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doe365-my.sharepoint.com/personal/eoconner_doe_nj_gov/Documents/Desktop/"/>
    </mc:Choice>
  </mc:AlternateContent>
  <xr:revisionPtr revIDLastSave="0" documentId="8_{BFB7F937-E3FD-42B5-A491-17AFDD13BE8B}" xr6:coauthVersionLast="46" xr6:coauthVersionMax="46" xr10:uidLastSave="{00000000-0000-0000-0000-000000000000}"/>
  <bookViews>
    <workbookView xWindow="28680" yWindow="-120" windowWidth="29040" windowHeight="15840" tabRatio="856" xr2:uid="{00000000-000D-0000-FFFF-FFFF00000000}"/>
  </bookViews>
  <sheets>
    <sheet name="Table 1 Enrollment" sheetId="2" r:id="rId1"/>
    <sheet name="Table 2 Class Size" sheetId="6" r:id="rId2"/>
    <sheet name="Table 3 Providers" sheetId="11" r:id="rId3"/>
    <sheet name="Table 4 Teachers" sheetId="5" r:id="rId4"/>
    <sheet name="Table 4a Teacher Assistants" sheetId="9" r:id="rId5"/>
    <sheet name="Schedule A" sheetId="10" r:id="rId6"/>
    <sheet name="Provider Per Pupil Amounts" sheetId="12" r:id="rId7"/>
    <sheet name="District Budget Statement" sheetId="7" r:id="rId8"/>
    <sheet name="Formulas" sheetId="13" r:id="rId9"/>
  </sheets>
  <definedNames>
    <definedName name="_xlnm.Print_Area" localSheetId="7">'District Budget Statement'!$A$2:$G$67</definedName>
    <definedName name="_xlnm.Print_Area" localSheetId="6">'Provider Per Pupil Amounts'!$A$2:$F$41</definedName>
    <definedName name="_xlnm.Print_Area" localSheetId="5">'Schedule A'!$A$2:$H$32</definedName>
    <definedName name="_xlnm.Print_Area" localSheetId="0">'Table 1 Enrollment'!$A$2:$E$77</definedName>
    <definedName name="_xlnm.Print_Area" localSheetId="1">'Table 2 Class Size'!$A$2:$H$60</definedName>
    <definedName name="_xlnm.Print_Area" localSheetId="2">'Table 3 Providers'!$A$2:$I$86</definedName>
    <definedName name="_xlnm.Print_Area" localSheetId="3">'Table 4 Teachers'!$A$2:$Q$48</definedName>
    <definedName name="_xlnm.Print_Area" localSheetId="4">'Table 4a Teacher Assistants'!$A$2:$M$47</definedName>
    <definedName name="_xlnm.Print_Titles" localSheetId="7">'District Budget Statement'!$2:$3</definedName>
    <definedName name="_xlnm.Print_Titles" localSheetId="6">'Provider Per Pupil Amounts'!$2:$2</definedName>
    <definedName name="_xlnm.Print_Titles" localSheetId="5">'Schedule A'!$2:$2</definedName>
    <definedName name="_xlnm.Print_Titles" localSheetId="0">'Table 1 Enrollment'!$2:$2</definedName>
    <definedName name="_xlnm.Print_Titles" localSheetId="1">'Table 2 Class Size'!$2:$2</definedName>
    <definedName name="_xlnm.Print_Titles" localSheetId="2">'Table 3 Providers'!$2:$2</definedName>
    <definedName name="_xlnm.Print_Titles" localSheetId="3">'Table 4 Teachers'!$2:$2</definedName>
    <definedName name="_xlnm.Print_Titles" localSheetId="4">'Table 4a Teacher Assistants'!$2:$2</definedName>
    <definedName name="test_Data_Enrollment_Summarizes_Data" localSheetId="0">'Table 1 Enrollment'!$A$14:$C$73</definedName>
    <definedName name="test_Data_Enrollment_Summarizes_Data" localSheetId="4">'Table 1 Enrollment'!#REF!</definedName>
    <definedName name="test_Data_Enrollment_Summarizes_Data">'Table 1 Enrollment'!#REF!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 i="13" l="1"/>
  <c r="A27" i="13"/>
  <c r="C15" i="7"/>
  <c r="C3" i="6" l="1"/>
  <c r="C3" i="10"/>
  <c r="B5" i="7"/>
  <c r="C3" i="12"/>
  <c r="E3" i="11"/>
  <c r="C57" i="6"/>
  <c r="C75" i="2"/>
  <c r="B75" i="2"/>
  <c r="E74" i="2"/>
  <c r="D74" i="2"/>
  <c r="C74" i="2"/>
  <c r="B74" i="2"/>
  <c r="D11" i="7"/>
  <c r="C27"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D28" i="13" l="1"/>
  <c r="D27" i="13"/>
  <c r="C28" i="13" s="1"/>
  <c r="B27" i="13"/>
  <c r="B28" i="13" s="1"/>
  <c r="D33" i="13" l="1"/>
  <c r="D13" i="7" s="1"/>
  <c r="D31" i="13"/>
  <c r="C11" i="7"/>
  <c r="B15" i="7"/>
  <c r="C14" i="7"/>
  <c r="B14" i="7"/>
  <c r="E75" i="2"/>
  <c r="D75" i="2"/>
  <c r="E37" i="12"/>
  <c r="D37" i="12"/>
  <c r="C37" i="12"/>
  <c r="F36" i="12"/>
  <c r="F35" i="12"/>
  <c r="F34" i="12"/>
  <c r="F33" i="12"/>
  <c r="F32" i="12"/>
  <c r="F31" i="12"/>
  <c r="F30" i="12"/>
  <c r="F29" i="12"/>
  <c r="F28" i="12"/>
  <c r="F27" i="12"/>
  <c r="E23" i="12"/>
  <c r="D23" i="12"/>
  <c r="C23" i="12"/>
  <c r="F22" i="12"/>
  <c r="F21" i="12"/>
  <c r="F20" i="12"/>
  <c r="F19" i="12"/>
  <c r="A19" i="12"/>
  <c r="A20" i="12" s="1"/>
  <c r="A21" i="12" s="1"/>
  <c r="A22" i="12" s="1"/>
  <c r="F18" i="12"/>
  <c r="E14" i="12"/>
  <c r="D14" i="12"/>
  <c r="C14" i="12"/>
  <c r="F13" i="12"/>
  <c r="F12" i="12"/>
  <c r="F11" i="12"/>
  <c r="F10" i="12"/>
  <c r="A10" i="12"/>
  <c r="A11" i="12" s="1"/>
  <c r="A12" i="12" s="1"/>
  <c r="A13" i="12" s="1"/>
  <c r="F9" i="12"/>
  <c r="A28" i="1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13" i="11"/>
  <c r="A14" i="11" s="1"/>
  <c r="A15" i="11" s="1"/>
  <c r="A16" i="11" s="1"/>
  <c r="A17" i="11" s="1"/>
  <c r="A18" i="11" s="1"/>
  <c r="A19" i="11" s="1"/>
  <c r="A20" i="11" s="1"/>
  <c r="A21" i="11" s="1"/>
  <c r="D41" i="2"/>
  <c r="B41" i="2"/>
  <c r="C41" i="2"/>
  <c r="E41" i="2"/>
  <c r="D62" i="7"/>
  <c r="B11" i="7"/>
  <c r="B13" i="7"/>
  <c r="C13" i="7"/>
  <c r="C31" i="7"/>
  <c r="D31" i="7"/>
  <c r="E31" i="7"/>
  <c r="F31" i="7"/>
  <c r="G31" i="7"/>
  <c r="C56" i="7"/>
  <c r="D56" i="7"/>
  <c r="E56" i="7"/>
  <c r="F56" i="7"/>
  <c r="G56" i="7"/>
  <c r="C62" i="7"/>
  <c r="E62" i="7"/>
  <c r="F62" i="7"/>
  <c r="G62" i="7"/>
  <c r="G10" i="10"/>
  <c r="G11" i="10"/>
  <c r="B3" i="9"/>
  <c r="B3" i="5"/>
  <c r="E57" i="6"/>
  <c r="C58" i="6" s="1"/>
  <c r="A59" i="6" s="1"/>
  <c r="F57" i="6"/>
  <c r="H57" i="6"/>
  <c r="B40" i="2"/>
  <c r="C40" i="2"/>
  <c r="D40" i="2"/>
  <c r="E40" i="2"/>
  <c r="D42" i="2"/>
  <c r="B76" i="2"/>
  <c r="D76" i="2"/>
  <c r="B42" i="2"/>
  <c r="D66" i="7" l="1"/>
  <c r="E66" i="7"/>
  <c r="E67" i="7" s="1"/>
  <c r="F66" i="7"/>
  <c r="F67" i="7" s="1"/>
  <c r="G66" i="7"/>
  <c r="G67" i="7" s="1"/>
  <c r="C66" i="7"/>
  <c r="C41" i="12"/>
  <c r="E41" i="12"/>
  <c r="F23" i="12"/>
  <c r="F14" i="12"/>
  <c r="F37" i="12"/>
  <c r="F58" i="6"/>
  <c r="A60" i="6" s="1"/>
  <c r="C43" i="2"/>
  <c r="C77" i="2"/>
  <c r="E43" i="2"/>
  <c r="B77" i="2"/>
  <c r="C17" i="7"/>
  <c r="D43" i="2"/>
  <c r="D77" i="2"/>
  <c r="B43" i="2"/>
  <c r="E77" i="2"/>
  <c r="B17" i="7"/>
  <c r="C67" i="7" l="1"/>
  <c r="F41" i="12"/>
  <c r="D41" i="12" s="1"/>
  <c r="D67" i="7" l="1"/>
  <c r="D17" i="7" l="1"/>
</calcChain>
</file>

<file path=xl/sharedStrings.xml><?xml version="1.0" encoding="utf-8"?>
<sst xmlns="http://schemas.openxmlformats.org/spreadsheetml/2006/main" count="33772" uniqueCount="16863">
  <si>
    <t>Four-Year-Olds</t>
  </si>
  <si>
    <t>Classified special education children in self-contained preschool disabled classrooms</t>
  </si>
  <si>
    <t>Special Education</t>
  </si>
  <si>
    <t>In-District Regular/Inclusion Teachers</t>
  </si>
  <si>
    <t>In-District Self-Contained PSD Teachers</t>
  </si>
  <si>
    <t>Name of Teacher</t>
  </si>
  <si>
    <t>Nursery (N-K)</t>
  </si>
  <si>
    <t>Head Start Teachers</t>
  </si>
  <si>
    <t>Sample School</t>
  </si>
  <si>
    <t>Name of School / Provider</t>
  </si>
  <si>
    <t>In-District Programs</t>
  </si>
  <si>
    <t>Classified special education children in regular education classrooms (full-time only)</t>
  </si>
  <si>
    <t>Date of Hire (mm/dd/yy)</t>
  </si>
  <si>
    <t>Hiring/ Experience</t>
  </si>
  <si>
    <t>Language Abilities</t>
  </si>
  <si>
    <t>Foreign Language Proficiency (See codes)</t>
  </si>
  <si>
    <t>Preschool Teaching Experience (in years)</t>
  </si>
  <si>
    <t>Last Name</t>
  </si>
  <si>
    <t>First Name</t>
  </si>
  <si>
    <t>Doe #1</t>
  </si>
  <si>
    <t>Doe #2</t>
  </si>
  <si>
    <t>Jane</t>
  </si>
  <si>
    <t>John</t>
  </si>
  <si>
    <t>Other Contracted Private Provider Programs</t>
  </si>
  <si>
    <t>Other Private Provider Teachers</t>
  </si>
  <si>
    <t>Alternate Route</t>
  </si>
  <si>
    <t>Contracted Head Start Programs</t>
  </si>
  <si>
    <t>Total Current Enrollment</t>
  </si>
  <si>
    <t>Total Projected Enrollment</t>
  </si>
  <si>
    <t>Classroom Number or Name of Teacher</t>
  </si>
  <si>
    <t>Total Preschool Enrollment</t>
  </si>
  <si>
    <t>Salaries of Teachers</t>
  </si>
  <si>
    <t>100-101</t>
  </si>
  <si>
    <t>Other Salaries for Instruction</t>
  </si>
  <si>
    <t>100-106</t>
  </si>
  <si>
    <t>100-500</t>
  </si>
  <si>
    <t>Other Objects</t>
  </si>
  <si>
    <t>100-800</t>
  </si>
  <si>
    <t>200-102</t>
  </si>
  <si>
    <t>200-103</t>
  </si>
  <si>
    <t>200-104</t>
  </si>
  <si>
    <t>200-105</t>
  </si>
  <si>
    <t>Other Salaries</t>
  </si>
  <si>
    <t>200-110</t>
  </si>
  <si>
    <t>200-200</t>
  </si>
  <si>
    <t>200-330</t>
  </si>
  <si>
    <t>Rentals</t>
  </si>
  <si>
    <t>200-440</t>
  </si>
  <si>
    <t>200-516</t>
  </si>
  <si>
    <t>Travel</t>
  </si>
  <si>
    <t>200-580</t>
  </si>
  <si>
    <t>200-590</t>
  </si>
  <si>
    <t>Supplies and Materials</t>
  </si>
  <si>
    <t>200-600</t>
  </si>
  <si>
    <t>Instructional Equipment</t>
  </si>
  <si>
    <t>400-731</t>
  </si>
  <si>
    <t>400-732</t>
  </si>
  <si>
    <t>200-321</t>
  </si>
  <si>
    <t>200-329</t>
  </si>
  <si>
    <t>Classified special education children in general education classrooms (full-time only)</t>
  </si>
  <si>
    <t>NonInstructional Equipment</t>
  </si>
  <si>
    <t>Table 2: Current and Projected Preschool Class Sizes</t>
  </si>
  <si>
    <t>Early Childhood Education Credentials and Certification (Select at least one, Yes=1)</t>
  </si>
  <si>
    <t>Total By Session Type</t>
  </si>
  <si>
    <t>Three-Year-Olds</t>
  </si>
  <si>
    <t>Universe of General Education 4-Year-Olds</t>
  </si>
  <si>
    <t>Universe of General Education 3-Year-Olds</t>
  </si>
  <si>
    <t>General education children in general education classrooms (Tuition)</t>
  </si>
  <si>
    <t>3-Year-Olds</t>
  </si>
  <si>
    <t>4-Year-Olds</t>
  </si>
  <si>
    <t>Total Current General Education Enrollment</t>
  </si>
  <si>
    <t>Universe of General Education Preschoolers</t>
  </si>
  <si>
    <t>Proportion of General Education Universe Served</t>
  </si>
  <si>
    <t>Total Projected General Education Enrollment</t>
  </si>
  <si>
    <t>Proportion of General Education Universe Projected</t>
  </si>
  <si>
    <t>Contracted Head Start Classrooms</t>
  </si>
  <si>
    <t>Contracted Private Provider Classrooms</t>
  </si>
  <si>
    <t>In-District General Education Classrooms</t>
  </si>
  <si>
    <t>In-District Self-Contained Classrooms</t>
  </si>
  <si>
    <t>BA/BS</t>
  </si>
  <si>
    <t>Master's Degree</t>
  </si>
  <si>
    <t>Doctoral Degree</t>
  </si>
  <si>
    <t>Bilingual/Bicultural/ESL Certified</t>
  </si>
  <si>
    <t>Highest Level of Education Attained (Enter a 1 for Highest Degree Attained)</t>
  </si>
  <si>
    <t>Name of Teacher Assistant</t>
  </si>
  <si>
    <t>Highest Level of Education Attained</t>
  </si>
  <si>
    <t>Early Childhood Education Credentials and Certification (complete all that apply)</t>
  </si>
  <si>
    <t>Total Years of Experience as Teacher or TA in Preschool</t>
  </si>
  <si>
    <t>Current Salary Step</t>
  </si>
  <si>
    <t>High School Diploma</t>
  </si>
  <si>
    <t>Associate's Degree</t>
  </si>
  <si>
    <t>BA/BS or higher</t>
  </si>
  <si>
    <t>CDA</t>
  </si>
  <si>
    <t>Number of Hours Towards CDA</t>
  </si>
  <si>
    <t>Other Certification</t>
  </si>
  <si>
    <t>Sample Center</t>
  </si>
  <si>
    <t>Employee Name</t>
  </si>
  <si>
    <t>Job Title</t>
  </si>
  <si>
    <t>Full-Time Equivalent</t>
  </si>
  <si>
    <t>Teacher</t>
  </si>
  <si>
    <t>M2</t>
  </si>
  <si>
    <t>Clerical Worker</t>
  </si>
  <si>
    <t>n/a</t>
  </si>
  <si>
    <t xml:space="preserve"> </t>
  </si>
  <si>
    <t>General education children (Tuition-funded)</t>
  </si>
  <si>
    <t>Classified special education children</t>
  </si>
  <si>
    <t>Unused Vacation Payment to Terminated/Retired Staff</t>
  </si>
  <si>
    <t>Purchased Professional and Educational Services</t>
  </si>
  <si>
    <t>Tuition to Other LEA's within the State - Regular</t>
  </si>
  <si>
    <t>100-199</t>
  </si>
  <si>
    <t>100-321</t>
  </si>
  <si>
    <t>100-561</t>
  </si>
  <si>
    <t>100-600</t>
  </si>
  <si>
    <t>Sal. of Principals/Asst. Principals/Program Directors</t>
  </si>
  <si>
    <t>Sal. of other Professional Staff</t>
  </si>
  <si>
    <t>Sal. of Secretarial &amp; Clerical Assistants</t>
  </si>
  <si>
    <t>Family/Parent Liaison</t>
  </si>
  <si>
    <t>Facilitator/Coach</t>
  </si>
  <si>
    <t>Personnel Services - Employee Benefits</t>
  </si>
  <si>
    <t>Purchased Educational Services - Contracted Pre-K</t>
  </si>
  <si>
    <t>Purchased Educational Services - Head Start</t>
  </si>
  <si>
    <t>Other Purchased Professional - Education Services</t>
  </si>
  <si>
    <t>Other Purchased Professional Services</t>
  </si>
  <si>
    <t>Cleaning, Repair and Maintenance Services</t>
  </si>
  <si>
    <t>Contracted Services - Transp (Btw Home &amp; Sch.)</t>
  </si>
  <si>
    <t>Contracted Services (Field Trips)</t>
  </si>
  <si>
    <t>Miscellaneous Purchased Services</t>
  </si>
  <si>
    <t>Sal. of Supervisors of Instruction</t>
  </si>
  <si>
    <t>200-173</t>
  </si>
  <si>
    <t>200-176</t>
  </si>
  <si>
    <t>200-199</t>
  </si>
  <si>
    <t>200-325</t>
  </si>
  <si>
    <t>200-420</t>
  </si>
  <si>
    <t>200-511</t>
  </si>
  <si>
    <t>200-800</t>
  </si>
  <si>
    <t>County and District Name:</t>
  </si>
  <si>
    <t>Other children/funding (Title I, General Fund, etc.)</t>
  </si>
  <si>
    <t>Other Purchased Services (400-500)</t>
  </si>
  <si>
    <t>County</t>
  </si>
  <si>
    <t xml:space="preserve"> District </t>
  </si>
  <si>
    <t xml:space="preserve"> Provider </t>
  </si>
  <si>
    <t xml:space="preserve"> Head Start </t>
  </si>
  <si>
    <t>Atlantic</t>
  </si>
  <si>
    <t>Bergen</t>
  </si>
  <si>
    <t>Burlington</t>
  </si>
  <si>
    <t>Camden</t>
  </si>
  <si>
    <t>Cape May</t>
  </si>
  <si>
    <t>Cumberland</t>
  </si>
  <si>
    <t>Essex</t>
  </si>
  <si>
    <t>Gloucester</t>
  </si>
  <si>
    <t>Hudson</t>
  </si>
  <si>
    <t>Hunterdon</t>
  </si>
  <si>
    <t>Mercer</t>
  </si>
  <si>
    <t>Middlesex</t>
  </si>
  <si>
    <t>Monmouth</t>
  </si>
  <si>
    <t>Morris</t>
  </si>
  <si>
    <t>Ocean</t>
  </si>
  <si>
    <t>Passaic</t>
  </si>
  <si>
    <t>Salem</t>
  </si>
  <si>
    <t>Somerset</t>
  </si>
  <si>
    <t>Sussex</t>
  </si>
  <si>
    <t>Union</t>
  </si>
  <si>
    <t>Warren</t>
  </si>
  <si>
    <t>Projected PEA Carryover</t>
  </si>
  <si>
    <t>18-19 Preschool Universe</t>
  </si>
  <si>
    <t>PEA (from state aid notices)</t>
  </si>
  <si>
    <t>In-District Regular/Inclusion Teacher Assistants</t>
  </si>
  <si>
    <t>In-District Self-Contained PSD Teacher Assistants</t>
  </si>
  <si>
    <t>Other Private Provider Teacher Assistants</t>
  </si>
  <si>
    <t>Head Start Teacher Assistants</t>
  </si>
  <si>
    <t>Funded with Other Funds (i.e. Special Education, Tutition, Other)</t>
  </si>
  <si>
    <t>Provider Name</t>
  </si>
  <si>
    <t>Contact Person</t>
  </si>
  <si>
    <t>Address Line 1</t>
  </si>
  <si>
    <t>Address Line 2</t>
  </si>
  <si>
    <t>City</t>
  </si>
  <si>
    <t>Zip Code</t>
  </si>
  <si>
    <t>Area Code + Phone</t>
  </si>
  <si>
    <t>Email Address</t>
  </si>
  <si>
    <t>Head Start Agencies</t>
  </si>
  <si>
    <t>Other Private Providers</t>
  </si>
  <si>
    <t>Site</t>
  </si>
  <si>
    <t>Contracted Enhanced Head Start Sites (Federal)</t>
  </si>
  <si>
    <t>Contracted Expanded Head Start Sites (State)</t>
  </si>
  <si>
    <t>Contracted Other Private Provider Sites</t>
  </si>
  <si>
    <t>Total for all Contracted Providers</t>
  </si>
  <si>
    <t>General education children in general education classrooms (ECPA/ELLI PEA)</t>
  </si>
  <si>
    <t>General education children in general education classrooms (Expansion PEA)</t>
  </si>
  <si>
    <t>PEA Expansion (total aid, less PEA)</t>
  </si>
  <si>
    <t>Funded with PEA</t>
  </si>
  <si>
    <t>General education children (ECPA/ELLI PEA-funded)</t>
  </si>
  <si>
    <t>General education children (Expansion PEA-funded)</t>
  </si>
  <si>
    <t>General education children in general education classrooms (ECPA/ ELLI PEA)</t>
  </si>
  <si>
    <t>2021-22 Benefits</t>
  </si>
  <si>
    <t>FY23 PEA</t>
  </si>
  <si>
    <t>2021-22 Actual Number of Children Enrolled</t>
  </si>
  <si>
    <t>2022-23 Number of Children Projected</t>
  </si>
  <si>
    <t>District's teacher salary scale settled for the 2022-23 school year?</t>
  </si>
  <si>
    <t>2021-22  Salary</t>
  </si>
  <si>
    <t>2022-23 Salary</t>
  </si>
  <si>
    <t>2022-23 Benefits</t>
  </si>
  <si>
    <t>2022-23 Private Provider Per Pupil Amounts and Withheld Costs</t>
  </si>
  <si>
    <t>2022-23 Projected Contracted Eligible Preschoolers</t>
  </si>
  <si>
    <t>2022-23 Per Pupil Amount</t>
  </si>
  <si>
    <t>2022-23 Budget Total</t>
  </si>
  <si>
    <t>22-23 Projected Funding</t>
  </si>
  <si>
    <t>Table 1: Current and Projected Preschool Enrollment</t>
  </si>
  <si>
    <t>Directions</t>
  </si>
  <si>
    <t>1. Select your County and District name. The estimated universe of general education preschoolers will calculate automatically.
2. Fill-in the remaining current and projected enrollment information below. Under "2021-22 Actual Enrollment," enter your current, actual enrollment. The totals and percentages below each table will calculate automatically.
3. Each child must be listed as only receiving a half-day education program or a full-day education program, and only in one program category. 
4. Only special education children who receive their entire instructional program in an inclusive environment should be listed under "Classified special education children in regular education classrooms (full-time only)."  Do not add these children in the count of general education children in general education classrooms.
5. See budget instructions for further guidance and definitions.</t>
  </si>
  <si>
    <t>Total Universe of General Education Preschoolers</t>
  </si>
  <si>
    <t>2021-22 Actual Enrollment</t>
  </si>
  <si>
    <t>Totals</t>
  </si>
  <si>
    <t>2022-23 Projected Enrollment</t>
  </si>
  <si>
    <t>Total</t>
  </si>
  <si>
    <t>end of worksheet</t>
  </si>
  <si>
    <t>Column1</t>
  </si>
  <si>
    <t>Column2</t>
  </si>
  <si>
    <t>Column3</t>
  </si>
  <si>
    <t>Column4</t>
  </si>
  <si>
    <t>Column5</t>
  </si>
  <si>
    <t>Formulas for Table 1 Enrollment Worksheet</t>
  </si>
  <si>
    <t>Total Aid</t>
  </si>
  <si>
    <t>County and School</t>
  </si>
  <si>
    <t>District ID</t>
  </si>
  <si>
    <t>County Name</t>
  </si>
  <si>
    <t>District Name</t>
  </si>
  <si>
    <t xml:space="preserve">Monmouth </t>
  </si>
  <si>
    <t xml:space="preserve">Somerset </t>
  </si>
  <si>
    <t xml:space="preserve">Warren </t>
  </si>
  <si>
    <t>Folsom Boro</t>
  </si>
  <si>
    <t>Linwood City</t>
  </si>
  <si>
    <t>Corbin City</t>
  </si>
  <si>
    <t>Mullica Twp</t>
  </si>
  <si>
    <t>Carlstadt Boro</t>
  </si>
  <si>
    <t>Cliffside Park Boro</t>
  </si>
  <si>
    <t>East Rutherford Boro</t>
  </si>
  <si>
    <t>Elmwood Park</t>
  </si>
  <si>
    <t>Little Ferry Boro</t>
  </si>
  <si>
    <t>Lodi Borough</t>
  </si>
  <si>
    <t>Lyndhurst Twp</t>
  </si>
  <si>
    <t>Palisades Park</t>
  </si>
  <si>
    <t>Ridgefield Boro</t>
  </si>
  <si>
    <t>Rochelle Park Twp</t>
  </si>
  <si>
    <t>Saddle Brook Twp</t>
  </si>
  <si>
    <t>Fort Lee Boro</t>
  </si>
  <si>
    <t>New Milford Boro</t>
  </si>
  <si>
    <t>Leonia Boro</t>
  </si>
  <si>
    <t>Edgewater Boro</t>
  </si>
  <si>
    <t>Maywood Boro</t>
  </si>
  <si>
    <t>Fair Lawn Boro</t>
  </si>
  <si>
    <t>Westwood Regional</t>
  </si>
  <si>
    <t>Ridgefield Park Twp</t>
  </si>
  <si>
    <t>South Hackensack Twp</t>
  </si>
  <si>
    <t>Hasbrouck Heights Boro (Teterboro)</t>
  </si>
  <si>
    <t>Wallington Boro</t>
  </si>
  <si>
    <t xml:space="preserve">Bass River Twp </t>
  </si>
  <si>
    <t>Woodland Twp</t>
  </si>
  <si>
    <t>Southampton Twp</t>
  </si>
  <si>
    <t>Hainesport Twp</t>
  </si>
  <si>
    <t>Mount Laurel Twp</t>
  </si>
  <si>
    <t>Riverton</t>
  </si>
  <si>
    <t>Delanco Twp</t>
  </si>
  <si>
    <t>Delran Twp</t>
  </si>
  <si>
    <t>Eastampton Twp</t>
  </si>
  <si>
    <t>Florence Twp</t>
  </si>
  <si>
    <t>Lumberton Twp</t>
  </si>
  <si>
    <t>New Hanover Twp</t>
  </si>
  <si>
    <t>Palmyra Boro</t>
  </si>
  <si>
    <t>Riverside Twp</t>
  </si>
  <si>
    <t>Westampton</t>
  </si>
  <si>
    <t>Audubon Boro (Audubon Park)</t>
  </si>
  <si>
    <t>Barrington Boro</t>
  </si>
  <si>
    <t>Berlin Twp</t>
  </si>
  <si>
    <t>Brooklawn Boro</t>
  </si>
  <si>
    <t>Cherry Hill</t>
  </si>
  <si>
    <t>Gibbsboro Boro</t>
  </si>
  <si>
    <t>Chesilhurst</t>
  </si>
  <si>
    <t>Haddon Twp</t>
  </si>
  <si>
    <t xml:space="preserve">Voorhees Twp </t>
  </si>
  <si>
    <t>Laurel Springs Boro</t>
  </si>
  <si>
    <t>Lawnside Boro</t>
  </si>
  <si>
    <t>Hi Nella</t>
  </si>
  <si>
    <t>Magnolia Boro</t>
  </si>
  <si>
    <t>Merchantville Boro</t>
  </si>
  <si>
    <t>Pennsauken Twp</t>
  </si>
  <si>
    <t>Pine Hill Boro</t>
  </si>
  <si>
    <t>Somerdale Boro</t>
  </si>
  <si>
    <t>Stratford Boro</t>
  </si>
  <si>
    <t>Winslow Twp</t>
  </si>
  <si>
    <t>Cape May City</t>
  </si>
  <si>
    <t xml:space="preserve">Sea Isle City </t>
  </si>
  <si>
    <t xml:space="preserve">West Cape May Boro </t>
  </si>
  <si>
    <t xml:space="preserve">West Wildwood </t>
  </si>
  <si>
    <t>Commercial Twp</t>
  </si>
  <si>
    <t>Deerfield Twp</t>
  </si>
  <si>
    <t>Downe Twp</t>
  </si>
  <si>
    <t>Bloomfield Twp</t>
  </si>
  <si>
    <t xml:space="preserve">Montclair Town </t>
  </si>
  <si>
    <t xml:space="preserve">Nutley Town </t>
  </si>
  <si>
    <t>West Orange Town</t>
  </si>
  <si>
    <t>Deptford Twp</t>
  </si>
  <si>
    <t>Elk Twp</t>
  </si>
  <si>
    <t>Franklin Twp</t>
  </si>
  <si>
    <t>Greenwich Twp</t>
  </si>
  <si>
    <t>Monroe Twp</t>
  </si>
  <si>
    <t>Harrison Twp</t>
  </si>
  <si>
    <t xml:space="preserve">Kingsway Regional </t>
  </si>
  <si>
    <t xml:space="preserve">Newfield Boro </t>
  </si>
  <si>
    <t>Pitman Boro</t>
  </si>
  <si>
    <t xml:space="preserve">South Harrison  Twp </t>
  </si>
  <si>
    <t>Washington Twp</t>
  </si>
  <si>
    <t>Westville Boro</t>
  </si>
  <si>
    <t>Woodbury City</t>
  </si>
  <si>
    <t>Woodbury Heights Boro</t>
  </si>
  <si>
    <t>East Newark Boro</t>
  </si>
  <si>
    <t>Guttenberg Town</t>
  </si>
  <si>
    <t>North Bergen Twp</t>
  </si>
  <si>
    <t>Secaucus Town</t>
  </si>
  <si>
    <t>Weehawken Twp</t>
  </si>
  <si>
    <t>Bloomsbury Boro</t>
  </si>
  <si>
    <t>Frenchtown Boro</t>
  </si>
  <si>
    <t>Kingwood Twp</t>
  </si>
  <si>
    <t>Lebanon Boro</t>
  </si>
  <si>
    <t>Milford Boro</t>
  </si>
  <si>
    <t xml:space="preserve">East Amwell Twp </t>
  </si>
  <si>
    <t>Flemington-Raritan</t>
  </si>
  <si>
    <t>South-Hunterdon</t>
  </si>
  <si>
    <t>Ewing Twp</t>
  </si>
  <si>
    <t>Hamilton Twp</t>
  </si>
  <si>
    <t>Lawrence Twp</t>
  </si>
  <si>
    <t>Dunellen Boro</t>
  </si>
  <si>
    <t xml:space="preserve">East Brunswick Twp </t>
  </si>
  <si>
    <t xml:space="preserve">Edison Twp </t>
  </si>
  <si>
    <t xml:space="preserve">Milltown Boro </t>
  </si>
  <si>
    <t>Highland Park Boro</t>
  </si>
  <si>
    <t xml:space="preserve">South Brunswicktwp </t>
  </si>
  <si>
    <t xml:space="preserve">Spotswood </t>
  </si>
  <si>
    <t>Middlesex Boro</t>
  </si>
  <si>
    <t>Old Bridge Twp</t>
  </si>
  <si>
    <t>South Plainfield Boro</t>
  </si>
  <si>
    <t>Woodbridge Twp</t>
  </si>
  <si>
    <t xml:space="preserve">Allenhurts </t>
  </si>
  <si>
    <t xml:space="preserve">Deal Boro </t>
  </si>
  <si>
    <t xml:space="preserve">Hazlet Twp </t>
  </si>
  <si>
    <t xml:space="preserve">Howell Twp </t>
  </si>
  <si>
    <t>Middletown Twp</t>
  </si>
  <si>
    <t>Tinton Falls</t>
  </si>
  <si>
    <t xml:space="preserve">West Long Branch Boro </t>
  </si>
  <si>
    <t>Butler Boro</t>
  </si>
  <si>
    <t xml:space="preserve">Jefferson Twp </t>
  </si>
  <si>
    <t>Lincoln Park Boro</t>
  </si>
  <si>
    <t>Mount Arlington Boro</t>
  </si>
  <si>
    <t>Mount Olive Twp</t>
  </si>
  <si>
    <t>Mine Hill Twp</t>
  </si>
  <si>
    <t>Rockaway Boro</t>
  </si>
  <si>
    <t>Eagleswood Twp</t>
  </si>
  <si>
    <t>Jackson Twp</t>
  </si>
  <si>
    <t>Long Beach Island</t>
  </si>
  <si>
    <t xml:space="preserve">Island Heights Boro </t>
  </si>
  <si>
    <t>Plumstead Twp</t>
  </si>
  <si>
    <t>Point Pleasant Beach</t>
  </si>
  <si>
    <t xml:space="preserve">Seaside Park Boro </t>
  </si>
  <si>
    <t>Lacey Twp</t>
  </si>
  <si>
    <t>Manchester Twp</t>
  </si>
  <si>
    <t>Ocean Gate Boro</t>
  </si>
  <si>
    <t xml:space="preserve">Stafford </t>
  </si>
  <si>
    <t>Toms River Regional</t>
  </si>
  <si>
    <t>Hawthorne Boro</t>
  </si>
  <si>
    <t>Little Falls Twp</t>
  </si>
  <si>
    <t xml:space="preserve">North Haledon Boro </t>
  </si>
  <si>
    <t>Pompton Lakes Boro</t>
  </si>
  <si>
    <t>West Milford Twp</t>
  </si>
  <si>
    <t>Prospect Park Boro</t>
  </si>
  <si>
    <t>Totowa Boro</t>
  </si>
  <si>
    <t>Wanaque Boro</t>
  </si>
  <si>
    <t>Elsinboro Twp</t>
  </si>
  <si>
    <t>Lower Alloways Creek</t>
  </si>
  <si>
    <t>Penns Grv-Carney'S Pt Reg</t>
  </si>
  <si>
    <t xml:space="preserve">Alloway Twp </t>
  </si>
  <si>
    <t>Oldmans Twp</t>
  </si>
  <si>
    <t>Upper Pittsgrove Twp</t>
  </si>
  <si>
    <t>Woodstown-Pilesgrove Reg</t>
  </si>
  <si>
    <t>South Bound Brook</t>
  </si>
  <si>
    <t xml:space="preserve">Bedminster Twp </t>
  </si>
  <si>
    <t>Bridgewater-Raritan</t>
  </si>
  <si>
    <t>Somerset Hills</t>
  </si>
  <si>
    <t>Hamburg Boro</t>
  </si>
  <si>
    <t>Hopatcong</t>
  </si>
  <si>
    <t>Sussex-Wantage Regional</t>
  </si>
  <si>
    <t>Andover Reg</t>
  </si>
  <si>
    <t xml:space="preserve">Lafeyette Twp </t>
  </si>
  <si>
    <t>Sandyston-Walpack Twp</t>
  </si>
  <si>
    <t>Stanhope Boro</t>
  </si>
  <si>
    <t>Vernon Twp</t>
  </si>
  <si>
    <t>Linden City</t>
  </si>
  <si>
    <t>Garwood Boro</t>
  </si>
  <si>
    <t xml:space="preserve">Springfield Twp </t>
  </si>
  <si>
    <t xml:space="preserve">Summit City </t>
  </si>
  <si>
    <t xml:space="preserve">Kenilworth Boro </t>
  </si>
  <si>
    <t>Roselle Boro</t>
  </si>
  <si>
    <t>Scotch Plains-Fanwood Reg</t>
  </si>
  <si>
    <t>Alpha Boro</t>
  </si>
  <si>
    <t>Hackettstown</t>
  </si>
  <si>
    <t>Blairstown Twp</t>
  </si>
  <si>
    <t>White Twp</t>
  </si>
  <si>
    <t>Oxford Twp</t>
  </si>
  <si>
    <t>Pohatcong Twp</t>
  </si>
  <si>
    <t>Knowlton Twp</t>
  </si>
  <si>
    <t>Mansfield Twp</t>
  </si>
  <si>
    <r>
      <t>Half-Day Program</t>
    </r>
    <r>
      <rPr>
        <b/>
        <sz val="11"/>
        <color rgb="FFCCFFCC"/>
        <rFont val="Arial"/>
        <family val="2"/>
      </rPr>
      <t xml:space="preserve"> 
(3-year olds)</t>
    </r>
  </si>
  <si>
    <t>Full-Day Program 
(3-year olds)</t>
  </si>
  <si>
    <t>Half-Day Program 
(4-Year Olds)</t>
  </si>
  <si>
    <t>Full-Day Program 
(4-year olds)</t>
  </si>
  <si>
    <t xml:space="preserve">end of worksheet </t>
  </si>
  <si>
    <t>This worksheet contains 6 tables. Each table spans columns A through E. The header rows are: 15, 24, 32, 40, 49, 58, 66, and 74. The total tables (A74:E77) are not tagged as table because there are merged cells. B-C42 and B-C76 are the totals (half and full day) for three-year olds. D-E 24 and D-E76 are the totals (half and full day) for four-year olds.</t>
  </si>
  <si>
    <t>Totals (B40 through E43 are autocalculated)</t>
  </si>
  <si>
    <t>Totals (B74 through E77 are autocalculated)</t>
  </si>
  <si>
    <t>1. Please provide the actual and projected enrollment of preschool children for every class in the program. 
2. Each row should represent the daily schedule for that particular class or teacher.
3. The preschool totals will calculate automatically, and you will be alerted if these totals do not match the totals in Table 1.</t>
  </si>
  <si>
    <t>Enrollment (21-22 Actual and 22-23 Projected)</t>
  </si>
  <si>
    <t>Half-Day Session 1
21-22 Actual Number of Children Enrolled</t>
  </si>
  <si>
    <t>Half-Day Session 2
21-22 Actual Number of Children Enrolled</t>
  </si>
  <si>
    <t>Full-Day Program
21-22 Actual Number of Children Enrolled</t>
  </si>
  <si>
    <t>Half-Day Session 1
22-23 Number of Children Projected</t>
  </si>
  <si>
    <t>Half-Day Session 2
22-23 Number of Children Projected</t>
  </si>
  <si>
    <t>Full-Day Program
22-23 Number of Children Projected</t>
  </si>
  <si>
    <r>
      <rPr>
        <b/>
        <sz val="11"/>
        <rFont val="Arial"/>
        <family val="2"/>
      </rPr>
      <t>Note</t>
    </r>
    <r>
      <rPr>
        <sz val="11"/>
        <rFont val="Arial"/>
        <family val="2"/>
      </rPr>
      <t>: For rows 11 through:  Columns C through E are for 21-22 Actual number of children enrolled. Columns F through H are for 22-23 Number of Children projected)</t>
    </r>
  </si>
  <si>
    <t>2021-22 Actual Number of Children Enrolled
Half-Day Sessions</t>
  </si>
  <si>
    <t>2021-22 Actual Number of Children Enrolled
Full-Day Program</t>
  </si>
  <si>
    <t xml:space="preserve">22-23 Number of Children Projected
Half-Day Sessions
</t>
  </si>
  <si>
    <t>22-23 Number of Children Projected
Full-Day Program</t>
  </si>
  <si>
    <t>This worksheet contains five tables spanning Columns A through H. The header rows are: 11, 18, 29, 37, and 46. The total table (A57:H59) is not tagged as table because of the merged cells in Columns A and B.</t>
  </si>
  <si>
    <t>2022-23 Table 3: Directory of Contracted Private Providers</t>
  </si>
  <si>
    <t>#</t>
  </si>
  <si>
    <t>This worksheet contains three tables spanning columns A through I. The header rows are 5, 11, and 26. Cell E-I:3 autofills with information from the Table 1 Enrollment worksheet.</t>
  </si>
  <si>
    <t>End of worksheet</t>
  </si>
  <si>
    <t>Providers</t>
  </si>
  <si>
    <t>Table 4: Current or Projected Teacher Education, Credentials, and Experience</t>
  </si>
  <si>
    <r>
      <rPr>
        <b/>
        <sz val="11"/>
        <rFont val="Arial"/>
        <family val="2"/>
      </rPr>
      <t xml:space="preserve">Note: </t>
    </r>
    <r>
      <rPr>
        <sz val="11"/>
        <rFont val="Arial"/>
        <family val="2"/>
      </rPr>
      <t>For all tables, Name of teacher applies to columns B and C. Hiring experience applies to columns D and E. Highest Level of Education Attained applies to Columns F through H. Early Childhood Education Credentials and Certification applies to columns J through O. Language abilities applies to columns P and Q.</t>
    </r>
  </si>
  <si>
    <t>Sample Table</t>
  </si>
  <si>
    <t>CEAS for P–3</t>
  </si>
  <si>
    <t>CE for P–3</t>
  </si>
  <si>
    <t>P–3</t>
  </si>
  <si>
    <t>1. Provide the following information for each teacher in a classroom room serving eligible preschool children (including those in provider settings). If necessary, indicate any positions that are unfilled at the time of budget submission by entering "To be hired" in place of the teacher's name.
2. Include only teachers responsible for delivering the primary educational program in each classroom. Do not include teacher aides or assistants, substitute teachers, master teachers, group teachers who do not teach in the classroom, special education teachers mandated by a child’s IEP, relief teachers, or specialists (for art, music, physical education, etc.).
3. Except where noted, enter the number 1 if the check box applies to the teacher.
4. Select only one box under the "Highest Level of Education Attained" section for each teacher (i.e. select only High School Diploma or BA/BS or Master's Degree or Doctoral Degree).
5. Select all boxes applicable for each teacher under the "Credentials and Certification" section (i.e. do not select CE or CEAS if the teacher has a P–3).
6. Under "Foreign Language Proficiency," enter the following codes if the teacher is fully fluent and literate in a foreign language: 1=Spanish, 2=Korean, 3=Portuguese, 4=Creole (Haitian), 5=Arabic, 6=Gujarati, 7=Chinese, 8=Other.
*Foreign degrees/certification cannot be counted on this form unless they have been translated and accepted.
Add extra lines as needed to include all teachers serving eligible children.</t>
  </si>
  <si>
    <t>Elementary (K–8) +2 years Preschool Exp.</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</si>
  <si>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</si>
  <si>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</si>
  <si>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</si>
  <si>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</si>
  <si>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</si>
  <si>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</si>
  <si>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</si>
  <si>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</si>
  <si>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</si>
  <si>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</si>
  <si>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</si>
  <si>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</si>
  <si>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</si>
  <si>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</si>
  <si>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</si>
  <si>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</si>
  <si>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</si>
  <si>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</si>
  <si>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</si>
  <si>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</si>
  <si>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</si>
  <si>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</si>
  <si>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</si>
  <si>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</si>
  <si>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</si>
  <si>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</si>
  <si>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</si>
  <si>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</si>
  <si>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</si>
  <si>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</si>
  <si>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</si>
  <si>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</si>
  <si>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</si>
  <si>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</si>
  <si>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</si>
  <si>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</si>
  <si>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</si>
  <si>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</si>
  <si>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</si>
  <si>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</si>
  <si>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</si>
  <si>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</si>
  <si>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</si>
  <si>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</si>
  <si>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</si>
  <si>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</si>
  <si>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</si>
  <si>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</si>
  <si>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</si>
  <si>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</si>
  <si>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</si>
  <si>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</si>
  <si>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</si>
  <si>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</si>
  <si>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</si>
  <si>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</si>
  <si>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</si>
  <si>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</si>
  <si>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</si>
  <si>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</si>
  <si>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</si>
  <si>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</si>
  <si>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</si>
  <si>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</si>
  <si>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</si>
  <si>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</si>
  <si>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</si>
  <si>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</si>
  <si>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</si>
  <si>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</si>
  <si>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</si>
  <si>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</si>
  <si>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</si>
  <si>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</si>
  <si>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</si>
  <si>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</si>
  <si>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</si>
  <si>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</si>
  <si>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</si>
  <si>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</si>
  <si>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</si>
  <si>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</si>
  <si>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</si>
  <si>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</si>
  <si>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</si>
  <si>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</si>
  <si>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</si>
  <si>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</si>
  <si>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</si>
  <si>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</si>
  <si>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</si>
  <si>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</si>
  <si>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</si>
  <si>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</si>
  <si>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</si>
  <si>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</si>
  <si>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</si>
  <si>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</si>
  <si>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</si>
  <si>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</si>
  <si>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</si>
  <si>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</si>
  <si>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</si>
  <si>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</si>
  <si>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</si>
  <si>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</si>
  <si>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</si>
  <si>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</si>
  <si>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</si>
  <si>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</si>
  <si>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</si>
  <si>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</si>
  <si>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</si>
  <si>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</si>
  <si>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</si>
  <si>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</si>
  <si>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</si>
  <si>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</si>
  <si>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</si>
  <si>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</si>
  <si>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</si>
  <si>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</si>
  <si>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</si>
  <si>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</si>
  <si>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</si>
  <si>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</si>
  <si>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</si>
  <si>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</si>
  <si>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</si>
  <si>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</si>
  <si>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</si>
  <si>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</si>
  <si>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</si>
  <si>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</si>
  <si>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</si>
  <si>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</si>
  <si>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</si>
  <si>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</si>
  <si>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</si>
  <si>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</si>
  <si>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</si>
  <si>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</si>
  <si>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</si>
  <si>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</si>
  <si>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</si>
  <si>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</si>
  <si>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</si>
  <si>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</si>
  <si>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</si>
  <si>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</si>
  <si>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</si>
  <si>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</si>
  <si>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</si>
  <si>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</si>
  <si>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</si>
  <si>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</si>
  <si>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</si>
  <si>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</si>
  <si>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</si>
  <si>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</si>
  <si>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</si>
  <si>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</si>
  <si>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</si>
  <si>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</si>
  <si>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</si>
  <si>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</si>
  <si>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</si>
  <si>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</si>
  <si>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</si>
  <si>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</si>
  <si>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</si>
  <si>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</si>
  <si>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</si>
  <si>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</si>
  <si>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</si>
  <si>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</si>
  <si>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</si>
  <si>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</si>
  <si>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</si>
  <si>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</si>
  <si>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</si>
  <si>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</si>
  <si>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</si>
  <si>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</si>
  <si>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</si>
  <si>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</si>
  <si>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</si>
  <si>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</si>
  <si>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</si>
  <si>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</si>
  <si>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</si>
  <si>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</si>
  <si>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</si>
  <si>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</si>
  <si>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</si>
  <si>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</si>
  <si>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</si>
  <si>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</si>
  <si>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</si>
  <si>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</si>
  <si>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</si>
  <si>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</si>
  <si>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</si>
  <si>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</si>
  <si>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</si>
  <si>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</si>
  <si>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</si>
  <si>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</si>
  <si>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</si>
  <si>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</si>
  <si>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</si>
  <si>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</si>
  <si>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</si>
  <si>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</si>
  <si>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</si>
  <si>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</si>
  <si>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</si>
  <si>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</si>
  <si>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</si>
  <si>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</si>
  <si>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</si>
  <si>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</si>
  <si>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</si>
  <si>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</si>
  <si>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</si>
  <si>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</si>
  <si>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</si>
  <si>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</si>
  <si>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</si>
  <si>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</si>
  <si>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</si>
  <si>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</si>
  <si>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</si>
  <si>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</si>
  <si>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</si>
  <si>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</si>
  <si>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</si>
  <si>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</si>
  <si>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</si>
  <si>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</si>
  <si>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</si>
  <si>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</si>
  <si>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</si>
  <si>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</si>
  <si>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</si>
  <si>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</si>
  <si>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</si>
  <si>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</si>
  <si>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</si>
  <si>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</si>
  <si>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</si>
  <si>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</si>
  <si>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</si>
  <si>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</si>
  <si>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</si>
  <si>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</si>
  <si>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</si>
  <si>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</si>
  <si>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</si>
  <si>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</si>
  <si>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</si>
  <si>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</si>
  <si>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</si>
  <si>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</si>
  <si>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</si>
  <si>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</si>
  <si>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</si>
  <si>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</si>
  <si>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</si>
  <si>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</si>
  <si>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</si>
  <si>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</si>
  <si>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</si>
  <si>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</si>
  <si>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</si>
  <si>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</si>
  <si>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</si>
  <si>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</si>
  <si>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</si>
  <si>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</si>
  <si>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</si>
  <si>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</si>
  <si>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</si>
  <si>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</si>
  <si>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</si>
  <si>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</si>
  <si>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</si>
  <si>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</si>
  <si>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</si>
  <si>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</si>
  <si>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</si>
  <si>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</si>
  <si>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</si>
  <si>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</si>
  <si>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</si>
  <si>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</si>
  <si>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</si>
  <si>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</si>
  <si>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</si>
  <si>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</si>
  <si>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</si>
  <si>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</si>
  <si>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</si>
  <si>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</si>
  <si>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</si>
  <si>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</si>
  <si>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</si>
  <si>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</si>
  <si>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</si>
  <si>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</si>
  <si>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</si>
  <si>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</si>
  <si>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</si>
  <si>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</si>
  <si>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</si>
  <si>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</si>
  <si>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</si>
  <si>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</si>
  <si>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</si>
  <si>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</si>
  <si>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</si>
  <si>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</si>
  <si>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</si>
  <si>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</si>
  <si>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</si>
  <si>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</si>
  <si>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</si>
  <si>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</si>
  <si>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</si>
  <si>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</si>
  <si>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</si>
  <si>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</si>
  <si>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</si>
  <si>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</si>
  <si>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</si>
  <si>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</si>
  <si>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</si>
  <si>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</si>
  <si>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</si>
  <si>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</si>
  <si>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</si>
  <si>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</si>
  <si>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</si>
  <si>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</si>
  <si>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</si>
  <si>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</si>
  <si>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</si>
  <si>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</si>
  <si>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</si>
  <si>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</si>
  <si>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</si>
  <si>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</si>
  <si>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</si>
  <si>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</si>
  <si>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</si>
  <si>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</si>
  <si>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</si>
  <si>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</si>
  <si>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</si>
  <si>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</si>
  <si>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</si>
  <si>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</si>
  <si>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</si>
  <si>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</si>
  <si>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</si>
  <si>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</si>
  <si>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</si>
  <si>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</si>
  <si>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</si>
  <si>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</si>
  <si>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</si>
  <si>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</si>
  <si>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</si>
  <si>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</si>
  <si>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</si>
  <si>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</si>
  <si>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</si>
  <si>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</si>
  <si>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</si>
  <si>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</si>
  <si>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</si>
  <si>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</si>
  <si>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</si>
  <si>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</si>
  <si>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</si>
  <si>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</si>
  <si>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</si>
  <si>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</si>
  <si>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</si>
  <si>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</si>
  <si>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</si>
  <si>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</si>
  <si>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</si>
  <si>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</si>
  <si>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</si>
  <si>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</si>
  <si>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</si>
  <si>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</si>
  <si>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</si>
  <si>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</si>
  <si>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</si>
  <si>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</si>
  <si>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</si>
  <si>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</si>
  <si>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</si>
  <si>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</si>
  <si>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</si>
  <si>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</si>
  <si>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</si>
  <si>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</si>
  <si>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</si>
  <si>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</si>
  <si>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</si>
  <si>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</si>
  <si>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</si>
  <si>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</si>
  <si>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</si>
  <si>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</si>
  <si>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</si>
  <si>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</si>
  <si>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</si>
  <si>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</si>
  <si>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</si>
  <si>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</si>
  <si>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</si>
  <si>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</si>
  <si>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</si>
  <si>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</si>
  <si>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</si>
  <si>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</si>
  <si>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</si>
  <si>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</si>
  <si>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</si>
  <si>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</si>
  <si>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</si>
  <si>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</si>
  <si>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</si>
  <si>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</si>
  <si>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</si>
  <si>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</si>
  <si>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</si>
  <si>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</si>
  <si>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</si>
  <si>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</si>
  <si>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</si>
  <si>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</si>
  <si>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</si>
  <si>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</si>
  <si>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</si>
  <si>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</si>
  <si>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</si>
  <si>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</si>
  <si>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</si>
  <si>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</si>
  <si>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</si>
  <si>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</si>
  <si>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</si>
  <si>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</si>
  <si>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</si>
  <si>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</si>
  <si>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</si>
  <si>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</si>
  <si>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</si>
  <si>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</si>
  <si>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</si>
  <si>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</si>
  <si>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</si>
  <si>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</si>
  <si>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</si>
  <si>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</si>
  <si>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</si>
  <si>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</si>
  <si>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</si>
  <si>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</si>
  <si>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</si>
  <si>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</si>
  <si>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</si>
  <si>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</si>
  <si>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</si>
  <si>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</si>
  <si>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</si>
  <si>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</si>
  <si>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</si>
  <si>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</si>
  <si>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</si>
  <si>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</si>
  <si>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</si>
  <si>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</si>
  <si>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</si>
  <si>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</si>
  <si>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</si>
  <si>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</si>
  <si>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</si>
  <si>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</si>
  <si>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</si>
  <si>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</si>
  <si>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</si>
  <si>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</si>
  <si>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</si>
  <si>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</si>
  <si>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</si>
  <si>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</si>
  <si>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</si>
  <si>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</si>
  <si>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</si>
  <si>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</si>
  <si>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</si>
  <si>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</si>
  <si>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</si>
  <si>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</si>
  <si>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</si>
  <si>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</si>
  <si>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</si>
  <si>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</si>
  <si>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</si>
  <si>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</si>
  <si>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</si>
  <si>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</si>
  <si>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</si>
  <si>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</si>
  <si>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</si>
  <si>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</si>
  <si>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</si>
  <si>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</si>
  <si>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</si>
  <si>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</si>
  <si>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</si>
  <si>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</si>
  <si>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</si>
  <si>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</si>
  <si>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</si>
  <si>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</si>
  <si>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</si>
  <si>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</si>
  <si>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</si>
  <si>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</si>
  <si>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</si>
  <si>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</si>
  <si>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</si>
  <si>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</si>
  <si>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</si>
  <si>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</si>
  <si>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</si>
  <si>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</si>
  <si>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</si>
  <si>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</si>
  <si>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</si>
  <si>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</si>
  <si>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</si>
  <si>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</si>
  <si>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</si>
  <si>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</si>
  <si>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</si>
  <si>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</si>
  <si>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</si>
  <si>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</si>
  <si>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</si>
  <si>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</si>
  <si>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</si>
  <si>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</si>
  <si>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</si>
  <si>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</si>
  <si>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</si>
  <si>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</si>
  <si>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</si>
  <si>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</si>
  <si>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</si>
  <si>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</si>
  <si>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</si>
  <si>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</si>
  <si>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</si>
  <si>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</si>
  <si>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</si>
  <si>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</si>
  <si>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</si>
  <si>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</si>
  <si>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</si>
  <si>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</si>
  <si>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</si>
  <si>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</si>
  <si>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</si>
  <si>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</si>
  <si>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</si>
  <si>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</si>
  <si>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</si>
  <si>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</si>
  <si>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</si>
  <si>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</si>
  <si>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</si>
  <si>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</si>
  <si>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</si>
  <si>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</si>
  <si>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</si>
  <si>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</si>
  <si>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</si>
  <si>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</si>
  <si>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</si>
  <si>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</si>
  <si>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</si>
  <si>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</si>
  <si>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</si>
  <si>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</si>
  <si>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</si>
  <si>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</si>
  <si>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</si>
  <si>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</si>
  <si>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</si>
  <si>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</si>
  <si>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</si>
  <si>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</si>
  <si>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</si>
  <si>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</si>
  <si>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</si>
  <si>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</si>
  <si>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</si>
  <si>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</si>
  <si>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</si>
  <si>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</si>
  <si>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</si>
  <si>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</si>
  <si>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</si>
  <si>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</si>
  <si>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</si>
  <si>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</si>
  <si>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</si>
  <si>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</si>
  <si>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</si>
  <si>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</si>
  <si>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</si>
  <si>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</si>
  <si>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</si>
  <si>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</si>
  <si>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</si>
  <si>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</si>
  <si>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</si>
  <si>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</si>
  <si>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</si>
  <si>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</si>
  <si>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</si>
  <si>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</si>
  <si>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</si>
  <si>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</si>
  <si>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</si>
  <si>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</si>
  <si>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</si>
  <si>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</si>
  <si>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</si>
  <si>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</si>
  <si>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</si>
  <si>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</si>
  <si>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</si>
  <si>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</si>
  <si>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</si>
  <si>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</si>
  <si>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</si>
  <si>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</si>
  <si>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</si>
  <si>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</si>
  <si>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</si>
  <si>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</si>
  <si>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</si>
  <si>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</si>
  <si>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</si>
  <si>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</si>
  <si>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</si>
  <si>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</si>
  <si>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</si>
  <si>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</si>
  <si>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</si>
  <si>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</si>
  <si>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</si>
  <si>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</si>
  <si>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</si>
  <si>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</si>
  <si>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</si>
  <si>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</si>
  <si>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</si>
  <si>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</si>
  <si>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</si>
  <si>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</si>
  <si>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</si>
  <si>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</si>
  <si>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</si>
  <si>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</si>
  <si>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</si>
  <si>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</si>
  <si>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</si>
  <si>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</si>
  <si>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</si>
  <si>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</si>
  <si>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</si>
  <si>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</si>
  <si>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</si>
  <si>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</si>
  <si>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</si>
  <si>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</si>
  <si>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</si>
  <si>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</si>
  <si>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</si>
  <si>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</si>
  <si>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</si>
  <si>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</si>
  <si>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</si>
  <si>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</si>
  <si>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</si>
  <si>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</si>
  <si>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</si>
  <si>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</si>
  <si>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</si>
  <si>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</si>
  <si>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</si>
  <si>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</si>
  <si>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</si>
  <si>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</si>
  <si>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</si>
  <si>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</si>
  <si>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</si>
  <si>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</si>
  <si>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</si>
  <si>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</si>
  <si>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</si>
  <si>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</si>
  <si>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</si>
  <si>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</si>
  <si>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</si>
  <si>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</si>
  <si>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</si>
  <si>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</si>
  <si>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</si>
  <si>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</si>
  <si>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</si>
  <si>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</si>
  <si>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</si>
  <si>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</si>
  <si>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</si>
  <si>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</si>
  <si>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</si>
  <si>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</si>
  <si>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</si>
  <si>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</si>
  <si>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</si>
  <si>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</si>
  <si>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</si>
  <si>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</si>
  <si>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</si>
  <si>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</si>
  <si>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</si>
  <si>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</si>
  <si>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</si>
  <si>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</si>
  <si>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</si>
  <si>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</si>
  <si>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</si>
  <si>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</si>
  <si>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</si>
  <si>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</si>
  <si>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</si>
  <si>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</si>
  <si>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</si>
  <si>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</si>
  <si>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</si>
  <si>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</si>
  <si>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</si>
  <si>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</si>
  <si>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</si>
  <si>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</si>
  <si>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</si>
  <si>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</si>
  <si>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</si>
  <si>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</si>
  <si>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</si>
  <si>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</si>
  <si>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</si>
  <si>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</si>
  <si>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</si>
  <si>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</si>
  <si>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</si>
  <si>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</si>
  <si>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</si>
  <si>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</si>
  <si>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</si>
  <si>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</si>
  <si>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</si>
  <si>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</si>
  <si>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</si>
  <si>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</si>
  <si>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</si>
  <si>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</si>
  <si>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</si>
  <si>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</si>
  <si>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</si>
  <si>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</si>
  <si>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</si>
  <si>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</si>
  <si>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</si>
  <si>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</si>
  <si>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</si>
  <si>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</si>
  <si>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</si>
  <si>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</si>
  <si>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</si>
  <si>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</si>
  <si>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</si>
  <si>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</si>
  <si>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</si>
  <si>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</si>
  <si>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</si>
  <si>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</si>
  <si>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</si>
  <si>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</si>
  <si>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</si>
  <si>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</si>
  <si>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</si>
  <si>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</si>
  <si>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</si>
  <si>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</si>
  <si>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</si>
  <si>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</si>
  <si>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</si>
  <si>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</si>
  <si>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</si>
  <si>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</si>
  <si>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</si>
  <si>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</si>
  <si>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</si>
  <si>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</si>
  <si>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</si>
  <si>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</si>
  <si>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</si>
  <si>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</si>
  <si>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</si>
  <si>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</si>
  <si>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</si>
  <si>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</si>
  <si>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</si>
  <si>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</si>
  <si>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</si>
  <si>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</si>
  <si>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</si>
  <si>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</si>
  <si>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</si>
  <si>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</si>
  <si>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</si>
  <si>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</si>
  <si>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</si>
  <si>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</si>
  <si>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</si>
  <si>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</si>
  <si>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</si>
  <si>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</si>
  <si>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</si>
  <si>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</si>
  <si>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</si>
  <si>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</si>
  <si>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</si>
  <si>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</si>
  <si>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</si>
  <si>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</si>
  <si>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</si>
  <si>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</si>
  <si>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</si>
  <si>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</si>
  <si>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</si>
  <si>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</si>
  <si>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</si>
  <si>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</si>
  <si>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</si>
  <si>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</si>
  <si>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</si>
  <si>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</si>
  <si>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</si>
  <si>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</si>
  <si>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</si>
  <si>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</si>
  <si>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</si>
  <si>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</si>
  <si>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</si>
  <si>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</si>
  <si>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</si>
  <si>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</si>
  <si>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</si>
  <si>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</si>
  <si>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</si>
  <si>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</si>
  <si>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</si>
  <si>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</si>
  <si>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</si>
  <si>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</si>
  <si>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</si>
  <si>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</si>
  <si>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</si>
  <si>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</si>
  <si>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</si>
  <si>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</si>
  <si>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</si>
  <si>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</si>
  <si>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</si>
  <si>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</si>
  <si>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</si>
  <si>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</si>
  <si>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</si>
  <si>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</si>
  <si>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</si>
  <si>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</si>
  <si>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</si>
  <si>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</si>
  <si>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</si>
  <si>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</si>
  <si>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</si>
  <si>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</si>
  <si>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</si>
  <si>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</si>
  <si>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</si>
  <si>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</si>
  <si>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</si>
  <si>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</si>
  <si>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</si>
  <si>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</si>
  <si>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</si>
  <si>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</si>
  <si>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</si>
  <si>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</si>
  <si>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</si>
  <si>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</si>
  <si>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</si>
  <si>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</si>
  <si>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</si>
  <si>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</si>
  <si>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</si>
  <si>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</si>
  <si>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</si>
  <si>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</si>
  <si>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</si>
  <si>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</si>
  <si>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</si>
  <si>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</si>
  <si>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</si>
  <si>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</si>
  <si>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</si>
  <si>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</si>
  <si>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</si>
  <si>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</si>
  <si>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</si>
  <si>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</si>
  <si>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</si>
  <si>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</si>
  <si>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</si>
  <si>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</si>
  <si>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</si>
  <si>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</si>
  <si>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</si>
  <si>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</si>
  <si>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</si>
  <si>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</si>
  <si>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</si>
  <si>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</si>
  <si>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</si>
  <si>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</si>
  <si>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</si>
  <si>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</si>
  <si>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</si>
  <si>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</si>
  <si>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</si>
  <si>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</si>
  <si>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</si>
  <si>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</si>
  <si>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</si>
  <si>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</si>
  <si>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</si>
  <si>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</si>
  <si>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</si>
  <si>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</si>
  <si>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</si>
  <si>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</si>
  <si>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</si>
  <si>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</si>
  <si>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</si>
  <si>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</si>
  <si>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</si>
  <si>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</si>
  <si>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</si>
  <si>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</si>
  <si>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</si>
  <si>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</si>
  <si>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</si>
  <si>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</si>
  <si>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</si>
  <si>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</si>
  <si>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</si>
  <si>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</si>
  <si>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</si>
  <si>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</si>
  <si>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</si>
  <si>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</si>
  <si>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</si>
  <si>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</si>
  <si>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</si>
  <si>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</si>
  <si>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</si>
  <si>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</si>
  <si>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</si>
  <si>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</si>
  <si>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</si>
  <si>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</si>
  <si>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</si>
  <si>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</si>
  <si>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</si>
  <si>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</si>
  <si>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</si>
  <si>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</si>
  <si>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</si>
  <si>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</si>
  <si>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</si>
  <si>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</si>
  <si>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</si>
  <si>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</si>
  <si>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</si>
  <si>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</si>
  <si>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</si>
  <si>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</si>
  <si>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</si>
  <si>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</si>
  <si>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</si>
  <si>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</si>
  <si>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</si>
  <si>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</si>
  <si>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</si>
  <si>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</si>
  <si>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</si>
  <si>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</si>
  <si>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</si>
  <si>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</si>
  <si>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</si>
  <si>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</si>
  <si>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</si>
  <si>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</si>
  <si>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</si>
  <si>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</si>
  <si>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</si>
  <si>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</si>
  <si>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</si>
  <si>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</si>
  <si>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</si>
  <si>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</si>
  <si>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</si>
  <si>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</si>
  <si>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</si>
  <si>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</si>
  <si>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</si>
  <si>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</si>
  <si>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</si>
  <si>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</si>
  <si>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</si>
  <si>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</si>
  <si>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</si>
  <si>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</si>
  <si>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</si>
  <si>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</si>
  <si>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</si>
  <si>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</si>
  <si>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</si>
  <si>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</si>
  <si>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</si>
  <si>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</si>
  <si>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</si>
  <si>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</si>
  <si>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</si>
  <si>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</si>
  <si>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</si>
  <si>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</si>
  <si>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</si>
  <si>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</si>
  <si>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</si>
  <si>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</si>
  <si>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</si>
  <si>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</si>
  <si>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</si>
  <si>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</si>
  <si>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</si>
  <si>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</si>
  <si>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</si>
  <si>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</si>
  <si>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</si>
  <si>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</si>
  <si>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</si>
  <si>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</si>
  <si>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</si>
  <si>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</si>
  <si>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</si>
  <si>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</si>
  <si>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</si>
  <si>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</si>
  <si>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</si>
  <si>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</si>
  <si>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</si>
  <si>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</si>
  <si>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</si>
  <si>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</si>
  <si>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</si>
  <si>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</si>
  <si>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</si>
  <si>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</si>
  <si>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</si>
  <si>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</si>
  <si>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</si>
  <si>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</si>
  <si>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</si>
  <si>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</si>
  <si>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</si>
  <si>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</si>
  <si>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</si>
  <si>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</si>
  <si>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</si>
  <si>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</si>
  <si>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</si>
  <si>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</si>
  <si>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</si>
  <si>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</si>
  <si>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</si>
  <si>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</si>
  <si>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</si>
  <si>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</si>
  <si>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</si>
  <si>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</si>
  <si>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</si>
  <si>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</si>
  <si>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</si>
  <si>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</si>
  <si>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</si>
  <si>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</si>
  <si>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</si>
  <si>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</si>
  <si>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</si>
  <si>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</si>
  <si>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</si>
  <si>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</si>
  <si>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</si>
  <si>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</si>
  <si>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</si>
  <si>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</si>
  <si>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</si>
  <si>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</si>
  <si>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</si>
  <si>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</si>
  <si>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</si>
  <si>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</si>
  <si>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</si>
  <si>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</si>
  <si>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</si>
  <si>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</si>
  <si>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</si>
  <si>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</si>
  <si>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</si>
  <si>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</si>
  <si>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</si>
  <si>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</si>
  <si>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</si>
  <si>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</si>
  <si>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</si>
  <si>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</si>
  <si>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</si>
  <si>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</si>
  <si>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</si>
  <si>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</si>
  <si>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</si>
  <si>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</si>
  <si>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</si>
  <si>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</si>
  <si>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</si>
  <si>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</si>
  <si>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</si>
  <si>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</si>
  <si>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</si>
  <si>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</si>
  <si>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</si>
  <si>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</si>
  <si>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</si>
  <si>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</si>
  <si>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</si>
  <si>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</si>
  <si>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</si>
  <si>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</si>
  <si>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</si>
  <si>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</si>
  <si>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</si>
  <si>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</si>
  <si>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</si>
  <si>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</si>
  <si>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</si>
  <si>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</si>
  <si>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</si>
  <si>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</si>
  <si>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</si>
  <si>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</si>
  <si>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</si>
  <si>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</si>
  <si>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</si>
  <si>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</si>
  <si>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</si>
  <si>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</si>
  <si>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</si>
  <si>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</si>
  <si>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</si>
  <si>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</si>
  <si>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</si>
  <si>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</si>
  <si>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</si>
  <si>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</si>
  <si>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</si>
  <si>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</si>
  <si>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</si>
  <si>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</si>
  <si>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</si>
  <si>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</si>
  <si>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</si>
  <si>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</si>
  <si>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</si>
  <si>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</si>
  <si>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</si>
  <si>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</si>
  <si>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</si>
  <si>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</si>
  <si>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</si>
  <si>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</si>
  <si>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</si>
  <si>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</si>
  <si>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</si>
  <si>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</si>
  <si>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</si>
  <si>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</si>
  <si>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</si>
  <si>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</si>
  <si>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</si>
  <si>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</si>
  <si>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</si>
  <si>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</si>
  <si>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</si>
  <si>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</si>
  <si>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</si>
  <si>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</si>
  <si>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</si>
  <si>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</si>
  <si>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</si>
  <si>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</si>
  <si>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</si>
  <si>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</si>
  <si>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</si>
  <si>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</si>
  <si>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</si>
  <si>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</si>
  <si>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</si>
  <si>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</si>
  <si>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</si>
  <si>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</si>
  <si>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</si>
  <si>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</si>
  <si>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</si>
  <si>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</si>
  <si>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</si>
  <si>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</si>
  <si>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</si>
  <si>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</si>
  <si>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</si>
  <si>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</si>
  <si>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</si>
  <si>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</si>
  <si>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</si>
  <si>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</si>
  <si>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</si>
  <si>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</si>
  <si>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</si>
  <si>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</si>
  <si>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</si>
  <si>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</si>
  <si>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</si>
  <si>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</si>
  <si>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</si>
  <si>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</si>
  <si>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</si>
  <si>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</si>
  <si>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</si>
  <si>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</si>
  <si>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</si>
  <si>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</si>
  <si>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</si>
  <si>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</si>
  <si>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</si>
  <si>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</si>
  <si>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</si>
  <si>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</si>
  <si>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</si>
  <si>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</si>
  <si>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</si>
  <si>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</si>
  <si>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</si>
  <si>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</si>
  <si>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</si>
  <si>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</si>
  <si>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</si>
  <si>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</si>
  <si>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</si>
  <si>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</si>
  <si>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</si>
  <si>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</si>
  <si>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</si>
  <si>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</si>
  <si>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</si>
  <si>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</si>
  <si>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</si>
  <si>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</si>
  <si>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</si>
  <si>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</si>
  <si>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</si>
  <si>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</si>
  <si>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</si>
  <si>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</si>
  <si>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</si>
  <si>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</si>
  <si>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</si>
  <si>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</si>
  <si>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</si>
  <si>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</si>
  <si>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</si>
  <si>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</si>
  <si>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</si>
  <si>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</si>
  <si>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</si>
  <si>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</si>
  <si>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</si>
  <si>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</si>
  <si>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</si>
  <si>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</si>
  <si>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</si>
  <si>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</si>
  <si>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</si>
  <si>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</si>
  <si>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</si>
  <si>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</si>
  <si>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</si>
  <si>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</si>
  <si>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</si>
  <si>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</si>
  <si>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</si>
  <si>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</si>
  <si>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</si>
  <si>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</si>
  <si>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</si>
  <si>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</si>
  <si>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</si>
  <si>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</si>
  <si>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</si>
  <si>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</si>
  <si>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</si>
  <si>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</si>
  <si>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</si>
  <si>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</si>
  <si>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</si>
  <si>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</si>
  <si>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</si>
  <si>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</si>
  <si>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</si>
  <si>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</si>
  <si>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</si>
  <si>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</si>
  <si>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</si>
  <si>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</si>
  <si>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</si>
  <si>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</si>
  <si>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</si>
  <si>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</si>
  <si>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</si>
  <si>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</si>
  <si>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</si>
  <si>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</si>
  <si>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</si>
  <si>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</si>
  <si>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</si>
  <si>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</si>
  <si>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</si>
  <si>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</si>
  <si>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</si>
  <si>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</si>
  <si>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</si>
  <si>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</si>
  <si>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</si>
  <si>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</si>
  <si>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</si>
  <si>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</si>
  <si>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</si>
  <si>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</si>
  <si>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</si>
  <si>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</si>
  <si>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</si>
  <si>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</si>
  <si>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</si>
  <si>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</si>
  <si>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</si>
  <si>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</si>
  <si>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</si>
  <si>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</si>
  <si>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</si>
  <si>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</si>
  <si>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</si>
  <si>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</si>
  <si>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</si>
  <si>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</si>
  <si>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</si>
  <si>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</si>
  <si>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</si>
  <si>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</si>
  <si>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</si>
  <si>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</si>
  <si>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</si>
  <si>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</si>
  <si>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</si>
  <si>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</si>
  <si>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</si>
  <si>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</si>
  <si>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</si>
  <si>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</si>
  <si>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</si>
  <si>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</si>
  <si>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</si>
  <si>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</si>
  <si>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</si>
  <si>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</si>
  <si>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</si>
  <si>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</si>
  <si>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</si>
  <si>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</si>
  <si>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</si>
  <si>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</si>
  <si>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</si>
  <si>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</si>
  <si>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</si>
  <si>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</si>
  <si>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</si>
  <si>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</si>
  <si>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</si>
  <si>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</si>
  <si>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</si>
  <si>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</si>
  <si>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</si>
  <si>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</si>
  <si>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</si>
  <si>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</si>
  <si>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</si>
  <si>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</si>
  <si>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</si>
  <si>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</si>
  <si>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</si>
  <si>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</si>
  <si>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</si>
  <si>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</si>
  <si>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</si>
  <si>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</si>
  <si>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</si>
  <si>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</si>
  <si>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</si>
  <si>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</si>
  <si>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</si>
  <si>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</si>
  <si>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</si>
  <si>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</si>
  <si>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</si>
  <si>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</si>
  <si>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</si>
  <si>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</si>
  <si>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</si>
  <si>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</si>
  <si>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</si>
  <si>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</si>
  <si>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</si>
  <si>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</si>
  <si>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</si>
  <si>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</si>
  <si>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</si>
  <si>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</si>
  <si>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</si>
  <si>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</si>
  <si>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</si>
  <si>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</si>
  <si>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</si>
  <si>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</si>
  <si>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</si>
  <si>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</si>
  <si>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</si>
  <si>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</si>
  <si>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</si>
  <si>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</si>
  <si>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</si>
  <si>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</si>
  <si>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</si>
  <si>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</si>
  <si>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</si>
  <si>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</si>
  <si>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</si>
  <si>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</si>
  <si>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</si>
  <si>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</si>
  <si>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</si>
  <si>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</si>
  <si>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</si>
  <si>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</si>
  <si>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</si>
  <si>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</si>
  <si>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</si>
  <si>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</si>
  <si>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</si>
  <si>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</si>
  <si>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</si>
  <si>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</si>
  <si>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</si>
  <si>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</si>
  <si>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</si>
  <si>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</si>
  <si>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</si>
  <si>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</si>
  <si>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</si>
  <si>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</si>
  <si>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</si>
  <si>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</si>
  <si>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</si>
  <si>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</si>
  <si>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</si>
  <si>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</si>
  <si>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</si>
  <si>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</si>
  <si>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</si>
  <si>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</si>
  <si>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</si>
  <si>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</si>
  <si>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</si>
  <si>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</si>
  <si>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</si>
  <si>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</si>
  <si>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</si>
  <si>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</si>
  <si>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</si>
  <si>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</si>
  <si>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</si>
  <si>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</si>
  <si>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</si>
  <si>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</si>
  <si>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</si>
  <si>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</si>
  <si>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</si>
  <si>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</si>
  <si>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</si>
  <si>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</si>
  <si>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</si>
  <si>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</si>
  <si>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</si>
  <si>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</si>
  <si>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</si>
  <si>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</si>
  <si>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</si>
  <si>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</si>
  <si>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</si>
  <si>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</si>
  <si>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</si>
  <si>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</si>
  <si>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</si>
  <si>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</si>
  <si>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</si>
  <si>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</si>
  <si>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</si>
  <si>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</si>
  <si>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</si>
  <si>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</si>
  <si>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</si>
  <si>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</si>
  <si>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</si>
  <si>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</si>
  <si>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</si>
  <si>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</si>
  <si>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</si>
  <si>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</si>
  <si>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</si>
  <si>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</si>
  <si>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</si>
  <si>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</si>
  <si>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</si>
  <si>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</si>
  <si>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</si>
  <si>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</si>
  <si>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</si>
  <si>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</si>
  <si>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</si>
  <si>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</si>
  <si>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</si>
  <si>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</si>
  <si>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</si>
  <si>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</si>
  <si>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</si>
  <si>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</si>
  <si>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</si>
  <si>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</si>
  <si>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</si>
  <si>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</si>
  <si>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</si>
  <si>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</si>
  <si>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</si>
  <si>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</si>
  <si>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</si>
  <si>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</si>
  <si>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</si>
  <si>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</si>
  <si>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</si>
  <si>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</si>
  <si>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</si>
  <si>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</si>
  <si>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</si>
  <si>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</si>
  <si>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</si>
  <si>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</si>
  <si>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</si>
  <si>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</si>
  <si>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</si>
  <si>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</si>
  <si>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</si>
  <si>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</si>
  <si>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</si>
  <si>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</si>
  <si>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</si>
  <si>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</si>
  <si>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</si>
  <si>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</si>
  <si>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</si>
  <si>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</si>
  <si>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</si>
  <si>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</si>
  <si>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</si>
  <si>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</si>
  <si>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</si>
  <si>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</si>
  <si>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</si>
  <si>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</si>
  <si>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</si>
  <si>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</si>
  <si>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</si>
  <si>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</si>
  <si>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</si>
  <si>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</si>
  <si>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</si>
  <si>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</si>
  <si>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</si>
  <si>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</si>
  <si>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</si>
  <si>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</si>
  <si>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</si>
  <si>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</si>
  <si>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</si>
  <si>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</si>
  <si>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</si>
  <si>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</si>
  <si>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</si>
  <si>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</si>
  <si>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</si>
  <si>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</si>
  <si>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</si>
  <si>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</si>
  <si>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</si>
  <si>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</si>
  <si>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</si>
  <si>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</si>
  <si>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</si>
  <si>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</si>
  <si>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</si>
  <si>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</si>
  <si>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</si>
  <si>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</si>
  <si>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</si>
  <si>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</si>
  <si>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</si>
  <si>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</si>
  <si>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</si>
  <si>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</si>
  <si>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</si>
  <si>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</si>
  <si>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</si>
  <si>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</si>
  <si>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</si>
  <si>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</si>
  <si>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</si>
  <si>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</si>
  <si>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</si>
  <si>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</si>
  <si>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</si>
  <si>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</si>
  <si>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</si>
  <si>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</si>
  <si>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</si>
  <si>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</si>
  <si>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</si>
  <si>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</si>
  <si>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</si>
  <si>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</si>
  <si>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</si>
  <si>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</si>
  <si>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</si>
  <si>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</si>
  <si>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</si>
  <si>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</si>
  <si>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</si>
  <si>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</si>
  <si>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</si>
  <si>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</si>
  <si>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</si>
  <si>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</si>
  <si>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</si>
  <si>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</si>
  <si>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</si>
  <si>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</si>
  <si>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</si>
  <si>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</si>
  <si>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</si>
  <si>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</si>
  <si>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</si>
  <si>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</si>
  <si>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</si>
  <si>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</si>
  <si>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</si>
  <si>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</si>
  <si>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</si>
  <si>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</si>
  <si>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</si>
  <si>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</si>
  <si>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</si>
  <si>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</si>
  <si>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</si>
  <si>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</si>
  <si>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</si>
  <si>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</si>
  <si>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</si>
  <si>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</si>
  <si>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</si>
  <si>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</si>
  <si>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</si>
  <si>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</si>
  <si>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</si>
  <si>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</si>
  <si>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</si>
  <si>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</si>
  <si>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</si>
  <si>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</si>
  <si>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</si>
  <si>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</si>
  <si>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</si>
  <si>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</si>
  <si>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</si>
  <si>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</si>
  <si>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</si>
  <si>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</si>
  <si>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</si>
  <si>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</si>
  <si>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</si>
  <si>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</si>
  <si>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</si>
  <si>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</si>
  <si>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</si>
  <si>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</si>
  <si>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</si>
  <si>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</si>
  <si>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</si>
  <si>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</si>
  <si>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</si>
  <si>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</si>
  <si>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</si>
  <si>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</si>
  <si>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</si>
  <si>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</si>
  <si>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</si>
  <si>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</si>
  <si>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</si>
  <si>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</si>
  <si>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</si>
  <si>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</si>
  <si>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</si>
  <si>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</si>
  <si>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</si>
  <si>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</si>
  <si>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</si>
  <si>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</si>
  <si>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</si>
  <si>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</si>
  <si>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</si>
  <si>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</si>
  <si>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</si>
  <si>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</si>
  <si>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</si>
  <si>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</si>
  <si>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</si>
  <si>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</si>
  <si>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</si>
  <si>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</si>
  <si>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</si>
  <si>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</si>
  <si>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</si>
  <si>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</si>
  <si>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</si>
  <si>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</si>
  <si>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</si>
  <si>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</si>
  <si>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</si>
  <si>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</si>
  <si>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</si>
  <si>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</si>
  <si>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</si>
  <si>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</si>
  <si>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</si>
  <si>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</si>
  <si>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</si>
  <si>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</si>
  <si>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</si>
  <si>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</si>
  <si>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</si>
  <si>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</si>
  <si>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</si>
  <si>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</si>
  <si>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</si>
  <si>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</si>
  <si>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</si>
  <si>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</si>
  <si>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</si>
  <si>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</si>
  <si>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</si>
  <si>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</si>
  <si>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</si>
  <si>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</si>
  <si>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</si>
  <si>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</si>
  <si>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</si>
  <si>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</si>
  <si>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</si>
  <si>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</si>
  <si>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</si>
  <si>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</si>
  <si>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</si>
  <si>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</si>
  <si>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</si>
  <si>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</si>
  <si>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</si>
  <si>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</si>
  <si>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</si>
  <si>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</si>
  <si>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</si>
  <si>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</si>
  <si>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</si>
  <si>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</si>
  <si>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</si>
  <si>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</si>
  <si>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</si>
  <si>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</si>
  <si>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</si>
  <si>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</si>
  <si>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</si>
  <si>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</si>
  <si>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</si>
  <si>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</si>
  <si>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</si>
  <si>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</si>
  <si>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</si>
  <si>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</si>
  <si>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</si>
  <si>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</si>
  <si>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</si>
  <si>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</si>
  <si>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</si>
  <si>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</si>
  <si>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</si>
  <si>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</si>
  <si>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</si>
  <si>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</si>
  <si>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</si>
  <si>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</si>
  <si>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</si>
  <si>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</si>
  <si>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</si>
  <si>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</si>
  <si>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</si>
  <si>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</si>
  <si>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</si>
  <si>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</si>
  <si>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</si>
  <si>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</si>
  <si>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</si>
  <si>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</si>
  <si>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</si>
  <si>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</si>
  <si>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</si>
  <si>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</si>
  <si>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</si>
  <si>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</si>
  <si>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</si>
  <si>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</si>
  <si>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</si>
  <si>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</si>
  <si>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</si>
  <si>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</si>
  <si>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</si>
  <si>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</si>
  <si>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</si>
  <si>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</si>
  <si>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</si>
  <si>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</si>
  <si>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</si>
  <si>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</si>
  <si>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</si>
  <si>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</si>
  <si>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</si>
  <si>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</si>
  <si>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</si>
  <si>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</si>
  <si>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</si>
  <si>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</si>
  <si>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</si>
  <si>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</si>
  <si>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</si>
  <si>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</si>
  <si>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</si>
  <si>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</si>
  <si>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</si>
  <si>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</si>
  <si>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</si>
  <si>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</si>
  <si>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</si>
  <si>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</si>
  <si>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</si>
  <si>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</si>
  <si>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</si>
  <si>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</si>
  <si>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</si>
  <si>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</si>
  <si>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</si>
  <si>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</si>
  <si>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</si>
  <si>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</si>
  <si>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</si>
  <si>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</si>
  <si>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</si>
  <si>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</si>
  <si>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</si>
  <si>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</si>
  <si>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</si>
  <si>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</si>
  <si>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</si>
  <si>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</si>
  <si>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</si>
  <si>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</si>
  <si>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</si>
  <si>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</si>
  <si>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</si>
  <si>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</si>
  <si>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</si>
  <si>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</si>
  <si>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</si>
  <si>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</si>
  <si>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</si>
  <si>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</si>
  <si>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</si>
  <si>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</si>
  <si>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</si>
  <si>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</si>
  <si>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</si>
  <si>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</si>
  <si>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</si>
  <si>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</si>
  <si>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</si>
  <si>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</si>
  <si>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</si>
  <si>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</si>
  <si>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</si>
  <si>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</si>
  <si>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</si>
  <si>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</si>
  <si>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</si>
  <si>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</si>
  <si>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</si>
  <si>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</si>
  <si>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</si>
  <si>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</si>
  <si>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</si>
  <si>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</si>
  <si>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</si>
  <si>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</si>
  <si>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</si>
  <si>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</si>
  <si>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</si>
  <si>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</si>
  <si>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</si>
  <si>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</si>
  <si>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</si>
  <si>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</si>
  <si>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</si>
  <si>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</si>
  <si>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</si>
  <si>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</si>
  <si>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</si>
  <si>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</si>
  <si>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</si>
  <si>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</si>
  <si>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</si>
  <si>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</si>
  <si>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</si>
  <si>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</si>
  <si>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</si>
  <si>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</si>
  <si>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</si>
  <si>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</si>
  <si>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</si>
  <si>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</si>
  <si>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</si>
  <si>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</si>
  <si>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</si>
  <si>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</si>
  <si>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</si>
  <si>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</si>
  <si>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</si>
  <si>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</si>
  <si>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</si>
  <si>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</si>
  <si>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</si>
  <si>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</si>
  <si>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</si>
  <si>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</si>
  <si>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</si>
  <si>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</si>
  <si>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</si>
  <si>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</si>
  <si>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</si>
  <si>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</si>
  <si>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</si>
  <si>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</si>
  <si>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</si>
  <si>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</si>
  <si>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</si>
  <si>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</si>
  <si>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</si>
  <si>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</si>
  <si>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</si>
  <si>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</si>
  <si>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</si>
  <si>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</si>
  <si>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</si>
  <si>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</si>
  <si>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</si>
  <si>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</si>
  <si>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</si>
  <si>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</si>
  <si>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</si>
  <si>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</si>
  <si>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</si>
  <si>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</si>
  <si>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</si>
  <si>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</si>
  <si>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</si>
  <si>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</si>
  <si>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</si>
  <si>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</si>
  <si>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</si>
  <si>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</si>
  <si>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</si>
  <si>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</si>
  <si>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</si>
  <si>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</si>
  <si>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</si>
  <si>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</si>
  <si>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</si>
  <si>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</si>
  <si>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</si>
  <si>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</si>
  <si>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</si>
  <si>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</si>
  <si>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</si>
  <si>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</si>
  <si>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</si>
  <si>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</si>
  <si>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</si>
  <si>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</si>
  <si>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</si>
  <si>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</si>
  <si>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</si>
  <si>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</si>
  <si>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</si>
  <si>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</si>
  <si>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</si>
  <si>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</si>
  <si>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</si>
  <si>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</si>
  <si>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</si>
  <si>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</si>
  <si>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</si>
  <si>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</si>
  <si>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</si>
  <si>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</si>
  <si>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</si>
  <si>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</si>
  <si>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</si>
  <si>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</si>
  <si>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</si>
  <si>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</si>
  <si>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</si>
  <si>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</si>
  <si>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</si>
  <si>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</si>
  <si>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</si>
  <si>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</si>
  <si>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</si>
  <si>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</si>
  <si>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</si>
  <si>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</si>
  <si>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</si>
  <si>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</si>
  <si>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</si>
  <si>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</si>
  <si>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</si>
  <si>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</si>
  <si>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</si>
  <si>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</si>
  <si>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</si>
  <si>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</si>
  <si>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</si>
  <si>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</si>
  <si>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</si>
  <si>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</si>
  <si>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</si>
  <si>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</si>
  <si>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</si>
  <si>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</si>
  <si>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</si>
  <si>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</si>
  <si>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</si>
  <si>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</si>
  <si>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</si>
  <si>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</si>
  <si>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</si>
  <si>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</si>
  <si>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</si>
  <si>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</si>
  <si>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</si>
  <si>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</si>
  <si>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</si>
  <si>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</si>
  <si>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</si>
  <si>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</si>
  <si>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</si>
  <si>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</si>
  <si>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</si>
  <si>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</si>
  <si>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</si>
  <si>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</si>
  <si>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</si>
  <si>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</si>
  <si>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</si>
  <si>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</si>
  <si>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</si>
  <si>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</si>
  <si>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</si>
  <si>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</si>
  <si>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</si>
  <si>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</si>
  <si>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</si>
  <si>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</si>
  <si>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</si>
  <si>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</si>
  <si>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</si>
  <si>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</si>
  <si>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</si>
  <si>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</si>
  <si>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</si>
  <si>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</si>
  <si>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</si>
  <si>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</si>
  <si>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</si>
  <si>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</si>
  <si>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</si>
  <si>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</si>
  <si>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</si>
  <si>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</si>
  <si>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</si>
  <si>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</si>
  <si>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</si>
  <si>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</si>
  <si>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</si>
  <si>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</si>
  <si>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</si>
  <si>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</si>
  <si>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</si>
  <si>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</si>
  <si>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</si>
  <si>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</si>
  <si>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</si>
  <si>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</si>
  <si>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</si>
  <si>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</si>
  <si>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</si>
  <si>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</si>
  <si>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</si>
  <si>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</si>
  <si>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</si>
  <si>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</si>
  <si>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</si>
  <si>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</si>
  <si>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</si>
  <si>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</si>
  <si>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</si>
  <si>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</si>
  <si>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</si>
  <si>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</si>
  <si>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</si>
  <si>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</si>
  <si>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</si>
  <si>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</si>
  <si>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</si>
  <si>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</si>
  <si>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</si>
  <si>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</si>
  <si>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</si>
  <si>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</si>
  <si>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</si>
  <si>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</si>
  <si>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</si>
  <si>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</si>
  <si>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</si>
  <si>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</si>
  <si>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</si>
  <si>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</si>
  <si>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</si>
  <si>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</si>
  <si>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</si>
  <si>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</si>
  <si>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</si>
  <si>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</si>
  <si>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</si>
  <si>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</si>
  <si>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</si>
  <si>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</si>
  <si>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</si>
  <si>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</si>
  <si>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</si>
  <si>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</si>
  <si>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</si>
  <si>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</si>
  <si>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</si>
  <si>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</si>
  <si>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</si>
  <si>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</si>
  <si>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</si>
  <si>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</si>
  <si>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</si>
  <si>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</si>
  <si>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</si>
  <si>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</si>
  <si>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</si>
  <si>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</si>
  <si>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</si>
  <si>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</si>
  <si>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</si>
  <si>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</si>
  <si>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</si>
  <si>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</si>
  <si>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</si>
  <si>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</si>
  <si>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</si>
  <si>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</si>
  <si>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</si>
  <si>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</si>
  <si>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</si>
  <si>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</si>
  <si>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</si>
  <si>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</si>
  <si>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</si>
  <si>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</si>
  <si>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</si>
  <si>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</si>
  <si>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</si>
  <si>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</si>
  <si>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</si>
  <si>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</si>
  <si>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</si>
  <si>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</si>
  <si>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</si>
  <si>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</si>
  <si>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</si>
  <si>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</si>
  <si>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</si>
  <si>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</si>
  <si>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</si>
  <si>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</si>
  <si>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</si>
  <si>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</si>
  <si>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</si>
  <si>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</si>
  <si>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</si>
  <si>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</si>
  <si>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</si>
  <si>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</si>
  <si>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</si>
  <si>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</si>
  <si>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</si>
  <si>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</si>
  <si>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</si>
  <si>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</si>
  <si>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</si>
  <si>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</si>
  <si>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</si>
  <si>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</si>
  <si>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</si>
  <si>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</si>
  <si>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</si>
  <si>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</si>
  <si>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</si>
  <si>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</si>
  <si>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</si>
  <si>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</si>
  <si>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</si>
  <si>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</si>
  <si>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</si>
  <si>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</si>
  <si>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</si>
  <si>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</si>
  <si>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</si>
  <si>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</si>
  <si>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</si>
  <si>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</si>
  <si>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</si>
  <si>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</si>
  <si>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</si>
  <si>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</si>
  <si>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</si>
  <si>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</si>
  <si>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</si>
  <si>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</si>
  <si>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</si>
  <si>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</si>
  <si>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</si>
  <si>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</si>
  <si>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</si>
  <si>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</si>
  <si>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</si>
  <si>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</si>
  <si>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</si>
  <si>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</si>
  <si>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</si>
  <si>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</si>
  <si>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</si>
  <si>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</si>
  <si>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</si>
  <si>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</si>
  <si>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</si>
  <si>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</si>
  <si>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</si>
  <si>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</si>
  <si>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</si>
  <si>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</si>
  <si>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</si>
  <si>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</si>
  <si>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</si>
  <si>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</si>
  <si>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</si>
  <si>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</si>
  <si>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</si>
  <si>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</si>
  <si>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</si>
  <si>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</si>
  <si>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</si>
  <si>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</si>
  <si>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</si>
  <si>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</si>
  <si>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</si>
  <si>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</si>
  <si>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</si>
  <si>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</si>
  <si>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</si>
  <si>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</si>
  <si>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</si>
  <si>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</si>
  <si>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</si>
  <si>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</si>
  <si>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</si>
  <si>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</si>
  <si>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</si>
  <si>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</si>
  <si>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</si>
  <si>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</si>
  <si>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</si>
  <si>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</si>
  <si>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</si>
  <si>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</si>
  <si>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</si>
  <si>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</si>
  <si>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</si>
  <si>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</si>
  <si>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</si>
  <si>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</si>
  <si>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</si>
  <si>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</si>
  <si>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</si>
  <si>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</si>
  <si>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</si>
  <si>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</si>
  <si>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</si>
  <si>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</si>
  <si>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</si>
  <si>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</si>
  <si>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</si>
  <si>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</si>
  <si>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</si>
  <si>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</si>
  <si>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</si>
  <si>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</si>
  <si>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</si>
  <si>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</si>
  <si>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</si>
  <si>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</si>
  <si>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</si>
  <si>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</si>
  <si>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</si>
  <si>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</si>
  <si>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</si>
  <si>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</si>
  <si>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</si>
  <si>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</si>
  <si>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</si>
  <si>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</si>
  <si>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</si>
  <si>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</si>
  <si>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</si>
  <si>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</si>
  <si>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</si>
  <si>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</si>
  <si>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</si>
  <si>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</si>
  <si>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</si>
  <si>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</si>
  <si>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</si>
  <si>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</si>
  <si>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</si>
  <si>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</si>
  <si>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</si>
  <si>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</si>
  <si>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</si>
  <si>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</si>
  <si>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</si>
  <si>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</si>
  <si>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</si>
  <si>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</si>
  <si>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</si>
  <si>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</si>
  <si>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</si>
  <si>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</si>
  <si>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</si>
  <si>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</si>
  <si>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</si>
  <si>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</si>
  <si>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</si>
  <si>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</si>
  <si>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</si>
  <si>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</si>
  <si>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</si>
  <si>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</si>
  <si>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</si>
  <si>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</si>
  <si>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</si>
  <si>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</si>
  <si>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</si>
  <si>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</si>
  <si>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</si>
  <si>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</si>
  <si>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</si>
  <si>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</si>
  <si>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</si>
  <si>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</si>
  <si>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</si>
  <si>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</si>
  <si>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</si>
  <si>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</si>
  <si>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</si>
  <si>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</si>
  <si>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</si>
  <si>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</si>
  <si>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</si>
  <si>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</si>
  <si>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</si>
  <si>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</si>
  <si>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</si>
  <si>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</si>
  <si>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</si>
  <si>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</si>
  <si>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</si>
  <si>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</si>
  <si>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</si>
  <si>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</si>
  <si>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</si>
  <si>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</si>
  <si>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</si>
  <si>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</si>
  <si>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</si>
  <si>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</si>
  <si>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</si>
  <si>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</si>
  <si>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</si>
  <si>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</si>
  <si>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</si>
  <si>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</si>
  <si>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</si>
  <si>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</si>
  <si>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</si>
  <si>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</si>
  <si>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</si>
  <si>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</si>
  <si>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</si>
  <si>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</si>
  <si>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</si>
  <si>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</si>
  <si>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</si>
  <si>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</si>
  <si>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</si>
  <si>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</si>
  <si>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</si>
  <si>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</si>
  <si>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</si>
  <si>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</si>
  <si>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</si>
  <si>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</si>
  <si>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</si>
  <si>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</si>
  <si>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</si>
  <si>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</si>
  <si>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</si>
  <si>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</si>
  <si>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</si>
  <si>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</si>
  <si>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</si>
  <si>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</si>
  <si>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</si>
  <si>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</si>
  <si>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</si>
  <si>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</si>
  <si>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</si>
  <si>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</si>
  <si>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</si>
  <si>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</si>
  <si>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</si>
  <si>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</si>
  <si>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</si>
  <si>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</si>
  <si>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</si>
  <si>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</si>
  <si>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</si>
  <si>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</si>
  <si>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</si>
  <si>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</si>
  <si>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</si>
  <si>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</si>
  <si>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</si>
  <si>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</si>
  <si>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</si>
  <si>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</si>
  <si>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</si>
  <si>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</si>
  <si>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</si>
  <si>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</si>
  <si>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</si>
  <si>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</si>
  <si>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</si>
  <si>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</si>
  <si>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</si>
  <si>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</si>
  <si>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</si>
  <si>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</si>
  <si>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</si>
  <si>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</si>
  <si>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</si>
  <si>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</si>
  <si>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</si>
  <si>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</si>
  <si>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</si>
  <si>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</si>
  <si>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</si>
  <si>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</si>
  <si>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</si>
  <si>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</si>
  <si>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</si>
  <si>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</si>
  <si>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</si>
  <si>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</si>
  <si>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</si>
  <si>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</si>
  <si>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</si>
  <si>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</si>
  <si>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</si>
  <si>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</si>
  <si>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</si>
  <si>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</si>
  <si>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</si>
  <si>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</si>
  <si>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</si>
  <si>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</si>
  <si>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</si>
  <si>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</si>
  <si>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</si>
  <si>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</si>
  <si>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</si>
  <si>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</si>
  <si>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</si>
  <si>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</si>
  <si>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</si>
  <si>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</si>
  <si>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</si>
  <si>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</si>
  <si>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</si>
  <si>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</si>
  <si>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</si>
  <si>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</si>
  <si>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</si>
  <si>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</si>
  <si>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</si>
  <si>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</si>
  <si>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</si>
  <si>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</si>
  <si>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</si>
  <si>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</si>
  <si>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</si>
  <si>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</si>
  <si>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</si>
  <si>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</si>
  <si>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</si>
  <si>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</si>
  <si>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</si>
  <si>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</si>
  <si>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</si>
  <si>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</si>
  <si>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</si>
  <si>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</si>
  <si>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</si>
  <si>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</si>
  <si>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</si>
  <si>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</si>
  <si>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</si>
  <si>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</si>
  <si>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</si>
  <si>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</si>
  <si>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</si>
  <si>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</si>
  <si>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</si>
  <si>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</si>
  <si>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</si>
  <si>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</si>
  <si>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</si>
  <si>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</si>
  <si>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</si>
  <si>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</si>
  <si>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</si>
  <si>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</si>
  <si>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</si>
  <si>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</si>
  <si>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</si>
  <si>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</si>
  <si>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</si>
  <si>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</si>
  <si>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</si>
  <si>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</si>
  <si>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</si>
  <si>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</si>
  <si>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</si>
  <si>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</si>
  <si>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</si>
  <si>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</si>
  <si>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</si>
  <si>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</si>
  <si>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</si>
  <si>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</si>
  <si>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</si>
  <si>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</si>
  <si>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</si>
  <si>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</si>
  <si>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</si>
  <si>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</si>
  <si>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</si>
  <si>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</si>
  <si>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</si>
  <si>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</si>
  <si>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</si>
  <si>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</si>
  <si>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</si>
  <si>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</si>
  <si>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</si>
  <si>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</si>
  <si>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</si>
  <si>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</si>
  <si>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</si>
  <si>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</si>
  <si>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</si>
  <si>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</si>
  <si>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</si>
  <si>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</si>
  <si>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</si>
  <si>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</si>
  <si>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</si>
  <si>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</si>
  <si>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</si>
  <si>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</si>
  <si>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</si>
  <si>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</si>
  <si>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</si>
  <si>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</si>
  <si>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</si>
  <si>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</si>
  <si>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</si>
  <si>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</si>
  <si>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</si>
  <si>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</si>
  <si>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</si>
  <si>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</si>
  <si>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</si>
  <si>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</si>
  <si>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</si>
  <si>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</si>
  <si>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</si>
  <si>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</si>
  <si>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</si>
  <si>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</si>
  <si>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</si>
  <si>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</si>
  <si>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</si>
  <si>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</si>
  <si>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</si>
  <si>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</si>
  <si>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</si>
  <si>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</si>
  <si>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</si>
  <si>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</si>
  <si>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</si>
  <si>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</si>
  <si>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</si>
  <si>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</si>
  <si>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</si>
  <si>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</si>
  <si>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</si>
  <si>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</si>
  <si>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</si>
  <si>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</si>
  <si>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</si>
  <si>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</si>
  <si>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</si>
  <si>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</si>
  <si>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</si>
  <si>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</si>
  <si>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</si>
  <si>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</si>
  <si>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</si>
  <si>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</si>
  <si>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</si>
  <si>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</si>
  <si>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</si>
  <si>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</si>
  <si>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</si>
  <si>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</si>
  <si>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</si>
  <si>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</si>
  <si>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</si>
  <si>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</si>
  <si>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</si>
  <si>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</si>
  <si>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</si>
  <si>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</si>
  <si>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</si>
  <si>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</si>
  <si>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</si>
  <si>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</si>
  <si>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</si>
  <si>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</si>
  <si>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</si>
  <si>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</si>
  <si>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</si>
  <si>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</si>
  <si>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</si>
  <si>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</si>
  <si>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</si>
  <si>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</si>
  <si>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</si>
  <si>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</si>
  <si>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</si>
  <si>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</si>
  <si>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</si>
  <si>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</si>
  <si>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</si>
  <si>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</si>
  <si>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</si>
  <si>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</si>
  <si>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</si>
  <si>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</si>
  <si>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</si>
  <si>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</si>
  <si>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</si>
  <si>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</si>
  <si>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</si>
  <si>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</si>
  <si>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</si>
  <si>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</si>
  <si>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</si>
  <si>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</si>
  <si>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</si>
  <si>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</si>
  <si>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</si>
  <si>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</si>
  <si>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</si>
  <si>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</si>
  <si>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</si>
  <si>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</si>
  <si>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</si>
  <si>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</si>
  <si>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</si>
  <si>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</si>
  <si>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</si>
  <si>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</si>
  <si>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</si>
  <si>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</si>
  <si>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</si>
  <si>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</si>
  <si>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</si>
  <si>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</si>
  <si>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</si>
  <si>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</si>
  <si>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</si>
  <si>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</si>
  <si>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</si>
  <si>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</si>
  <si>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</si>
  <si>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</si>
  <si>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</si>
  <si>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</si>
  <si>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</si>
  <si>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</si>
  <si>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</si>
  <si>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</si>
  <si>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</si>
  <si>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</si>
  <si>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</si>
  <si>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</si>
  <si>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</si>
  <si>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</si>
  <si>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</si>
  <si>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</si>
  <si>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</si>
  <si>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</si>
  <si>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</si>
  <si>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</si>
  <si>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</si>
  <si>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</si>
  <si>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</si>
  <si>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</si>
  <si>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</si>
  <si>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</si>
  <si>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</si>
  <si>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</si>
  <si>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</si>
  <si>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</si>
  <si>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</si>
  <si>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</si>
  <si>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</si>
  <si>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</si>
  <si>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</si>
  <si>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</si>
  <si>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</si>
  <si>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</si>
  <si>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</si>
  <si>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</si>
  <si>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</si>
  <si>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</si>
  <si>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</si>
  <si>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</si>
  <si>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</si>
  <si>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</si>
  <si>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</si>
  <si>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</si>
  <si>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</si>
  <si>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</si>
  <si>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</si>
  <si>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</si>
  <si>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</si>
  <si>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</si>
  <si>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</si>
  <si>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</si>
  <si>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</si>
  <si>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</si>
  <si>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</si>
  <si>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</si>
  <si>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</si>
  <si>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</si>
  <si>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</si>
  <si>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</si>
  <si>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</si>
  <si>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</si>
  <si>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</si>
  <si>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</si>
  <si>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</si>
  <si>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</si>
  <si>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</si>
  <si>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</si>
  <si>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</si>
  <si>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</si>
  <si>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</si>
  <si>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</si>
  <si>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</si>
  <si>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</si>
  <si>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</si>
  <si>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</si>
  <si>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</si>
  <si>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</si>
  <si>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</si>
  <si>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</si>
  <si>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</si>
  <si>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</si>
  <si>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</si>
  <si>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</si>
  <si>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</si>
  <si>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</si>
  <si>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</si>
  <si>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</si>
  <si>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</si>
  <si>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</si>
  <si>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</si>
  <si>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</si>
  <si>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</si>
  <si>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</si>
  <si>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</si>
  <si>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</si>
  <si>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</si>
  <si>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</si>
  <si>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</si>
  <si>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</si>
  <si>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</si>
  <si>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</si>
  <si>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</si>
  <si>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</si>
  <si>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</si>
  <si>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</si>
  <si>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</si>
  <si>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</si>
  <si>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</si>
  <si>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</si>
  <si>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</si>
  <si>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</si>
  <si>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</si>
  <si>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</si>
  <si>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</si>
  <si>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</si>
  <si>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</si>
  <si>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</si>
  <si>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</si>
  <si>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</si>
  <si>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</si>
  <si>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</si>
  <si>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</si>
  <si>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</si>
  <si>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</si>
  <si>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</si>
  <si>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</si>
  <si>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</si>
  <si>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</si>
  <si>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</si>
  <si>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</si>
  <si>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</si>
  <si>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</si>
  <si>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</si>
  <si>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</si>
  <si>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</si>
  <si>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</si>
  <si>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</si>
  <si>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</si>
  <si>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</si>
  <si>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</si>
  <si>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</si>
  <si>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</si>
  <si>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</si>
  <si>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</si>
  <si>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</si>
  <si>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</si>
  <si>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</si>
  <si>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</si>
  <si>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</si>
  <si>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</si>
  <si>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</si>
  <si>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</si>
  <si>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</si>
  <si>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</si>
  <si>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</si>
  <si>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</si>
  <si>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</si>
  <si>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</si>
  <si>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</si>
  <si>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</si>
  <si>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</si>
  <si>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</si>
  <si>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</si>
  <si>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</si>
  <si>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</si>
  <si>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</si>
  <si>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</si>
  <si>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</si>
  <si>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</si>
  <si>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</si>
  <si>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</si>
  <si>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</si>
  <si>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</si>
  <si>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</si>
  <si>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</si>
  <si>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</si>
  <si>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</si>
  <si>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</si>
  <si>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</si>
  <si>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</si>
  <si>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</si>
  <si>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</si>
  <si>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</si>
  <si>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</si>
  <si>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</si>
  <si>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</si>
  <si>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</si>
  <si>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</si>
  <si>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</si>
  <si>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</si>
  <si>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</si>
  <si>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</si>
  <si>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</si>
  <si>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</si>
  <si>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</si>
  <si>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</si>
  <si>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</si>
  <si>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</si>
  <si>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</si>
  <si>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</si>
  <si>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</si>
  <si>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</si>
  <si>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</si>
  <si>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</si>
  <si>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</si>
  <si>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</si>
  <si>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</si>
  <si>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</si>
  <si>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</si>
  <si>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</si>
  <si>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</si>
  <si>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</si>
  <si>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</si>
  <si>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</si>
  <si>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</si>
  <si>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</si>
  <si>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</si>
  <si>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</si>
  <si>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</si>
  <si>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</si>
  <si>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</si>
  <si>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</si>
  <si>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</si>
  <si>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</si>
  <si>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</si>
  <si>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</si>
  <si>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</si>
  <si>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</si>
  <si>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</si>
  <si>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</si>
  <si>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</si>
  <si>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</si>
  <si>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</si>
  <si>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</si>
  <si>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</si>
  <si>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</si>
  <si>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</si>
  <si>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</si>
  <si>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</si>
  <si>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</si>
  <si>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</si>
  <si>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</si>
  <si>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</si>
  <si>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</si>
  <si>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</si>
  <si>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</si>
  <si>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</si>
  <si>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</si>
  <si>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</si>
  <si>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</si>
  <si>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</si>
  <si>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</si>
  <si>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</si>
  <si>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</si>
  <si>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</si>
  <si>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</si>
  <si>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</si>
  <si>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</si>
  <si>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</si>
  <si>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</si>
  <si>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</si>
  <si>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</si>
  <si>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</si>
  <si>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</si>
  <si>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</si>
  <si>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</si>
  <si>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</si>
  <si>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</si>
  <si>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</si>
  <si>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</si>
  <si>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</si>
  <si>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</si>
  <si>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</si>
  <si>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</si>
  <si>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</si>
  <si>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</si>
  <si>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</si>
  <si>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</si>
  <si>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</si>
  <si>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</si>
  <si>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</si>
  <si>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</si>
  <si>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</si>
  <si>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</si>
  <si>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</si>
  <si>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</si>
  <si>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</si>
  <si>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</si>
  <si>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</si>
  <si>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</si>
  <si>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</si>
  <si>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</si>
  <si>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</si>
  <si>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</si>
  <si>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</si>
  <si>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</si>
  <si>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</si>
  <si>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</si>
  <si>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</si>
  <si>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</si>
  <si>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</si>
  <si>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</si>
  <si>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</si>
  <si>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</si>
  <si>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</si>
  <si>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</si>
  <si>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</si>
  <si>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</si>
  <si>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</si>
  <si>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</si>
  <si>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</si>
  <si>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</si>
  <si>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</si>
  <si>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</si>
  <si>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</si>
  <si>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</si>
  <si>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</si>
  <si>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</si>
  <si>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</si>
  <si>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</si>
  <si>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</si>
  <si>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</si>
  <si>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</si>
  <si>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</si>
  <si>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</si>
  <si>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</si>
  <si>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</si>
  <si>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</si>
  <si>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</si>
  <si>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</si>
  <si>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</si>
  <si>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</si>
  <si>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</si>
  <si>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</si>
  <si>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</si>
  <si>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</si>
  <si>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</si>
  <si>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</si>
  <si>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</si>
  <si>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</si>
  <si>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</si>
  <si>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</si>
  <si>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</si>
  <si>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</si>
  <si>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</si>
  <si>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</si>
  <si>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</si>
  <si>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</si>
  <si>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</si>
  <si>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</si>
  <si>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</si>
  <si>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</si>
  <si>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</si>
  <si>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</si>
  <si>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</si>
  <si>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</si>
  <si>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</si>
  <si>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</si>
  <si>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</si>
  <si>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</si>
  <si>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</si>
  <si>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</si>
  <si>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</si>
  <si>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</si>
  <si>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</si>
  <si>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</si>
  <si>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</si>
  <si>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</si>
  <si>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</si>
  <si>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</si>
  <si>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</si>
  <si>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</si>
  <si>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</si>
  <si>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</si>
  <si>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</si>
  <si>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</si>
  <si>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</si>
  <si>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</si>
  <si>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</si>
  <si>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</si>
  <si>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</si>
  <si>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</si>
  <si>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</si>
  <si>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</si>
  <si>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</si>
  <si>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</si>
  <si>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</si>
  <si>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</si>
  <si>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</si>
  <si>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</si>
  <si>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</si>
  <si>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</si>
  <si>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</si>
  <si>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</si>
  <si>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</si>
  <si>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</si>
  <si>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</si>
  <si>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</si>
  <si>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</si>
  <si>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</si>
  <si>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</si>
  <si>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</si>
  <si>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</si>
  <si>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</si>
  <si>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</si>
  <si>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</si>
  <si>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</si>
  <si>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</si>
  <si>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</si>
  <si>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</si>
  <si>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</si>
  <si>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</si>
  <si>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</si>
  <si>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</si>
  <si>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</si>
  <si>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</si>
  <si>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</si>
  <si>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</si>
  <si>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</si>
  <si>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</si>
  <si>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</si>
  <si>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</si>
  <si>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</si>
  <si>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</si>
  <si>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</si>
  <si>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</si>
  <si>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</si>
  <si>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</si>
  <si>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</si>
  <si>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</si>
  <si>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</si>
  <si>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</si>
  <si>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</si>
  <si>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</si>
  <si>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</si>
  <si>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</si>
  <si>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</si>
  <si>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</si>
  <si>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</si>
  <si>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</si>
  <si>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</si>
  <si>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</si>
  <si>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</si>
  <si>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</si>
  <si>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</si>
  <si>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</si>
  <si>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</si>
  <si>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</si>
  <si>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</si>
  <si>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</si>
  <si>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</si>
  <si>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</si>
  <si>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</si>
  <si>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</si>
  <si>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</si>
  <si>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</si>
  <si>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</si>
  <si>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</si>
  <si>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</si>
  <si>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</si>
  <si>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</si>
  <si>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</si>
  <si>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</si>
  <si>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</si>
  <si>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</si>
  <si>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</si>
  <si>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</si>
  <si>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</si>
  <si>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</si>
  <si>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</si>
  <si>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</si>
  <si>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</si>
  <si>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</si>
  <si>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</si>
  <si>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</si>
  <si>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</si>
  <si>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</si>
  <si>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</si>
  <si>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</si>
  <si>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</si>
  <si>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</si>
  <si>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</si>
  <si>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</si>
  <si>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</si>
  <si>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</si>
  <si>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</si>
  <si>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</si>
  <si>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</si>
  <si>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</si>
  <si>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</si>
  <si>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</si>
  <si>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</si>
  <si>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</si>
  <si>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</si>
  <si>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</si>
  <si>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</si>
  <si>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</si>
  <si>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</si>
  <si>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</si>
  <si>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</si>
  <si>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</si>
  <si>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</si>
  <si>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</si>
  <si>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</si>
  <si>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</si>
  <si>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</si>
  <si>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</si>
  <si>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</si>
  <si>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</si>
  <si>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</si>
  <si>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</si>
  <si>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</si>
  <si>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</si>
  <si>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</si>
  <si>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</si>
  <si>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</si>
  <si>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</si>
  <si>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</si>
  <si>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</si>
  <si>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</si>
  <si>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</si>
  <si>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</si>
  <si>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</si>
  <si>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</si>
  <si>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</si>
  <si>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</si>
  <si>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</si>
  <si>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</si>
  <si>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</si>
  <si>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</si>
  <si>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</si>
  <si>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</si>
  <si>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</si>
  <si>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</si>
  <si>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</si>
  <si>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</si>
  <si>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</si>
  <si>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</si>
  <si>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</si>
  <si>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</si>
  <si>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</si>
  <si>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</si>
  <si>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</si>
  <si>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</si>
  <si>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</si>
  <si>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</si>
  <si>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</si>
  <si>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</si>
  <si>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</si>
  <si>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</si>
  <si>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</si>
  <si>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</si>
  <si>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</si>
  <si>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</si>
  <si>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</si>
  <si>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</si>
  <si>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</si>
  <si>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</si>
  <si>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</si>
  <si>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</si>
  <si>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</si>
  <si>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</si>
  <si>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</si>
  <si>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</si>
  <si>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</si>
  <si>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</si>
  <si>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</si>
  <si>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</si>
  <si>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</si>
  <si>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</si>
  <si>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</si>
  <si>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</si>
  <si>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</si>
  <si>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</si>
  <si>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</si>
  <si>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</si>
  <si>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</si>
  <si>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</si>
  <si>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</si>
  <si>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</si>
  <si>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</si>
  <si>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</si>
  <si>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</si>
  <si>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</si>
  <si>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</si>
  <si>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</si>
  <si>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</si>
  <si>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</si>
  <si>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</si>
  <si>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</si>
  <si>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</si>
  <si>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</si>
  <si>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</si>
  <si>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</si>
  <si>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</si>
  <si>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</si>
  <si>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</si>
  <si>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</si>
  <si>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</si>
  <si>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</si>
  <si>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</si>
  <si>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</si>
  <si>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</si>
  <si>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</si>
  <si>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</si>
  <si>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</si>
  <si>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</si>
  <si>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</si>
  <si>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</si>
  <si>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</si>
  <si>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</si>
  <si>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</si>
  <si>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</si>
  <si>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</si>
  <si>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</si>
  <si>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</si>
  <si>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</si>
  <si>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</si>
  <si>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</si>
  <si>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</si>
  <si>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</si>
  <si>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</si>
  <si>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</si>
  <si>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</si>
  <si>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</si>
  <si>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</si>
  <si>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</si>
  <si>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</si>
  <si>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</si>
  <si>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</si>
  <si>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</si>
  <si>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</si>
  <si>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</si>
  <si>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</si>
  <si>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</si>
  <si>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</si>
  <si>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</si>
  <si>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</si>
  <si>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</si>
  <si>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</si>
  <si>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</si>
  <si>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</si>
  <si>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</si>
  <si>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</si>
  <si>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</si>
  <si>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</si>
  <si>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</si>
  <si>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</si>
  <si>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</si>
  <si>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</si>
  <si>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</si>
  <si>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</si>
  <si>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</si>
  <si>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</si>
  <si>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</si>
  <si>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</si>
  <si>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</si>
  <si>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</si>
  <si>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</si>
  <si>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</si>
  <si>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</si>
  <si>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</si>
  <si>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</si>
  <si>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</si>
  <si>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</si>
  <si>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</si>
  <si>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</si>
  <si>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</si>
  <si>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</si>
  <si>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</si>
  <si>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</si>
  <si>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</si>
  <si>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</si>
  <si>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</si>
  <si>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</si>
  <si>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</si>
  <si>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</si>
  <si>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</si>
  <si>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</si>
  <si>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</si>
  <si>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</si>
  <si>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</si>
  <si>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</si>
  <si>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</si>
  <si>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</si>
  <si>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</si>
  <si>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</si>
  <si>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</si>
  <si>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</si>
  <si>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</si>
  <si>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</si>
  <si>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</si>
  <si>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</si>
  <si>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</si>
  <si>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</si>
  <si>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</si>
  <si>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</si>
  <si>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</si>
  <si>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</si>
  <si>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</si>
  <si>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</si>
  <si>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</si>
  <si>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</si>
  <si>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</si>
  <si>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</si>
  <si>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</si>
  <si>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</si>
  <si>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</si>
  <si>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</si>
  <si>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</si>
  <si>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</si>
  <si>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</si>
  <si>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</si>
  <si>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</si>
  <si>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</si>
  <si>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</si>
  <si>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</si>
  <si>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</si>
  <si>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</si>
  <si>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</si>
  <si>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</si>
  <si>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</si>
  <si>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</si>
  <si>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</si>
  <si>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</si>
  <si>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</si>
  <si>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</si>
  <si>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</si>
  <si>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</si>
  <si>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</si>
  <si>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</si>
  <si>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</si>
  <si>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</si>
  <si>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</si>
  <si>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</si>
  <si>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</si>
  <si>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</si>
  <si>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</si>
  <si>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</si>
  <si>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</si>
  <si>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</si>
  <si>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</si>
  <si>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</si>
  <si>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</si>
  <si>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</si>
  <si>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</si>
  <si>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</si>
  <si>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</si>
  <si>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</si>
  <si>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</si>
  <si>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</si>
  <si>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</si>
  <si>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</si>
  <si>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</si>
  <si>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</si>
  <si>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</si>
  <si>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</si>
  <si>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</si>
  <si>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</si>
  <si>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</si>
  <si>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</si>
  <si>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</si>
  <si>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</si>
  <si>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</si>
  <si>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</si>
  <si>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</si>
  <si>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</si>
  <si>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</si>
  <si>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</si>
  <si>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</si>
  <si>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</si>
  <si>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</si>
  <si>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</si>
  <si>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</si>
  <si>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</si>
  <si>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</si>
  <si>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</si>
  <si>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</si>
  <si>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</si>
  <si>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</si>
  <si>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</si>
  <si>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</si>
  <si>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</si>
  <si>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</si>
  <si>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</si>
  <si>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</si>
  <si>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</si>
  <si>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</si>
  <si>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</si>
  <si>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</si>
  <si>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</si>
  <si>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</si>
  <si>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</si>
  <si>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</si>
  <si>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</si>
  <si>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</si>
  <si>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</si>
  <si>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</si>
  <si>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</si>
  <si>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</si>
  <si>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</si>
  <si>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</si>
  <si>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</si>
  <si>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</si>
  <si>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</si>
  <si>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</si>
  <si>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</si>
  <si>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</si>
  <si>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</si>
  <si>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</si>
  <si>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</si>
  <si>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</si>
  <si>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</si>
  <si>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</si>
  <si>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</si>
  <si>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</si>
  <si>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</si>
  <si>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</si>
  <si>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</si>
  <si>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</si>
  <si>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</si>
  <si>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</si>
  <si>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</si>
  <si>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</si>
  <si>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</si>
  <si>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</si>
  <si>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</si>
  <si>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</si>
  <si>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</si>
  <si>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</si>
  <si>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</si>
  <si>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</si>
  <si>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</si>
  <si>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</si>
  <si>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</si>
  <si>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</si>
  <si>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</si>
  <si>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</si>
  <si>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</si>
  <si>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</si>
  <si>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</si>
  <si>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</si>
  <si>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</si>
  <si>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</si>
  <si>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</si>
  <si>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</si>
  <si>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</si>
  <si>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</si>
  <si>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</si>
  <si>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</si>
  <si>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</si>
  <si>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</si>
  <si>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</si>
  <si>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</si>
  <si>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</si>
  <si>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</si>
  <si>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</si>
  <si>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</si>
  <si>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</si>
  <si>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</si>
  <si>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</si>
  <si>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</si>
  <si>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</si>
  <si>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</si>
  <si>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</si>
  <si>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</si>
  <si>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</si>
  <si>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</si>
  <si>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</si>
  <si>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</si>
  <si>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</si>
  <si>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</si>
  <si>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</si>
  <si>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</si>
  <si>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</si>
  <si>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</si>
  <si>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</si>
  <si>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</si>
  <si>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</si>
  <si>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</si>
  <si>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</si>
  <si>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</si>
  <si>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</si>
  <si>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</si>
  <si>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</si>
  <si>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</si>
  <si>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</si>
  <si>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</si>
  <si>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</si>
  <si>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</si>
  <si>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</si>
  <si>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</si>
  <si>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</si>
  <si>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</si>
  <si>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</si>
  <si>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</si>
  <si>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</si>
  <si>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</si>
  <si>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</si>
  <si>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</si>
  <si>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</si>
  <si>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</si>
  <si>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</si>
  <si>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</si>
  <si>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</si>
  <si>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</si>
  <si>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</si>
  <si>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</si>
  <si>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</si>
  <si>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</si>
  <si>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</si>
  <si>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</si>
  <si>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</si>
  <si>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</si>
  <si>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</si>
  <si>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</si>
  <si>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</si>
  <si>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</si>
  <si>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</si>
  <si>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</si>
  <si>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</si>
  <si>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</si>
  <si>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</si>
  <si>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</si>
  <si>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</si>
  <si>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</si>
  <si>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</si>
  <si>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</si>
  <si>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</si>
  <si>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</si>
  <si>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</si>
  <si>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</si>
  <si>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</si>
  <si>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</si>
  <si>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</si>
  <si>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</si>
  <si>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</si>
  <si>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</si>
  <si>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</si>
  <si>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</si>
  <si>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</si>
  <si>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</si>
  <si>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</si>
  <si>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</si>
  <si>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</si>
  <si>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</si>
  <si>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</si>
  <si>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</si>
  <si>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</si>
  <si>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</si>
  <si>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</si>
  <si>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</si>
  <si>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</si>
  <si>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</si>
  <si>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</si>
  <si>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</si>
  <si>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</si>
  <si>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</si>
  <si>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</si>
  <si>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</si>
  <si>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</si>
  <si>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</si>
  <si>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</si>
  <si>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</si>
  <si>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</si>
  <si>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</si>
  <si>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</si>
  <si>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</si>
  <si>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</si>
  <si>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</si>
  <si>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</si>
  <si>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</si>
  <si>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</si>
  <si>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</si>
  <si>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</si>
  <si>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</si>
  <si>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</si>
  <si>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</si>
  <si>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</si>
  <si>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</si>
  <si>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</si>
  <si>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</si>
  <si>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</si>
  <si>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</si>
  <si>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</si>
  <si>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</si>
  <si>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</si>
  <si>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</si>
  <si>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</si>
  <si>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</si>
  <si>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</si>
  <si>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</si>
  <si>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</si>
  <si>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</si>
  <si>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</si>
  <si>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</si>
  <si>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</si>
  <si>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</si>
  <si>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</si>
  <si>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</si>
  <si>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</si>
  <si>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</si>
  <si>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</si>
  <si>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</si>
  <si>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</si>
  <si>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</si>
  <si>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</si>
  <si>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</si>
  <si>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</si>
  <si>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</si>
  <si>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</si>
  <si>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</si>
  <si>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</si>
  <si>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</si>
  <si>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</si>
  <si>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</si>
  <si>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</si>
  <si>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</si>
  <si>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</si>
  <si>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</si>
  <si>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</si>
  <si>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</si>
  <si>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</si>
  <si>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</si>
  <si>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</si>
  <si>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</si>
  <si>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</si>
  <si>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</si>
  <si>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</si>
  <si>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</si>
  <si>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</si>
  <si>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</si>
  <si>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</si>
  <si>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</si>
  <si>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</si>
  <si>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</si>
  <si>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</si>
  <si>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</si>
  <si>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</si>
  <si>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</si>
  <si>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</si>
  <si>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</si>
  <si>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</si>
  <si>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</si>
  <si>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</si>
  <si>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</si>
  <si>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</si>
  <si>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</si>
  <si>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</si>
  <si>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</si>
  <si>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</si>
  <si>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</si>
  <si>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</si>
  <si>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</si>
  <si>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</si>
  <si>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</si>
  <si>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</si>
  <si>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</si>
  <si>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</si>
  <si>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</si>
  <si>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</si>
  <si>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</si>
  <si>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</si>
  <si>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</si>
  <si>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</si>
  <si>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</si>
  <si>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</si>
  <si>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</si>
  <si>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</si>
  <si>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</si>
  <si>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</si>
  <si>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</si>
  <si>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</si>
  <si>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</si>
  <si>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</si>
  <si>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</si>
  <si>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</si>
  <si>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</si>
  <si>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</si>
  <si>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</si>
  <si>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</si>
  <si>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</si>
  <si>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</si>
  <si>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</si>
  <si>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</si>
  <si>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</si>
  <si>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</si>
  <si>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</si>
  <si>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</si>
  <si>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</si>
  <si>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</si>
  <si>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</si>
  <si>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</si>
  <si>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</si>
  <si>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</si>
  <si>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</si>
  <si>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</si>
  <si>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</si>
  <si>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</si>
  <si>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</si>
  <si>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</si>
  <si>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</si>
  <si>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</si>
  <si>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</si>
  <si>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</si>
  <si>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</si>
  <si>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</si>
  <si>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</si>
  <si>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</si>
  <si>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</si>
  <si>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</si>
  <si>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</si>
  <si>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</si>
  <si>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</si>
  <si>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</si>
  <si>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</si>
  <si>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</si>
  <si>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</si>
  <si>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</si>
  <si>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</si>
  <si>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</si>
  <si>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</si>
  <si>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</si>
  <si>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</si>
  <si>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</si>
  <si>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</si>
  <si>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</si>
  <si>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</si>
  <si>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</si>
  <si>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</si>
  <si>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</si>
  <si>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</si>
  <si>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</si>
  <si>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</si>
  <si>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</si>
  <si>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</si>
  <si>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</si>
  <si>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</si>
  <si>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</si>
  <si>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</si>
  <si>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</si>
  <si>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</si>
  <si>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</si>
  <si>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</si>
  <si>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</si>
  <si>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</si>
  <si>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</si>
  <si>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</si>
  <si>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</si>
  <si>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</si>
  <si>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</si>
  <si>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</si>
  <si>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</si>
  <si>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</si>
  <si>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</si>
  <si>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</si>
  <si>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</si>
  <si>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</si>
  <si>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</si>
  <si>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</si>
  <si>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</si>
  <si>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</si>
  <si>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</si>
  <si>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</si>
  <si>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</si>
  <si>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</si>
  <si>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</si>
  <si>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</si>
  <si>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</si>
  <si>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</si>
  <si>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</si>
  <si>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</si>
  <si>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</si>
  <si>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</si>
  <si>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</si>
  <si>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</si>
  <si>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</si>
  <si>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</si>
  <si>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</si>
  <si>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</si>
  <si>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</si>
  <si>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</si>
  <si>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</si>
  <si>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</si>
  <si>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</si>
  <si>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</si>
  <si>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</si>
  <si>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</si>
  <si>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</si>
  <si>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</si>
  <si>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</si>
  <si>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</si>
  <si>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</si>
  <si>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</si>
  <si>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</si>
  <si>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</si>
  <si>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</si>
  <si>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</si>
  <si>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</si>
  <si>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</si>
  <si>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</si>
  <si>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</si>
  <si>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</si>
  <si>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</si>
  <si>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</si>
  <si>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</si>
  <si>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</si>
  <si>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</si>
  <si>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</si>
  <si>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</si>
  <si>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</si>
  <si>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</si>
  <si>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</si>
  <si>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</si>
  <si>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</si>
  <si>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</si>
  <si>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</si>
  <si>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</si>
  <si>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</si>
  <si>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</si>
  <si>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</si>
  <si>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</si>
  <si>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</si>
  <si>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</si>
  <si>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</si>
  <si>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</si>
  <si>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</si>
  <si>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</si>
  <si>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</si>
  <si>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</si>
  <si>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</si>
  <si>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</si>
  <si>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</si>
  <si>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</si>
  <si>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</si>
  <si>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</si>
  <si>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</si>
  <si>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</si>
  <si>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</si>
  <si>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</si>
  <si>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</si>
  <si>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</si>
  <si>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</si>
  <si>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</si>
  <si>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</si>
  <si>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</si>
  <si>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</si>
  <si>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</si>
  <si>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</si>
  <si>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</si>
  <si>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</si>
  <si>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</si>
  <si>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</si>
  <si>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</si>
  <si>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</si>
  <si>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</si>
  <si>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</si>
  <si>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</si>
  <si>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</si>
  <si>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</si>
  <si>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</si>
  <si>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</si>
  <si>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</si>
  <si>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</si>
  <si>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</si>
  <si>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</si>
  <si>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</si>
  <si>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</si>
  <si>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</si>
  <si>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</si>
  <si>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</si>
  <si>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</si>
  <si>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</si>
  <si>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</si>
  <si>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</si>
  <si>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</si>
  <si>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</si>
  <si>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</si>
  <si>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</si>
  <si>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</si>
  <si>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</si>
  <si>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</si>
  <si>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</si>
  <si>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</si>
  <si>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</si>
  <si>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</si>
  <si>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</si>
  <si>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</si>
  <si>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</si>
  <si>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</si>
  <si>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</si>
  <si>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</si>
  <si>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</si>
  <si>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</si>
  <si>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</si>
  <si>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</si>
  <si>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</si>
  <si>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</si>
  <si>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</si>
  <si>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</si>
  <si>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</si>
  <si>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</si>
  <si>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</si>
  <si>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</si>
  <si>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</si>
  <si>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</si>
  <si>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</si>
  <si>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</si>
  <si>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</si>
  <si>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</si>
  <si>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</si>
  <si>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</si>
  <si>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</si>
  <si>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</si>
  <si>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</si>
  <si>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</si>
  <si>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</si>
  <si>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</si>
  <si>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</si>
  <si>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</si>
  <si>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</si>
  <si>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</si>
  <si>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</si>
  <si>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</si>
  <si>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</si>
  <si>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</si>
  <si>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</si>
  <si>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</si>
  <si>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</si>
  <si>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</si>
  <si>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</si>
  <si>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</si>
  <si>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</si>
  <si>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</si>
  <si>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</si>
  <si>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</si>
  <si>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</si>
  <si>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</si>
  <si>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</si>
  <si>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</si>
  <si>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</si>
  <si>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</si>
  <si>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</si>
  <si>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</si>
  <si>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</si>
  <si>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</si>
  <si>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</si>
  <si>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</si>
  <si>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</si>
  <si>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</si>
  <si>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</si>
  <si>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</si>
  <si>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</si>
  <si>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</si>
  <si>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</si>
  <si>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</si>
  <si>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</si>
  <si>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</si>
  <si>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</si>
  <si>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</si>
  <si>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</si>
  <si>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</si>
  <si>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</si>
  <si>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</si>
  <si>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</si>
  <si>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</si>
  <si>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</si>
  <si>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</si>
  <si>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</si>
  <si>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</si>
  <si>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</si>
  <si>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</si>
  <si>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</si>
  <si>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</si>
  <si>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</si>
  <si>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</si>
  <si>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</si>
  <si>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</si>
  <si>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</si>
  <si>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</si>
  <si>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</si>
  <si>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</si>
  <si>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</si>
  <si>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</si>
  <si>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</si>
  <si>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</si>
  <si>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</si>
  <si>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</si>
  <si>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</si>
  <si>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</si>
  <si>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</si>
  <si>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</si>
  <si>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</si>
  <si>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</si>
  <si>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</si>
  <si>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</si>
  <si>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</si>
  <si>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</si>
  <si>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</si>
  <si>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</si>
  <si>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</si>
  <si>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</si>
  <si>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</si>
  <si>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</si>
  <si>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</si>
  <si>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</si>
  <si>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</si>
  <si>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</si>
  <si>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</si>
  <si>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</si>
  <si>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</si>
  <si>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</si>
  <si>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</si>
  <si>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</si>
  <si>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</si>
  <si>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</si>
  <si>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</si>
  <si>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</si>
  <si>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</si>
  <si>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</si>
  <si>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</si>
  <si>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</si>
  <si>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</si>
  <si>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</si>
  <si>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</si>
  <si>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</si>
  <si>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</si>
  <si>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</si>
  <si>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</si>
  <si>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</si>
  <si>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</si>
  <si>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</si>
  <si>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</si>
  <si>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</si>
  <si>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</si>
  <si>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</si>
  <si>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</si>
  <si>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</si>
  <si>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</si>
  <si>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</si>
  <si>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</si>
  <si>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</si>
  <si>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</si>
  <si>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</si>
  <si>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</si>
  <si>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</si>
  <si>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</si>
  <si>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</si>
  <si>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</si>
  <si>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</si>
  <si>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</si>
  <si>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</si>
  <si>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</si>
  <si>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</si>
  <si>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</si>
  <si>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</si>
  <si>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</si>
  <si>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</si>
  <si>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</si>
  <si>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</si>
  <si>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</si>
  <si>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</si>
  <si>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</si>
  <si>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</si>
  <si>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</si>
  <si>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</si>
  <si>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</si>
  <si>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</si>
  <si>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</si>
  <si>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</si>
  <si>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</si>
  <si>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</si>
  <si>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</si>
  <si>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</si>
  <si>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</si>
  <si>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</si>
  <si>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</si>
  <si>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</si>
  <si>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</si>
  <si>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</si>
  <si>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</si>
  <si>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</si>
  <si>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</si>
  <si>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</si>
  <si>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</si>
  <si>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</si>
  <si>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</si>
  <si>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</si>
  <si>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</si>
  <si>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</si>
  <si>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</si>
  <si>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</si>
  <si>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</si>
  <si>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</si>
  <si>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</si>
  <si>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</si>
  <si>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</si>
  <si>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</si>
  <si>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</si>
  <si>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</si>
  <si>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</si>
  <si>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</si>
  <si>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</si>
  <si>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</si>
  <si>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</si>
  <si>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</si>
  <si>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</si>
  <si>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</si>
  <si>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</si>
  <si>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</si>
  <si>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</si>
  <si>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</si>
  <si>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</si>
  <si>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</si>
  <si>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</si>
  <si>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</si>
  <si>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</si>
  <si>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</si>
  <si>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</si>
  <si>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</si>
  <si>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</si>
  <si>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</si>
  <si>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</si>
  <si>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</si>
  <si>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</si>
  <si>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</si>
  <si>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</si>
  <si>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</si>
  <si>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</si>
  <si>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</si>
  <si>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</si>
  <si>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</si>
  <si>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</si>
  <si>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</si>
  <si>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</si>
  <si>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</si>
  <si>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</si>
  <si>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</si>
  <si>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</si>
  <si>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</si>
  <si>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</si>
  <si>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</si>
  <si>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</si>
  <si>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</si>
  <si>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</si>
  <si>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</si>
  <si>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</si>
  <si>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</si>
  <si>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</si>
  <si>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</si>
  <si>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</si>
  <si>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</si>
  <si>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</si>
  <si>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</si>
  <si>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</si>
  <si>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</si>
  <si>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</si>
  <si>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</si>
  <si>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</si>
  <si>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</si>
  <si>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</si>
  <si>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</si>
  <si>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</si>
  <si>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</si>
  <si>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</si>
  <si>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</si>
  <si>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</si>
  <si>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</si>
  <si>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</si>
  <si>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</si>
  <si>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</si>
  <si>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</si>
  <si>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</si>
  <si>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</si>
  <si>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</si>
  <si>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</si>
  <si>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</si>
  <si>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</si>
  <si>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</si>
  <si>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</si>
  <si>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</si>
  <si>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</si>
  <si>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</si>
  <si>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</si>
  <si>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</si>
  <si>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</si>
  <si>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</si>
  <si>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</si>
  <si>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</si>
  <si>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</si>
  <si>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</si>
  <si>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</si>
  <si>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</si>
  <si>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</si>
  <si>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</si>
  <si>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</si>
  <si>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</si>
  <si>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</si>
  <si>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</si>
  <si>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</si>
  <si>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</si>
  <si>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</si>
  <si>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</si>
  <si>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</si>
  <si>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</si>
  <si>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</si>
  <si>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</si>
  <si>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</si>
  <si>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</si>
  <si>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</si>
  <si>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</si>
  <si>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</si>
  <si>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</si>
  <si>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</si>
  <si>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</si>
  <si>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</si>
  <si>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</si>
  <si>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</si>
  <si>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</si>
  <si>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</si>
  <si>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</si>
  <si>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</si>
  <si>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</si>
  <si>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</si>
  <si>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</si>
  <si>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</si>
  <si>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</si>
  <si>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</si>
  <si>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</si>
  <si>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</si>
  <si>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</si>
  <si>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</si>
  <si>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</si>
  <si>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</si>
  <si>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</si>
  <si>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</si>
  <si>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</si>
  <si>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</si>
  <si>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</si>
  <si>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</si>
  <si>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</si>
  <si>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</si>
  <si>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</si>
  <si>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</si>
  <si>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</si>
  <si>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</si>
  <si>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</si>
  <si>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</si>
  <si>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</si>
  <si>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</si>
  <si>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</si>
  <si>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</si>
  <si>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</si>
  <si>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</si>
  <si>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</si>
  <si>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</si>
  <si>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</si>
  <si>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</si>
  <si>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</si>
  <si>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</si>
  <si>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</si>
  <si>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</si>
  <si>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</si>
  <si>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</si>
  <si>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</si>
  <si>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</si>
  <si>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</si>
  <si>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</si>
  <si>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</si>
  <si>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</si>
  <si>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</si>
  <si>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</si>
  <si>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</si>
  <si>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</si>
  <si>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</si>
  <si>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</si>
  <si>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</si>
  <si>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</si>
  <si>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</si>
  <si>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</si>
  <si>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</si>
  <si>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</si>
  <si>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</si>
  <si>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</si>
  <si>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</si>
  <si>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</si>
  <si>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</si>
  <si>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</si>
  <si>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</si>
  <si>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</si>
  <si>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</si>
  <si>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</si>
  <si>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</si>
  <si>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</si>
  <si>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</si>
  <si>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</si>
  <si>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</si>
  <si>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</si>
  <si>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</si>
  <si>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</si>
  <si>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</si>
  <si>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</si>
  <si>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</si>
  <si>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</si>
  <si>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</si>
  <si>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</si>
  <si>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</si>
  <si>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</si>
  <si>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</si>
  <si>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</si>
  <si>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</si>
  <si>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</si>
  <si>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</si>
  <si>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</si>
  <si>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</si>
  <si>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</si>
  <si>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</si>
  <si>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</si>
  <si>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</si>
  <si>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</si>
  <si>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</si>
  <si>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</si>
  <si>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</si>
  <si>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</si>
  <si>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</si>
  <si>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</si>
  <si>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</si>
  <si>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</si>
  <si>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</si>
  <si>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</si>
  <si>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</si>
  <si>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</si>
  <si>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</si>
  <si>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</si>
  <si>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</si>
  <si>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</si>
  <si>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</si>
  <si>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</si>
  <si>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</si>
  <si>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</si>
  <si>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</si>
  <si>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</si>
  <si>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</si>
  <si>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</si>
  <si>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</si>
  <si>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</si>
  <si>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</si>
  <si>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</si>
  <si>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</si>
  <si>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</si>
  <si>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</si>
  <si>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</si>
  <si>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</si>
  <si>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</si>
  <si>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</si>
  <si>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</si>
  <si>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</si>
  <si>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</si>
  <si>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</si>
  <si>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</si>
  <si>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</si>
  <si>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</si>
  <si>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</si>
  <si>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</si>
  <si>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</si>
  <si>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</si>
  <si>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</si>
  <si>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</si>
  <si>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</si>
  <si>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</si>
  <si>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</si>
  <si>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</si>
  <si>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</si>
  <si>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</si>
  <si>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</si>
  <si>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</si>
  <si>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</si>
  <si>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</si>
  <si>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</si>
  <si>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</si>
  <si>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</si>
  <si>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</si>
  <si>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</si>
  <si>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</si>
  <si>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</si>
  <si>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</si>
  <si>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</si>
  <si>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</si>
  <si>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</si>
  <si>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</si>
  <si>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</si>
  <si>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</si>
  <si>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</si>
  <si>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</si>
  <si>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</si>
  <si>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</si>
  <si>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</si>
  <si>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</si>
  <si>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</si>
  <si>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</si>
  <si>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</si>
  <si>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</si>
  <si>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</si>
  <si>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</si>
  <si>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</si>
  <si>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</si>
  <si>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</si>
  <si>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</si>
  <si>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</si>
  <si>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</si>
  <si>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</si>
  <si>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</si>
  <si>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</si>
  <si>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</si>
  <si>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</si>
  <si>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</si>
  <si>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</si>
  <si>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</si>
  <si>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</si>
  <si>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</si>
  <si>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</si>
  <si>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</si>
  <si>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</si>
  <si>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</si>
  <si>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</si>
  <si>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</si>
  <si>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</si>
  <si>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</si>
  <si>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</si>
  <si>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</si>
  <si>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</si>
  <si>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</si>
  <si>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</si>
  <si>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</si>
  <si>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</si>
  <si>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</si>
  <si>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</si>
  <si>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</si>
  <si>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</si>
  <si>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</si>
  <si>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</si>
  <si>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</si>
  <si>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</si>
  <si>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</si>
  <si>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</si>
  <si>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</si>
  <si>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</si>
  <si>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</si>
  <si>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</si>
  <si>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</si>
  <si>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</si>
  <si>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</si>
  <si>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</si>
  <si>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</si>
  <si>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</si>
  <si>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</si>
  <si>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</si>
  <si>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</si>
  <si>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</si>
  <si>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</si>
  <si>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</si>
  <si>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</si>
  <si>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</si>
  <si>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</si>
  <si>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</si>
  <si>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</si>
  <si>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</si>
  <si>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</si>
  <si>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</si>
  <si>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</si>
  <si>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</si>
  <si>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</si>
  <si>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</si>
  <si>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</si>
  <si>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</si>
  <si>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</si>
  <si>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</si>
  <si>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</si>
  <si>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</si>
  <si>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</si>
  <si>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</si>
  <si>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</si>
  <si>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</si>
  <si>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</si>
  <si>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</si>
  <si>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</si>
  <si>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</si>
  <si>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</si>
  <si>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</si>
  <si>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</si>
  <si>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</si>
  <si>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</si>
  <si>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</si>
  <si>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</si>
  <si>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</si>
  <si>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</si>
  <si>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</si>
  <si>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</si>
  <si>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</si>
  <si>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</si>
  <si>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</si>
  <si>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</si>
  <si>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</si>
  <si>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</si>
  <si>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</si>
  <si>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</si>
  <si>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</si>
  <si>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</si>
  <si>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</si>
  <si>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</si>
  <si>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</si>
  <si>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</si>
  <si>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</si>
  <si>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</si>
  <si>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</si>
  <si>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</si>
  <si>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</si>
  <si>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</si>
  <si>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</si>
  <si>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</si>
  <si>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</si>
  <si>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</si>
  <si>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</si>
  <si>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</si>
  <si>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</si>
  <si>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</si>
  <si>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</si>
  <si>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</si>
  <si>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</si>
  <si>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</si>
  <si>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</si>
  <si>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</si>
  <si>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</si>
  <si>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</si>
  <si>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</si>
  <si>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</si>
  <si>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</si>
  <si>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</si>
  <si>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</si>
  <si>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</si>
  <si>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</si>
  <si>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</si>
  <si>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</si>
  <si>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</si>
  <si>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</si>
  <si>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</si>
  <si>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</si>
  <si>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</si>
  <si>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</si>
  <si>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</si>
  <si>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</si>
  <si>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</si>
  <si>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</si>
  <si>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</si>
  <si>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</si>
  <si>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</si>
  <si>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</si>
  <si>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</si>
  <si>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</si>
  <si>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</si>
  <si>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</si>
  <si>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</si>
  <si>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</si>
  <si>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</si>
  <si>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</si>
  <si>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</si>
  <si>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</si>
  <si>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</si>
  <si>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</si>
  <si>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</si>
  <si>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</si>
  <si>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</si>
  <si>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</si>
  <si>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</si>
  <si>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</si>
  <si>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</si>
  <si>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</si>
  <si>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</si>
  <si>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</si>
  <si>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</si>
  <si>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</si>
  <si>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</si>
  <si>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</si>
  <si>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</si>
  <si>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</si>
  <si>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</si>
  <si>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</si>
  <si>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</si>
  <si>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</si>
  <si>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</si>
  <si>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</si>
  <si>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</si>
  <si>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</si>
  <si>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</si>
  <si>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</si>
  <si>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</si>
  <si>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</si>
  <si>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</si>
  <si>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</si>
  <si>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</si>
  <si>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</si>
  <si>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</si>
  <si>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</si>
  <si>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</si>
  <si>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</si>
  <si>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</si>
  <si>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</si>
  <si>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</si>
  <si>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</si>
  <si>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</si>
  <si>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</si>
  <si>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</si>
  <si>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</si>
  <si>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</si>
  <si>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</si>
  <si>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</si>
  <si>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</si>
  <si>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</si>
  <si>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</si>
  <si>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</si>
  <si>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</si>
  <si>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</si>
  <si>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</si>
  <si>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</si>
  <si>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</si>
  <si>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</si>
  <si>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</si>
  <si>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</si>
  <si>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</si>
  <si>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</si>
  <si>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</si>
  <si>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</si>
  <si>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</si>
  <si>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</si>
  <si>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</si>
  <si>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</si>
  <si>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</si>
  <si>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</si>
  <si>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</si>
  <si>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</si>
  <si>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</si>
  <si>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</si>
  <si>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</si>
  <si>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</si>
  <si>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</si>
  <si>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</si>
  <si>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</si>
  <si>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</si>
  <si>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</si>
  <si>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</si>
  <si>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</si>
  <si>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</si>
  <si>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</si>
  <si>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</si>
  <si>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</si>
  <si>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</si>
  <si>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</si>
  <si>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</si>
  <si>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</si>
  <si>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</si>
  <si>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</si>
  <si>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</si>
  <si>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</si>
  <si>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</si>
  <si>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</si>
  <si>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</si>
  <si>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</si>
  <si>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</si>
  <si>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</si>
  <si>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</si>
  <si>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</si>
  <si>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</si>
  <si>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</si>
  <si>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</si>
  <si>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</si>
  <si>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</si>
  <si>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</si>
  <si>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</si>
  <si>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</si>
  <si>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</si>
  <si>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</si>
  <si>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</si>
  <si>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</si>
  <si>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</si>
  <si>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</si>
  <si>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</si>
  <si>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</si>
  <si>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</si>
  <si>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</si>
  <si>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</si>
  <si>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</si>
  <si>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</si>
  <si>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</si>
  <si>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</si>
  <si>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</si>
  <si>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</si>
  <si>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</si>
  <si>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</si>
  <si>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</si>
  <si>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</si>
  <si>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</si>
  <si>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</si>
  <si>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</si>
  <si>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</si>
  <si>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</si>
  <si>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</si>
  <si>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</si>
  <si>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</si>
  <si>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</si>
  <si>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</si>
  <si>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</si>
  <si>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</si>
  <si>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</si>
  <si>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</si>
  <si>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</si>
  <si>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</si>
  <si>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</si>
  <si>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</si>
  <si>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</si>
  <si>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</si>
  <si>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</si>
  <si>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</si>
  <si>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</si>
  <si>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</si>
  <si>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</si>
  <si>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</si>
  <si>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</si>
  <si>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</si>
  <si>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</si>
  <si>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</si>
  <si>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</si>
  <si>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</si>
  <si>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</si>
  <si>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</si>
  <si>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</si>
  <si>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</si>
  <si>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</si>
  <si>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</si>
  <si>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</si>
  <si>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</si>
  <si>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</si>
  <si>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</si>
  <si>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</si>
  <si>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</si>
  <si>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</si>
  <si>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</si>
  <si>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</si>
  <si>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</si>
  <si>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</si>
  <si>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</si>
  <si>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</si>
  <si>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</si>
  <si>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</si>
  <si>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</si>
  <si>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</si>
  <si>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</si>
  <si>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</si>
  <si>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</si>
  <si>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</si>
  <si>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</si>
  <si>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</si>
  <si>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</si>
  <si>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</si>
  <si>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</si>
  <si>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</si>
  <si>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</si>
  <si>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</si>
  <si>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</si>
  <si>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</si>
  <si>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</si>
  <si>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</si>
  <si>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</si>
  <si>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</si>
  <si>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</si>
  <si>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</si>
  <si>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</si>
  <si>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</si>
  <si>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</si>
  <si>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</si>
  <si>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</si>
  <si>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</si>
  <si>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</si>
  <si>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</si>
  <si>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</si>
  <si>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</si>
  <si>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</si>
  <si>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</si>
  <si>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</si>
  <si>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</si>
  <si>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</si>
  <si>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</si>
  <si>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</si>
  <si>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</si>
  <si>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</si>
  <si>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</si>
  <si>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</si>
  <si>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</si>
  <si>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</si>
  <si>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</si>
  <si>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</si>
  <si>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</si>
  <si>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</si>
  <si>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</si>
  <si>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</si>
  <si>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</si>
  <si>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</si>
  <si>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</si>
  <si>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</si>
  <si>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</si>
  <si>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</si>
  <si>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</si>
  <si>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</si>
  <si>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</si>
  <si>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</si>
  <si>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</si>
  <si>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</si>
  <si>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</si>
  <si>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</si>
  <si>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</si>
  <si>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</si>
  <si>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</si>
  <si>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</si>
  <si>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</si>
  <si>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</si>
  <si>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</si>
  <si>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</si>
  <si>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</si>
  <si>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</si>
  <si>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</si>
  <si>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</si>
  <si>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</si>
  <si>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</si>
  <si>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</si>
  <si>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</si>
  <si>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</si>
  <si>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</si>
  <si>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</si>
  <si>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</si>
  <si>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</si>
  <si>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</si>
  <si>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</si>
  <si>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</si>
  <si>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</si>
  <si>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</si>
  <si>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</si>
  <si>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</si>
  <si>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</si>
  <si>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</si>
  <si>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</si>
  <si>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</si>
  <si>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</si>
  <si>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</si>
  <si>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</si>
  <si>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</si>
  <si>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</si>
  <si>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</si>
  <si>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</si>
  <si>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</si>
  <si>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</si>
  <si>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</si>
  <si>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</si>
  <si>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</si>
  <si>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</si>
  <si>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</si>
  <si>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</si>
  <si>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</si>
  <si>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</si>
  <si>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</si>
  <si>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</si>
  <si>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</si>
  <si>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</si>
  <si>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</si>
  <si>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</si>
  <si>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</si>
  <si>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</si>
  <si>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</si>
  <si>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</si>
  <si>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</si>
  <si>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</si>
  <si>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</si>
  <si>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</si>
  <si>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</si>
  <si>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</si>
  <si>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</si>
  <si>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</si>
  <si>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</si>
  <si>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</si>
  <si>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</si>
  <si>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</si>
  <si>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</si>
  <si>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</si>
  <si>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</si>
  <si>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</si>
  <si>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</si>
  <si>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</si>
  <si>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</si>
  <si>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</si>
  <si>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</si>
  <si>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</si>
  <si>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</si>
  <si>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</si>
  <si>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</si>
  <si>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</si>
  <si>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</si>
  <si>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</si>
  <si>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</si>
  <si>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</si>
  <si>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</si>
  <si>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</si>
  <si>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</si>
  <si>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</si>
  <si>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</si>
  <si>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</si>
  <si>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</si>
  <si>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</si>
  <si>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</si>
  <si>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</si>
  <si>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</si>
  <si>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</si>
  <si>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</si>
  <si>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</si>
  <si>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</si>
  <si>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</si>
  <si>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</si>
  <si>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</si>
  <si>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</si>
  <si>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</si>
  <si>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</si>
  <si>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</si>
  <si>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</si>
  <si>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</si>
  <si>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</si>
  <si>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</si>
  <si>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</si>
  <si>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</si>
  <si>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</si>
  <si>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</si>
  <si>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</si>
  <si>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</si>
  <si>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</si>
  <si>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</si>
  <si>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</si>
  <si>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</si>
  <si>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</si>
  <si>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</si>
  <si>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</si>
  <si>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</si>
  <si>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</si>
  <si>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</si>
  <si>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</si>
  <si>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</si>
  <si>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</si>
  <si>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</si>
  <si>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</si>
  <si>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</si>
  <si>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</si>
  <si>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</si>
  <si>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</si>
  <si>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</si>
  <si>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</si>
  <si>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</si>
  <si>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</si>
  <si>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</si>
  <si>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</si>
  <si>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</si>
  <si>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</si>
  <si>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</si>
  <si>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</si>
  <si>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</si>
  <si>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</si>
  <si>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</si>
  <si>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</si>
  <si>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</si>
  <si>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</si>
  <si>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</si>
  <si>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</si>
  <si>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</si>
  <si>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</si>
  <si>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</si>
  <si>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</si>
  <si>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</si>
  <si>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</si>
  <si>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</si>
  <si>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</si>
  <si>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</si>
  <si>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</si>
  <si>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</si>
  <si>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</si>
  <si>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</si>
  <si>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</si>
  <si>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</si>
  <si>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</si>
  <si>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</si>
  <si>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</si>
  <si>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</si>
  <si>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</si>
  <si>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</si>
  <si>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</si>
  <si>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</si>
  <si>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</si>
  <si>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</si>
  <si>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</si>
  <si>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</si>
  <si>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</si>
  <si>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</si>
  <si>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</si>
  <si>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</si>
  <si>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</si>
  <si>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</si>
  <si>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</si>
  <si>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</si>
  <si>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</si>
  <si>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</si>
  <si>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</si>
  <si>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</si>
  <si>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</si>
  <si>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</si>
  <si>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</si>
  <si>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</si>
  <si>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</si>
  <si>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</si>
  <si>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</si>
  <si>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</si>
  <si>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</si>
  <si>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</si>
  <si>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</si>
  <si>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</si>
  <si>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</si>
  <si>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</si>
  <si>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</si>
  <si>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</si>
  <si>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</si>
  <si>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</si>
  <si>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</si>
  <si>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</si>
  <si>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</si>
  <si>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</si>
  <si>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</si>
  <si>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</si>
  <si>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</si>
  <si>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</si>
  <si>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</si>
  <si>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</si>
  <si>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</si>
  <si>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</si>
  <si>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</si>
  <si>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</si>
  <si>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</si>
  <si>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</si>
  <si>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</si>
  <si>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</si>
  <si>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</si>
  <si>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</si>
  <si>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</si>
  <si>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</si>
  <si>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</si>
  <si>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</si>
  <si>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</si>
  <si>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</si>
  <si>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</si>
  <si>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</si>
  <si>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</si>
  <si>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</si>
  <si>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</si>
  <si>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</si>
  <si>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</si>
  <si>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</si>
  <si>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</si>
  <si>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</si>
  <si>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</si>
  <si>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</si>
  <si>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</si>
  <si>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</si>
  <si>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</si>
  <si>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</si>
  <si>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</si>
  <si>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</si>
  <si>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</si>
  <si>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</si>
  <si>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</si>
  <si>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</si>
  <si>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</si>
  <si>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</si>
  <si>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</si>
  <si>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</si>
  <si>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</si>
  <si>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</si>
  <si>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</si>
  <si>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</si>
  <si>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</si>
  <si>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</si>
  <si>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</si>
  <si>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</si>
  <si>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</si>
  <si>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</si>
  <si>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</si>
  <si>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</si>
  <si>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</si>
  <si>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</si>
  <si>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</si>
  <si>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</si>
  <si>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</si>
  <si>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</si>
  <si>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</si>
  <si>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</si>
  <si>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</si>
  <si>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</si>
  <si>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</si>
  <si>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</si>
  <si>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</si>
  <si>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</si>
  <si>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</si>
  <si>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</si>
  <si>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</si>
  <si>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</si>
  <si>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</si>
  <si>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</si>
  <si>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</si>
  <si>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</si>
  <si>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</si>
  <si>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</si>
  <si>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</si>
  <si>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</si>
  <si>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</si>
  <si>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</si>
  <si>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</si>
  <si>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</si>
  <si>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</si>
  <si>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</si>
  <si>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</si>
  <si>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</si>
  <si>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</si>
  <si>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</si>
  <si>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</si>
  <si>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</si>
  <si>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</si>
  <si>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</si>
  <si>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</si>
  <si>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</si>
  <si>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</si>
  <si>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</si>
  <si>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</si>
  <si>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</si>
  <si>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</si>
  <si>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</si>
  <si>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</si>
  <si>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</si>
  <si>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</si>
  <si>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</si>
  <si>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</si>
  <si>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</si>
  <si>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</si>
  <si>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</si>
  <si>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</si>
  <si>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</si>
  <si>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</si>
  <si>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</si>
  <si>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</si>
  <si>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</si>
  <si>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</si>
  <si>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</si>
  <si>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</si>
  <si>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</si>
  <si>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</si>
  <si>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</si>
  <si>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</si>
  <si>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</si>
  <si>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</si>
  <si>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</si>
  <si>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</si>
  <si>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</si>
  <si>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</si>
  <si>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</si>
  <si>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</si>
  <si>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</si>
  <si>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</si>
  <si>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</si>
  <si>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</si>
  <si>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</si>
  <si>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</si>
  <si>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</si>
  <si>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</si>
  <si>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</si>
  <si>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</si>
  <si>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</si>
  <si>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</si>
  <si>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</si>
  <si>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</si>
  <si>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</si>
  <si>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</si>
  <si>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</si>
  <si>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</si>
  <si>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</si>
  <si>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</si>
  <si>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</si>
  <si>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</si>
  <si>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</si>
  <si>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</si>
  <si>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</si>
  <si>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</si>
  <si>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</si>
  <si>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</si>
  <si>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</si>
  <si>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</si>
  <si>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</si>
  <si>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</si>
  <si>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</si>
  <si>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</si>
  <si>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</si>
  <si>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</si>
  <si>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</si>
  <si>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</si>
  <si>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</si>
  <si>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</si>
  <si>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</si>
  <si>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</si>
  <si>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</si>
  <si>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</si>
  <si>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</si>
  <si>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</si>
  <si>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</si>
  <si>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</si>
  <si>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</si>
  <si>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</si>
  <si>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</si>
  <si>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</si>
  <si>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</si>
  <si>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</si>
  <si>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</si>
  <si>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</si>
  <si>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</si>
  <si>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</si>
  <si>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</si>
  <si>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</si>
  <si>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</si>
  <si>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</si>
  <si>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</si>
  <si>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</si>
  <si>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</si>
  <si>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</si>
  <si>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</si>
  <si>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</si>
  <si>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</si>
  <si>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</si>
  <si>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</si>
  <si>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</si>
  <si>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</si>
  <si>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</si>
  <si>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</si>
  <si>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</si>
  <si>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</si>
  <si>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</si>
  <si>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</si>
  <si>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</si>
  <si>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</si>
  <si>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</si>
  <si>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</si>
  <si>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</si>
  <si>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</si>
  <si>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</si>
  <si>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</si>
  <si>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</si>
  <si>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</si>
  <si>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</si>
  <si>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</si>
  <si>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</si>
  <si>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</si>
  <si>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</si>
  <si>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</si>
  <si>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</si>
  <si>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</si>
  <si>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</si>
  <si>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</si>
  <si>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</si>
  <si>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</si>
  <si>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</si>
  <si>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</si>
  <si>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</si>
  <si>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</si>
  <si>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</si>
  <si>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</si>
  <si>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</si>
  <si>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</si>
  <si>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</si>
  <si>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</si>
  <si>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</si>
  <si>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</si>
  <si>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</si>
  <si>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</si>
  <si>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</si>
  <si>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</si>
  <si>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</si>
  <si>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</si>
  <si>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</si>
  <si>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</si>
  <si>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</si>
  <si>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</si>
  <si>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</si>
  <si>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</si>
  <si>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</si>
  <si>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</si>
  <si>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</si>
  <si>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</si>
  <si>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</si>
  <si>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</si>
  <si>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</si>
  <si>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</si>
  <si>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</si>
  <si>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</si>
  <si>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</si>
  <si>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</si>
  <si>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</si>
  <si>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</si>
  <si>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</si>
  <si>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</si>
  <si>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</si>
  <si>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</si>
  <si>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</si>
  <si>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</si>
  <si>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</si>
  <si>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</si>
  <si>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</si>
  <si>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</si>
  <si>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</si>
  <si>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</si>
  <si>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</si>
  <si>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</si>
  <si>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</si>
  <si>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</si>
  <si>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</si>
  <si>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</si>
  <si>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</si>
  <si>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</si>
  <si>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</si>
  <si>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</si>
  <si>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</si>
  <si>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</si>
  <si>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</si>
  <si>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</si>
  <si>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</si>
  <si>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</si>
  <si>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</si>
  <si>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</si>
  <si>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</si>
  <si>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</si>
  <si>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</si>
  <si>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</si>
  <si>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</si>
  <si>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</si>
  <si>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</si>
  <si>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</si>
  <si>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</si>
  <si>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</si>
  <si>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</si>
  <si>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</si>
  <si>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</si>
  <si>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</si>
  <si>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</si>
  <si>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</si>
  <si>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</si>
  <si>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</si>
  <si>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</si>
  <si>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</si>
  <si>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</si>
  <si>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</si>
  <si>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</si>
  <si>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</si>
  <si>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</si>
  <si>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</si>
  <si>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</si>
  <si>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</si>
  <si>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</si>
  <si>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</si>
  <si>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</si>
  <si>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</si>
  <si>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</si>
  <si>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</si>
  <si>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</si>
  <si>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</si>
  <si>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</si>
  <si>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</si>
  <si>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</si>
  <si>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</si>
  <si>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</si>
  <si>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</si>
  <si>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</si>
  <si>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</si>
  <si>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</si>
  <si>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</si>
  <si>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</si>
  <si>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</si>
  <si>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</si>
  <si>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</si>
  <si>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</si>
  <si>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</si>
  <si>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</si>
  <si>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</si>
  <si>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</si>
  <si>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</si>
  <si>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</si>
  <si>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</si>
  <si>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</si>
  <si>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</si>
  <si>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</si>
  <si>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</si>
  <si>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</si>
  <si>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</si>
  <si>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</si>
  <si>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</si>
  <si>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</si>
  <si>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</si>
  <si>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</si>
  <si>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</si>
  <si>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</si>
  <si>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</si>
  <si>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</si>
  <si>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</si>
  <si>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</si>
  <si>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</si>
  <si>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</si>
  <si>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</si>
  <si>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</si>
  <si>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</si>
  <si>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</si>
  <si>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</si>
  <si>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</si>
  <si>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</si>
  <si>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</si>
  <si>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</si>
  <si>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</si>
  <si>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</si>
  <si>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</si>
  <si>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</si>
  <si>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</si>
  <si>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</si>
  <si>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</si>
  <si>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</si>
  <si>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</si>
  <si>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</si>
  <si>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</si>
  <si>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</si>
  <si>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</si>
  <si>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</si>
  <si>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</si>
  <si>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</si>
  <si>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</si>
  <si>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</si>
  <si>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</si>
  <si>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</si>
  <si>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</si>
  <si>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</si>
  <si>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</si>
  <si>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</si>
  <si>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</si>
  <si>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</si>
  <si>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</si>
  <si>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</si>
  <si>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</si>
  <si>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</si>
  <si>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</si>
  <si>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</si>
  <si>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</si>
  <si>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</si>
  <si>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</si>
  <si>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</si>
  <si>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</si>
  <si>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</si>
  <si>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</si>
  <si>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</si>
  <si>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</si>
  <si>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</si>
  <si>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</si>
  <si>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</si>
  <si>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</si>
  <si>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</si>
  <si>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</si>
  <si>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</si>
  <si>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</si>
  <si>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</si>
  <si>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</si>
  <si>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</si>
  <si>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</si>
  <si>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</si>
  <si>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</si>
  <si>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</si>
  <si>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</si>
  <si>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</si>
  <si>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</si>
  <si>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</si>
  <si>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</si>
  <si>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</si>
  <si>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</si>
  <si>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</si>
  <si>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</si>
  <si>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</si>
  <si>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</si>
  <si>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</si>
  <si>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</si>
  <si>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</si>
  <si>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</si>
  <si>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</si>
  <si>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</si>
  <si>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</si>
  <si>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</si>
  <si>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</si>
  <si>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</si>
  <si>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</si>
  <si>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</si>
  <si>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</si>
  <si>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</si>
  <si>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</si>
  <si>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</si>
  <si>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</si>
  <si>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</si>
  <si>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</si>
  <si>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</si>
  <si>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</si>
  <si>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</si>
  <si>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</si>
  <si>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</si>
  <si>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</si>
  <si>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</si>
  <si>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</si>
  <si>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</si>
  <si>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</si>
  <si>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</si>
  <si>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</si>
  <si>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</si>
  <si>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</si>
  <si>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</si>
  <si>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</si>
  <si>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</si>
  <si>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</si>
  <si>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</si>
  <si>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</si>
  <si>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</si>
  <si>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</si>
  <si>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</si>
  <si>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</si>
  <si>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</si>
  <si>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</si>
  <si>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</si>
  <si>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</si>
  <si>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</si>
  <si>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</si>
  <si>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</si>
  <si>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</si>
  <si>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</si>
  <si>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</si>
  <si>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</si>
  <si>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</si>
  <si>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</si>
  <si>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</si>
  <si>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</si>
  <si>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</si>
  <si>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</si>
  <si>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</si>
  <si>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</si>
  <si>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</si>
  <si>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</si>
  <si>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</si>
  <si>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</si>
  <si>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</si>
  <si>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</si>
  <si>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</si>
  <si>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</si>
  <si>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</si>
  <si>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</si>
  <si>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</si>
  <si>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</si>
  <si>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</si>
  <si>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</si>
  <si>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</si>
  <si>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</si>
  <si>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</si>
  <si>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</si>
  <si>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</si>
  <si>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</si>
  <si>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</si>
  <si>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</si>
  <si>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</si>
  <si>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</si>
  <si>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</si>
  <si>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</si>
  <si>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</si>
  <si>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</si>
  <si>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</si>
  <si>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</si>
  <si>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</si>
  <si>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</si>
  <si>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</si>
  <si>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</si>
  <si>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</si>
  <si>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</si>
  <si>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</si>
  <si>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</si>
  <si>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</si>
  <si>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</si>
  <si>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</si>
  <si>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</si>
  <si>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</si>
  <si>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</si>
  <si>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</si>
  <si>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</si>
  <si>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</si>
  <si>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</si>
  <si>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</si>
  <si>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</si>
  <si>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</si>
  <si>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</si>
  <si>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</si>
  <si>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</si>
  <si>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</si>
  <si>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</si>
  <si>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</si>
  <si>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</si>
  <si>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</si>
  <si>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</si>
  <si>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</si>
  <si>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</si>
  <si>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</si>
  <si>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</si>
  <si>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</si>
  <si>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</si>
  <si>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</si>
  <si>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</si>
  <si>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</si>
  <si>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</si>
  <si>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</si>
  <si>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</si>
  <si>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</si>
  <si>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</si>
  <si>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</si>
  <si>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</si>
  <si>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</si>
  <si>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</si>
  <si>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</si>
  <si>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</si>
  <si>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</si>
  <si>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</si>
  <si>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</si>
  <si>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</si>
  <si>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</si>
  <si>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</si>
  <si>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</si>
  <si>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</si>
  <si>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</si>
  <si>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</si>
  <si>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</si>
  <si>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</si>
  <si>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</si>
  <si>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</si>
  <si>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</si>
  <si>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</si>
  <si>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</si>
  <si>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</si>
  <si>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</si>
  <si>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</si>
  <si>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</si>
  <si>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</si>
  <si>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</si>
  <si>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</si>
  <si>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</si>
  <si>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</si>
  <si>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</si>
  <si>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</si>
  <si>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</si>
  <si>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</si>
  <si>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</si>
  <si>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</si>
  <si>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</si>
  <si>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</si>
  <si>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</si>
  <si>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</si>
  <si>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</si>
  <si>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</si>
  <si>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</si>
  <si>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</si>
  <si>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</si>
  <si>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</si>
  <si>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</si>
  <si>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</si>
  <si>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</si>
  <si>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</si>
  <si>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</si>
  <si>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</si>
  <si>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</si>
  <si>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</si>
  <si>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</si>
  <si>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</si>
  <si>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</si>
  <si>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</si>
  <si>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</si>
  <si>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</si>
  <si>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</si>
  <si>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</si>
  <si>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</si>
  <si>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</si>
  <si>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</si>
  <si>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</si>
  <si>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</si>
  <si>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</si>
  <si>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</si>
  <si>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</si>
  <si>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</si>
  <si>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</si>
  <si>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</si>
  <si>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</si>
  <si>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</si>
  <si>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</si>
  <si>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</si>
  <si>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</si>
  <si>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</si>
  <si>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</si>
  <si>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</si>
  <si>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</si>
  <si>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</si>
  <si>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</si>
  <si>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</si>
  <si>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</si>
  <si>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</si>
  <si>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</si>
  <si>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</si>
  <si>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</si>
  <si>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</si>
  <si>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</si>
  <si>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</si>
  <si>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</si>
  <si>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</si>
  <si>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</si>
  <si>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</si>
  <si>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</si>
  <si>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</si>
  <si>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</si>
  <si>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</si>
  <si>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</si>
  <si>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</si>
  <si>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</si>
  <si>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</si>
  <si>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</si>
  <si>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</si>
  <si>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</si>
  <si>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</si>
  <si>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</si>
  <si>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</si>
  <si>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</si>
  <si>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</si>
  <si>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</si>
  <si>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</si>
  <si>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</si>
  <si>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</si>
  <si>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</si>
  <si>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</si>
  <si>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</si>
  <si>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</si>
  <si>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</si>
  <si>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</si>
  <si>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</si>
  <si>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</si>
  <si>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</si>
  <si>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</si>
  <si>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</si>
  <si>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</si>
  <si>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</si>
  <si>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</si>
  <si>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</si>
  <si>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</si>
  <si>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</si>
  <si>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</si>
  <si>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</si>
  <si>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</si>
  <si>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</si>
  <si>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</si>
  <si>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</si>
  <si>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</si>
  <si>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</si>
  <si>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</si>
  <si>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</si>
  <si>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</si>
  <si>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</si>
  <si>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</si>
  <si>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</si>
  <si>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</si>
  <si>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</si>
  <si>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</si>
  <si>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</si>
  <si>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</si>
  <si>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</si>
  <si>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</si>
  <si>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</si>
  <si>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</si>
  <si>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</si>
  <si>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</si>
  <si>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</si>
  <si>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</si>
  <si>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</si>
  <si>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</si>
  <si>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</si>
  <si>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</si>
  <si>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</si>
  <si>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</si>
  <si>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</si>
  <si>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</si>
  <si>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</si>
  <si>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</si>
  <si>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</si>
  <si>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</si>
  <si>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</si>
  <si>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</si>
  <si>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</si>
  <si>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</si>
  <si>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</si>
  <si>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</si>
  <si>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</si>
  <si>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</si>
  <si>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</si>
  <si>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</si>
  <si>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</si>
  <si>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</si>
  <si>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</si>
  <si>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</si>
  <si>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</si>
  <si>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</si>
  <si>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</si>
  <si>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</si>
  <si>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</si>
  <si>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</si>
  <si>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</si>
  <si>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</si>
  <si>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</si>
  <si>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</si>
  <si>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</si>
  <si>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</si>
  <si>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</si>
  <si>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</si>
  <si>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</si>
  <si>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</si>
  <si>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</si>
  <si>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</si>
  <si>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</si>
  <si>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</si>
  <si>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</si>
  <si>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</si>
  <si>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</si>
  <si>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</si>
  <si>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</si>
  <si>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</si>
  <si>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</si>
  <si>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</si>
  <si>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</si>
  <si>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</si>
  <si>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</si>
  <si>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</si>
  <si>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</si>
  <si>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</si>
  <si>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</si>
  <si>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</si>
  <si>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</si>
  <si>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</si>
  <si>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</si>
  <si>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</si>
  <si>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</si>
  <si>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</si>
  <si>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</si>
  <si>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</si>
  <si>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</si>
  <si>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</si>
  <si>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</si>
  <si>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</si>
  <si>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</si>
  <si>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</si>
  <si>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</si>
  <si>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</si>
  <si>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</si>
  <si>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</si>
  <si>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</si>
  <si>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</si>
  <si>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</si>
  <si>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</si>
  <si>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</si>
  <si>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</si>
  <si>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</si>
  <si>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</si>
  <si>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</si>
  <si>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</si>
  <si>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</si>
  <si>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</si>
  <si>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</si>
  <si>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</si>
  <si>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</si>
  <si>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</si>
  <si>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</si>
  <si>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</si>
  <si>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</si>
  <si>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</si>
  <si>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</si>
  <si>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</si>
  <si>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</si>
  <si>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</si>
  <si>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</si>
  <si>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</si>
  <si>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</si>
  <si>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</si>
  <si>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</si>
  <si>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</si>
  <si>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</si>
  <si>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</si>
  <si>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</si>
  <si>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</si>
  <si>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</si>
  <si>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</si>
  <si>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</si>
  <si>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</si>
  <si>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</si>
  <si>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</si>
  <si>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</si>
  <si>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</si>
  <si>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</si>
  <si>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</si>
  <si>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</si>
  <si>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</si>
  <si>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</si>
  <si>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</si>
  <si>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</si>
  <si>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</si>
  <si>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</si>
  <si>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</si>
  <si>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</si>
  <si>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</si>
  <si>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</si>
  <si>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</si>
  <si>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</si>
  <si>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</si>
  <si>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</si>
  <si>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</si>
  <si>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</si>
  <si>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</si>
  <si>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</si>
  <si>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</si>
  <si>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</si>
  <si>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</si>
  <si>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</si>
  <si>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</si>
  <si>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</si>
  <si>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</si>
  <si>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</si>
  <si>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</si>
  <si>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</si>
  <si>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</si>
  <si>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</si>
  <si>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</si>
  <si>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</si>
  <si>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</si>
  <si>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</si>
  <si>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</si>
  <si>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</si>
  <si>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</si>
  <si>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</si>
  <si>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</si>
  <si>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</si>
  <si>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</si>
  <si>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</si>
  <si>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</si>
  <si>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</si>
  <si>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</si>
  <si>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</si>
  <si>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</si>
  <si>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</si>
  <si>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</si>
  <si>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</si>
  <si>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</si>
  <si>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</si>
  <si>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</si>
  <si>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</si>
  <si>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</si>
  <si>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</si>
  <si>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</si>
  <si>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</si>
  <si>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</si>
  <si>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</si>
  <si>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</si>
  <si>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</si>
  <si>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</si>
  <si>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</si>
  <si>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</si>
  <si>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</si>
  <si>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</si>
  <si>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</si>
  <si>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</si>
  <si>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</si>
  <si>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</si>
  <si>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</si>
  <si>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</si>
  <si>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</si>
  <si>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</si>
  <si>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</si>
  <si>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</si>
  <si>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</si>
  <si>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</si>
  <si>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</si>
  <si>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</si>
  <si>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</si>
  <si>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</si>
  <si>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</si>
  <si>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</si>
  <si>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</si>
  <si>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</si>
  <si>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</si>
  <si>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</si>
  <si>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</si>
  <si>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</si>
  <si>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</si>
  <si>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</si>
  <si>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</si>
  <si>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</si>
  <si>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</si>
  <si>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</si>
  <si>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</si>
  <si>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</si>
  <si>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</si>
  <si>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</si>
  <si>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</si>
  <si>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</si>
  <si>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</si>
  <si>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</si>
  <si>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</si>
  <si>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</si>
  <si>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</si>
  <si>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</si>
  <si>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</si>
  <si>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</si>
  <si>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</si>
  <si>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</si>
  <si>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</si>
  <si>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</si>
  <si>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</si>
  <si>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</si>
  <si>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</si>
  <si>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</si>
  <si>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</si>
  <si>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</si>
  <si>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</si>
  <si>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</si>
  <si>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</si>
  <si>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</si>
  <si>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</si>
  <si>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</si>
  <si>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</si>
  <si>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</si>
  <si>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</si>
  <si>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</si>
  <si>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</si>
  <si>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</si>
  <si>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</si>
  <si>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</si>
  <si>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</si>
  <si>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</si>
  <si>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</si>
  <si>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</si>
  <si>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</si>
  <si>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</si>
  <si>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</si>
  <si>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</si>
  <si>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</si>
  <si>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</si>
  <si>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</si>
  <si>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</si>
  <si>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</si>
  <si>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</si>
  <si>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</si>
  <si>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</si>
  <si>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</si>
  <si>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</si>
  <si>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</si>
  <si>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</si>
  <si>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</si>
  <si>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</si>
  <si>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</si>
  <si>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</si>
  <si>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</si>
  <si>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</si>
  <si>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</si>
  <si>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</si>
  <si>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</si>
  <si>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</si>
  <si>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</si>
  <si>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</si>
  <si>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</si>
  <si>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</si>
  <si>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</si>
  <si>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</si>
  <si>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</si>
  <si>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</si>
  <si>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</si>
  <si>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</si>
  <si>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</si>
  <si>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</si>
  <si>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</si>
  <si>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</si>
  <si>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</si>
  <si>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</si>
  <si>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</si>
  <si>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</si>
  <si>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</si>
  <si>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</si>
  <si>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</si>
  <si>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</si>
  <si>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</si>
  <si>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</si>
  <si>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</si>
  <si>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</si>
  <si>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</si>
  <si>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</si>
  <si>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</si>
  <si>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</si>
  <si>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</si>
  <si>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</si>
  <si>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</si>
  <si>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</si>
  <si>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</si>
  <si>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</si>
  <si>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</si>
  <si>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</si>
  <si>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</si>
  <si>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</si>
  <si>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</si>
  <si>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</si>
  <si>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</si>
  <si>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</si>
  <si>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</si>
  <si>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</si>
  <si>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</si>
  <si>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</si>
  <si>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</si>
  <si>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</si>
  <si>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</si>
  <si>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</si>
  <si>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</si>
  <si>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</si>
  <si>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</si>
  <si>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</si>
  <si>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</si>
  <si>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</si>
  <si>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</si>
  <si>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</si>
  <si>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</si>
  <si>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</si>
  <si>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</si>
  <si>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</si>
  <si>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</si>
  <si>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</si>
  <si>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</si>
  <si>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</si>
  <si>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</si>
  <si>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</si>
  <si>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</si>
  <si>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</si>
  <si>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</si>
  <si>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</si>
  <si>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</si>
  <si>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</si>
  <si>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</si>
  <si>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</si>
  <si>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</si>
  <si>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</si>
  <si>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</si>
  <si>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</si>
  <si>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</si>
  <si>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</si>
  <si>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</si>
  <si>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</si>
  <si>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</si>
  <si>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</si>
  <si>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</si>
  <si>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</si>
  <si>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</si>
  <si>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</si>
  <si>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</si>
  <si>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</si>
  <si>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</si>
  <si>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</si>
  <si>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</si>
  <si>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</si>
  <si>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</si>
  <si>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</si>
  <si>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</si>
  <si>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</si>
  <si>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</si>
  <si>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</si>
  <si>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</si>
  <si>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</si>
  <si>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</si>
  <si>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</si>
  <si>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</si>
  <si>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</si>
  <si>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</si>
  <si>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</si>
  <si>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</si>
  <si>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</si>
  <si>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</si>
  <si>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</si>
  <si>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</si>
  <si>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</si>
  <si>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</si>
  <si>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</si>
  <si>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</si>
  <si>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</si>
  <si>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</si>
  <si>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</si>
  <si>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</si>
  <si>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</si>
  <si>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</si>
  <si>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</si>
  <si>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</si>
  <si>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</si>
  <si>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</si>
  <si>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</si>
  <si>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</si>
  <si>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</si>
  <si>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</si>
  <si>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</si>
  <si>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</si>
  <si>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</si>
  <si>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</si>
  <si>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</si>
  <si>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</si>
  <si>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</si>
  <si>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</si>
  <si>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</si>
  <si>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</si>
  <si>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</si>
  <si>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</si>
  <si>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</si>
  <si>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</si>
  <si>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</si>
  <si>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</si>
  <si>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</si>
  <si>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</si>
  <si>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</si>
  <si>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</si>
  <si>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</si>
  <si>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</si>
  <si>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</si>
  <si>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</si>
  <si>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</si>
  <si>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</si>
  <si>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</si>
  <si>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</si>
  <si>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</si>
  <si>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</si>
  <si>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</si>
  <si>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</si>
  <si>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</si>
  <si>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</si>
  <si>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</si>
  <si>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</si>
  <si>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</si>
  <si>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</si>
  <si>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</si>
  <si>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</si>
  <si>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</si>
  <si>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</si>
  <si>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</si>
  <si>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</si>
  <si>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</si>
  <si>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</si>
  <si>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</si>
  <si>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</si>
  <si>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</si>
  <si>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</si>
  <si>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</si>
  <si>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</si>
  <si>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</si>
  <si>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</si>
  <si>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</si>
  <si>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</si>
  <si>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</si>
  <si>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</si>
  <si>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</si>
  <si>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</si>
  <si>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</si>
  <si>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</si>
  <si>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</si>
  <si>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</si>
  <si>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</si>
  <si>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</si>
  <si>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</si>
  <si>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</si>
  <si>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</si>
  <si>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</si>
  <si>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</si>
  <si>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</si>
  <si>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</si>
  <si>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</si>
  <si>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</si>
  <si>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</si>
  <si>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</si>
  <si>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</si>
  <si>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</si>
  <si>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</si>
  <si>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</si>
  <si>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</si>
  <si>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</si>
  <si>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</si>
  <si>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</si>
  <si>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</si>
  <si>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</si>
  <si>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</si>
  <si>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</si>
  <si>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</si>
  <si>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</si>
  <si>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</si>
  <si>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</si>
  <si>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</si>
  <si>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</si>
  <si>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</si>
  <si>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</si>
  <si>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</si>
  <si>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</si>
  <si>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</si>
  <si>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</si>
  <si>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</si>
  <si>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</si>
  <si>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</si>
  <si>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</si>
  <si>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</si>
  <si>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</si>
  <si>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</si>
  <si>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</si>
  <si>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</si>
  <si>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</si>
  <si>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</si>
  <si>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</si>
  <si>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</si>
  <si>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</si>
  <si>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</si>
  <si>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</si>
  <si>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</si>
  <si>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</si>
  <si>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</si>
  <si>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</si>
  <si>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</si>
  <si>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</si>
  <si>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</si>
  <si>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</si>
  <si>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</si>
  <si>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</si>
  <si>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</si>
  <si>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</si>
  <si>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</si>
  <si>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</si>
  <si>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</si>
  <si>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</si>
  <si>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</si>
  <si>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</si>
  <si>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</si>
  <si>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</si>
  <si>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</si>
  <si>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</si>
  <si>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</si>
  <si>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</si>
  <si>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</si>
  <si>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</si>
  <si>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</si>
  <si>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</si>
  <si>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</si>
  <si>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</si>
  <si>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</si>
  <si>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</si>
  <si>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</si>
  <si>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</si>
  <si>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</si>
  <si>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</si>
  <si>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</si>
  <si>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</si>
  <si>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</si>
  <si>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</si>
  <si>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</si>
  <si>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</si>
  <si>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</si>
  <si>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</si>
  <si>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</si>
  <si>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</si>
  <si>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</si>
  <si>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</si>
  <si>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</si>
  <si>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</si>
  <si>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</si>
  <si>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</si>
  <si>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</si>
  <si>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</si>
  <si>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</si>
  <si>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</si>
  <si>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</si>
  <si>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</si>
  <si>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</si>
  <si>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</si>
  <si>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</si>
  <si>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</si>
  <si>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</si>
  <si>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</si>
  <si>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</si>
  <si>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</si>
  <si>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</si>
  <si>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</si>
  <si>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</si>
  <si>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</si>
  <si>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</si>
  <si>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</si>
  <si>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</si>
  <si>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</si>
  <si>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</si>
  <si>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</si>
  <si>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</si>
  <si>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</si>
  <si>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</si>
  <si>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</si>
  <si>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</si>
  <si>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</si>
  <si>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</si>
  <si>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</si>
  <si>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</si>
  <si>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</si>
  <si>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</si>
  <si>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</si>
  <si>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</si>
  <si>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</si>
  <si>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</si>
  <si>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</si>
  <si>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</si>
  <si>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</si>
  <si>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</si>
  <si>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</si>
  <si>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</si>
  <si>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</si>
  <si>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</si>
  <si>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</si>
  <si>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</si>
  <si>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</si>
  <si>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</si>
  <si>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</si>
  <si>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</si>
  <si>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</si>
  <si>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</si>
  <si>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</si>
  <si>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</si>
  <si>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</si>
  <si>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</si>
  <si>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</si>
  <si>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</si>
  <si>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</si>
  <si>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</si>
  <si>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</si>
  <si>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</si>
  <si>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</si>
  <si>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</si>
  <si>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</si>
  <si>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</si>
  <si>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</si>
  <si>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</si>
  <si>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</si>
  <si>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</si>
  <si>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</si>
  <si>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</si>
  <si>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</si>
  <si>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</si>
  <si>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</si>
  <si>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</si>
  <si>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</si>
  <si>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</si>
  <si>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</si>
  <si>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</si>
  <si>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</si>
  <si>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</si>
  <si>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</si>
  <si>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</si>
  <si>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</si>
  <si>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</si>
  <si>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</si>
  <si>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</si>
  <si>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</si>
  <si>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</si>
  <si>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</si>
  <si>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</si>
  <si>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</si>
  <si>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</si>
  <si>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</si>
  <si>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</si>
  <si>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</si>
  <si>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</si>
  <si>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</si>
  <si>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</si>
  <si>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</si>
  <si>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</si>
  <si>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</si>
  <si>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</si>
  <si>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</si>
  <si>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</si>
  <si>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</si>
  <si>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</si>
  <si>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</si>
  <si>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</si>
  <si>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</si>
  <si>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</si>
  <si>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</si>
  <si>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</si>
  <si>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</si>
  <si>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</si>
  <si>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</si>
  <si>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</si>
  <si>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</si>
  <si>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</si>
  <si>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</si>
  <si>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</si>
  <si>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</si>
  <si>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</si>
  <si>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</si>
  <si>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</si>
  <si>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</si>
  <si>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</si>
  <si>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</si>
  <si>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</si>
  <si>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</si>
  <si>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</si>
  <si>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</si>
  <si>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</si>
  <si>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</si>
  <si>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</si>
  <si>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</si>
  <si>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</si>
  <si>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</si>
  <si>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</si>
  <si>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</si>
  <si>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</si>
  <si>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</si>
  <si>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</si>
  <si>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</si>
  <si>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</si>
  <si>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</si>
  <si>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</si>
  <si>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</si>
  <si>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</si>
  <si>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</si>
  <si>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</si>
  <si>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</si>
  <si>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</si>
  <si>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</si>
  <si>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</si>
  <si>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</si>
  <si>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</si>
  <si>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</si>
  <si>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</si>
  <si>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</si>
  <si>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</si>
  <si>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</si>
  <si>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</si>
  <si>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</si>
  <si>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</si>
  <si>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</si>
  <si>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</si>
  <si>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</si>
  <si>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</si>
  <si>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</si>
  <si>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</si>
  <si>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</si>
  <si>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</si>
  <si>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</si>
  <si>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</si>
  <si>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</si>
  <si>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</si>
  <si>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</si>
  <si>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</si>
  <si>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</si>
  <si>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</si>
  <si>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</si>
  <si>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</si>
  <si>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</si>
  <si>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</si>
  <si>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</si>
  <si>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</si>
  <si>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</si>
  <si>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</si>
  <si>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</si>
  <si>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</si>
  <si>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</si>
  <si>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</si>
  <si>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</si>
  <si>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</si>
  <si>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</si>
  <si>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</si>
  <si>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</si>
  <si>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</si>
  <si>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</si>
  <si>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</si>
  <si>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</si>
  <si>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</si>
  <si>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</si>
  <si>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</si>
  <si>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</si>
  <si>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</si>
  <si>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</si>
  <si>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</si>
  <si>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</si>
  <si>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</si>
  <si>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</si>
  <si>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</si>
  <si>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</si>
  <si>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</si>
  <si>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</si>
  <si>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</si>
  <si>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</si>
  <si>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</si>
  <si>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</si>
  <si>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</si>
  <si>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</si>
  <si>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</si>
  <si>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</si>
  <si>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</si>
  <si>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</si>
  <si>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</si>
  <si>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</si>
  <si>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</si>
  <si>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</si>
  <si>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</si>
  <si>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</si>
  <si>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</si>
  <si>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</si>
  <si>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</si>
  <si>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</si>
  <si>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</si>
  <si>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</si>
  <si>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</si>
  <si>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</si>
  <si>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</si>
  <si>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</si>
  <si>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</si>
  <si>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</si>
  <si>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</si>
  <si>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</si>
  <si>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</si>
  <si>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</si>
  <si>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</si>
  <si>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</si>
  <si>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</si>
  <si>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</si>
  <si>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</si>
  <si>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</si>
  <si>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</si>
  <si>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</si>
  <si>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</si>
  <si>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</si>
  <si>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</si>
  <si>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</si>
  <si>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</si>
  <si>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</si>
  <si>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</si>
  <si>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</si>
  <si>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</si>
  <si>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</si>
  <si>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</si>
  <si>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</si>
  <si>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</si>
  <si>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</si>
  <si>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</si>
  <si>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</si>
  <si>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</si>
  <si>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</si>
  <si>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</si>
  <si>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</si>
  <si>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</si>
  <si>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</si>
  <si>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</si>
  <si>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</si>
  <si>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</si>
  <si>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</si>
  <si>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</si>
  <si>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</si>
  <si>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</si>
  <si>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</si>
  <si>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</si>
  <si>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</si>
  <si>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</si>
  <si>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</si>
  <si>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</si>
  <si>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</si>
  <si>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</si>
  <si>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</si>
  <si>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</si>
  <si>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</si>
  <si>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</si>
  <si>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</si>
  <si>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</si>
  <si>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</si>
  <si>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</si>
  <si>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</si>
  <si>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</si>
  <si>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</si>
  <si>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</si>
  <si>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</si>
  <si>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</si>
  <si>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</si>
  <si>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</si>
  <si>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</si>
  <si>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</si>
  <si>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</si>
  <si>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</si>
  <si>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</si>
  <si>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</si>
  <si>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</si>
  <si>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</si>
  <si>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</si>
  <si>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</si>
  <si>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</si>
  <si>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</si>
  <si>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</si>
  <si>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</si>
  <si>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</si>
  <si>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</si>
  <si>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</si>
  <si>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</si>
  <si>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</si>
  <si>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</si>
  <si>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</si>
  <si>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</si>
  <si>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</si>
  <si>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</si>
  <si>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</si>
  <si>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</si>
  <si>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</si>
  <si>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</si>
  <si>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</si>
  <si>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</si>
  <si>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</si>
  <si>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</si>
  <si>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</si>
  <si>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</si>
  <si>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</si>
  <si>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</si>
  <si>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</si>
  <si>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</si>
  <si>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</si>
  <si>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</si>
  <si>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</si>
  <si>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</si>
  <si>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</si>
  <si>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</si>
  <si>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</si>
  <si>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</si>
  <si>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</si>
  <si>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</si>
  <si>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</si>
  <si>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</si>
  <si>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</si>
  <si>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</si>
  <si>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</si>
  <si>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</si>
  <si>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</si>
  <si>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</si>
  <si>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</si>
  <si>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</si>
  <si>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</si>
  <si>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</si>
  <si>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</si>
  <si>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</si>
  <si>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</si>
  <si>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</si>
  <si>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</si>
  <si>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</si>
  <si>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</si>
  <si>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</si>
  <si>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</si>
  <si>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</si>
  <si>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</si>
  <si>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</si>
  <si>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</si>
  <si>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</si>
  <si>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</si>
  <si>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</si>
  <si>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</si>
  <si>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</si>
  <si>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</si>
  <si>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</si>
  <si>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</si>
  <si>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</si>
  <si>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</si>
  <si>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</si>
  <si>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</si>
  <si>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</si>
  <si>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</si>
  <si>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</si>
  <si>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</si>
  <si>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</si>
  <si>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</si>
  <si>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</si>
  <si>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</si>
  <si>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</si>
  <si>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</si>
  <si>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</si>
  <si>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</si>
  <si>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</si>
  <si>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</si>
  <si>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</si>
  <si>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</si>
  <si>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</si>
  <si>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</si>
  <si>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</si>
  <si>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</si>
  <si>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</si>
  <si>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</si>
  <si>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</si>
  <si>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</si>
  <si>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</si>
  <si>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</si>
  <si>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</si>
  <si>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</si>
  <si>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</si>
  <si>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</si>
  <si>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</si>
  <si>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</si>
  <si>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</si>
  <si>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</si>
  <si>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</si>
  <si>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</si>
  <si>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</si>
  <si>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</si>
  <si>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</si>
  <si>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</si>
  <si>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</si>
  <si>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</si>
  <si>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</si>
  <si>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</si>
  <si>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</si>
  <si>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</si>
  <si>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</si>
  <si>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</si>
  <si>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</si>
  <si>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</si>
  <si>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</si>
  <si>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</si>
  <si>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</si>
  <si>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</si>
  <si>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</si>
  <si>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</si>
  <si>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</si>
  <si>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</si>
  <si>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</si>
  <si>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</si>
  <si>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</si>
  <si>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</si>
  <si>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</si>
  <si>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</si>
  <si>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</si>
  <si>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</si>
  <si>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</si>
  <si>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</si>
  <si>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</si>
  <si>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</si>
  <si>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</si>
  <si>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</si>
  <si>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</si>
  <si>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</si>
  <si>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</si>
  <si>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</si>
  <si>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</si>
  <si>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</si>
  <si>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</si>
  <si>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</si>
  <si>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</si>
  <si>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</si>
  <si>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</si>
  <si>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</si>
  <si>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</si>
  <si>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</si>
  <si>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</si>
  <si>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</si>
  <si>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</si>
  <si>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</si>
  <si>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</si>
  <si>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</si>
  <si>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</si>
  <si>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</si>
  <si>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</si>
  <si>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</si>
  <si>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</si>
  <si>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</si>
  <si>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</si>
  <si>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</si>
  <si>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</si>
  <si>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</si>
  <si>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</si>
  <si>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</si>
  <si>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</si>
  <si>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</si>
  <si>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</si>
  <si>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</si>
  <si>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</si>
  <si>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</si>
  <si>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</si>
  <si>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</si>
  <si>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</si>
  <si>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</si>
  <si>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</si>
  <si>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</si>
  <si>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</si>
  <si>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</si>
  <si>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</si>
  <si>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</si>
  <si>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</si>
  <si>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</si>
  <si>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</si>
  <si>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</si>
  <si>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</si>
  <si>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</si>
  <si>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</si>
  <si>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</si>
  <si>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</si>
  <si>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</si>
  <si>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</si>
  <si>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</si>
  <si>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</si>
  <si>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</si>
  <si>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</si>
  <si>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</si>
  <si>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</si>
  <si>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</si>
  <si>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</si>
  <si>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</si>
  <si>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</si>
  <si>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</si>
  <si>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</si>
  <si>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</si>
  <si>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</si>
  <si>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</si>
  <si>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</si>
  <si>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</si>
  <si>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</si>
  <si>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</si>
  <si>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</si>
  <si>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</si>
  <si>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</si>
  <si>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</si>
  <si>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</si>
  <si>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</si>
  <si>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</si>
  <si>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</si>
  <si>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</si>
  <si>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</si>
  <si>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</si>
  <si>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</si>
  <si>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</si>
  <si>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</si>
  <si>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</si>
  <si>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</si>
  <si>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</si>
  <si>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</si>
  <si>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</si>
  <si>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</si>
  <si>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</si>
  <si>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</si>
  <si>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</si>
  <si>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</si>
  <si>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</si>
  <si>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</si>
  <si>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</si>
  <si>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</si>
  <si>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</si>
  <si>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</si>
  <si>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</si>
  <si>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</si>
  <si>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</si>
  <si>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</si>
  <si>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</si>
  <si>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</si>
  <si>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</si>
  <si>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</si>
  <si>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</si>
  <si>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</si>
  <si>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</si>
  <si>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</si>
  <si>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</si>
  <si>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</si>
  <si>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</si>
  <si>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</si>
  <si>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</si>
  <si>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</si>
  <si>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</si>
  <si>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</si>
  <si>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</si>
  <si>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</si>
  <si>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</si>
  <si>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</si>
  <si>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</si>
  <si>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</si>
  <si>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</si>
  <si>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</si>
  <si>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</si>
  <si>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</si>
  <si>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</si>
  <si>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</si>
  <si>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</si>
  <si>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</si>
  <si>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</si>
  <si>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</si>
  <si>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</si>
  <si>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</si>
  <si>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</si>
  <si>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</si>
  <si>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</si>
  <si>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</si>
  <si>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</si>
  <si>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</si>
  <si>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</si>
  <si>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</si>
  <si>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</si>
  <si>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</si>
  <si>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</si>
  <si>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</si>
  <si>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</si>
  <si>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</si>
  <si>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</si>
  <si>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</si>
  <si>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</si>
  <si>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</si>
  <si>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</si>
  <si>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</si>
  <si>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</si>
  <si>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</si>
  <si>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</si>
  <si>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</si>
  <si>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</si>
  <si>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</si>
  <si>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</si>
  <si>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</si>
  <si>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</si>
  <si>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</si>
  <si>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</si>
  <si>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</si>
  <si>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</si>
  <si>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</si>
  <si>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</si>
  <si>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</si>
  <si>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</si>
  <si>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</si>
  <si>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</si>
  <si>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</si>
  <si>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</si>
  <si>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</si>
  <si>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</si>
  <si>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</si>
  <si>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</si>
  <si>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</si>
  <si>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</si>
  <si>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</si>
  <si>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</si>
  <si>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</si>
  <si>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</si>
  <si>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</si>
  <si>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</si>
  <si>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</si>
  <si>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</si>
  <si>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</si>
  <si>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</si>
  <si>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</si>
  <si>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</si>
  <si>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</si>
  <si>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</si>
  <si>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</si>
  <si>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</si>
  <si>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</si>
  <si>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</si>
  <si>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</si>
  <si>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</si>
  <si>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</si>
  <si>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</si>
  <si>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</si>
  <si>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</si>
  <si>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</si>
  <si>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</si>
  <si>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</si>
  <si>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</si>
  <si>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</si>
  <si>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</si>
  <si>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</si>
  <si>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</si>
  <si>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</si>
  <si>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</si>
  <si>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</si>
  <si>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</si>
  <si>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</si>
  <si>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</si>
  <si>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</si>
  <si>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</si>
  <si>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</si>
  <si>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</si>
  <si>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</si>
  <si>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</si>
  <si>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</si>
  <si>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</si>
  <si>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</si>
  <si>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</si>
  <si>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</si>
  <si>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</si>
  <si>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</si>
  <si>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</si>
  <si>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</si>
  <si>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</si>
  <si>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</si>
  <si>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</si>
  <si>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</si>
  <si>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</si>
  <si>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</si>
  <si>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</si>
  <si>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</si>
  <si>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</si>
  <si>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</si>
  <si>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</si>
  <si>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</si>
  <si>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</si>
  <si>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</si>
  <si>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</si>
  <si>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</si>
  <si>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</si>
  <si>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</si>
  <si>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</si>
  <si>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</si>
  <si>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</si>
  <si>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</si>
  <si>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</si>
  <si>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</si>
  <si>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</si>
  <si>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</si>
  <si>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</si>
  <si>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</si>
  <si>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</si>
  <si>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</si>
  <si>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</si>
  <si>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</si>
  <si>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</si>
  <si>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</si>
  <si>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</si>
  <si>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</si>
  <si>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</si>
  <si>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</si>
  <si>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</si>
  <si>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</si>
  <si>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</si>
  <si>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</si>
  <si>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</si>
  <si>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</si>
  <si>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</si>
  <si>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</si>
  <si>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</si>
  <si>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</si>
  <si>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</si>
  <si>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</si>
  <si>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</si>
  <si>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</si>
  <si>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</si>
  <si>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</si>
  <si>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</si>
  <si>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</si>
  <si>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</si>
  <si>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</si>
  <si>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</si>
  <si>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</si>
  <si>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</si>
  <si>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</si>
  <si>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</si>
  <si>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</si>
  <si>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</si>
  <si>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</si>
  <si>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</si>
  <si>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</si>
  <si>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</si>
  <si>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</si>
  <si>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</si>
  <si>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</si>
  <si>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</si>
  <si>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</si>
  <si>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</si>
  <si>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</si>
  <si>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</si>
  <si>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</si>
  <si>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</si>
  <si>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</si>
  <si>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</si>
  <si>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</si>
  <si>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</si>
  <si>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</si>
  <si>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</si>
  <si>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</si>
  <si>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</si>
  <si>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</si>
  <si>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</si>
  <si>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</si>
  <si>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</si>
  <si>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</si>
  <si>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</si>
  <si>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</si>
  <si>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</si>
  <si>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</si>
  <si>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</si>
  <si>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</si>
  <si>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</si>
  <si>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</si>
  <si>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</si>
  <si>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</si>
  <si>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</si>
  <si>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</si>
  <si>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</si>
  <si>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</si>
  <si>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</si>
  <si>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</si>
  <si>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</si>
  <si>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</si>
  <si>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</si>
  <si>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</si>
  <si>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</si>
  <si>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</si>
  <si>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</si>
  <si>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</si>
  <si>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</si>
  <si>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</si>
  <si>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</si>
  <si>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</si>
  <si>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</si>
  <si>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</si>
  <si>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</si>
  <si>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</si>
  <si>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</si>
  <si>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</si>
  <si>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</si>
  <si>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</si>
  <si>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</si>
  <si>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</si>
  <si>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</si>
  <si>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</si>
  <si>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</si>
  <si>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</si>
  <si>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</si>
  <si>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</si>
  <si>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</si>
  <si>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</si>
  <si>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</si>
  <si>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</si>
  <si>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</si>
  <si>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</si>
  <si>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</si>
  <si>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</si>
  <si>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</si>
  <si>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</si>
  <si>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</si>
  <si>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</si>
  <si>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</si>
  <si>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</si>
  <si>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</si>
  <si>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</si>
  <si>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</si>
  <si>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</si>
  <si>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</si>
  <si>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</si>
  <si>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</si>
  <si>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</si>
  <si>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</si>
  <si>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</si>
  <si>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</si>
  <si>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</si>
  <si>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</si>
  <si>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</si>
  <si>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</si>
  <si>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</si>
  <si>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</si>
  <si>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</si>
  <si>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</si>
  <si>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</si>
  <si>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</si>
  <si>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</si>
  <si>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</si>
  <si>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</si>
  <si>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</si>
  <si>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</si>
  <si>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</si>
  <si>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</si>
  <si>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</si>
  <si>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</si>
  <si>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</si>
  <si>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</si>
  <si>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</si>
  <si>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</si>
  <si>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</si>
  <si>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</si>
  <si>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</si>
  <si>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</si>
  <si>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</si>
  <si>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</si>
  <si>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</si>
  <si>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</si>
  <si>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</si>
  <si>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</si>
  <si>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</si>
  <si>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</si>
  <si>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</si>
  <si>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</si>
  <si>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</si>
  <si>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</si>
  <si>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</si>
  <si>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</si>
  <si>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</si>
  <si>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</si>
  <si>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</si>
  <si>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</si>
  <si>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</si>
  <si>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</si>
  <si>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</si>
  <si>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</si>
  <si>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</si>
  <si>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</si>
  <si>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</si>
  <si>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</si>
  <si>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</si>
  <si>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</si>
  <si>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</si>
  <si>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</si>
  <si>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</si>
  <si>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</si>
  <si>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</si>
  <si>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</si>
  <si>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</si>
  <si>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</si>
  <si>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</si>
  <si>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</si>
  <si>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</si>
  <si>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</si>
  <si>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</si>
  <si>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</si>
  <si>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</si>
  <si>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</si>
  <si>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</si>
  <si>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</si>
  <si>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</si>
  <si>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</si>
  <si>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</si>
  <si>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</si>
  <si>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</si>
  <si>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</si>
  <si>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</si>
  <si>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</si>
  <si>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</si>
  <si>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</si>
  <si>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</si>
  <si>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</si>
  <si>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</si>
  <si>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</si>
  <si>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</si>
  <si>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</si>
  <si>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</si>
  <si>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</si>
  <si>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</si>
  <si>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</si>
  <si>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</si>
  <si>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</si>
  <si>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</si>
  <si>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</si>
  <si>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</si>
  <si>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</si>
  <si>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</si>
  <si>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</si>
  <si>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</si>
  <si>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</si>
  <si>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</si>
  <si>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</si>
  <si>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</si>
  <si>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</si>
  <si>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</si>
  <si>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</si>
  <si>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</si>
  <si>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</si>
  <si>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</si>
  <si>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</si>
  <si>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</si>
  <si>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</si>
  <si>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</si>
  <si>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</si>
  <si>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</si>
  <si>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</si>
  <si>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</si>
  <si>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</si>
  <si>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</si>
  <si>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</si>
  <si>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</si>
  <si>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</si>
  <si>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</si>
  <si>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</si>
  <si>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</si>
  <si>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</si>
  <si>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</si>
  <si>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</si>
  <si>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</si>
  <si>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</si>
  <si>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</si>
  <si>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</si>
  <si>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</si>
  <si>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</si>
  <si>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</si>
  <si>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</si>
  <si>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</si>
  <si>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</si>
  <si>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</si>
  <si>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</si>
  <si>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</si>
  <si>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</si>
  <si>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</si>
  <si>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</si>
  <si>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</si>
  <si>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</si>
  <si>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</si>
  <si>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</si>
  <si>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</si>
  <si>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</si>
  <si>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</si>
  <si>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</si>
  <si>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</si>
  <si>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</si>
  <si>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</si>
  <si>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</si>
  <si>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</si>
  <si>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</si>
  <si>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</si>
  <si>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</si>
  <si>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</si>
  <si>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</si>
  <si>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</si>
  <si>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</si>
  <si>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</si>
  <si>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</si>
  <si>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</si>
  <si>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</si>
  <si>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</si>
  <si>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</si>
  <si>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</si>
  <si>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</si>
  <si>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</si>
  <si>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</si>
  <si>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</si>
  <si>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</si>
  <si>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</si>
  <si>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</si>
  <si>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</si>
  <si>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</si>
  <si>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</si>
  <si>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</si>
  <si>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</si>
  <si>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</si>
  <si>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</si>
  <si>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</si>
  <si>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</si>
  <si>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</si>
  <si>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</si>
  <si>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</si>
  <si>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</si>
  <si>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</si>
  <si>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</si>
  <si>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</si>
  <si>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</si>
  <si>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</si>
  <si>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</si>
  <si>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</si>
  <si>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</si>
  <si>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</si>
  <si>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</si>
  <si>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</si>
  <si>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</si>
  <si>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</si>
  <si>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</si>
  <si>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</si>
  <si>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</si>
  <si>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</si>
  <si>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</si>
  <si>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</si>
  <si>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</si>
  <si>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</si>
  <si>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</si>
  <si>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</si>
  <si>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</si>
  <si>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</si>
  <si>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</si>
  <si>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</si>
  <si>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</si>
  <si>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</si>
  <si>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</si>
  <si>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</si>
  <si>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</si>
  <si>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</si>
  <si>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</si>
  <si>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</si>
  <si>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</si>
  <si>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</si>
  <si>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</si>
  <si>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</si>
  <si>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</si>
  <si>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</si>
  <si>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</si>
  <si>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</si>
  <si>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</si>
  <si>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</si>
  <si>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</si>
  <si>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</si>
  <si>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</si>
  <si>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</si>
  <si>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</si>
  <si>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</si>
  <si>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</si>
  <si>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</si>
  <si>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</si>
  <si>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</si>
  <si>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</si>
  <si>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</si>
  <si>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</si>
  <si>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</si>
  <si>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</si>
  <si>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</si>
  <si>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</si>
  <si>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</si>
  <si>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</si>
  <si>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</si>
  <si>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</si>
  <si>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</si>
  <si>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</si>
  <si>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</si>
  <si>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</si>
  <si>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</si>
  <si>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</si>
  <si>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</si>
  <si>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</si>
  <si>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</si>
  <si>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</si>
  <si>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</si>
  <si>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</si>
  <si>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</si>
  <si>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</si>
  <si>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</si>
  <si>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</si>
  <si>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</si>
  <si>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</si>
  <si>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</si>
  <si>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</si>
  <si>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</si>
  <si>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</si>
  <si>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</si>
  <si>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</si>
  <si>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</si>
  <si>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</si>
  <si>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</si>
  <si>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</si>
  <si>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</si>
  <si>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</si>
  <si>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</si>
  <si>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</si>
  <si>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</si>
  <si>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</si>
  <si>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</si>
  <si>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</si>
  <si>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</si>
  <si>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</si>
  <si>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</si>
  <si>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</si>
  <si>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</si>
  <si>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</si>
  <si>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</si>
  <si>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</si>
  <si>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</si>
  <si>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</si>
  <si>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</si>
  <si>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</si>
  <si>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</si>
  <si>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</si>
  <si>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</si>
  <si>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</si>
  <si>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</si>
  <si>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</si>
  <si>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</si>
  <si>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</si>
  <si>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</si>
  <si>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</si>
  <si>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</si>
  <si>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</si>
  <si>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</si>
  <si>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</si>
  <si>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</si>
  <si>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</si>
  <si>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</si>
  <si>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</si>
  <si>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</si>
  <si>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</si>
  <si>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</si>
  <si>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</si>
  <si>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</si>
  <si>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</si>
  <si>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</si>
  <si>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</si>
  <si>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</si>
  <si>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</si>
  <si>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</si>
  <si>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</si>
  <si>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</si>
  <si>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</si>
  <si>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</si>
  <si>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</si>
  <si>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</si>
  <si>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</si>
  <si>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</si>
  <si>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</si>
  <si>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</si>
  <si>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</si>
  <si>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</si>
  <si>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</si>
  <si>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</si>
  <si>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</si>
  <si>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</si>
  <si>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</si>
  <si>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</si>
  <si>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</si>
  <si>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</si>
  <si>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</si>
  <si>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</si>
  <si>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</si>
  <si>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</si>
  <si>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</si>
  <si>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</si>
  <si>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</si>
  <si>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</si>
  <si>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</si>
  <si>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</si>
  <si>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</si>
  <si>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</si>
  <si>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</si>
  <si>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</si>
  <si>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</si>
  <si>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</si>
  <si>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</si>
  <si>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</si>
  <si>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</si>
  <si>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</si>
  <si>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</si>
  <si>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</si>
  <si>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</si>
  <si>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</si>
  <si>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</si>
  <si>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</si>
  <si>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</si>
  <si>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</si>
  <si>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</si>
  <si>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</si>
  <si>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</si>
  <si>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</si>
  <si>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</si>
  <si>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</si>
  <si>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</si>
  <si>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</si>
  <si>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</si>
  <si>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</si>
  <si>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</si>
  <si>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</si>
  <si>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</si>
  <si>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</si>
  <si>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</si>
  <si>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</si>
  <si>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</si>
  <si>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</si>
  <si>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</si>
  <si>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</si>
  <si>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</si>
  <si>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</si>
  <si>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</si>
  <si>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</si>
  <si>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</si>
  <si>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</si>
  <si>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</si>
  <si>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</si>
  <si>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</si>
  <si>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</si>
  <si>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</si>
  <si>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</si>
  <si>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</si>
  <si>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</si>
  <si>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</si>
  <si>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</si>
  <si>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</si>
  <si>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</si>
  <si>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</si>
  <si>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</si>
  <si>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</si>
  <si>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</si>
  <si>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</si>
  <si>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</si>
  <si>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</si>
  <si>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</si>
  <si>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</si>
  <si>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</si>
  <si>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</si>
  <si>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</si>
  <si>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</si>
  <si>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</si>
  <si>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</si>
  <si>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</si>
  <si>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</si>
  <si>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</si>
  <si>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</si>
  <si>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</si>
  <si>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</si>
  <si>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</si>
  <si>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</si>
  <si>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</si>
  <si>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</si>
  <si>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</si>
  <si>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</si>
  <si>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</si>
  <si>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</si>
  <si>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</si>
  <si>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</si>
  <si>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</si>
  <si>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</si>
  <si>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</si>
  <si>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</si>
  <si>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</si>
  <si>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</si>
  <si>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</si>
  <si>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</si>
  <si>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</si>
  <si>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</si>
  <si>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</si>
  <si>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</si>
  <si>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</si>
  <si>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</si>
  <si>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</si>
  <si>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</si>
  <si>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</si>
  <si>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</si>
  <si>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</si>
  <si>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</si>
  <si>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</si>
  <si>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</si>
  <si>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</si>
  <si>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</si>
  <si>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</si>
  <si>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</si>
  <si>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</si>
  <si>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</si>
  <si>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</si>
  <si>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</si>
  <si>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</si>
  <si>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</si>
  <si>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</si>
  <si>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</si>
  <si>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</si>
  <si>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</si>
  <si>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</si>
  <si>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</si>
  <si>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</si>
  <si>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</si>
  <si>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</si>
  <si>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</si>
  <si>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</si>
  <si>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</si>
  <si>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</si>
  <si>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</si>
  <si>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</si>
  <si>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</si>
  <si>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</si>
  <si>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</si>
  <si>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</si>
  <si>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</si>
  <si>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</si>
  <si>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</si>
  <si>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</si>
  <si>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</si>
  <si>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</si>
  <si>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</si>
  <si>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</si>
  <si>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</si>
  <si>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</si>
  <si>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</si>
  <si>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</si>
  <si>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</si>
  <si>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</si>
  <si>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</si>
  <si>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</si>
  <si>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</si>
  <si>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</si>
  <si>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</si>
  <si>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</si>
  <si>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</si>
  <si>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</si>
  <si>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</si>
  <si>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</si>
  <si>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</si>
  <si>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</si>
  <si>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</si>
  <si>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</si>
  <si>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</si>
  <si>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</si>
  <si>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</si>
  <si>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</si>
  <si>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</si>
  <si>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</si>
  <si>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</si>
  <si>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</si>
  <si>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</si>
  <si>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</si>
  <si>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</si>
  <si>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</si>
  <si>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</si>
  <si>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</si>
  <si>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</si>
  <si>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</si>
  <si>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</si>
  <si>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</si>
  <si>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</si>
  <si>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</si>
  <si>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</si>
  <si>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</si>
  <si>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</si>
  <si>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</si>
  <si>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</si>
  <si>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</si>
  <si>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</si>
  <si>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</si>
  <si>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</si>
  <si>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</si>
  <si>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</si>
  <si>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</si>
  <si>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</si>
  <si>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</si>
  <si>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</si>
  <si>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</si>
  <si>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</si>
  <si>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</si>
  <si>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</si>
  <si>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</si>
  <si>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</si>
  <si>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</si>
  <si>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</si>
  <si>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</si>
  <si>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</si>
  <si>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</si>
  <si>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</si>
  <si>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</si>
  <si>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</si>
  <si>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</si>
  <si>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</si>
  <si>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</si>
  <si>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</si>
  <si>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</si>
  <si>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</si>
  <si>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</si>
  <si>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</si>
  <si>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</si>
  <si>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</si>
  <si>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</si>
  <si>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</si>
  <si>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</si>
  <si>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</si>
  <si>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</si>
  <si>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</si>
  <si>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</si>
  <si>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</si>
  <si>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</si>
  <si>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</si>
  <si>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</si>
  <si>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</si>
  <si>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</si>
  <si>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</si>
  <si>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</si>
  <si>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</si>
  <si>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</si>
  <si>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</si>
  <si>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</si>
  <si>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</si>
  <si>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</si>
  <si>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</si>
  <si>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</si>
  <si>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</si>
  <si>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</si>
  <si>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</si>
  <si>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</si>
  <si>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</si>
  <si>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</si>
  <si>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</si>
  <si>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</si>
  <si>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</si>
  <si>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</si>
  <si>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</si>
  <si>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</si>
  <si>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</si>
  <si>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</si>
  <si>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</si>
  <si>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</si>
  <si>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</si>
  <si>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</si>
  <si>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</si>
  <si>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</si>
  <si>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</si>
  <si>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</si>
  <si>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</si>
  <si>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</si>
  <si>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</si>
  <si>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</si>
  <si>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</si>
  <si>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</si>
  <si>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</si>
  <si>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</si>
  <si>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</si>
  <si>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</si>
  <si>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</si>
  <si>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</si>
  <si>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</si>
  <si>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</si>
  <si>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</si>
  <si>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</si>
  <si>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</si>
  <si>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</si>
  <si>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</si>
  <si>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</si>
  <si>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</si>
  <si>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</si>
  <si>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</si>
  <si>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</si>
  <si>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</si>
  <si>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</si>
  <si>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</si>
  <si>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</si>
  <si>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</si>
  <si>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</si>
  <si>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</si>
  <si>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</si>
  <si>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</si>
  <si>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</si>
  <si>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</si>
  <si>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</si>
  <si>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</si>
  <si>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</si>
  <si>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</si>
  <si>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</si>
  <si>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</si>
  <si>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</si>
  <si>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</si>
  <si>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</si>
  <si>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</si>
  <si>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</si>
  <si>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</si>
  <si>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</si>
  <si>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</si>
  <si>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</si>
  <si>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</si>
  <si>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</si>
  <si>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</si>
  <si>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</si>
  <si>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</si>
  <si>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</si>
  <si>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</si>
  <si>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</si>
  <si>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</si>
  <si>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</si>
  <si>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</si>
  <si>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</si>
  <si>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</si>
  <si>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</si>
  <si>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</si>
  <si>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</si>
  <si>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</si>
  <si>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</si>
  <si>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</si>
  <si>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</si>
  <si>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</si>
  <si>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</si>
  <si>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</si>
  <si>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</si>
  <si>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</si>
  <si>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</si>
  <si>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</si>
  <si>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</si>
  <si>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</si>
  <si>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</si>
  <si>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</si>
  <si>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</si>
  <si>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</si>
  <si>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</si>
  <si>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</si>
  <si>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</si>
  <si>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</si>
  <si>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</si>
  <si>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</si>
  <si>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</si>
  <si>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</si>
  <si>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</si>
  <si>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</si>
  <si>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</si>
  <si>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</si>
  <si>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</si>
  <si>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</si>
  <si>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</si>
  <si>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</si>
  <si>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</si>
  <si>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</si>
  <si>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</si>
  <si>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</si>
  <si>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</si>
  <si>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</si>
  <si>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</si>
  <si>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</si>
  <si>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</si>
  <si>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</si>
  <si>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</si>
  <si>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</si>
  <si>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</si>
  <si>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</si>
  <si>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</si>
  <si>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</si>
  <si>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</si>
  <si>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</si>
  <si>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</si>
  <si>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</si>
  <si>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</si>
  <si>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</si>
  <si>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</si>
  <si>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</si>
  <si>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</si>
  <si>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</si>
  <si>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</si>
  <si>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</si>
  <si>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</si>
  <si>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</si>
  <si>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</si>
  <si>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</si>
  <si>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</si>
  <si>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</si>
  <si>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</si>
  <si>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</si>
  <si>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</si>
  <si>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</si>
  <si>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</si>
  <si>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</si>
  <si>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</si>
  <si>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</si>
  <si>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</si>
  <si>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</si>
  <si>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</si>
  <si>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</si>
  <si>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</si>
  <si>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</si>
  <si>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</si>
  <si>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</si>
  <si>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</si>
  <si>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</si>
  <si>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</si>
  <si>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</si>
  <si>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</si>
  <si>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</si>
  <si>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</si>
  <si>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</si>
  <si>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</si>
  <si>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</si>
  <si>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</si>
  <si>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</si>
  <si>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</si>
  <si>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</si>
  <si>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</si>
  <si>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</si>
  <si>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</si>
  <si>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</si>
  <si>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</si>
  <si>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</si>
  <si>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</si>
  <si>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</si>
  <si>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</si>
  <si>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</si>
  <si>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</si>
  <si>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</si>
  <si>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</si>
  <si>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</si>
  <si>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</si>
  <si>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</si>
  <si>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</si>
  <si>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</si>
  <si>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</si>
  <si>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</si>
  <si>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</si>
  <si>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</si>
  <si>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</si>
  <si>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</si>
  <si>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</si>
  <si>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</si>
  <si>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</si>
  <si>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</si>
  <si>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</si>
  <si>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</si>
  <si>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</si>
  <si>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</si>
  <si>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</si>
  <si>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</si>
  <si>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</si>
  <si>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</si>
  <si>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</si>
  <si>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</si>
  <si>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</si>
  <si>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</si>
  <si>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</si>
  <si>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</si>
  <si>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</si>
  <si>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</si>
  <si>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</si>
  <si>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</si>
  <si>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</si>
  <si>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</si>
  <si>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</si>
  <si>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</si>
  <si>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</si>
  <si>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</si>
  <si>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</si>
  <si>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</si>
  <si>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</si>
  <si>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</si>
  <si>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</si>
  <si>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</si>
  <si>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</si>
  <si>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</si>
  <si>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</si>
  <si>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</si>
  <si>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</si>
  <si>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</si>
  <si>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</si>
  <si>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</si>
  <si>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</si>
  <si>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</si>
  <si>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</si>
  <si>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</si>
  <si>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</si>
  <si>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</si>
  <si>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</si>
  <si>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</si>
  <si>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</si>
  <si>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</si>
  <si>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</si>
  <si>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</si>
  <si>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</si>
  <si>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</si>
  <si>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</si>
  <si>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</si>
  <si>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</si>
  <si>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</si>
  <si>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</si>
  <si>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</si>
  <si>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</si>
  <si>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</si>
  <si>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</si>
  <si>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</si>
  <si>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</si>
  <si>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</si>
  <si>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</si>
  <si>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</si>
  <si>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</si>
  <si>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</si>
  <si>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</si>
  <si>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</si>
  <si>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</si>
  <si>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</si>
  <si>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</si>
  <si>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</si>
  <si>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</si>
  <si>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</si>
  <si>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</si>
  <si>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</si>
  <si>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</si>
  <si>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</si>
  <si>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</si>
  <si>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</si>
  <si>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</si>
  <si>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</si>
  <si>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</si>
  <si>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</si>
  <si>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</si>
  <si>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</si>
  <si>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</si>
  <si>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</si>
  <si>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</si>
  <si>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</si>
  <si>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</si>
  <si>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</si>
  <si>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</si>
  <si>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</si>
  <si>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</si>
  <si>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</si>
  <si>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</si>
  <si>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</si>
  <si>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</si>
  <si>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</si>
  <si>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</si>
  <si>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</si>
  <si>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</si>
  <si>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</si>
  <si>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</si>
  <si>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</si>
  <si>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</si>
  <si>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</si>
  <si>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</si>
  <si>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</si>
  <si>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</si>
  <si>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</si>
  <si>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</si>
  <si>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</si>
  <si>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</si>
  <si>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</si>
  <si>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</si>
  <si>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</si>
  <si>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</si>
  <si>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</si>
  <si>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</si>
  <si>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</si>
  <si>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</si>
  <si>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</si>
  <si>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</si>
  <si>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</si>
  <si>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</si>
  <si>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</si>
  <si>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</si>
  <si>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</si>
  <si>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</si>
  <si>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</si>
  <si>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</si>
  <si>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</si>
  <si>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</si>
  <si>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</si>
  <si>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</si>
  <si>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</si>
  <si>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</si>
  <si>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</si>
  <si>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</si>
  <si>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</si>
  <si>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</si>
  <si>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</si>
  <si>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</si>
  <si>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</si>
  <si>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</si>
  <si>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</si>
  <si>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</si>
  <si>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</si>
  <si>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</si>
  <si>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</si>
  <si>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</si>
  <si>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</si>
  <si>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</si>
  <si>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</si>
  <si>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</si>
  <si>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</si>
  <si>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</si>
  <si>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</si>
  <si>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</si>
  <si>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</si>
  <si>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</si>
  <si>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</si>
  <si>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</si>
  <si>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</si>
  <si>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</si>
  <si>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</si>
  <si>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</si>
  <si>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</si>
  <si>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</si>
  <si>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</si>
  <si>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</si>
  <si>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</si>
  <si>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</si>
  <si>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</si>
  <si>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</si>
  <si>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</si>
  <si>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</si>
  <si>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</si>
  <si>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</si>
  <si>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</si>
  <si>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</si>
  <si>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</si>
  <si>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</si>
  <si>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</si>
  <si>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</si>
  <si>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</si>
  <si>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</si>
  <si>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</si>
  <si>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</si>
  <si>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</si>
  <si>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</si>
  <si>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</si>
  <si>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</si>
  <si>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</si>
  <si>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</si>
  <si>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</si>
  <si>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</si>
  <si>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</si>
  <si>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</si>
  <si>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</si>
  <si>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</si>
  <si>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</si>
  <si>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</si>
  <si>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</si>
  <si>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</si>
  <si>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</si>
  <si>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</si>
  <si>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</si>
  <si>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</si>
  <si>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</si>
  <si>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</si>
  <si>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</si>
  <si>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</si>
  <si>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</si>
  <si>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</si>
  <si>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</si>
  <si>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</si>
  <si>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</si>
  <si>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</si>
  <si>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</si>
  <si>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</si>
  <si>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</si>
  <si>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</si>
  <si>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</si>
  <si>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</si>
  <si>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</si>
  <si>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</si>
  <si>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</si>
  <si>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</si>
  <si>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</si>
  <si>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</si>
  <si>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</si>
  <si>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</si>
  <si>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</si>
  <si>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</si>
  <si>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</si>
  <si>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</si>
  <si>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</si>
  <si>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</si>
  <si>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</si>
  <si>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</si>
  <si>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</si>
  <si>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</si>
  <si>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</si>
  <si>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</si>
  <si>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</si>
  <si>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</si>
  <si>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</si>
  <si>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</si>
  <si>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</si>
  <si>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</si>
  <si>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</si>
  <si>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</si>
  <si>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</si>
  <si>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</si>
  <si>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</si>
  <si>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</si>
  <si>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</si>
  <si>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</si>
  <si>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</si>
  <si>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</si>
  <si>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</si>
  <si>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</si>
  <si>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</si>
  <si>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</si>
  <si>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</si>
  <si>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</si>
  <si>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</si>
  <si>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</si>
  <si>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</si>
  <si>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</si>
  <si>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</si>
  <si>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</si>
  <si>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</si>
  <si>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</si>
  <si>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</si>
  <si>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</si>
  <si>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</si>
  <si>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</si>
  <si>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</si>
  <si>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</si>
  <si>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</si>
  <si>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</si>
  <si>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</si>
  <si>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</si>
  <si>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</si>
  <si>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</si>
  <si>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</si>
  <si>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</si>
  <si>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</si>
  <si>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</si>
  <si>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</si>
  <si>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</si>
  <si>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</si>
  <si>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</si>
  <si>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</si>
  <si>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</si>
  <si>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</si>
  <si>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</si>
  <si>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</si>
  <si>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</si>
  <si>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</si>
  <si>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</si>
  <si>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</si>
  <si>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</si>
  <si>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</si>
  <si>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</si>
  <si>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</si>
  <si>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</si>
  <si>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</si>
  <si>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</si>
  <si>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</si>
  <si>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</si>
  <si>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</si>
  <si>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</si>
  <si>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</si>
  <si>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</si>
  <si>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</si>
  <si>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</si>
  <si>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</si>
  <si>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</si>
  <si>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</si>
  <si>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</si>
  <si>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</si>
  <si>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</si>
  <si>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</si>
  <si>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</si>
  <si>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</si>
  <si>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</si>
  <si>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</si>
  <si>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</si>
  <si>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</si>
  <si>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</si>
  <si>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</si>
  <si>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</si>
  <si>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</si>
  <si>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</si>
  <si>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</si>
  <si>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</si>
  <si>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</si>
  <si>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</si>
  <si>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</si>
  <si>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</si>
  <si>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</si>
  <si>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</si>
  <si>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</si>
  <si>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</si>
  <si>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</si>
  <si>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</si>
  <si>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</si>
  <si>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</si>
  <si>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</si>
  <si>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</si>
  <si>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</si>
  <si>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</si>
  <si>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</si>
  <si>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</si>
  <si>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</si>
  <si>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</si>
  <si>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</si>
  <si>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</si>
  <si>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</si>
  <si>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</si>
  <si>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</si>
  <si>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</si>
  <si>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</si>
  <si>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</si>
  <si>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</si>
  <si>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</si>
  <si>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</si>
  <si>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</si>
  <si>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</si>
  <si>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</si>
  <si>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</si>
  <si>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</si>
  <si>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</si>
  <si>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</si>
  <si>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</si>
  <si>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</si>
  <si>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</si>
  <si>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</si>
  <si>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</si>
  <si>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</si>
  <si>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</si>
  <si>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</si>
  <si>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</si>
  <si>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</si>
  <si>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</si>
  <si>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</si>
  <si>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</si>
  <si>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</si>
  <si>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</si>
  <si>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</si>
  <si>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</si>
  <si>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</si>
  <si>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</si>
  <si>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</si>
  <si>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</si>
  <si>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</si>
  <si>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</si>
  <si>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</si>
  <si>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</si>
  <si>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</si>
  <si>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</si>
  <si>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</si>
  <si>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</si>
  <si>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</si>
  <si>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</si>
  <si>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</si>
  <si>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</si>
  <si>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</si>
  <si>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</si>
  <si>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</si>
  <si>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</si>
  <si>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</si>
  <si>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</si>
  <si>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</si>
  <si>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</si>
  <si>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</si>
  <si>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</si>
  <si>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</si>
  <si>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</si>
  <si>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</si>
  <si>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</si>
  <si>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</si>
  <si>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</si>
  <si>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</si>
  <si>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</si>
  <si>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</si>
  <si>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</si>
  <si>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</si>
  <si>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</si>
  <si>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</si>
  <si>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</si>
  <si>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</si>
  <si>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</si>
  <si>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</si>
  <si>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</si>
  <si>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</si>
  <si>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</si>
  <si>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</si>
  <si>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</si>
  <si>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</si>
  <si>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</si>
  <si>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</si>
  <si>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</si>
  <si>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</si>
  <si>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</si>
  <si>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</si>
  <si>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</si>
  <si>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</si>
  <si>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</si>
  <si>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</si>
  <si>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</si>
  <si>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</si>
  <si>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</si>
  <si>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</si>
  <si>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</si>
  <si>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</si>
  <si>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</si>
  <si>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</si>
  <si>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</si>
  <si>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</si>
  <si>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</si>
  <si>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</si>
  <si>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</si>
  <si>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</si>
  <si>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</si>
  <si>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</si>
  <si>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</si>
  <si>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</si>
  <si>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</si>
  <si>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</si>
  <si>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</si>
  <si>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</si>
  <si>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</si>
  <si>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</si>
  <si>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</si>
  <si>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</si>
  <si>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</si>
  <si>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</si>
  <si>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</si>
  <si>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</si>
  <si>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</si>
  <si>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</si>
  <si>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</si>
  <si>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</si>
  <si>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</si>
  <si>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</si>
  <si>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</si>
  <si>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</si>
  <si>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</si>
  <si>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</si>
  <si>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</si>
  <si>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</si>
  <si>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</si>
  <si>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</si>
  <si>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</si>
  <si>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</si>
  <si>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</si>
  <si>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</si>
  <si>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</si>
  <si>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</si>
  <si>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</si>
  <si>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</si>
  <si>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</si>
  <si>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</si>
  <si>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</si>
  <si>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</si>
  <si>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</si>
  <si>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</si>
  <si>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</si>
  <si>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</si>
  <si>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</si>
  <si>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</si>
  <si>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</si>
  <si>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</si>
  <si>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</si>
  <si>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</si>
  <si>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</si>
  <si>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</si>
  <si>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</si>
  <si>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</si>
  <si>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</si>
  <si>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</si>
  <si>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</si>
  <si>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</si>
  <si>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</si>
  <si>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</si>
  <si>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</si>
  <si>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</si>
  <si>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</si>
  <si>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</si>
  <si>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</si>
  <si>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</si>
  <si>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</si>
  <si>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</si>
  <si>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</si>
  <si>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</si>
  <si>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</si>
  <si>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</si>
  <si>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</si>
  <si>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</si>
  <si>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</si>
  <si>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</si>
  <si>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</si>
  <si>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</si>
  <si>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</si>
  <si>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</si>
  <si>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</si>
  <si>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</si>
  <si>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</si>
  <si>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</si>
  <si>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</si>
  <si>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</si>
  <si>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</si>
  <si>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</si>
  <si>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</si>
  <si>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</si>
  <si>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</si>
  <si>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</si>
  <si>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</si>
  <si>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</si>
  <si>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</si>
  <si>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</si>
  <si>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</si>
  <si>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</si>
  <si>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</si>
  <si>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</si>
  <si>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</si>
  <si>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</si>
  <si>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</si>
  <si>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</si>
  <si>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</si>
  <si>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</si>
  <si>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</si>
  <si>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</si>
  <si>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</si>
  <si>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</si>
  <si>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</si>
  <si>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</si>
  <si>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</si>
  <si>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</si>
  <si>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</si>
  <si>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</si>
  <si>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</si>
  <si>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</si>
  <si>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</si>
  <si>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</si>
  <si>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</si>
  <si>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</si>
  <si>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</si>
  <si>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</si>
  <si>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</si>
  <si>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</si>
  <si>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</si>
  <si>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</si>
  <si>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</si>
  <si>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</si>
  <si>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</si>
  <si>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</si>
  <si>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</si>
  <si>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</si>
  <si>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</si>
  <si>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</si>
  <si>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</si>
  <si>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</si>
  <si>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</si>
  <si>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</si>
  <si>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</si>
  <si>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</si>
  <si>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</si>
  <si>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</si>
  <si>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</si>
  <si>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</si>
  <si>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</si>
  <si>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</si>
  <si>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</si>
  <si>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</si>
  <si>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</si>
  <si>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</si>
  <si>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</si>
  <si>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</si>
  <si>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</si>
  <si>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</si>
  <si>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</si>
  <si>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</si>
  <si>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</si>
  <si>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</si>
  <si>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</si>
  <si>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</si>
  <si>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</si>
  <si>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</si>
  <si>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</si>
  <si>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</si>
  <si>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</si>
  <si>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</si>
  <si>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</si>
  <si>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</si>
  <si>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</si>
  <si>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</si>
  <si>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</si>
  <si>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</si>
  <si>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</si>
  <si>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</si>
  <si>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</si>
  <si>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</si>
  <si>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</si>
  <si>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</si>
  <si>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</si>
  <si>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</si>
  <si>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</si>
  <si>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</si>
  <si>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</si>
  <si>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</si>
  <si>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</si>
  <si>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</si>
  <si>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</si>
  <si>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</si>
  <si>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</si>
  <si>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</si>
  <si>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</si>
  <si>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</si>
  <si>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</si>
  <si>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</si>
  <si>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</si>
  <si>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</si>
  <si>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</si>
  <si>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</si>
  <si>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</si>
  <si>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</si>
  <si>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</si>
  <si>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</si>
  <si>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</si>
  <si>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</si>
  <si>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</si>
  <si>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</si>
  <si>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</si>
  <si>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</si>
  <si>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</si>
  <si>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</si>
  <si>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</si>
  <si>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</si>
  <si>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</si>
  <si>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</si>
  <si>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</si>
  <si>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</si>
  <si>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</si>
  <si>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</si>
  <si>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</si>
  <si>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</si>
  <si>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</si>
  <si>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</si>
  <si>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</si>
  <si>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</si>
  <si>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</si>
  <si>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</si>
  <si>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</si>
  <si>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</si>
  <si>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</si>
  <si>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</si>
  <si>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</si>
  <si>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</si>
  <si>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</si>
  <si>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</si>
  <si>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</si>
  <si>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</si>
  <si>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</si>
  <si>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</si>
  <si>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</si>
  <si>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</si>
  <si>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</si>
  <si>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</si>
  <si>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</si>
  <si>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</si>
  <si>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</si>
  <si>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</si>
  <si>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</si>
  <si>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</si>
  <si>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</si>
  <si>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</si>
  <si>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</si>
  <si>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</si>
  <si>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</si>
  <si>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</si>
  <si>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</si>
  <si>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</si>
  <si>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</si>
  <si>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</si>
  <si>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</si>
  <si>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</si>
  <si>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</si>
  <si>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</si>
  <si>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</si>
  <si>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</si>
  <si>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</si>
  <si>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</si>
  <si>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</si>
  <si>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</si>
  <si>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</si>
  <si>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</si>
  <si>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</si>
  <si>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</si>
  <si>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</si>
  <si>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</si>
  <si>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</si>
  <si>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</si>
  <si>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</si>
  <si>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</si>
  <si>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</si>
  <si>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</si>
  <si>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</si>
  <si>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</si>
  <si>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</si>
  <si>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</si>
  <si>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</si>
  <si>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</si>
  <si>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</si>
  <si>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</si>
  <si>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</si>
  <si>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</si>
  <si>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</si>
  <si>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</si>
  <si>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</si>
  <si>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</si>
  <si>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</si>
  <si>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</si>
  <si>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</si>
  <si>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</si>
  <si>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</si>
  <si>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</si>
  <si>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</si>
  <si>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</si>
  <si>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</si>
  <si>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</si>
  <si>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</si>
  <si>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</si>
  <si>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</si>
  <si>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</si>
  <si>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</si>
  <si>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</si>
  <si>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</si>
  <si>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</si>
  <si>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</si>
  <si>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</si>
  <si>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</si>
  <si>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</si>
  <si>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</si>
  <si>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</si>
  <si>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</si>
  <si>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</si>
  <si>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</si>
  <si>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</si>
  <si>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</si>
  <si>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</si>
  <si>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</si>
  <si>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</si>
  <si>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</si>
  <si>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</si>
  <si>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</si>
  <si>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</si>
  <si>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</si>
  <si>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</si>
  <si>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</si>
  <si>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</si>
  <si>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</si>
  <si>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</si>
  <si>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</si>
  <si>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</si>
  <si>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</si>
  <si>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</si>
  <si>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</si>
  <si>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</si>
  <si>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</si>
  <si>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</si>
  <si>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</si>
  <si>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</si>
  <si>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</si>
  <si>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</si>
  <si>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</si>
  <si>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</si>
  <si>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</si>
  <si>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</si>
  <si>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</si>
  <si>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</si>
  <si>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</si>
  <si>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</si>
  <si>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</si>
  <si>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</si>
  <si>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</si>
  <si>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</si>
  <si>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</si>
  <si>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</si>
  <si>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</si>
  <si>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</si>
  <si>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</si>
  <si>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</si>
  <si>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</si>
  <si>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</si>
  <si>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</si>
  <si>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</si>
  <si>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</si>
  <si>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</si>
  <si>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</si>
  <si>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</si>
  <si>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</si>
  <si>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</si>
  <si>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</si>
  <si>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</si>
  <si>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</si>
  <si>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</si>
  <si>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</si>
  <si>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</si>
  <si>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</si>
  <si>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</si>
  <si>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</si>
  <si>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</si>
  <si>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</si>
  <si>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</si>
  <si>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</si>
  <si>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</si>
  <si>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</si>
  <si>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</si>
  <si>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</si>
  <si>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</si>
  <si>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</si>
  <si>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</si>
  <si>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</si>
  <si>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</si>
  <si>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</si>
  <si>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</si>
  <si>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</si>
  <si>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</si>
  <si>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</si>
  <si>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</si>
  <si>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</si>
  <si>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</si>
  <si>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</si>
  <si>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</si>
  <si>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</si>
  <si>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</si>
  <si>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</si>
  <si>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</si>
  <si>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</si>
  <si>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</si>
  <si>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</si>
  <si>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</si>
  <si>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</si>
  <si>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</si>
  <si>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</si>
  <si>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</si>
  <si>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</si>
  <si>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</si>
  <si>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</si>
  <si>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</si>
  <si>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</si>
  <si>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</si>
  <si>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</si>
  <si>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</si>
  <si>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</si>
  <si>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</si>
  <si>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</si>
  <si>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</si>
  <si>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</si>
  <si>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</si>
  <si>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</si>
  <si>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</si>
  <si>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</si>
  <si>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</si>
  <si>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</si>
  <si>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</si>
  <si>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</si>
  <si>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</si>
  <si>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</si>
  <si>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</si>
  <si>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</si>
  <si>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</si>
  <si>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</si>
  <si>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</si>
  <si>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</si>
  <si>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</si>
  <si>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</si>
  <si>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</si>
  <si>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</si>
  <si>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</si>
  <si>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</si>
  <si>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</si>
  <si>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</si>
  <si>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</si>
  <si>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</si>
  <si>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</si>
  <si>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</si>
  <si>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</si>
  <si>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</si>
  <si>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</si>
  <si>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</si>
  <si>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</si>
  <si>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</si>
  <si>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</si>
  <si>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</si>
  <si>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</si>
  <si>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</si>
  <si>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</si>
  <si>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</si>
  <si>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</si>
  <si>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</si>
  <si>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</si>
  <si>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</si>
  <si>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</si>
  <si>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</si>
  <si>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</si>
  <si>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</si>
  <si>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</si>
  <si>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</si>
  <si>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</si>
  <si>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</si>
  <si>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</si>
  <si>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</si>
  <si>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</si>
  <si>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</si>
  <si>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</si>
  <si>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</si>
  <si>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</si>
  <si>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</si>
  <si>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</si>
  <si>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</si>
  <si>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</si>
  <si>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</si>
  <si>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</si>
  <si>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</si>
  <si>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</si>
  <si>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</si>
  <si>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</si>
  <si>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</si>
  <si>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</si>
  <si>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</si>
  <si>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</si>
  <si>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</si>
  <si>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</si>
  <si>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</si>
  <si>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</si>
  <si>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</si>
  <si>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</si>
  <si>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</si>
  <si>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</si>
  <si>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</si>
  <si>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</si>
  <si>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</si>
  <si>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</si>
  <si>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</si>
  <si>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</si>
  <si>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</si>
  <si>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</si>
  <si>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</si>
  <si>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</si>
  <si>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</si>
  <si>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</si>
  <si>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</si>
  <si>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</si>
  <si>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</si>
  <si>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</si>
  <si>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</si>
  <si>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</si>
  <si>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</si>
  <si>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</si>
  <si>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</si>
  <si>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</si>
  <si>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</si>
  <si>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</si>
  <si>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</si>
  <si>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</si>
  <si>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</si>
  <si>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</si>
  <si>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</si>
  <si>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</si>
  <si>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</si>
  <si>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</si>
  <si>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</si>
  <si>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</si>
  <si>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</si>
  <si>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</si>
  <si>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</si>
  <si>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</si>
  <si>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</si>
  <si>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</si>
  <si>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</si>
  <si>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</si>
  <si>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</si>
  <si>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</si>
  <si>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</si>
  <si>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</si>
  <si>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</si>
  <si>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</si>
  <si>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</si>
  <si>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</si>
  <si>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</si>
  <si>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</si>
  <si>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</si>
  <si>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</si>
  <si>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</si>
  <si>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</si>
  <si>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</si>
  <si>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</si>
  <si>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</si>
  <si>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</si>
  <si>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</si>
  <si>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</si>
  <si>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</si>
  <si>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</si>
  <si>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</si>
  <si>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</si>
  <si>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</si>
  <si>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</si>
  <si>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</si>
  <si>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</si>
  <si>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</si>
  <si>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</si>
  <si>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</si>
  <si>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</si>
  <si>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</si>
  <si>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</si>
  <si>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</si>
  <si>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</si>
  <si>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</si>
  <si>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</si>
  <si>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</si>
  <si>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</si>
  <si>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</si>
  <si>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</si>
  <si>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</si>
  <si>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</si>
  <si>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</si>
  <si>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</si>
  <si>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</si>
  <si>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</si>
  <si>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</si>
  <si>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</si>
  <si>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</si>
  <si>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</si>
  <si>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</si>
  <si>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</si>
  <si>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</si>
  <si>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</si>
  <si>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</si>
  <si>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</si>
  <si>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</si>
  <si>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</si>
  <si>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</si>
  <si>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</si>
  <si>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</si>
  <si>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</si>
  <si>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</si>
  <si>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</si>
  <si>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</si>
  <si>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</si>
  <si>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</si>
  <si>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</si>
  <si>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</si>
  <si>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</si>
  <si>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</si>
  <si>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</si>
  <si>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</si>
  <si>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</si>
  <si>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</si>
  <si>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</si>
  <si>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</si>
  <si>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</si>
  <si>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</si>
  <si>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</si>
  <si>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</si>
  <si>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</si>
  <si>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</si>
  <si>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</si>
  <si>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</si>
  <si>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</si>
  <si>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</si>
  <si>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</si>
  <si>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</si>
  <si>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</si>
  <si>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</si>
  <si>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</si>
  <si>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</si>
  <si>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</si>
  <si>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</si>
  <si>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</si>
  <si>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</si>
  <si>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</si>
  <si>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</si>
  <si>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</si>
  <si>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</si>
  <si>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</si>
  <si>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</si>
  <si>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</si>
  <si>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</si>
  <si>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</si>
  <si>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</si>
  <si>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</si>
  <si>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</si>
  <si>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</si>
  <si>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</si>
  <si>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</si>
  <si>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</si>
  <si>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</si>
  <si>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</si>
  <si>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</si>
  <si>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</si>
  <si>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</si>
  <si>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</si>
  <si>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</si>
  <si>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</si>
  <si>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</si>
  <si>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</si>
  <si>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</si>
  <si>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</si>
  <si>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</si>
  <si>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</si>
  <si>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</si>
  <si>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</si>
  <si>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</si>
  <si>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</si>
  <si>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</si>
  <si>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</si>
  <si>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</si>
  <si>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</si>
  <si>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</si>
  <si>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</si>
  <si>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</si>
  <si>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</si>
  <si>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</si>
  <si>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</si>
  <si>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</si>
  <si>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</si>
  <si>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</si>
  <si>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</si>
  <si>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</si>
  <si>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</si>
  <si>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</si>
  <si>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</si>
  <si>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</si>
  <si>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</si>
  <si>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</si>
  <si>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</si>
  <si>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</si>
  <si>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</si>
  <si>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</si>
  <si>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</si>
  <si>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</si>
  <si>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</si>
  <si>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</si>
  <si>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</si>
  <si>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</si>
  <si>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</si>
  <si>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</si>
  <si>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</si>
  <si>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</si>
  <si>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</si>
  <si>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</si>
  <si>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</si>
  <si>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</si>
  <si>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</si>
  <si>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</si>
  <si>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</si>
  <si>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</si>
  <si>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</si>
  <si>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</si>
  <si>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</si>
  <si>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</si>
  <si>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</si>
  <si>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</si>
  <si>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</si>
  <si>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</si>
  <si>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</si>
  <si>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</si>
  <si>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</si>
  <si>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</si>
  <si>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</si>
  <si>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</si>
  <si>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</si>
  <si>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</si>
  <si>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</si>
  <si>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</si>
  <si>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</si>
  <si>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</si>
  <si>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</si>
  <si>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</si>
  <si>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</si>
  <si>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</si>
  <si>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</si>
  <si>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</si>
  <si>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</si>
  <si>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</si>
  <si>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</si>
  <si>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</si>
  <si>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</si>
  <si>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</si>
  <si>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</si>
  <si>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</si>
  <si>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</si>
  <si>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</si>
  <si>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</si>
  <si>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</si>
  <si>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</si>
  <si>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</si>
  <si>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</si>
  <si>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</si>
  <si>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</si>
  <si>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</si>
  <si>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</si>
  <si>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</si>
  <si>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</si>
  <si>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</si>
  <si>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</si>
  <si>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</si>
  <si>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</si>
  <si>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</si>
  <si>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</si>
  <si>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</si>
  <si>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</si>
  <si>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</si>
  <si>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</si>
  <si>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</si>
  <si>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</si>
  <si>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</si>
  <si>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</si>
  <si>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</si>
  <si>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</si>
  <si>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</si>
  <si>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</si>
  <si>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</si>
  <si>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</si>
  <si>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</si>
  <si>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</si>
  <si>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</si>
  <si>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</si>
  <si>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</si>
  <si>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</si>
  <si>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</si>
  <si>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</si>
  <si>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</si>
  <si>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</si>
  <si>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</si>
  <si>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</si>
  <si>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</si>
  <si>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</si>
  <si>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</si>
  <si>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</si>
  <si>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</si>
  <si>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</si>
  <si>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</si>
  <si>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</si>
  <si>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</si>
  <si>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</si>
  <si>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</si>
  <si>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</si>
  <si>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</si>
  <si>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</si>
  <si>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</si>
  <si>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</si>
  <si>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</si>
  <si>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</si>
  <si>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</si>
  <si>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</si>
  <si>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</si>
  <si>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</si>
  <si>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</si>
  <si>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</si>
  <si>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</si>
  <si>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</si>
  <si>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</si>
  <si>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</si>
  <si>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</si>
  <si>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</si>
  <si>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</si>
  <si>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</si>
  <si>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</si>
  <si>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</si>
  <si>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</si>
  <si>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</si>
  <si>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</si>
  <si>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</si>
  <si>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</si>
  <si>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</si>
  <si>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</si>
  <si>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</si>
  <si>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</si>
  <si>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</si>
  <si>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</si>
  <si>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</si>
  <si>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</si>
  <si>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</si>
  <si>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</si>
  <si>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</si>
  <si>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</si>
  <si>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</si>
  <si>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</si>
  <si>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</si>
  <si>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</si>
  <si>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</si>
  <si>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</si>
  <si>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</si>
  <si>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</si>
  <si>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</si>
  <si>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</si>
  <si>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</si>
  <si>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</si>
  <si>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</si>
  <si>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</si>
  <si>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</si>
  <si>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</si>
  <si>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</si>
  <si>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</si>
  <si>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</si>
  <si>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</si>
  <si>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</si>
  <si>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</si>
  <si>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</si>
  <si>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</si>
  <si>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</si>
  <si>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</si>
  <si>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</si>
  <si>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</si>
  <si>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</si>
  <si>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</si>
  <si>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</si>
  <si>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</si>
  <si>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</si>
  <si>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</si>
  <si>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</si>
  <si>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</si>
  <si>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</si>
  <si>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</si>
  <si>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</si>
  <si>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</si>
  <si>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</si>
  <si>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</si>
  <si>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</si>
  <si>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</si>
  <si>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</si>
  <si>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</si>
  <si>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</si>
  <si>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</si>
  <si>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</si>
  <si>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</si>
  <si>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</si>
  <si>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</si>
  <si>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</si>
  <si>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</si>
  <si>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</si>
  <si>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</si>
  <si>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</si>
  <si>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</si>
  <si>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</si>
  <si>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</si>
  <si>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</si>
  <si>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</si>
  <si>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</si>
  <si>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</si>
  <si>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</si>
  <si>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</si>
  <si>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</si>
  <si>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</si>
  <si>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</si>
  <si>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</si>
  <si>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</si>
  <si>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</si>
  <si>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</si>
  <si>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</si>
  <si>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</si>
  <si>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</si>
  <si>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</si>
  <si>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</si>
  <si>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</si>
  <si>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</si>
  <si>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</si>
  <si>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</si>
  <si>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</si>
  <si>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</si>
  <si>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</si>
  <si>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</si>
  <si>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</si>
  <si>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</si>
  <si>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</si>
  <si>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</si>
  <si>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</si>
  <si>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</si>
  <si>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</si>
  <si>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</si>
  <si>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</si>
  <si>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</si>
  <si>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</si>
  <si>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</si>
  <si>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</si>
  <si>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</si>
  <si>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</si>
  <si>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</si>
  <si>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</si>
  <si>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</si>
  <si>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</si>
  <si>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</si>
  <si>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</si>
  <si>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</si>
  <si>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</si>
  <si>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</si>
  <si>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</si>
  <si>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</si>
  <si>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</si>
  <si>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</si>
  <si>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</si>
  <si>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</si>
  <si>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</si>
  <si>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</si>
  <si>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</si>
  <si>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</si>
  <si>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</si>
  <si>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</si>
  <si>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</si>
  <si>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</si>
  <si>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</si>
  <si>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</si>
  <si>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</si>
  <si>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</si>
  <si>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</si>
  <si>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</si>
  <si>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</si>
  <si>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</si>
  <si>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</si>
  <si>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</si>
  <si>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</si>
  <si>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</si>
  <si>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</si>
  <si>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</si>
  <si>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</si>
  <si>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</si>
  <si>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</si>
  <si>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</si>
  <si>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</si>
  <si>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</si>
  <si>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</si>
  <si>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</si>
  <si>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</si>
  <si>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</si>
  <si>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</si>
  <si>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</si>
  <si>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</si>
  <si>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</si>
  <si>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</si>
  <si>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</si>
  <si>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</si>
  <si>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</si>
  <si>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</si>
  <si>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</si>
  <si>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</si>
  <si>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</si>
  <si>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</si>
  <si>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</si>
  <si>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</si>
  <si>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</si>
  <si>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</si>
  <si>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</si>
  <si>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</si>
  <si>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</si>
  <si>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</si>
  <si>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</si>
  <si>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</si>
  <si>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</si>
  <si>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</si>
  <si>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</si>
  <si>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</si>
  <si>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</si>
  <si>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</si>
  <si>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</si>
  <si>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</si>
  <si>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</si>
  <si>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</si>
  <si>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</si>
  <si>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</si>
  <si>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</si>
  <si>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</si>
  <si>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</si>
  <si>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</si>
  <si>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</si>
  <si>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</si>
  <si>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</si>
  <si>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</si>
  <si>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</si>
  <si>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</si>
  <si>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</si>
  <si>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</si>
  <si>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</si>
  <si>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</si>
  <si>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</si>
  <si>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</si>
  <si>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</si>
  <si>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</si>
  <si>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</si>
  <si>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</si>
  <si>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</si>
  <si>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</si>
  <si>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</si>
  <si>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</si>
  <si>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</si>
  <si>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</si>
  <si>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</si>
  <si>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</si>
  <si>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</si>
  <si>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</si>
  <si>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</si>
  <si>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</si>
  <si>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</si>
  <si>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</si>
  <si>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</si>
  <si>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</si>
  <si>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</si>
  <si>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</si>
  <si>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</si>
  <si>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</si>
  <si>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</si>
  <si>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</si>
  <si>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</si>
  <si>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</si>
  <si>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</si>
  <si>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</si>
  <si>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</si>
  <si>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</si>
  <si>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</si>
  <si>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</si>
  <si>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</si>
  <si>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</si>
  <si>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</si>
  <si>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</si>
  <si>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</si>
  <si>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</si>
  <si>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</si>
  <si>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</si>
  <si>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</si>
  <si>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</si>
  <si>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</si>
  <si>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</si>
  <si>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</si>
  <si>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</si>
  <si>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</si>
  <si>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</si>
  <si>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</si>
  <si>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</si>
  <si>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</si>
  <si>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</si>
  <si>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</si>
  <si>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</si>
  <si>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</si>
  <si>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</si>
  <si>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</si>
  <si>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</si>
  <si>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</si>
  <si>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</si>
  <si>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</si>
  <si>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</si>
  <si>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</si>
  <si>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</si>
  <si>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</si>
  <si>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</si>
  <si>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</si>
  <si>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</si>
  <si>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</si>
  <si>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</si>
  <si>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</si>
  <si>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</si>
  <si>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</si>
  <si>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</si>
  <si>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</si>
  <si>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</si>
  <si>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</si>
  <si>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</si>
  <si>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</si>
  <si>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</si>
  <si>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</si>
  <si>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</si>
  <si>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</si>
  <si>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</si>
  <si>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</si>
  <si>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</si>
  <si>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</si>
  <si>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</si>
  <si>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</si>
  <si>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</si>
  <si>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</si>
  <si>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</si>
  <si>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</si>
  <si>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</si>
  <si>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</si>
  <si>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</si>
  <si>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</si>
  <si>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</si>
  <si>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</si>
  <si>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</si>
  <si>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</si>
  <si>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</si>
  <si>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</si>
  <si>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</si>
  <si>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</si>
  <si>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</si>
  <si>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</si>
  <si>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</si>
  <si>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</si>
  <si>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</si>
  <si>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</si>
  <si>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</si>
  <si>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</si>
  <si>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</si>
  <si>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</si>
  <si>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</si>
  <si>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</si>
  <si>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</si>
  <si>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</si>
  <si>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</si>
  <si>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</si>
  <si>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</si>
  <si>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</si>
  <si>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</si>
  <si>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</si>
  <si>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</si>
  <si>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</si>
  <si>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</si>
  <si>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</si>
  <si>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</si>
  <si>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</si>
  <si>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</si>
  <si>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</si>
  <si>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</si>
  <si>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</si>
  <si>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</si>
  <si>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</si>
  <si>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</si>
  <si>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</si>
  <si>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</si>
  <si>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</si>
  <si>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</si>
  <si>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</si>
  <si>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</si>
  <si>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</si>
  <si>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</si>
  <si>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</si>
  <si>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</si>
  <si>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</si>
  <si>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</si>
  <si>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</si>
  <si>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</si>
  <si>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</si>
  <si>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</si>
  <si>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</si>
  <si>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</si>
  <si>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</si>
  <si>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</si>
  <si>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</si>
  <si>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</si>
  <si>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</si>
  <si>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</si>
  <si>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</si>
  <si>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</si>
  <si>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</si>
  <si>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</si>
  <si>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</si>
  <si>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</si>
  <si>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</si>
  <si>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</si>
  <si>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</si>
  <si>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</si>
  <si>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</si>
  <si>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</si>
  <si>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</si>
  <si>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</si>
  <si>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</si>
  <si>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</si>
  <si>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</si>
  <si>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</si>
  <si>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</si>
  <si>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</si>
  <si>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</si>
  <si>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</si>
  <si>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</si>
  <si>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</si>
  <si>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</si>
  <si>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</si>
  <si>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</si>
  <si>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</si>
  <si>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</si>
  <si>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</si>
  <si>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</si>
  <si>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</si>
  <si>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</si>
  <si>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</si>
  <si>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</si>
  <si>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</si>
  <si>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</si>
  <si>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</si>
  <si>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</si>
  <si>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</si>
  <si>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</si>
  <si>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</si>
  <si>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</si>
  <si>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</si>
  <si>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</si>
  <si>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</si>
  <si>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</si>
  <si>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</si>
  <si>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</si>
  <si>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</si>
  <si>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</si>
  <si>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</si>
  <si>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</si>
  <si>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</si>
  <si>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</si>
  <si>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</si>
  <si>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</si>
  <si>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</si>
  <si>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</si>
  <si>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</si>
  <si>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</si>
  <si>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</si>
  <si>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</si>
  <si>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</si>
  <si>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</si>
  <si>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</si>
  <si>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</si>
  <si>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</si>
  <si>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</si>
  <si>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</si>
  <si>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</si>
  <si>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</si>
  <si>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</si>
  <si>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</si>
  <si>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</si>
  <si>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</si>
  <si>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</si>
  <si>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</si>
  <si>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</si>
  <si>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</si>
  <si>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</si>
  <si>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</si>
  <si>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</si>
  <si>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</si>
  <si>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</si>
  <si>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</si>
  <si>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</si>
  <si>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</si>
  <si>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</si>
  <si>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</si>
  <si>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</si>
  <si>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</si>
  <si>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</si>
  <si>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</si>
  <si>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</si>
  <si>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</si>
  <si>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</si>
  <si>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</si>
  <si>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</si>
  <si>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</si>
  <si>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</si>
  <si>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</si>
  <si>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</si>
  <si>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</si>
  <si>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</si>
  <si>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</si>
  <si>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</si>
  <si>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</si>
  <si>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</si>
  <si>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</si>
  <si>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</si>
  <si>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</si>
  <si>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</si>
  <si>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</si>
  <si>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</si>
  <si>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</si>
  <si>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</si>
  <si>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</si>
  <si>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</si>
  <si>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</si>
  <si>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</si>
  <si>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</si>
  <si>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</si>
  <si>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</si>
  <si>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</si>
  <si>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</si>
  <si>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</si>
  <si>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</si>
  <si>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</si>
  <si>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</si>
  <si>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</si>
  <si>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</si>
  <si>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</si>
  <si>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</si>
  <si>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</si>
  <si>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</si>
  <si>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</si>
  <si>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</si>
  <si>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</si>
  <si>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</si>
  <si>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</si>
  <si>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</si>
  <si>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</si>
  <si>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</si>
  <si>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</si>
  <si>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</si>
  <si>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</si>
  <si>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</si>
  <si>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</si>
  <si>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</si>
  <si>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</si>
  <si>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</si>
  <si>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</si>
  <si>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</si>
  <si>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</si>
  <si>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</si>
  <si>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</si>
  <si>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</si>
  <si>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</si>
  <si>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</si>
  <si>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</si>
  <si>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</si>
  <si>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</si>
  <si>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</si>
  <si>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</si>
  <si>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</si>
  <si>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</si>
  <si>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</si>
  <si>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</si>
  <si>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</si>
  <si>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</si>
  <si>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</si>
  <si>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</si>
  <si>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</si>
  <si>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</si>
  <si>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</si>
  <si>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</si>
  <si>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</si>
  <si>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</si>
  <si>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</si>
  <si>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</si>
  <si>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</si>
  <si>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</si>
  <si>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</si>
  <si>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</si>
  <si>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</si>
  <si>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</si>
  <si>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</si>
  <si>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</si>
  <si>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</si>
  <si>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</si>
  <si>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</si>
  <si>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</si>
  <si>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</si>
  <si>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</si>
  <si>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</si>
  <si>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</si>
  <si>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</si>
  <si>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</si>
  <si>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</si>
  <si>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</si>
  <si>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</si>
  <si>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</si>
  <si>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</si>
  <si>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</si>
  <si>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</si>
  <si>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</si>
  <si>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</si>
  <si>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</si>
  <si>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</si>
  <si>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</si>
  <si>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</si>
  <si>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</si>
  <si>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</si>
  <si>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</si>
  <si>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</si>
  <si>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</si>
  <si>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</si>
  <si>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</si>
  <si>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</si>
  <si>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</si>
  <si>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</si>
  <si>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</si>
  <si>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</si>
  <si>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</si>
  <si>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</si>
  <si>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</si>
  <si>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</si>
  <si>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</si>
  <si>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</si>
  <si>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</si>
  <si>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</si>
  <si>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</si>
  <si>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</si>
  <si>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</si>
  <si>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</si>
  <si>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</si>
  <si>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</si>
  <si>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</si>
  <si>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</si>
  <si>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</si>
  <si>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</si>
  <si>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</si>
  <si>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</si>
  <si>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</si>
  <si>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</si>
  <si>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</si>
  <si>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</si>
  <si>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</si>
  <si>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</si>
  <si>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</si>
  <si>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</si>
  <si>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</si>
  <si>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</si>
  <si>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</si>
  <si>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</si>
  <si>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</si>
  <si>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</si>
  <si>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</si>
  <si>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</si>
  <si>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</si>
  <si>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</si>
  <si>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</si>
  <si>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</si>
  <si>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</si>
  <si>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</si>
  <si>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</si>
  <si>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</si>
  <si>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</si>
  <si>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</si>
  <si>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</si>
  <si>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</si>
  <si>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</si>
  <si>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</si>
  <si>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</si>
  <si>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</si>
  <si>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</si>
  <si>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</si>
  <si>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</si>
  <si>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</si>
  <si>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</si>
  <si>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</si>
  <si>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</si>
  <si>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</si>
  <si>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</si>
  <si>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</si>
  <si>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</si>
  <si>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</si>
  <si>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</si>
  <si>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</si>
  <si>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</si>
  <si>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</si>
  <si>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</si>
  <si>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</si>
  <si>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</si>
  <si>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</si>
  <si>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</si>
  <si>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</si>
  <si>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</si>
  <si>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</si>
  <si>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</si>
  <si>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</si>
  <si>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</si>
  <si>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</si>
  <si>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</si>
  <si>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</si>
  <si>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</si>
  <si>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</si>
  <si>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</si>
  <si>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</si>
  <si>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</si>
  <si>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</si>
  <si>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</si>
  <si>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</si>
  <si>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</si>
  <si>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</si>
  <si>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</si>
  <si>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</si>
  <si>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</si>
  <si>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</si>
  <si>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</si>
  <si>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</si>
  <si>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</si>
  <si>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</si>
  <si>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</si>
  <si>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</si>
  <si>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</si>
  <si>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</si>
  <si>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</si>
  <si>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</si>
  <si>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</si>
  <si>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</si>
  <si>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</si>
  <si>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</si>
  <si>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</si>
  <si>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</si>
  <si>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</si>
  <si>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</si>
  <si>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</si>
  <si>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</si>
  <si>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</si>
  <si>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</si>
  <si>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</si>
  <si>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</si>
  <si>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</si>
  <si>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</si>
  <si>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</si>
  <si>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</si>
  <si>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</si>
  <si>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</si>
  <si>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</si>
  <si>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</si>
  <si>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</si>
  <si>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</si>
  <si>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</si>
  <si>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</si>
  <si>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</si>
  <si>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</si>
  <si>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</si>
  <si>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</si>
  <si>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</si>
  <si>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</si>
  <si>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</si>
  <si>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</si>
  <si>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</si>
  <si>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</si>
  <si>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</si>
  <si>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</si>
  <si>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</si>
  <si>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</si>
  <si>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</si>
  <si>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</si>
  <si>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</si>
  <si>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</si>
  <si>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</si>
  <si>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</si>
  <si>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</si>
  <si>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</si>
  <si>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</si>
  <si>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</si>
  <si>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</si>
  <si>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</si>
  <si>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</si>
  <si>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</si>
  <si>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</si>
  <si>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</si>
  <si>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</si>
  <si>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</si>
  <si>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</si>
  <si>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</si>
  <si>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</si>
  <si>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</si>
  <si>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</si>
  <si>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</si>
  <si>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</si>
  <si>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</si>
  <si>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</si>
  <si>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</si>
  <si>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</si>
  <si>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</si>
  <si>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</si>
  <si>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</si>
  <si>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</si>
  <si>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</si>
  <si>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</si>
  <si>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</si>
  <si>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</si>
  <si>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</si>
  <si>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</si>
  <si>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</si>
  <si>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</si>
  <si>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</si>
  <si>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</si>
  <si>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</si>
  <si>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</si>
  <si>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</si>
  <si>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</si>
  <si>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</si>
  <si>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</si>
  <si>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</si>
  <si>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</si>
  <si>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</si>
  <si>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</si>
  <si>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</si>
  <si>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</si>
  <si>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</si>
  <si>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</si>
  <si>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</si>
  <si>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</si>
  <si>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</si>
  <si>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</si>
  <si>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</si>
  <si>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</si>
  <si>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</si>
  <si>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</si>
  <si>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</si>
  <si>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</si>
  <si>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</si>
  <si>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</si>
  <si>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</si>
  <si>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</si>
  <si>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</si>
  <si>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</si>
  <si>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</si>
  <si>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</si>
  <si>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</si>
  <si>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</si>
  <si>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</si>
  <si>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</si>
  <si>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</si>
  <si>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</si>
  <si>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</si>
  <si>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</si>
  <si>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</si>
  <si>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</si>
  <si>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</si>
  <si>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</si>
  <si>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</si>
  <si>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</si>
  <si>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</si>
  <si>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</si>
  <si>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</si>
  <si>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</si>
  <si>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</si>
  <si>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</si>
  <si>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</si>
  <si>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</si>
  <si>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</si>
  <si>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</si>
  <si>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</si>
  <si>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</si>
  <si>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</si>
  <si>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</si>
  <si>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</si>
  <si>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</si>
  <si>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</si>
  <si>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</si>
  <si>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</si>
  <si>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</si>
  <si>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</si>
  <si>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</si>
  <si>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</si>
  <si>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</si>
  <si>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</si>
  <si>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</si>
  <si>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</si>
  <si>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</si>
  <si>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</si>
  <si>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</si>
  <si>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</si>
  <si>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</si>
  <si>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</si>
  <si>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</si>
  <si>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</si>
  <si>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</si>
  <si>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</si>
  <si>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</si>
  <si>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</si>
  <si>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</si>
  <si>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</si>
  <si>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</si>
  <si>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</si>
  <si>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</si>
  <si>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</si>
  <si>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</si>
  <si>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</si>
  <si>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</si>
  <si>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</si>
  <si>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</si>
  <si>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</si>
  <si>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</si>
  <si>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</si>
  <si>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</si>
  <si>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</si>
  <si>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</si>
  <si>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</si>
  <si>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</si>
  <si>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</si>
  <si>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</si>
  <si>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</si>
  <si>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</si>
  <si>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</si>
  <si>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</si>
  <si>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</si>
  <si>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</si>
  <si>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</si>
  <si>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</si>
  <si>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</si>
  <si>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</si>
  <si>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</si>
  <si>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</si>
  <si>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</si>
  <si>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</si>
  <si>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</si>
  <si>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</si>
  <si>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</si>
  <si>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</si>
  <si>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</si>
  <si>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</si>
  <si>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</si>
  <si>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</si>
  <si>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</si>
  <si>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</si>
  <si>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</si>
  <si>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</si>
  <si>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</si>
  <si>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</si>
  <si>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</si>
  <si>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</si>
  <si>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</si>
  <si>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</si>
  <si>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</si>
  <si>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</si>
  <si>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</si>
  <si>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</si>
  <si>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</si>
  <si>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</si>
  <si>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</si>
  <si>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</si>
  <si>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</si>
  <si>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</si>
  <si>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</si>
  <si>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</si>
  <si>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</si>
  <si>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</si>
  <si>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</si>
  <si>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</si>
  <si>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</si>
  <si>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</si>
  <si>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</si>
  <si>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</si>
  <si>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</si>
  <si>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</si>
  <si>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</si>
  <si>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</si>
  <si>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</si>
  <si>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</si>
  <si>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</si>
  <si>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</si>
  <si>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</si>
  <si>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</si>
  <si>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</si>
  <si>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</si>
  <si>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</si>
  <si>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</si>
  <si>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</si>
  <si>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</si>
  <si>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</si>
  <si>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</si>
  <si>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</si>
  <si>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</si>
  <si>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</si>
  <si>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</si>
  <si>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</si>
  <si>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</si>
  <si>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</si>
  <si>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</si>
  <si>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</si>
  <si>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</si>
  <si>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</si>
  <si>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</si>
  <si>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</si>
  <si>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</si>
  <si>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</si>
  <si>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</si>
  <si>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</si>
  <si>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</si>
  <si>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</si>
  <si>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</si>
  <si>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</si>
  <si>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</si>
  <si>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</si>
  <si>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</si>
  <si>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</si>
  <si>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</si>
  <si>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</si>
  <si>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</si>
  <si>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</si>
  <si>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</si>
  <si>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</si>
  <si>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</si>
  <si>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</si>
  <si>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</si>
  <si>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</si>
  <si>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</si>
  <si>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</si>
  <si>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</si>
  <si>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</si>
  <si>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</si>
  <si>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</si>
  <si>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</si>
  <si>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</si>
  <si>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</si>
  <si>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</si>
  <si>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</si>
  <si>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</si>
  <si>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</si>
  <si>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</si>
  <si>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</si>
  <si>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</si>
  <si>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</si>
  <si>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</si>
  <si>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</si>
  <si>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</si>
  <si>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</si>
  <si>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</si>
  <si>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</si>
  <si>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</si>
  <si>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</si>
  <si>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</si>
  <si>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</si>
  <si>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</si>
  <si>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</si>
  <si>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</si>
  <si>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</si>
  <si>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</si>
  <si>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</si>
  <si>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</si>
  <si>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</si>
  <si>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</si>
  <si>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</si>
  <si>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</si>
  <si>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</si>
  <si>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</si>
  <si>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</si>
  <si>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</si>
  <si>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</si>
  <si>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</si>
  <si>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</si>
  <si>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</si>
  <si>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</si>
  <si>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</si>
  <si>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</si>
  <si>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</si>
  <si>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</si>
  <si>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</si>
  <si>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</si>
  <si>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</si>
  <si>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</si>
  <si>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</si>
  <si>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</si>
  <si>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</si>
  <si>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</si>
  <si>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</si>
  <si>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</si>
  <si>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</si>
  <si>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</si>
  <si>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</si>
  <si>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</si>
  <si>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</si>
  <si>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</si>
  <si>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</si>
  <si>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</si>
  <si>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</si>
  <si>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</si>
  <si>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</si>
  <si>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</si>
  <si>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</si>
  <si>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</si>
  <si>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</si>
  <si>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</si>
  <si>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</si>
  <si>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</si>
  <si>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</si>
  <si>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</si>
  <si>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</si>
  <si>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</si>
  <si>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</si>
  <si>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</si>
  <si>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</si>
  <si>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</si>
  <si>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</si>
  <si>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</si>
  <si>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</si>
  <si>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</si>
  <si>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</si>
  <si>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</si>
  <si>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</si>
  <si>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</si>
  <si>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</si>
  <si>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</si>
  <si>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</si>
  <si>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</si>
  <si>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</si>
  <si>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</si>
  <si>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</si>
  <si>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</si>
  <si>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</si>
  <si>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</si>
  <si>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</si>
  <si>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</si>
  <si>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</si>
  <si>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</si>
  <si>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</si>
  <si>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</si>
  <si>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</si>
  <si>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</si>
  <si>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</si>
  <si>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</si>
  <si>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</si>
  <si>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</si>
  <si>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</si>
  <si>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</si>
  <si>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</si>
  <si>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</si>
  <si>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</si>
  <si>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</si>
  <si>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</si>
  <si>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</si>
  <si>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</si>
  <si>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</si>
  <si>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</si>
  <si>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</si>
  <si>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</si>
  <si>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</si>
  <si>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</si>
  <si>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</si>
  <si>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</si>
  <si>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</si>
  <si>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</si>
  <si>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</si>
  <si>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</si>
  <si>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</si>
  <si>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</si>
  <si>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</si>
  <si>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</si>
  <si>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</si>
  <si>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</si>
  <si>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</si>
  <si>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</si>
  <si>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</si>
  <si>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</si>
  <si>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</si>
  <si>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</si>
  <si>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</si>
  <si>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</si>
  <si>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</si>
  <si>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</si>
  <si>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</si>
  <si>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</si>
  <si>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</si>
  <si>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</si>
  <si>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</si>
  <si>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</si>
  <si>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</si>
  <si>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</si>
  <si>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</si>
  <si>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</si>
  <si>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</si>
  <si>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</si>
  <si>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</si>
  <si>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</si>
  <si>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</si>
  <si>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</si>
  <si>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</si>
  <si>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</si>
  <si>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</si>
  <si>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</si>
  <si>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</si>
  <si>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</si>
  <si>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</si>
  <si>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</si>
  <si>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</si>
  <si>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</si>
  <si>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</si>
  <si>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</si>
  <si>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</si>
  <si>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</si>
  <si>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</si>
  <si>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</si>
  <si>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</si>
  <si>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</si>
  <si>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</si>
  <si>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</si>
  <si>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</si>
  <si>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</si>
  <si>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</si>
  <si>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</si>
  <si>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</si>
  <si>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</si>
  <si>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</si>
  <si>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</si>
  <si>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</si>
  <si>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</si>
  <si>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</si>
  <si>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</si>
  <si>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</si>
  <si>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</si>
  <si>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</si>
  <si>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</si>
  <si>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</si>
  <si>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</si>
  <si>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</si>
  <si>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</si>
  <si>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</si>
  <si>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</si>
  <si>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</si>
  <si>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</si>
  <si>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</si>
  <si>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</si>
  <si>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</si>
  <si>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</si>
  <si>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</si>
  <si>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</si>
  <si>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</si>
  <si>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</si>
  <si>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</si>
  <si>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</si>
  <si>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</si>
  <si>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</si>
  <si>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</si>
  <si>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</si>
  <si>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</si>
  <si>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</si>
  <si>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</si>
  <si>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</si>
  <si>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</si>
  <si>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</si>
  <si>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</si>
  <si>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</si>
  <si>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</si>
  <si>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</si>
  <si>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</si>
  <si>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</si>
  <si>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</si>
  <si>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</si>
  <si>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</si>
  <si>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</si>
  <si>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</si>
  <si>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</si>
  <si>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</si>
  <si>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</si>
  <si>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</si>
  <si>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</si>
  <si>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</si>
  <si>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</si>
  <si>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</si>
  <si>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</si>
  <si>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</si>
  <si>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</si>
  <si>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</si>
  <si>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</si>
  <si>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</si>
  <si>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</si>
  <si>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</si>
  <si>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</si>
  <si>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</si>
  <si>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</si>
  <si>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</si>
  <si>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</si>
  <si>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</si>
  <si>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</si>
  <si>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</si>
  <si>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</si>
  <si>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</si>
  <si>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</si>
  <si>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</si>
  <si>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</si>
  <si>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</si>
  <si>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</si>
  <si>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</si>
  <si>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</si>
  <si>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</si>
  <si>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</si>
  <si>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</si>
  <si>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</si>
  <si>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</si>
  <si>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</si>
  <si>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</si>
  <si>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</si>
  <si>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</si>
  <si>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</si>
  <si>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</si>
  <si>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</si>
  <si>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</si>
  <si>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</si>
  <si>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</si>
  <si>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</si>
  <si>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</si>
  <si>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</si>
  <si>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</si>
  <si>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</si>
  <si>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</si>
  <si>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</si>
  <si>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</si>
  <si>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</si>
  <si>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</si>
  <si>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</si>
  <si>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</si>
  <si>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</si>
  <si>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</si>
  <si>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</si>
  <si>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</si>
  <si>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</si>
  <si>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</si>
  <si>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</si>
  <si>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</si>
  <si>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</si>
  <si>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</si>
  <si>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</si>
  <si>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</si>
  <si>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</si>
  <si>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</si>
  <si>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</si>
  <si>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</si>
  <si>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</si>
  <si>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</si>
  <si>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</si>
  <si>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</si>
  <si>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</si>
  <si>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</si>
  <si>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</si>
  <si>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</si>
  <si>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</si>
  <si>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</si>
  <si>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</si>
  <si>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</si>
  <si>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</si>
  <si>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</si>
  <si>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</si>
  <si>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</si>
  <si>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</si>
  <si>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</si>
  <si>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</si>
  <si>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</si>
  <si>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</si>
  <si>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</si>
  <si>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</si>
  <si>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</si>
  <si>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</si>
  <si>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</si>
  <si>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</si>
  <si>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</si>
  <si>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</si>
  <si>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</si>
  <si>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</si>
  <si>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</si>
  <si>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</si>
  <si>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</si>
  <si>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</si>
  <si>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</si>
  <si>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</si>
  <si>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</si>
  <si>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</si>
  <si>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</si>
  <si>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</si>
  <si>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</si>
  <si>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</si>
  <si>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</si>
  <si>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</si>
  <si>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</si>
  <si>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</si>
  <si>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</si>
  <si>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</si>
  <si>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</si>
  <si>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</si>
  <si>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</si>
  <si>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</si>
  <si>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</si>
  <si>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</si>
  <si>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</si>
  <si>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</si>
  <si>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</si>
  <si>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</si>
  <si>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</si>
  <si>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</si>
  <si>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</si>
  <si>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</si>
  <si>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</si>
  <si>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</si>
  <si>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</si>
  <si>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</si>
  <si>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</si>
  <si>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</si>
  <si>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</si>
  <si>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</si>
  <si>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</si>
  <si>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</si>
  <si>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</si>
  <si>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</si>
  <si>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</si>
  <si>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</si>
  <si>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</si>
  <si>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</si>
  <si>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</si>
  <si>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</si>
  <si>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</si>
  <si>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</si>
  <si>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</si>
  <si>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</si>
  <si>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</si>
  <si>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</si>
  <si>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</si>
  <si>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</si>
  <si>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</si>
  <si>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</si>
  <si>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</si>
  <si>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</si>
  <si>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</si>
  <si>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</si>
  <si>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</si>
  <si>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</si>
  <si>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</si>
  <si>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</si>
  <si>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</si>
  <si>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</si>
  <si>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</si>
  <si>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</si>
  <si>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</si>
  <si>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</si>
  <si>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</si>
  <si>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</si>
  <si>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</si>
  <si>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</si>
  <si>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</si>
  <si>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</si>
  <si>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</si>
  <si>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</si>
  <si>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</si>
  <si>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</si>
  <si>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</si>
  <si>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</si>
  <si>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</si>
  <si>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</si>
  <si>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</si>
  <si>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</si>
  <si>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</si>
  <si>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</si>
  <si>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</si>
  <si>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</si>
  <si>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</si>
  <si>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</si>
  <si>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</si>
  <si>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</si>
  <si>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</si>
  <si>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</si>
  <si>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</si>
  <si>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</si>
  <si>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</si>
  <si>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</si>
  <si>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</si>
  <si>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</si>
  <si>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</si>
  <si>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</si>
  <si>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</si>
  <si>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</si>
  <si>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</si>
  <si>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</si>
  <si>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</si>
  <si>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</si>
  <si>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</si>
  <si>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</si>
  <si>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</si>
  <si>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</si>
  <si>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</si>
  <si>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</si>
  <si>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</si>
  <si>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</si>
  <si>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</si>
  <si>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</si>
  <si>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</si>
  <si>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</si>
  <si>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</si>
  <si>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</si>
  <si>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</si>
  <si>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</si>
  <si>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</si>
  <si>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</si>
  <si>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</si>
  <si>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</si>
  <si>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</si>
  <si>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</si>
  <si>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</si>
  <si>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</si>
  <si>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</si>
  <si>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</si>
  <si>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</si>
  <si>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</si>
  <si>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</si>
  <si>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</si>
  <si>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</si>
  <si>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</si>
  <si>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</si>
  <si>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</si>
  <si>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</si>
  <si>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</si>
  <si>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</si>
  <si>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</si>
  <si>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</si>
  <si>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</si>
  <si>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</si>
  <si>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</si>
  <si>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</si>
  <si>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</si>
  <si>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</si>
  <si>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</si>
  <si>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</si>
  <si>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</si>
  <si>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</si>
  <si>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</si>
  <si>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</si>
  <si>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</si>
  <si>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</si>
  <si>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</si>
  <si>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</si>
  <si>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</si>
  <si>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</si>
  <si>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</si>
  <si>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</si>
  <si>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</si>
  <si>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</si>
  <si>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</si>
  <si>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</si>
  <si>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</si>
  <si>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</si>
  <si>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</si>
  <si>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</si>
  <si>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</si>
  <si>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</si>
  <si>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</si>
  <si>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</si>
  <si>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</si>
  <si>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</si>
  <si>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</si>
  <si>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</si>
  <si>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</si>
  <si>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</si>
  <si>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</si>
  <si>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</si>
  <si>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</si>
  <si>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</si>
  <si>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</si>
  <si>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</si>
  <si>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</si>
  <si>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</si>
  <si>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</si>
  <si>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</si>
  <si>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</si>
  <si>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</si>
  <si>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</si>
  <si>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</si>
  <si>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</si>
  <si>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</si>
  <si>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</si>
  <si>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</si>
  <si>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</si>
  <si>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</si>
  <si>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</si>
  <si>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</si>
  <si>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</si>
  <si>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</si>
  <si>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</si>
  <si>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</si>
  <si>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</si>
  <si>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</si>
  <si>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</si>
  <si>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</si>
  <si>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</si>
  <si>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</si>
  <si>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</si>
  <si>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</si>
  <si>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</si>
  <si>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</si>
  <si>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</si>
  <si>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</si>
  <si>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</si>
  <si>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</si>
  <si>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</si>
  <si>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</si>
  <si>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</si>
  <si>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</si>
  <si>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</si>
  <si>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</si>
  <si>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</si>
  <si>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</si>
  <si>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</si>
  <si>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</si>
  <si>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</si>
  <si>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</si>
  <si>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</si>
  <si>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</si>
  <si>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</si>
  <si>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</si>
  <si>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</si>
  <si>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</si>
  <si>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</si>
  <si>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</si>
  <si>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</si>
  <si>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</si>
  <si>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</si>
  <si>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</si>
  <si>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</si>
  <si>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</si>
  <si>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</si>
  <si>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</si>
  <si>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</si>
  <si>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</si>
  <si>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</si>
  <si>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</si>
  <si>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</si>
  <si>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</si>
  <si>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</si>
  <si>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</si>
  <si>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</si>
  <si>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</si>
  <si>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</si>
  <si>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</si>
  <si>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</si>
  <si>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</si>
  <si>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</si>
  <si>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</si>
  <si>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</si>
  <si>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</si>
  <si>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</si>
  <si>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</si>
  <si>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</si>
  <si>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</si>
  <si>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</si>
  <si>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</si>
  <si>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</si>
  <si>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</si>
  <si>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</si>
  <si>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</si>
  <si>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</si>
  <si>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</si>
  <si>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</si>
  <si>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</si>
  <si>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</si>
  <si>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</si>
  <si>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</si>
  <si>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</si>
  <si>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</si>
  <si>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</si>
  <si>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</si>
  <si>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</si>
  <si>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</si>
  <si>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</si>
  <si>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</si>
  <si>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</si>
  <si>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</si>
  <si>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</si>
  <si>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</si>
  <si>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</si>
  <si>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</si>
  <si>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</si>
  <si>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</si>
  <si>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</si>
  <si>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</si>
  <si>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</si>
  <si>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</si>
  <si>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</si>
  <si>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</si>
  <si>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</si>
  <si>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</si>
  <si>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</si>
  <si>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</si>
  <si>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</si>
  <si>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</si>
  <si>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</si>
  <si>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</si>
  <si>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</si>
  <si>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</si>
  <si>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</si>
  <si>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</si>
  <si>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</si>
  <si>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</si>
  <si>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</si>
  <si>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</si>
  <si>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</si>
  <si>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</si>
  <si>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</si>
  <si>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</si>
  <si>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</si>
  <si>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</si>
  <si>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</si>
  <si>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</si>
  <si>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</si>
  <si>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</si>
  <si>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</si>
  <si>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</si>
  <si>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</si>
  <si>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</si>
  <si>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</si>
  <si>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</si>
  <si>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</si>
  <si>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</si>
  <si>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</si>
  <si>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</si>
  <si>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</si>
  <si>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</si>
  <si>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</si>
  <si>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</si>
  <si>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</si>
  <si>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</si>
  <si>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</si>
  <si>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</si>
  <si>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</si>
  <si>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</si>
  <si>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</si>
  <si>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</si>
  <si>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</si>
  <si>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</si>
  <si>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</si>
  <si>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</si>
  <si>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</si>
  <si>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</si>
  <si>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</si>
  <si>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</si>
  <si>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</si>
  <si>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</si>
  <si>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</si>
  <si>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</si>
  <si>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</si>
  <si>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</si>
  <si>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</si>
  <si>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</si>
  <si>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</si>
  <si>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</si>
  <si>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</si>
  <si>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</si>
  <si>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</si>
  <si>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</si>
  <si>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</si>
  <si>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</si>
  <si>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</si>
  <si>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</si>
  <si>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</si>
  <si>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</si>
  <si>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</si>
  <si>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</si>
  <si>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</si>
  <si>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</si>
  <si>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</si>
  <si>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</si>
  <si>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</si>
  <si>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</si>
  <si>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</si>
  <si>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</si>
  <si>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</si>
  <si>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</si>
  <si>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</si>
  <si>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</si>
  <si>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</si>
  <si>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</si>
  <si>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</si>
  <si>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</si>
  <si>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</si>
  <si>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</si>
  <si>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</si>
  <si>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</si>
  <si>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</si>
  <si>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</si>
  <si>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</si>
  <si>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</si>
  <si>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</si>
  <si>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</si>
  <si>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</si>
  <si>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</si>
  <si>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</si>
  <si>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</si>
  <si>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</si>
  <si>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</si>
  <si>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</si>
  <si>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</si>
  <si>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</si>
  <si>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</si>
  <si>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</si>
  <si>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</si>
  <si>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</si>
  <si>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</si>
  <si>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</si>
  <si>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</si>
  <si>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</si>
  <si>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</si>
  <si>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</si>
  <si>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</si>
  <si>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</si>
  <si>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</si>
  <si>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</si>
  <si>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</si>
  <si>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</si>
  <si>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</si>
  <si>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</si>
  <si>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</si>
  <si>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</si>
  <si>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</si>
  <si>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</si>
  <si>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</si>
  <si>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</si>
  <si>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</si>
  <si>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</si>
  <si>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</si>
  <si>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</si>
  <si>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</si>
  <si>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</si>
  <si>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</si>
  <si>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</si>
  <si>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</si>
  <si>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</si>
  <si>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</si>
  <si>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</si>
  <si>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</si>
  <si>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</si>
  <si>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</si>
  <si>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</si>
  <si>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</si>
  <si>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</si>
  <si>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</si>
  <si>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</si>
  <si>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</si>
  <si>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</si>
  <si>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</si>
  <si>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</si>
  <si>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</si>
  <si>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</si>
  <si>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</si>
  <si>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</si>
  <si>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</si>
  <si>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</si>
  <si>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</si>
  <si>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</si>
  <si>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</si>
  <si>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</si>
  <si>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</si>
  <si>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</si>
  <si>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</si>
  <si>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</si>
  <si>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</si>
  <si>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</si>
  <si>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</si>
  <si>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</si>
  <si>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</si>
  <si>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</si>
  <si>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</si>
  <si>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</si>
  <si>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</si>
  <si>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</si>
  <si>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</si>
  <si>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</si>
  <si>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</si>
  <si>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</si>
  <si>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</si>
  <si>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</si>
  <si>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</si>
  <si>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</si>
  <si>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</si>
  <si>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</si>
  <si>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</si>
  <si>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</si>
  <si>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</si>
  <si>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</si>
  <si>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</si>
  <si>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</si>
  <si>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</si>
  <si>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</si>
  <si>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</si>
  <si>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</si>
  <si>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</si>
  <si>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</si>
  <si>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</si>
  <si>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</si>
  <si>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</si>
  <si>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</si>
  <si>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</si>
  <si>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</si>
  <si>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</si>
  <si>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</si>
  <si>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</si>
  <si>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</si>
  <si>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</si>
  <si>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</si>
  <si>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</si>
  <si>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</si>
  <si>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</si>
  <si>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</si>
  <si>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</si>
  <si>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</si>
  <si>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</si>
  <si>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</si>
  <si>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</si>
  <si>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</si>
  <si>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</si>
  <si>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</si>
  <si>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</si>
  <si>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</si>
  <si>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</si>
  <si>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</si>
  <si>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</si>
  <si>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</si>
  <si>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</si>
  <si>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</si>
  <si>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</si>
  <si>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</si>
  <si>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</si>
  <si>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</si>
  <si>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</si>
  <si>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</si>
  <si>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</si>
  <si>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</si>
  <si>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</si>
  <si>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</si>
  <si>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</si>
  <si>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</si>
  <si>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</si>
  <si>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</si>
  <si>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</si>
  <si>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</si>
  <si>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</si>
  <si>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</si>
  <si>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</si>
  <si>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</si>
  <si>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</si>
  <si>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</si>
  <si>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</si>
  <si>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</si>
  <si>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</si>
  <si>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</si>
  <si>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</si>
  <si>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</si>
  <si>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</si>
  <si>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</si>
  <si>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</si>
  <si>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</si>
  <si>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</si>
  <si>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</si>
  <si>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</si>
  <si>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</si>
  <si>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</si>
  <si>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</si>
  <si>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</si>
  <si>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</si>
  <si>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</si>
  <si>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</si>
  <si>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</si>
  <si>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</si>
  <si>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</si>
  <si>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</si>
  <si>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</si>
  <si>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</si>
  <si>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</si>
  <si>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</si>
  <si>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</si>
  <si>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</si>
  <si>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</si>
  <si>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</si>
  <si>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</si>
  <si>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</si>
  <si>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</si>
  <si>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</si>
  <si>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</si>
  <si>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</si>
  <si>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</si>
  <si>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</si>
  <si>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</si>
  <si>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</si>
  <si>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</si>
  <si>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</si>
  <si>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</si>
  <si>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</si>
  <si>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</si>
  <si>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</si>
  <si>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</si>
  <si>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</si>
  <si>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</si>
  <si>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</si>
  <si>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</si>
  <si>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</si>
  <si>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</si>
  <si>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</si>
  <si>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</si>
  <si>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</si>
  <si>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</si>
  <si>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</si>
  <si>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</si>
  <si>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</si>
  <si>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</si>
  <si>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</si>
  <si>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</si>
  <si>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</si>
  <si>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</si>
  <si>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</si>
  <si>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</si>
  <si>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</si>
  <si>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</si>
  <si>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</si>
  <si>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</si>
  <si>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</si>
  <si>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</si>
  <si>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</si>
  <si>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</si>
  <si>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</si>
  <si>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</si>
  <si>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</si>
  <si>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</si>
  <si>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</si>
  <si>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</si>
  <si>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</si>
  <si>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</si>
  <si>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</si>
  <si>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</si>
  <si>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</si>
  <si>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</si>
  <si>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</si>
  <si>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</si>
  <si>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</si>
  <si>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</si>
  <si>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</si>
  <si>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</si>
  <si>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</si>
  <si>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</si>
  <si>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</si>
  <si>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</si>
  <si>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</si>
  <si>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</si>
  <si>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</si>
  <si>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</si>
  <si>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</si>
  <si>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</si>
  <si>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</si>
  <si>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</si>
  <si>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</si>
  <si>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</si>
  <si>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</si>
  <si>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</si>
  <si>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</si>
  <si>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</si>
  <si>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</si>
  <si>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</si>
  <si>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</si>
  <si>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</si>
  <si>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</si>
  <si>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</si>
  <si>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</si>
  <si>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</si>
  <si>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</si>
  <si>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</si>
  <si>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</si>
  <si>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</si>
  <si>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</si>
  <si>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</si>
  <si>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</si>
  <si>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</si>
  <si>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</si>
  <si>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</si>
  <si>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</si>
  <si>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</si>
  <si>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</si>
  <si>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</si>
  <si>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</si>
  <si>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</si>
  <si>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</si>
  <si>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</si>
  <si>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</si>
  <si>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</si>
  <si>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</si>
  <si>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</si>
  <si>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</si>
  <si>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</si>
  <si>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</si>
  <si>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</si>
  <si>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</si>
  <si>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</si>
  <si>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</si>
  <si>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</si>
  <si>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</si>
  <si>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</si>
  <si>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</si>
  <si>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</si>
  <si>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</si>
  <si>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</si>
  <si>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</si>
  <si>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</si>
  <si>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</si>
  <si>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</si>
  <si>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</si>
  <si>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</si>
  <si>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</si>
  <si>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</si>
  <si>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</si>
  <si>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</si>
  <si>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</si>
  <si>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</si>
  <si>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</si>
  <si>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</si>
  <si>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</si>
  <si>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</si>
  <si>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</si>
  <si>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</si>
  <si>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</si>
  <si>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</si>
  <si>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</si>
  <si>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</si>
  <si>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</si>
  <si>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</si>
  <si>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</si>
  <si>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</si>
  <si>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</si>
  <si>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</si>
  <si>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</si>
  <si>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</si>
  <si>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</si>
  <si>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</si>
  <si>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</si>
  <si>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</si>
  <si>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</si>
  <si>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</si>
  <si>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</si>
  <si>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</si>
  <si>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</si>
  <si>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</si>
  <si>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</si>
  <si>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</si>
  <si>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</si>
  <si>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</si>
  <si>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</si>
  <si>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</si>
  <si>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</si>
  <si>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</si>
  <si>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</si>
  <si>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</si>
  <si>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</si>
  <si>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</si>
  <si>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</si>
  <si>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</si>
  <si>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</si>
  <si>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</si>
  <si>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</si>
  <si>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</si>
  <si>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</si>
  <si>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</si>
  <si>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</si>
  <si>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</si>
  <si>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</si>
  <si>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</si>
  <si>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</si>
  <si>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</si>
  <si>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</si>
  <si>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</si>
  <si>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</si>
  <si>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</si>
  <si>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</si>
  <si>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</si>
  <si>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</si>
  <si>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</si>
  <si>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</si>
  <si>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</si>
  <si>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</si>
  <si>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</si>
  <si>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</si>
  <si>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</si>
  <si>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</si>
  <si>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</si>
  <si>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</si>
  <si>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</si>
  <si>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</si>
  <si>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</si>
  <si>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</si>
  <si>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</si>
  <si>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</si>
  <si>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</si>
  <si>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</si>
  <si>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</si>
  <si>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</si>
  <si>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</si>
  <si>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</si>
  <si>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</si>
  <si>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</si>
  <si>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</si>
  <si>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</si>
  <si>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</si>
  <si>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</si>
  <si>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</si>
  <si>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</si>
  <si>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</si>
  <si>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</si>
  <si>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</si>
  <si>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</si>
  <si>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</si>
  <si>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</si>
  <si>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</si>
  <si>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</si>
  <si>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</si>
  <si>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</si>
  <si>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</si>
  <si>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</si>
  <si>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</si>
  <si>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</si>
  <si>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</si>
  <si>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</si>
  <si>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</si>
  <si>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</si>
  <si>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</si>
  <si>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</si>
  <si>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</si>
  <si>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</si>
  <si>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</si>
  <si>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</si>
  <si>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</si>
  <si>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</si>
  <si>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</si>
  <si>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</si>
  <si>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</si>
  <si>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</si>
  <si>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</si>
  <si>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</si>
  <si>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</si>
  <si>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</si>
  <si>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</si>
  <si>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</si>
  <si>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</si>
  <si>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</si>
  <si>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</si>
  <si>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</si>
  <si>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</si>
  <si>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</si>
  <si>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</si>
  <si>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</si>
  <si>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</si>
  <si>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</si>
  <si>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</si>
  <si>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</si>
  <si>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</si>
  <si>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</si>
  <si>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</si>
  <si>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</si>
  <si>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</si>
  <si>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</si>
  <si>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</si>
  <si>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</si>
  <si>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</si>
  <si>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</si>
  <si>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</si>
  <si>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</si>
  <si>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</si>
  <si>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</si>
  <si>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</si>
  <si>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</si>
  <si>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</si>
  <si>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</si>
  <si>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</si>
  <si>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</si>
  <si>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</si>
  <si>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</si>
  <si>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</si>
  <si>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</si>
  <si>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</si>
  <si>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</si>
  <si>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</si>
  <si>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</si>
  <si>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</si>
  <si>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</si>
  <si>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</si>
  <si>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</si>
  <si>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</si>
  <si>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</si>
  <si>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</si>
  <si>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</si>
  <si>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</si>
  <si>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</si>
  <si>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</si>
  <si>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</si>
  <si>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</si>
  <si>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</si>
  <si>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</si>
  <si>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</si>
  <si>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</si>
  <si>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</si>
  <si>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</si>
  <si>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</si>
  <si>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</si>
  <si>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</si>
  <si>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</si>
  <si>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</si>
  <si>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</si>
  <si>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</si>
  <si>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</si>
  <si>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</si>
  <si>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</si>
  <si>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</si>
  <si>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</si>
  <si>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</si>
  <si>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</si>
  <si>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</si>
  <si>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</si>
  <si>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</si>
  <si>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</si>
  <si>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</si>
  <si>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</si>
  <si>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</si>
  <si>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</si>
  <si>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</si>
  <si>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</si>
  <si>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</si>
  <si>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</si>
  <si>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</si>
  <si>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</si>
  <si>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</si>
  <si>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</si>
  <si>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</si>
  <si>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</si>
  <si>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</si>
  <si>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</si>
  <si>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</si>
  <si>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</si>
  <si>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</si>
  <si>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</si>
  <si>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</si>
  <si>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</si>
  <si>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</si>
  <si>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</si>
  <si>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</si>
  <si>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</si>
  <si>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</si>
  <si>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</si>
  <si>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</si>
  <si>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</si>
  <si>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</si>
  <si>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</si>
  <si>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</si>
  <si>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</si>
  <si>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</si>
  <si>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</si>
  <si>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</si>
  <si>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</si>
  <si>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</si>
  <si>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</si>
  <si>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</si>
  <si>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</si>
  <si>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</si>
  <si>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</si>
  <si>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</si>
  <si>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</si>
  <si>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</si>
  <si>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</si>
  <si>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</si>
  <si>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</si>
  <si>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</si>
  <si>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</si>
  <si>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</si>
  <si>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</si>
  <si>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</si>
  <si>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</si>
  <si>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</si>
  <si>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</si>
  <si>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</si>
  <si>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</si>
  <si>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</si>
  <si>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</si>
  <si>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</si>
  <si>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</si>
  <si>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</si>
  <si>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</si>
  <si>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</si>
  <si>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</si>
  <si>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</si>
  <si>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</si>
  <si>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</si>
  <si>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</si>
  <si>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</si>
  <si>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</si>
  <si>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</si>
  <si>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</si>
  <si>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</si>
  <si>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</si>
  <si>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</si>
  <si>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</si>
  <si>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</si>
  <si>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</si>
  <si>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</si>
  <si>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</si>
  <si>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</si>
  <si>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</si>
  <si>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</si>
  <si>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</si>
  <si>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</si>
  <si>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</si>
  <si>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</si>
  <si>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</si>
  <si>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</si>
  <si>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</si>
  <si>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</si>
  <si>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</si>
  <si>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</si>
  <si>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</si>
  <si>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</si>
  <si>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</si>
  <si>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</si>
  <si>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</si>
  <si>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</si>
  <si>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</si>
  <si>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</si>
  <si>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</si>
  <si>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</si>
  <si>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</si>
  <si>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</si>
  <si>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</si>
  <si>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</si>
  <si>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</si>
  <si>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</si>
  <si>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</si>
  <si>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</si>
  <si>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</si>
  <si>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</si>
  <si>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</si>
  <si>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</si>
  <si>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</si>
  <si>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</si>
  <si>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</si>
  <si>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</si>
  <si>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</si>
  <si>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</si>
  <si>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</si>
  <si>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</si>
  <si>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</si>
  <si>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</si>
  <si>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</si>
  <si>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</si>
  <si>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</si>
  <si>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</si>
  <si>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</si>
  <si>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</si>
  <si>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</si>
  <si>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</si>
  <si>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</si>
  <si>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</si>
  <si>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</si>
  <si>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</si>
  <si>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</si>
  <si>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</si>
  <si>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</si>
  <si>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</si>
  <si>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</si>
  <si>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</si>
  <si>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</si>
  <si>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</si>
  <si>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</si>
  <si>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</si>
  <si>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</si>
  <si>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</si>
  <si>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</si>
  <si>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</si>
  <si>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</si>
  <si>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</si>
  <si>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</si>
  <si>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</si>
  <si>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</si>
  <si>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</si>
  <si>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</si>
  <si>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</si>
  <si>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</si>
  <si>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</si>
  <si>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</si>
  <si>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</si>
  <si>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</si>
  <si>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</si>
  <si>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</si>
  <si>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</si>
  <si>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</si>
  <si>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</si>
  <si>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</si>
  <si>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</si>
  <si>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</si>
  <si>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</si>
  <si>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</si>
  <si>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</si>
  <si>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</si>
  <si>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</si>
  <si>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</si>
  <si>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</si>
  <si>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</si>
  <si>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</si>
  <si>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</si>
  <si>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</si>
  <si>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</si>
  <si>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</si>
  <si>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</si>
  <si>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</si>
  <si>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</si>
  <si>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</si>
  <si>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</si>
  <si>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</si>
  <si>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</si>
  <si>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</si>
  <si>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</si>
  <si>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</si>
  <si>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</si>
  <si>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</si>
  <si>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</si>
  <si>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</si>
  <si>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</si>
  <si>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</si>
  <si>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</si>
  <si>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</si>
  <si>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</si>
  <si>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</si>
  <si>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</si>
  <si>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</si>
  <si>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</si>
  <si>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</si>
  <si>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</si>
  <si>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</si>
  <si>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</si>
  <si>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</si>
  <si>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</si>
  <si>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</si>
  <si>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</si>
  <si>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</si>
  <si>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</si>
  <si>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</si>
  <si>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</si>
  <si>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</si>
  <si>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</si>
  <si>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</si>
  <si>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</si>
  <si>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</si>
  <si>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</si>
  <si>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</si>
  <si>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</si>
  <si>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</si>
  <si>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</si>
  <si>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</si>
  <si>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</si>
  <si>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</si>
  <si>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</si>
  <si>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</si>
  <si>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</si>
  <si>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</si>
  <si>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</si>
  <si>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</si>
  <si>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</si>
  <si>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</si>
  <si>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</si>
  <si>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</si>
  <si>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</si>
  <si>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</si>
  <si>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</si>
  <si>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</si>
  <si>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</si>
  <si>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</si>
  <si>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</si>
  <si>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</si>
  <si>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</si>
  <si>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</si>
  <si>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</si>
  <si>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</si>
  <si>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</si>
  <si>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</si>
  <si>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</si>
  <si>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</si>
  <si>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</si>
  <si>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</si>
  <si>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</si>
  <si>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</si>
  <si>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</si>
  <si>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</si>
  <si>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</si>
  <si>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</si>
  <si>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</si>
  <si>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</si>
  <si>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</si>
  <si>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</si>
  <si>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</si>
  <si>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</si>
  <si>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</si>
  <si>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</si>
  <si>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</si>
  <si>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</si>
  <si>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</si>
  <si>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</si>
  <si>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</si>
  <si>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</si>
  <si>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</si>
  <si>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</si>
  <si>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</si>
  <si>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</si>
  <si>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</si>
  <si>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</si>
  <si>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</si>
  <si>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</si>
  <si>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</si>
  <si>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</si>
  <si>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</si>
  <si>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</si>
  <si>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</si>
  <si>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</si>
  <si>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</si>
  <si>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</si>
  <si>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</si>
  <si>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</si>
  <si>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</si>
  <si>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</si>
  <si>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</si>
  <si>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</si>
  <si>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</si>
  <si>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</si>
  <si>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</si>
  <si>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</si>
  <si>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</si>
  <si>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</si>
  <si>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</si>
  <si>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</si>
  <si>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</si>
  <si>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</si>
  <si>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</si>
  <si>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</si>
  <si>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</si>
  <si>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</si>
  <si>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</si>
  <si>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</si>
  <si>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</si>
  <si>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</si>
  <si>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</si>
  <si>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</si>
  <si>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</si>
  <si>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</si>
  <si>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</si>
  <si>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</si>
  <si>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</si>
  <si>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</si>
  <si>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</si>
  <si>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</si>
  <si>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</si>
  <si>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</si>
  <si>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</si>
  <si>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</si>
  <si>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</si>
  <si>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</si>
  <si>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</si>
  <si>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</si>
  <si>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</si>
  <si>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</si>
  <si>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</si>
  <si>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</si>
  <si>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</si>
  <si>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</si>
  <si>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</si>
  <si>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</si>
  <si>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</si>
  <si>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</si>
  <si>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</si>
  <si>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</si>
  <si>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</si>
  <si>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</si>
  <si>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</si>
  <si>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</si>
  <si>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</si>
  <si>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</si>
  <si>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</si>
  <si>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</si>
  <si>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</si>
  <si>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</si>
  <si>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</si>
  <si>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</si>
  <si>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</si>
  <si>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</si>
  <si>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</si>
  <si>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</si>
  <si>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</si>
  <si>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</si>
  <si>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</si>
  <si>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</si>
  <si>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</si>
  <si>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</si>
  <si>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</si>
  <si>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</si>
  <si>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</si>
  <si>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</si>
  <si>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</si>
  <si>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</si>
  <si>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</si>
  <si>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</si>
  <si>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</si>
  <si>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</si>
  <si>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</si>
  <si>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</si>
  <si>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</si>
  <si>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</si>
  <si>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</si>
  <si>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</si>
  <si>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</si>
  <si>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</si>
  <si>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</si>
  <si>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</si>
  <si>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</si>
  <si>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</si>
  <si>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</si>
  <si>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</si>
  <si>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</si>
  <si>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</si>
  <si>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</si>
  <si>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</si>
  <si>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</si>
  <si>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</si>
  <si>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</si>
  <si>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</si>
  <si>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</si>
  <si>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</si>
  <si>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</si>
  <si>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</si>
  <si>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</si>
  <si>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</si>
  <si>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</si>
  <si>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</si>
  <si>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</si>
  <si>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</si>
  <si>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</si>
  <si>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</si>
  <si>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</si>
  <si>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</si>
  <si>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</si>
  <si>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</si>
  <si>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</si>
  <si>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</si>
  <si>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</si>
  <si>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</si>
  <si>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</si>
  <si>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</si>
  <si>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</si>
  <si>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</si>
  <si>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</si>
  <si>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</si>
  <si>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</si>
  <si>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</si>
  <si>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</si>
  <si>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</si>
  <si>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</si>
  <si>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</si>
  <si>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</si>
  <si>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</si>
  <si>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</si>
  <si>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</si>
  <si>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</si>
  <si>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</si>
  <si>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</si>
  <si>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</si>
  <si>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</si>
  <si>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</si>
  <si>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</si>
  <si>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</si>
  <si>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</si>
  <si>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</si>
  <si>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</si>
  <si>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</si>
  <si>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</si>
  <si>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</si>
  <si>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</si>
  <si>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</si>
  <si>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</si>
  <si>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</si>
  <si>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</si>
  <si>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</si>
  <si>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</si>
  <si>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</si>
  <si>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</si>
  <si>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</si>
  <si>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</si>
  <si>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</si>
  <si>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</si>
  <si>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</si>
  <si>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</si>
  <si>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</si>
  <si>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</si>
  <si>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</si>
  <si>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</si>
  <si>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</si>
  <si>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</si>
  <si>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</si>
  <si>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</si>
  <si>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</si>
  <si>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</si>
  <si>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</si>
  <si>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</si>
  <si>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</si>
  <si>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</si>
  <si>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</si>
  <si>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</si>
  <si>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</si>
  <si>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</si>
  <si>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</si>
  <si>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</si>
  <si>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</si>
  <si>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</si>
  <si>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</si>
  <si>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</si>
  <si>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</si>
  <si>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</si>
  <si>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</si>
  <si>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</si>
  <si>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</si>
  <si>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</si>
  <si>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</si>
  <si>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</si>
  <si>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</si>
  <si>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</si>
  <si>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</si>
  <si>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</si>
  <si>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</si>
  <si>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</si>
  <si>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</si>
  <si>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</si>
  <si>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</si>
  <si>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</si>
  <si>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</si>
  <si>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</si>
  <si>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</si>
  <si>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</si>
  <si>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</si>
  <si>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</si>
  <si>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</si>
  <si>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</si>
  <si>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</si>
  <si>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</si>
  <si>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</si>
  <si>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</si>
  <si>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</si>
  <si>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</si>
  <si>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</si>
  <si>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</si>
  <si>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</si>
  <si>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</si>
  <si>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</si>
  <si>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</si>
  <si>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</si>
  <si>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</si>
  <si>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</si>
  <si>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</si>
  <si>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</si>
  <si>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</si>
  <si>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</si>
  <si>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</si>
  <si>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</si>
  <si>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</si>
  <si>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</si>
  <si>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</si>
  <si>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</si>
  <si>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</si>
  <si>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</si>
  <si>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</si>
  <si>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</si>
  <si>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</si>
  <si>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</si>
  <si>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</si>
  <si>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</si>
  <si>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</si>
  <si>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</si>
  <si>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</si>
  <si>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</si>
  <si>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</si>
  <si>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</si>
  <si>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</si>
  <si>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</si>
  <si>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</si>
  <si>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</si>
  <si>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</si>
  <si>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</si>
  <si>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</si>
  <si>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</si>
  <si>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</si>
  <si>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</si>
  <si>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</si>
  <si>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</si>
  <si>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</si>
  <si>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</si>
  <si>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</si>
  <si>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</si>
  <si>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</si>
  <si>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</si>
  <si>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</si>
  <si>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</si>
  <si>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</si>
  <si>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</si>
  <si>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</si>
  <si>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</si>
  <si>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</si>
  <si>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</si>
  <si>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</si>
  <si>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</si>
  <si>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</si>
  <si>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</si>
  <si>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</si>
  <si>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</si>
  <si>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</si>
  <si>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</si>
  <si>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</si>
  <si>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</si>
  <si>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</si>
  <si>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</si>
  <si>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</si>
  <si>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</si>
  <si>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</si>
  <si>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</si>
  <si>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</si>
  <si>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</si>
  <si>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</si>
  <si>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</si>
  <si>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</si>
  <si>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</si>
  <si>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</si>
  <si>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</si>
  <si>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</si>
  <si>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</si>
  <si>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</si>
  <si>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</si>
  <si>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</si>
  <si>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</si>
  <si>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</si>
  <si>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</si>
  <si>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</si>
  <si>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</si>
  <si>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</si>
  <si>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</si>
  <si>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</si>
  <si>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</si>
  <si>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</si>
  <si>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</si>
  <si>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</si>
  <si>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</si>
  <si>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</si>
  <si>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</si>
  <si>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</si>
  <si>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</si>
  <si>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</si>
  <si>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</si>
  <si>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</si>
  <si>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</si>
  <si>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</si>
  <si>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</si>
  <si>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</si>
  <si>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</si>
  <si>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</si>
  <si>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</si>
  <si>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</si>
  <si>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</si>
  <si>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</si>
  <si>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</si>
  <si>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</si>
  <si>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</si>
  <si>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</si>
  <si>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</si>
  <si>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</si>
  <si>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</si>
  <si>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</si>
  <si>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</si>
  <si>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</si>
  <si>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</si>
  <si>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</si>
  <si>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</si>
  <si>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</si>
  <si>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</si>
  <si>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</si>
  <si>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</si>
  <si>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</si>
  <si>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</si>
  <si>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</si>
  <si>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</si>
  <si>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</si>
  <si>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</si>
  <si>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</si>
  <si>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</si>
  <si>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</si>
  <si>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</si>
  <si>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</si>
  <si>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</si>
  <si>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</si>
  <si>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</si>
  <si>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</si>
  <si>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</si>
  <si>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</si>
  <si>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</si>
  <si>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</si>
  <si>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</si>
  <si>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</si>
  <si>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</si>
  <si>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</si>
  <si>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</si>
  <si>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</si>
  <si>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</si>
  <si>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</si>
  <si>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</si>
  <si>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</si>
  <si>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</si>
  <si>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</si>
  <si>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</si>
  <si>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</si>
  <si>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</si>
  <si>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</si>
  <si>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</si>
  <si>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</si>
  <si>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</si>
  <si>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</si>
  <si>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</si>
  <si>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</si>
  <si>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</si>
  <si>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</si>
  <si>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</si>
  <si>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</si>
  <si>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</si>
  <si>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</si>
  <si>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</si>
  <si>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</si>
  <si>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</si>
  <si>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</si>
  <si>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</si>
  <si>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</si>
  <si>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</si>
  <si>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</si>
  <si>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</si>
  <si>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</si>
  <si>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</si>
  <si>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</si>
  <si>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</si>
  <si>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</si>
  <si>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</si>
  <si>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</si>
  <si>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</si>
  <si>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</si>
  <si>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</si>
  <si>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</si>
  <si>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</si>
  <si>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</si>
  <si>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</si>
  <si>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</si>
  <si>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</si>
  <si>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</si>
  <si>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</si>
  <si>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</si>
  <si>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</si>
  <si>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</si>
  <si>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</si>
  <si>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</si>
  <si>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</si>
  <si>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</si>
  <si>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</si>
  <si>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</si>
  <si>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</si>
  <si>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</si>
  <si>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</si>
  <si>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</si>
  <si>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</si>
  <si>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</si>
  <si>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</si>
  <si>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</si>
  <si>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</si>
  <si>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</si>
  <si>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</si>
  <si>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</si>
  <si>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</si>
  <si>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</si>
  <si>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</si>
  <si>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</si>
  <si>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</si>
  <si>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</si>
  <si>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</si>
  <si>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</si>
  <si>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</si>
  <si>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</si>
  <si>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</si>
  <si>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</si>
  <si>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</si>
  <si>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</si>
  <si>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</si>
  <si>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</si>
  <si>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</si>
  <si>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</si>
  <si>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</si>
  <si>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</si>
  <si>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</si>
  <si>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</si>
  <si>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</si>
  <si>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</si>
  <si>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</si>
  <si>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</si>
  <si>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</si>
  <si>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</si>
  <si>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</si>
  <si>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</si>
  <si>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</si>
  <si>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</si>
  <si>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</si>
  <si>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</si>
  <si>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</si>
  <si>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</si>
  <si>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</si>
  <si>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</si>
  <si>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</si>
  <si>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</si>
  <si>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</si>
  <si>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</si>
  <si>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</si>
  <si>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</si>
  <si>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</si>
  <si>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</si>
  <si>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</si>
  <si>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</si>
  <si>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</si>
  <si>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</si>
  <si>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</si>
  <si>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</si>
  <si>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</si>
  <si>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</si>
  <si>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</si>
  <si>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</si>
  <si>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</si>
  <si>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</si>
  <si>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</si>
  <si>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</si>
  <si>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</si>
  <si>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</si>
  <si>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</si>
  <si>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</si>
  <si>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</si>
  <si>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</si>
  <si>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</si>
  <si>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</si>
  <si>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</si>
  <si>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</si>
  <si>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</si>
  <si>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</si>
  <si>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</si>
  <si>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</si>
  <si>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</si>
  <si>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</si>
  <si>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</si>
  <si>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</si>
  <si>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</si>
  <si>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</si>
  <si>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</si>
  <si>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</si>
  <si>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</si>
  <si>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</si>
  <si>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</si>
  <si>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</si>
  <si>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</si>
  <si>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</si>
  <si>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</si>
  <si>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</si>
  <si>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</si>
  <si>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</si>
  <si>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</si>
  <si>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</si>
  <si>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</si>
  <si>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</si>
  <si>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</si>
  <si>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</si>
  <si>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</si>
  <si>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</si>
  <si>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</si>
  <si>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</si>
  <si>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</si>
  <si>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</si>
  <si>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</si>
  <si>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</si>
  <si>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</si>
  <si>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</si>
  <si>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</si>
  <si>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</si>
  <si>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</si>
  <si>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</si>
  <si>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</si>
  <si>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</si>
  <si>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</si>
  <si>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</si>
  <si>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</si>
  <si>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</si>
  <si>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</si>
  <si>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</si>
  <si>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</si>
  <si>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</si>
  <si>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</si>
  <si>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</si>
  <si>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</si>
  <si>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</si>
  <si>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</si>
  <si>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</si>
  <si>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</si>
  <si>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</si>
  <si>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</si>
  <si>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</si>
  <si>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</si>
  <si>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</si>
  <si>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</si>
  <si>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</si>
  <si>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</si>
  <si>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</si>
  <si>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</si>
  <si>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</si>
  <si>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</si>
  <si>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</si>
  <si>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</si>
  <si>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</si>
  <si>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</si>
  <si>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</si>
  <si>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</si>
  <si>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</si>
  <si>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</si>
  <si>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</si>
  <si>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</si>
  <si>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</si>
  <si>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</si>
  <si>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</si>
  <si>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</si>
  <si>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</si>
  <si>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</si>
  <si>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</si>
  <si>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</si>
  <si>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</si>
  <si>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</si>
  <si>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</si>
  <si>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</si>
  <si>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</si>
  <si>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</si>
  <si>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</si>
  <si>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</si>
  <si>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</si>
  <si>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</si>
  <si>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</si>
  <si>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</si>
  <si>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</si>
  <si>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</si>
  <si>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</si>
  <si>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</si>
  <si>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</si>
  <si>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</si>
  <si>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</si>
  <si>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</si>
  <si>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</si>
  <si>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</si>
  <si>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</si>
  <si>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</si>
  <si>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</si>
  <si>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</si>
  <si>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</si>
  <si>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</si>
  <si>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</si>
  <si>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</si>
  <si>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</si>
  <si>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</si>
  <si>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</si>
  <si>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</si>
  <si>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</si>
  <si>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</si>
  <si>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</si>
  <si>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</si>
  <si>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</si>
  <si>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</si>
  <si>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</si>
  <si>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</si>
  <si>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</si>
  <si>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</si>
  <si>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</si>
  <si>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</si>
  <si>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</si>
  <si>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</si>
  <si>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</si>
  <si>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</si>
  <si>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</si>
  <si>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</si>
  <si>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</si>
  <si>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</si>
  <si>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</si>
  <si>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</si>
  <si>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</si>
  <si>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</si>
  <si>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</si>
  <si>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</si>
  <si>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</si>
  <si>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</si>
  <si>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</si>
  <si>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</si>
  <si>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</si>
  <si>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</si>
  <si>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</si>
  <si>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</si>
  <si>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</si>
  <si>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</si>
  <si>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</si>
  <si>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</si>
  <si>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</si>
  <si>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</si>
  <si>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</si>
  <si>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</si>
  <si>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</si>
  <si>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</si>
  <si>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</si>
  <si>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</si>
  <si>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</si>
  <si>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</si>
  <si>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</si>
  <si>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</si>
  <si>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</si>
  <si>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</si>
  <si>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</si>
  <si>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</si>
  <si>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</si>
  <si>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</si>
  <si>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</si>
  <si>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</si>
  <si>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</si>
  <si>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</si>
  <si>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</si>
  <si>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</si>
  <si>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</si>
  <si>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</si>
  <si>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</si>
  <si>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</si>
  <si>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</si>
  <si>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</si>
  <si>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</si>
  <si>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</si>
  <si>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</si>
  <si>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</si>
  <si>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</si>
  <si>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</si>
  <si>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</si>
  <si>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</si>
  <si>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</si>
  <si>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</si>
  <si>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</si>
  <si>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</si>
  <si>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</si>
  <si>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</si>
  <si>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</si>
  <si>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</si>
  <si>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</si>
  <si>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</si>
  <si>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</si>
  <si>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</si>
  <si>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</si>
  <si>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</si>
  <si>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</si>
  <si>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</si>
  <si>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</si>
  <si>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</si>
  <si>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</si>
  <si>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</si>
  <si>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</si>
  <si>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</si>
  <si>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</si>
  <si>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</si>
  <si>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</si>
  <si>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</si>
  <si>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</si>
  <si>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</si>
  <si>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</si>
  <si>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</si>
  <si>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</si>
  <si>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</si>
  <si>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</si>
  <si>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</si>
  <si>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</si>
  <si>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</si>
  <si>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</si>
  <si>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</si>
  <si>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</si>
  <si>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</si>
  <si>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</si>
  <si>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</si>
  <si>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</si>
  <si>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</si>
  <si>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</si>
  <si>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</si>
  <si>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</si>
  <si>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</si>
  <si>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</si>
  <si>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</si>
  <si>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</si>
  <si>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</si>
  <si>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</si>
  <si>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</si>
  <si>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</si>
  <si>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</si>
  <si>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</si>
  <si>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</si>
  <si>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</si>
  <si>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</si>
  <si>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</si>
  <si>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</si>
  <si>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</si>
  <si>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</si>
  <si>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</si>
  <si>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</si>
  <si>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</si>
  <si>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</si>
  <si>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</si>
  <si>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</si>
  <si>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</si>
  <si>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</si>
  <si>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</si>
  <si>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</si>
  <si>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</si>
  <si>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</si>
  <si>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</si>
  <si>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</si>
  <si>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</si>
  <si>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</si>
  <si>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</si>
  <si>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</si>
  <si>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</si>
  <si>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</si>
  <si>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</si>
  <si>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</si>
  <si>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</si>
  <si>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</si>
  <si>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</si>
  <si>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</si>
  <si>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</si>
  <si>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</si>
  <si>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</si>
  <si>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</si>
  <si>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</si>
  <si>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</si>
  <si>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</si>
  <si>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</si>
  <si>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</si>
  <si>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</si>
  <si>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</si>
  <si>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</si>
  <si>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</si>
  <si>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</si>
  <si>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</si>
  <si>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</si>
  <si>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</si>
  <si>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</si>
  <si>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</si>
  <si>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</si>
  <si>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</si>
  <si>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</si>
  <si>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</si>
  <si>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</si>
  <si>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</si>
  <si>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</si>
  <si>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</si>
  <si>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</si>
  <si>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</si>
  <si>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</si>
  <si>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</si>
  <si>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</si>
  <si>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</si>
  <si>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</si>
  <si>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</si>
  <si>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</si>
  <si>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</si>
  <si>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</si>
  <si>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</si>
  <si>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</si>
  <si>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</si>
  <si>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</si>
  <si>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</si>
  <si>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</si>
  <si>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</si>
  <si>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</si>
  <si>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</si>
  <si>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</si>
  <si>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</si>
  <si>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</si>
  <si>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</si>
  <si>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</si>
  <si>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</si>
  <si>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</si>
  <si>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</si>
  <si>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</si>
  <si>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</si>
  <si>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</si>
  <si>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</si>
  <si>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</si>
  <si>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</si>
  <si>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</si>
  <si>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</si>
  <si>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</si>
  <si>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</si>
  <si>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</si>
  <si>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</si>
  <si>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</si>
  <si>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</si>
  <si>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</si>
  <si>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</si>
  <si>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</si>
  <si>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</si>
  <si>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</si>
  <si>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</si>
  <si>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</si>
  <si>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</si>
  <si>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</si>
  <si>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</si>
  <si>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</si>
  <si>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</si>
  <si>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</si>
  <si>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</si>
  <si>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</si>
  <si>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</si>
  <si>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</si>
  <si>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</si>
  <si>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</si>
  <si>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</si>
  <si>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</si>
  <si>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</si>
  <si>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</si>
  <si>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</si>
  <si>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</si>
  <si>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</si>
  <si>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</si>
  <si>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</si>
  <si>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</si>
  <si>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</si>
  <si>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</si>
  <si>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</si>
  <si>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</si>
  <si>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</si>
  <si>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</si>
  <si>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</si>
  <si>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</si>
  <si>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</si>
  <si>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</si>
  <si>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</si>
  <si>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</si>
  <si>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</si>
  <si>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</si>
  <si>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</si>
  <si>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</si>
  <si>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</si>
  <si>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</si>
  <si>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</si>
  <si>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</si>
  <si>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</si>
  <si>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</si>
  <si>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</si>
  <si>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</si>
  <si>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</si>
  <si>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</si>
  <si>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</si>
  <si>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</si>
  <si>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</si>
  <si>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</si>
  <si>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</si>
  <si>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</si>
  <si>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</si>
  <si>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</si>
  <si>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</si>
  <si>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</si>
  <si>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</si>
  <si>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</si>
  <si>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</si>
  <si>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</si>
  <si>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</si>
  <si>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</si>
  <si>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</si>
  <si>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</si>
  <si>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</si>
  <si>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</si>
  <si>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</si>
  <si>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</si>
  <si>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</si>
  <si>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</si>
  <si>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</si>
  <si>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</si>
  <si>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</si>
  <si>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</si>
  <si>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</si>
  <si>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</si>
  <si>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</si>
  <si>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</si>
  <si>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</si>
  <si>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</si>
  <si>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</si>
  <si>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</si>
  <si>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</si>
  <si>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</si>
  <si>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</si>
  <si>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</si>
  <si>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</si>
  <si>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</si>
  <si>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</si>
  <si>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</si>
  <si>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</si>
  <si>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</si>
  <si>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</si>
  <si>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</si>
  <si>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</si>
  <si>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</si>
  <si>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</si>
  <si>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</si>
  <si>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</si>
  <si>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</si>
  <si>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</si>
  <si>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</si>
  <si>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</si>
  <si>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</si>
  <si>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</si>
  <si>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</si>
  <si>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</si>
  <si>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</si>
  <si>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</si>
  <si>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</si>
  <si>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</si>
  <si>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</si>
  <si>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</si>
  <si>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</si>
  <si>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</si>
  <si>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</si>
  <si>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</si>
  <si>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</si>
  <si>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</si>
  <si>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</si>
  <si>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</si>
  <si>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</si>
  <si>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</si>
  <si>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</si>
  <si>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</si>
  <si>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</si>
  <si>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</si>
  <si>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</si>
  <si>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</si>
  <si>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</si>
  <si>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</si>
  <si>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</si>
  <si>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</si>
  <si>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</si>
  <si>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</si>
  <si>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</si>
  <si>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</si>
  <si>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</si>
  <si>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</si>
  <si>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</si>
  <si>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</si>
  <si>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</si>
  <si>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</si>
  <si>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</si>
  <si>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</si>
  <si>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</si>
  <si>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</si>
  <si>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</si>
  <si>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</si>
  <si>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</si>
  <si>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</si>
  <si>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</si>
  <si>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</si>
  <si>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</si>
  <si>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</si>
  <si>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</si>
  <si>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</si>
  <si>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</si>
  <si>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</si>
  <si>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</si>
  <si>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</si>
  <si>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</si>
  <si>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</si>
  <si>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</si>
  <si>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</si>
  <si>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</si>
  <si>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</si>
  <si>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</si>
  <si>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</si>
  <si>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</si>
  <si>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</si>
  <si>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</si>
  <si>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</si>
  <si>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</si>
  <si>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</si>
  <si>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</si>
  <si>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</si>
  <si>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</si>
  <si>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</si>
  <si>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</si>
  <si>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</si>
  <si>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</si>
  <si>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</si>
  <si>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</si>
  <si>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</si>
  <si>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</si>
  <si>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</si>
  <si>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</si>
  <si>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</si>
  <si>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</si>
  <si>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</si>
  <si>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</si>
  <si>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</si>
  <si>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</si>
  <si>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</si>
  <si>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</si>
  <si>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</si>
  <si>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</si>
  <si>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</si>
  <si>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</si>
  <si>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</si>
  <si>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</si>
  <si>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</si>
  <si>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</si>
  <si>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</si>
  <si>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</si>
  <si>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</si>
  <si>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</si>
  <si>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</si>
  <si>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</si>
  <si>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</si>
  <si>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</si>
  <si>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</si>
  <si>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</si>
  <si>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</si>
  <si>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</si>
  <si>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</si>
  <si>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</si>
  <si>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</si>
  <si>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</si>
  <si>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</si>
  <si>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</si>
  <si>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</si>
  <si>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</si>
  <si>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</si>
  <si>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</si>
  <si>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</si>
  <si>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</si>
  <si>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</si>
  <si>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</si>
  <si>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</si>
  <si>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</si>
  <si>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</si>
  <si>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</si>
  <si>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</si>
  <si>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</si>
  <si>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</si>
  <si>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</si>
  <si>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</si>
  <si>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</si>
  <si>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</si>
  <si>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</si>
  <si>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</si>
  <si>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</si>
  <si>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</si>
  <si>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</si>
  <si>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</si>
  <si>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</si>
  <si>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</si>
  <si>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</si>
  <si>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</si>
  <si>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</si>
  <si>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</si>
  <si>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</si>
  <si>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</si>
  <si>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</si>
  <si>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</si>
  <si>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</si>
  <si>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</si>
  <si>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</si>
  <si>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</si>
  <si>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</si>
  <si>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</si>
  <si>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</si>
  <si>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</si>
  <si>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</si>
  <si>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</si>
  <si>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</si>
  <si>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</si>
  <si>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</si>
  <si>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</si>
  <si>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</si>
  <si>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</si>
  <si>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</si>
  <si>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</si>
  <si>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</si>
  <si>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</si>
  <si>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</si>
  <si>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</si>
  <si>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</si>
  <si>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</si>
  <si>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</si>
  <si>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</si>
  <si>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</si>
  <si>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</si>
  <si>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</si>
  <si>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</si>
  <si>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</si>
  <si>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</si>
  <si>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</si>
  <si>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</si>
  <si>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</si>
  <si>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</si>
  <si>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</si>
  <si>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</si>
  <si>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</si>
  <si>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</si>
  <si>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</si>
  <si>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</si>
  <si>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</si>
  <si>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</si>
  <si>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</si>
  <si>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</si>
  <si>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</si>
  <si>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</si>
  <si>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</si>
  <si>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</si>
  <si>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</si>
  <si>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</si>
  <si>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</si>
  <si>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</si>
  <si>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</si>
  <si>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</si>
  <si>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</si>
  <si>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</si>
  <si>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</si>
  <si>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</si>
  <si>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</si>
  <si>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</si>
  <si>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</si>
  <si>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</si>
  <si>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</si>
  <si>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</si>
  <si>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</si>
  <si>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</si>
  <si>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</si>
  <si>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</si>
  <si>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</si>
  <si>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</si>
  <si>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</si>
  <si>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</si>
  <si>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</si>
  <si>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</si>
  <si>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</si>
  <si>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</si>
  <si>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</si>
  <si>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</si>
  <si>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</si>
  <si>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</si>
  <si>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</si>
  <si>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</si>
  <si>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</si>
  <si>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</si>
  <si>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</si>
  <si>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</si>
  <si>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</si>
  <si>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</si>
  <si>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</si>
  <si>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</si>
  <si>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</si>
  <si>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</si>
  <si>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</si>
  <si>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</si>
  <si>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</si>
  <si>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</si>
  <si>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</si>
  <si>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</si>
  <si>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</si>
  <si>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</si>
  <si>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</si>
  <si>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</si>
  <si>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</si>
  <si>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</si>
  <si>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</si>
  <si>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</si>
  <si>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</si>
  <si>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</si>
  <si>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</si>
  <si>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</si>
  <si>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</si>
  <si>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</si>
  <si>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</si>
  <si>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</si>
  <si>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</si>
  <si>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</si>
  <si>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</si>
  <si>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</si>
  <si>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</si>
  <si>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</si>
  <si>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</si>
  <si>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</si>
  <si>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</si>
  <si>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</si>
  <si>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</si>
  <si>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</si>
  <si>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</si>
  <si>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</si>
  <si>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</si>
  <si>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</si>
  <si>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</si>
  <si>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</si>
  <si>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</si>
  <si>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</si>
  <si>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</si>
  <si>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</si>
  <si>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</si>
  <si>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</si>
  <si>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</si>
  <si>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</si>
  <si>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</si>
  <si>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</si>
  <si>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</si>
  <si>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</si>
  <si>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</si>
  <si>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</si>
  <si>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</si>
  <si>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</si>
  <si>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</si>
  <si>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</si>
  <si>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</si>
  <si>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</si>
  <si>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</si>
  <si>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</si>
  <si>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</si>
  <si>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</si>
  <si>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</si>
  <si>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</si>
  <si>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</si>
  <si>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</si>
  <si>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</si>
  <si>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</si>
  <si>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</si>
  <si>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</si>
  <si>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</si>
  <si>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</si>
  <si>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</si>
  <si>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</si>
  <si>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</si>
  <si>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</si>
  <si>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</si>
  <si>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</si>
  <si>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</si>
  <si>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</si>
  <si>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</si>
  <si>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</si>
  <si>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</si>
  <si>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</si>
  <si>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</si>
  <si>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</si>
  <si>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</si>
  <si>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</si>
  <si>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</si>
  <si>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</si>
  <si>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</si>
  <si>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</si>
  <si>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</si>
  <si>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</si>
  <si>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</si>
  <si>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</si>
  <si>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</si>
  <si>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</si>
  <si>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</si>
  <si>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</si>
  <si>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</si>
  <si>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</si>
  <si>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</si>
  <si>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</si>
  <si>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</si>
  <si>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</si>
  <si>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</si>
  <si>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</si>
  <si>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</si>
  <si>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</si>
  <si>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</si>
  <si>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</si>
  <si>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</si>
  <si>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</si>
  <si>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</si>
  <si>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</si>
  <si>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</si>
  <si>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</si>
  <si>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</si>
  <si>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</si>
  <si>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</si>
  <si>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</si>
  <si>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</si>
  <si>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</si>
  <si>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</si>
  <si>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</si>
  <si>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</si>
  <si>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</si>
  <si>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</si>
  <si>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</si>
  <si>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</si>
  <si>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</si>
  <si>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</si>
  <si>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</si>
  <si>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</si>
  <si>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</si>
  <si>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</si>
  <si>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</si>
  <si>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</si>
  <si>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</si>
  <si>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</si>
  <si>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</si>
  <si>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</si>
  <si>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</si>
  <si>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</si>
  <si>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</si>
  <si>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</si>
  <si>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</si>
  <si>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</si>
  <si>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</si>
  <si>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</si>
  <si>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</si>
  <si>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</si>
  <si>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</si>
  <si>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</si>
  <si>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</si>
  <si>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</si>
  <si>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</si>
  <si>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</si>
  <si>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</si>
  <si>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</si>
  <si>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</si>
  <si>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</si>
  <si>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</si>
  <si>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</si>
  <si>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</si>
  <si>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</si>
  <si>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</si>
  <si>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</si>
  <si>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</si>
  <si>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</si>
  <si>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</si>
  <si>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</si>
  <si>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</si>
  <si>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</si>
  <si>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</si>
  <si>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</si>
  <si>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</si>
  <si>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</si>
  <si>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</si>
  <si>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</si>
  <si>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</si>
  <si>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</si>
  <si>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</si>
  <si>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</si>
  <si>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</si>
  <si>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</si>
  <si>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</si>
  <si>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</si>
  <si>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</si>
  <si>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</si>
  <si>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</si>
  <si>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</si>
  <si>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</si>
  <si>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</si>
  <si>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</si>
  <si>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</si>
  <si>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</si>
  <si>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</si>
  <si>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</si>
  <si>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</si>
  <si>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</si>
  <si>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</si>
  <si>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</si>
  <si>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</si>
  <si>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</si>
  <si>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</si>
  <si>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</si>
  <si>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</si>
  <si>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</si>
  <si>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</si>
  <si>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</si>
  <si>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</si>
  <si>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</si>
  <si>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</si>
  <si>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</si>
  <si>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</si>
  <si>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</si>
  <si>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</si>
  <si>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</si>
  <si>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</si>
  <si>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</si>
  <si>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</si>
  <si>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</si>
  <si>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</si>
  <si>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</si>
  <si>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</si>
  <si>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</si>
  <si>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</si>
  <si>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</si>
  <si>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</si>
  <si>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</si>
  <si>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</si>
  <si>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</si>
  <si>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</si>
  <si>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</si>
  <si>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</si>
  <si>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</si>
  <si>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</si>
  <si>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</si>
  <si>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</si>
  <si>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</si>
  <si>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</si>
  <si>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</si>
  <si>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</si>
  <si>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</si>
  <si>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</si>
  <si>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</si>
  <si>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</si>
  <si>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</si>
  <si>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</si>
  <si>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</si>
  <si>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</si>
  <si>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</si>
  <si>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</si>
  <si>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</si>
  <si>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</si>
  <si>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</si>
  <si>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</si>
  <si>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</si>
  <si>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</si>
  <si>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</si>
  <si>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</si>
  <si>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</si>
  <si>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</si>
  <si>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</si>
  <si>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</si>
  <si>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</si>
  <si>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</si>
  <si>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</si>
  <si>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</si>
  <si>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</si>
  <si>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</si>
  <si>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</si>
  <si>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</si>
  <si>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</si>
  <si>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</si>
  <si>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</si>
  <si>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</si>
  <si>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</si>
  <si>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</si>
  <si>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</si>
  <si>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</si>
  <si>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</si>
  <si>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</si>
  <si>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</si>
  <si>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</si>
  <si>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</si>
  <si>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</si>
  <si>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</si>
  <si>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</si>
  <si>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</si>
  <si>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</si>
  <si>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</si>
  <si>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</si>
  <si>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</si>
  <si>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</si>
  <si>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</si>
  <si>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</si>
  <si>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</si>
  <si>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</si>
  <si>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</si>
  <si>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</si>
  <si>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</si>
  <si>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</si>
  <si>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</si>
  <si>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</si>
  <si>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</si>
  <si>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</si>
  <si>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</si>
  <si>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</si>
  <si>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</si>
  <si>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</si>
  <si>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</si>
  <si>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</si>
  <si>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</si>
  <si>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</si>
  <si>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</si>
  <si>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</si>
  <si>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</si>
  <si>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</si>
  <si>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</si>
  <si>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</si>
  <si>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</si>
  <si>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</si>
  <si>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</si>
  <si>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</si>
  <si>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</si>
  <si>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</si>
  <si>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</si>
  <si>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</si>
  <si>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</si>
  <si>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</si>
  <si>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</si>
  <si>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</si>
  <si>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</si>
  <si>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</si>
  <si>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</si>
  <si>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</si>
  <si>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</si>
  <si>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</si>
  <si>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</si>
  <si>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</si>
  <si>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</si>
  <si>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</si>
  <si>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</si>
  <si>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</si>
  <si>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</si>
  <si>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</si>
  <si>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</si>
  <si>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</si>
  <si>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</si>
  <si>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</si>
  <si>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</si>
  <si>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</si>
  <si>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</si>
  <si>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</si>
  <si>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</si>
  <si>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</si>
  <si>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</si>
  <si>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</si>
  <si>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</si>
  <si>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</si>
  <si>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</si>
  <si>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</si>
  <si>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</si>
  <si>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</si>
  <si>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</si>
  <si>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</si>
  <si>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</si>
  <si>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</si>
  <si>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</si>
  <si>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</si>
  <si>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</si>
  <si>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</si>
  <si>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</si>
  <si>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</si>
  <si>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</si>
  <si>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</si>
  <si>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</si>
  <si>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</si>
  <si>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</si>
  <si>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</si>
  <si>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</si>
  <si>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</si>
  <si>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</si>
  <si>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</si>
  <si>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</si>
  <si>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</si>
  <si>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</si>
  <si>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</si>
  <si>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</si>
  <si>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</si>
  <si>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</si>
  <si>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</si>
  <si>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</si>
  <si>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</si>
  <si>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</si>
  <si>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</si>
  <si>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</si>
  <si>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</si>
  <si>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</si>
  <si>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</si>
  <si>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</si>
  <si>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</si>
  <si>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</si>
  <si>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</si>
  <si>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</si>
  <si>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</si>
  <si>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</si>
  <si>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</si>
  <si>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</si>
  <si>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</si>
  <si>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</si>
  <si>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</si>
  <si>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</si>
  <si>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</si>
  <si>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</si>
  <si>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</si>
  <si>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</si>
  <si>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</si>
  <si>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</si>
  <si>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</si>
  <si>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</si>
  <si>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</si>
  <si>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</si>
  <si>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</si>
  <si>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</si>
  <si>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</si>
  <si>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</si>
  <si>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</si>
  <si>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</si>
  <si>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</si>
  <si>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</si>
  <si>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</si>
  <si>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</si>
  <si>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</si>
  <si>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</si>
  <si>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</si>
  <si>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</si>
  <si>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</si>
  <si>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</si>
  <si>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</si>
  <si>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</si>
  <si>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</si>
  <si>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</si>
  <si>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</si>
  <si>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</si>
  <si>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</si>
  <si>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</si>
  <si>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</si>
  <si>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</si>
  <si>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</si>
  <si>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</si>
  <si>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</si>
  <si>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</si>
  <si>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</si>
  <si>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</si>
  <si>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</si>
  <si>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</si>
  <si>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</si>
  <si>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</si>
  <si>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</si>
  <si>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</si>
  <si>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</si>
  <si>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</si>
  <si>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</si>
  <si>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</si>
  <si>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</si>
  <si>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</si>
  <si>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</si>
  <si>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</si>
  <si>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</si>
  <si>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</si>
  <si>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</si>
  <si>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</si>
  <si>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</si>
  <si>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</si>
  <si>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</si>
  <si>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</si>
  <si>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</si>
  <si>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</si>
  <si>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</si>
  <si>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</si>
  <si>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</si>
  <si>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</si>
  <si>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</si>
  <si>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</si>
  <si>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</si>
  <si>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</si>
  <si>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</si>
  <si>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</si>
  <si>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</si>
  <si>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</si>
  <si>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</si>
  <si>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</si>
  <si>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</si>
  <si>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</si>
  <si>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</si>
  <si>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</si>
  <si>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</si>
  <si>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</si>
  <si>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</si>
  <si>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</si>
  <si>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</si>
  <si>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</si>
  <si>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</si>
  <si>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</si>
  <si>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</si>
  <si>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</si>
  <si>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</si>
  <si>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</si>
  <si>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</si>
  <si>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</si>
  <si>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</si>
  <si>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</si>
  <si>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</si>
  <si>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</si>
  <si>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</si>
  <si>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</si>
  <si>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</si>
  <si>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</si>
  <si>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</si>
  <si>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</si>
  <si>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</si>
  <si>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</si>
  <si>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</si>
  <si>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</si>
  <si>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</si>
  <si>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</si>
  <si>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</si>
  <si>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</si>
  <si>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</si>
  <si>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</si>
  <si>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</si>
  <si>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</si>
  <si>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</si>
  <si>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</si>
  <si>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</si>
  <si>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</si>
  <si>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</si>
  <si>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</si>
  <si>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</si>
  <si>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</si>
  <si>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</si>
  <si>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</si>
  <si>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</si>
  <si>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</si>
  <si>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</si>
  <si>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</si>
  <si>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</si>
  <si>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</si>
  <si>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</si>
  <si>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</si>
  <si>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</si>
  <si>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</si>
  <si>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</si>
  <si>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</si>
  <si>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</si>
  <si>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</si>
  <si>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</si>
  <si>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</si>
  <si>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</si>
  <si>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</si>
  <si>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</si>
  <si>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</si>
  <si>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</si>
  <si>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</si>
  <si>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</si>
  <si>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</si>
  <si>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</si>
  <si>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</si>
  <si>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</si>
  <si>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</si>
  <si>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</si>
  <si>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</si>
  <si>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</si>
  <si>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</si>
  <si>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</si>
  <si>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</si>
  <si>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</si>
  <si>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</si>
  <si>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</si>
  <si>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</si>
  <si>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</si>
  <si>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</si>
  <si>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</si>
  <si>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</si>
  <si>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</si>
  <si>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</si>
  <si>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</si>
  <si>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</si>
  <si>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</si>
  <si>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</si>
  <si>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</si>
  <si>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</si>
  <si>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</si>
  <si>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</si>
  <si>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</si>
  <si>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</si>
  <si>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</si>
  <si>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</si>
  <si>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</si>
  <si>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</si>
  <si>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</si>
  <si>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</si>
  <si>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</si>
  <si>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</si>
  <si>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</si>
  <si>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</si>
  <si>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</si>
  <si>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</si>
  <si>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</si>
  <si>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</si>
  <si>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</si>
  <si>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</si>
  <si>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</si>
  <si>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</si>
  <si>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</si>
  <si>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</si>
  <si>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</si>
  <si>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</si>
  <si>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</si>
  <si>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</si>
  <si>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</si>
  <si>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</si>
  <si>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</si>
  <si>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</si>
  <si>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</si>
  <si>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</si>
  <si>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</si>
  <si>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</si>
  <si>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</si>
  <si>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</si>
  <si>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</si>
  <si>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</si>
  <si>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</si>
  <si>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</si>
  <si>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</si>
  <si>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</si>
  <si>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</si>
  <si>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</si>
  <si>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</si>
  <si>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</si>
  <si>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</si>
  <si>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</si>
  <si>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</si>
  <si>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</si>
  <si>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</si>
  <si>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</si>
  <si>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</si>
  <si>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</si>
  <si>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</si>
  <si>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</si>
  <si>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</si>
  <si>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</si>
  <si>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</si>
  <si>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</si>
  <si>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</si>
  <si>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</si>
  <si>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</si>
  <si>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</si>
  <si>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</si>
  <si>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</si>
  <si>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</si>
  <si>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</si>
  <si>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</si>
  <si>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</si>
  <si>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</si>
  <si>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</si>
  <si>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</si>
  <si>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</si>
  <si>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</si>
  <si>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</si>
  <si>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</si>
  <si>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</si>
  <si>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</si>
  <si>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</si>
  <si>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</si>
  <si>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</si>
  <si>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</si>
  <si>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</si>
  <si>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</si>
  <si>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</si>
  <si>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</si>
  <si>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</si>
  <si>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</si>
  <si>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</si>
  <si>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</si>
  <si>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</si>
  <si>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</si>
  <si>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</si>
  <si>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</si>
  <si>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</si>
  <si>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</si>
  <si>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</si>
  <si>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</si>
  <si>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</si>
  <si>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</si>
  <si>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</si>
  <si>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</si>
  <si>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</si>
  <si>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</si>
  <si>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</si>
  <si>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</si>
  <si>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</si>
  <si>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</si>
  <si>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</si>
  <si>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</si>
  <si>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</si>
  <si>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</si>
  <si>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</si>
  <si>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</si>
  <si>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</si>
  <si>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</si>
  <si>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</si>
  <si>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</si>
  <si>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</si>
  <si>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</si>
  <si>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</si>
  <si>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</si>
  <si>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</si>
  <si>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</si>
  <si>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</si>
  <si>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</si>
  <si>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</si>
  <si>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</si>
  <si>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</si>
  <si>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</si>
  <si>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</si>
  <si>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</si>
  <si>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</si>
  <si>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</si>
  <si>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</si>
  <si>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</si>
  <si>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</si>
  <si>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</si>
  <si>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</si>
  <si>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</si>
  <si>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</si>
  <si>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</si>
  <si>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</si>
  <si>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</si>
  <si>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</si>
  <si>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</si>
  <si>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</si>
  <si>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</si>
  <si>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</si>
  <si>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</si>
  <si>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</si>
  <si>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</si>
  <si>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</si>
  <si>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</si>
  <si>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</si>
  <si>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</si>
  <si>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</si>
  <si>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</si>
  <si>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</si>
  <si>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</si>
  <si>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</si>
  <si>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</si>
  <si>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</si>
  <si>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</si>
  <si>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</si>
  <si>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</si>
  <si>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</si>
  <si>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</si>
  <si>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</si>
  <si>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</si>
  <si>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</si>
  <si>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</si>
  <si>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</si>
  <si>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</si>
  <si>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</si>
  <si>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</si>
  <si>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</si>
  <si>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</si>
  <si>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</si>
  <si>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</si>
  <si>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</si>
  <si>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</si>
  <si>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</si>
  <si>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</si>
  <si>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</si>
  <si>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</si>
  <si>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</si>
  <si>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</si>
  <si>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</si>
  <si>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</si>
  <si>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</si>
  <si>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</si>
  <si>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</si>
  <si>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</si>
  <si>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</si>
  <si>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</si>
  <si>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</si>
  <si>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</si>
  <si>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</si>
  <si>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</si>
  <si>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</si>
  <si>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</si>
  <si>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</si>
  <si>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</si>
  <si>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</si>
  <si>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</si>
  <si>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</si>
  <si>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</si>
  <si>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</si>
  <si>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</si>
  <si>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</si>
  <si>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</si>
  <si>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</si>
  <si>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</si>
  <si>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</si>
  <si>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</si>
  <si>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</si>
  <si>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</si>
  <si>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</si>
  <si>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</si>
  <si>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</si>
  <si>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</si>
  <si>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</si>
  <si>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</si>
  <si>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</si>
  <si>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</si>
  <si>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</si>
  <si>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</si>
  <si>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</si>
  <si>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</si>
  <si>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</si>
  <si>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</si>
  <si>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</si>
  <si>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</si>
  <si>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</si>
  <si>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</si>
  <si>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</si>
  <si>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</si>
  <si>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</si>
  <si>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</si>
  <si>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</si>
  <si>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</si>
  <si>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</si>
  <si>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</si>
  <si>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</si>
  <si>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</si>
  <si>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</si>
  <si>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</si>
  <si>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</si>
  <si>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</si>
  <si>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</si>
  <si>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</si>
  <si>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</si>
  <si>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</si>
  <si>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</si>
  <si>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</si>
  <si>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</si>
  <si>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</si>
  <si>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</si>
  <si>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</si>
  <si>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</si>
  <si>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</si>
  <si>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</si>
  <si>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</si>
  <si>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</si>
  <si>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</si>
  <si>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</si>
  <si>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</si>
  <si>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</si>
  <si>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</si>
  <si>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</si>
  <si>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</si>
  <si>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</si>
  <si>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</si>
  <si>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</si>
  <si>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</si>
  <si>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</si>
  <si>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</si>
  <si>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</si>
  <si>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</si>
  <si>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</si>
  <si>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</si>
  <si>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</si>
  <si>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</si>
  <si>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</si>
  <si>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</si>
  <si>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</si>
  <si>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</si>
  <si>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</si>
  <si>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</si>
  <si>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</si>
  <si>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</si>
  <si>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</si>
  <si>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</si>
  <si>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</si>
  <si>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</si>
  <si>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</si>
  <si>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</si>
  <si>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</si>
  <si>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</si>
  <si>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</si>
  <si>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</si>
  <si>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</si>
  <si>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</si>
  <si>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</si>
  <si>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</si>
  <si>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</si>
  <si>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</si>
  <si>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</si>
  <si>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</si>
  <si>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</si>
  <si>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</si>
  <si>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</si>
  <si>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</si>
  <si>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</si>
  <si>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</si>
  <si>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</si>
  <si>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</si>
  <si>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</si>
  <si>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</si>
  <si>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</si>
  <si>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</si>
  <si>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</si>
  <si>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</si>
  <si>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</si>
  <si>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</si>
  <si>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</si>
  <si>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</si>
  <si>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</si>
  <si>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</si>
  <si>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</si>
  <si>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</si>
  <si>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</si>
  <si>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</si>
  <si>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</si>
  <si>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</si>
  <si>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</si>
  <si>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</si>
  <si>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</si>
  <si>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</si>
  <si>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</si>
  <si>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</si>
  <si>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</si>
  <si>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</si>
  <si>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</si>
  <si>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</si>
  <si>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</si>
  <si>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</si>
  <si>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</si>
  <si>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</si>
  <si>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</si>
  <si>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</si>
  <si>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</si>
  <si>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</si>
  <si>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</si>
  <si>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</si>
  <si>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</si>
  <si>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</si>
  <si>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</si>
  <si>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</si>
  <si>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</si>
  <si>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</si>
  <si>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</si>
  <si>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</si>
  <si>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</si>
  <si>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</si>
  <si>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</si>
  <si>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</si>
  <si>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</si>
  <si>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</si>
  <si>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</si>
  <si>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</si>
  <si>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</si>
  <si>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</si>
  <si>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</si>
  <si>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</si>
  <si>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</si>
  <si>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</si>
  <si>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</si>
  <si>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</si>
  <si>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</si>
  <si>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</si>
  <si>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</si>
  <si>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</si>
  <si>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</si>
  <si>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</si>
  <si>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</si>
  <si>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</si>
  <si>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</si>
  <si>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</si>
  <si>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</si>
  <si>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</si>
  <si>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</si>
  <si>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</si>
  <si>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</si>
  <si>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</si>
  <si>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</si>
  <si>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</si>
  <si>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</si>
  <si>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</si>
  <si>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</si>
  <si>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</si>
  <si>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</si>
  <si>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</si>
  <si>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</si>
  <si>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</si>
  <si>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</si>
  <si>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</si>
  <si>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</si>
  <si>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</si>
  <si>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</si>
  <si>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</si>
  <si>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</si>
  <si>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</si>
  <si>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</si>
  <si>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</si>
  <si>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</si>
  <si>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</si>
  <si>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</si>
  <si>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</si>
  <si>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</si>
  <si>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</si>
  <si>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</si>
  <si>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</si>
  <si>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</si>
  <si>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</si>
  <si>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</si>
  <si>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</si>
  <si>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</si>
  <si>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</si>
  <si>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</si>
  <si>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</si>
  <si>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</si>
  <si>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</si>
  <si>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</si>
  <si>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</si>
  <si>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</si>
  <si>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</si>
  <si>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</si>
  <si>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</si>
  <si>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</si>
  <si>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</si>
  <si>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</si>
  <si>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</si>
  <si>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</si>
  <si>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</si>
  <si>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</si>
  <si>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</si>
  <si>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</si>
  <si>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</si>
  <si>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</si>
  <si>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</si>
  <si>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</si>
  <si>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</si>
  <si>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</si>
  <si>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</si>
  <si>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</si>
  <si>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</si>
  <si>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</si>
  <si>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</si>
  <si>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</si>
  <si>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</si>
  <si>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</si>
  <si>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</si>
  <si>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</si>
  <si>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</si>
  <si>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</si>
  <si>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</si>
  <si>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</si>
  <si>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</si>
  <si>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</si>
  <si>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</si>
  <si>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</si>
  <si>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</si>
  <si>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</si>
  <si>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</si>
  <si>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</si>
  <si>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</si>
  <si>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</si>
  <si>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</si>
  <si>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</si>
  <si>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</si>
  <si>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</si>
  <si>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</si>
  <si>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</si>
  <si>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</si>
  <si>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</si>
  <si>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</si>
  <si>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</si>
  <si>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</si>
  <si>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</si>
  <si>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</si>
  <si>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</si>
  <si>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</si>
  <si>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</si>
  <si>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</si>
  <si>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</si>
  <si>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</si>
  <si>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</si>
  <si>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</si>
  <si>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</si>
  <si>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</si>
  <si>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</si>
  <si>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</si>
  <si>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</si>
  <si>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</si>
  <si>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</si>
  <si>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</si>
  <si>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</si>
  <si>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</si>
  <si>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</si>
  <si>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</si>
  <si>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</si>
  <si>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</si>
  <si>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</si>
  <si>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</si>
  <si>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</si>
  <si>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</si>
  <si>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</si>
  <si>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</si>
  <si>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</si>
  <si>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</si>
  <si>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</si>
  <si>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</si>
  <si>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</si>
  <si>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</si>
  <si>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</si>
  <si>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</si>
  <si>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</si>
  <si>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</si>
  <si>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</si>
  <si>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</si>
  <si>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</si>
  <si>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</si>
  <si>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</si>
  <si>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</si>
  <si>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</si>
  <si>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</si>
  <si>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</si>
  <si>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</si>
  <si>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</si>
  <si>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</si>
  <si>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</si>
  <si>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</si>
  <si>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</si>
  <si>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</si>
  <si>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</si>
  <si>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</si>
  <si>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</si>
  <si>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</si>
  <si>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</si>
  <si>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</si>
  <si>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</si>
  <si>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</si>
  <si>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</si>
  <si>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</si>
  <si>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</si>
  <si>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</si>
  <si>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</si>
  <si>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</si>
  <si>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</si>
  <si>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</si>
  <si>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</si>
  <si>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</si>
  <si>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</si>
  <si>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</si>
  <si>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</si>
  <si>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</si>
  <si>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</si>
  <si>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</si>
  <si>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</si>
  <si>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</si>
  <si>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</si>
  <si>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</si>
  <si>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</si>
  <si>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</si>
  <si>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</si>
  <si>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</si>
  <si>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</si>
  <si>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</si>
  <si>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</si>
  <si>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</si>
  <si>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</si>
  <si>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</si>
  <si>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</si>
  <si>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</si>
  <si>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</si>
  <si>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</si>
  <si>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</si>
  <si>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</si>
  <si>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</si>
  <si>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</si>
  <si>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</si>
  <si>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</si>
  <si>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</si>
  <si>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</si>
  <si>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</si>
  <si>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</si>
  <si>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</si>
  <si>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</si>
  <si>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</si>
  <si>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</si>
  <si>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</si>
  <si>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</si>
  <si>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</si>
  <si>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</si>
  <si>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</si>
  <si>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</si>
  <si>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</si>
  <si>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</si>
  <si>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</si>
  <si>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</si>
  <si>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</si>
  <si>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</si>
  <si>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</si>
  <si>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</si>
  <si>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</si>
  <si>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</si>
  <si>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</si>
  <si>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</si>
  <si>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</si>
  <si>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</si>
  <si>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</si>
  <si>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</si>
  <si>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</si>
  <si>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</si>
  <si>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</si>
  <si>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</si>
  <si>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</si>
  <si>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</si>
  <si>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</si>
  <si>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</si>
  <si>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</si>
  <si>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</si>
  <si>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</si>
  <si>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</si>
  <si>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</si>
  <si>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</si>
  <si>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</si>
  <si>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</si>
  <si>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</si>
  <si>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</si>
  <si>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</si>
  <si>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</si>
  <si>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</si>
  <si>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</si>
  <si>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</si>
  <si>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</si>
  <si>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</si>
  <si>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</si>
  <si>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</si>
  <si>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</si>
  <si>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</si>
  <si>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</si>
  <si>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</si>
  <si>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</si>
  <si>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</si>
  <si>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</si>
  <si>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</si>
  <si>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</si>
  <si>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</si>
  <si>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</si>
  <si>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</si>
  <si>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</si>
  <si>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</si>
  <si>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</si>
  <si>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</si>
  <si>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</si>
  <si>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</si>
  <si>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</si>
  <si>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</si>
  <si>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</si>
  <si>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</si>
  <si>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</si>
  <si>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</si>
  <si>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</si>
  <si>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</si>
  <si>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</si>
  <si>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</si>
  <si>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</si>
  <si>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</si>
  <si>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</si>
  <si>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</si>
  <si>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</si>
  <si>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</si>
  <si>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</si>
  <si>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</si>
  <si>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</si>
  <si>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</si>
  <si>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</si>
  <si>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</si>
  <si>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</si>
  <si>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</si>
  <si>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</si>
  <si>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</si>
  <si>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</si>
  <si>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</si>
  <si>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</si>
  <si>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</si>
  <si>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</si>
  <si>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</si>
  <si>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</si>
  <si>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</si>
  <si>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</si>
  <si>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</si>
  <si>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</si>
  <si>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</si>
  <si>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</si>
  <si>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</si>
  <si>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</si>
  <si>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</si>
  <si>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</si>
  <si>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</si>
  <si>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</si>
  <si>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</si>
  <si>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</si>
  <si>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</si>
  <si>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</si>
  <si>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</si>
  <si>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</si>
  <si>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</si>
  <si>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</si>
  <si>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</si>
  <si>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</si>
  <si>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</si>
  <si>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</si>
  <si>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</si>
  <si>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</si>
  <si>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</si>
  <si>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</si>
  <si>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</si>
  <si>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</si>
  <si>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</si>
  <si>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</si>
  <si>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</si>
  <si>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</si>
  <si>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</si>
  <si>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</si>
  <si>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</si>
  <si>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</si>
  <si>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</si>
  <si>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</si>
  <si>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</si>
  <si>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</si>
  <si>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</si>
  <si>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</si>
  <si>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</si>
  <si>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</si>
  <si>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</si>
  <si>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</si>
  <si>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</si>
  <si>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</si>
  <si>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</si>
  <si>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</si>
  <si>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</si>
  <si>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</si>
  <si>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</si>
  <si>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</si>
  <si>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</si>
  <si>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</si>
  <si>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</si>
  <si>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</si>
  <si>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</si>
  <si>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</si>
  <si>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</si>
  <si>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</si>
  <si>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</si>
  <si>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</si>
  <si>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</si>
  <si>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</si>
  <si>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</si>
  <si>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</si>
  <si>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</si>
  <si>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</si>
  <si>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</si>
  <si>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</si>
  <si>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</si>
  <si>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</si>
  <si>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</si>
  <si>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</si>
  <si>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</si>
  <si>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</si>
  <si>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</si>
  <si>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</si>
  <si>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</si>
  <si>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</si>
  <si>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</si>
  <si>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</si>
  <si>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</si>
  <si>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</si>
  <si>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</si>
  <si>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</si>
  <si>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</si>
  <si>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</si>
  <si>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</si>
  <si>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</si>
  <si>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</si>
  <si>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</si>
  <si>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</si>
  <si>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</si>
  <si>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</si>
  <si>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</si>
  <si>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</si>
  <si>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</si>
  <si>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</si>
  <si>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</si>
  <si>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</si>
  <si>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</si>
  <si>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</si>
  <si>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</si>
  <si>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</si>
  <si>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</si>
  <si>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</si>
  <si>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</si>
  <si>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</si>
  <si>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</si>
  <si>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</si>
  <si>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</si>
  <si>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</si>
  <si>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</si>
  <si>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</si>
  <si>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</si>
  <si>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</si>
  <si>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</si>
  <si>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</si>
  <si>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</si>
  <si>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</si>
  <si>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</si>
  <si>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</si>
  <si>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</si>
  <si>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</si>
  <si>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</si>
  <si>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</si>
  <si>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</si>
  <si>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</si>
  <si>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</si>
  <si>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</si>
  <si>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</si>
  <si>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</si>
  <si>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</si>
  <si>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</si>
  <si>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</si>
  <si>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</si>
  <si>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</si>
  <si>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</si>
  <si>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</si>
  <si>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</si>
  <si>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</si>
  <si>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</si>
  <si>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</si>
  <si>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</si>
  <si>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</si>
  <si>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</si>
  <si>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</si>
  <si>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</si>
  <si>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</si>
  <si>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</si>
  <si>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</si>
  <si>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</si>
  <si>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</si>
  <si>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</si>
  <si>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</si>
  <si>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</si>
  <si>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</si>
  <si>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</si>
  <si>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</si>
  <si>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</si>
  <si>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</si>
  <si>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</si>
  <si>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</si>
  <si>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</si>
  <si>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</si>
  <si>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</si>
  <si>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</si>
  <si>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</si>
  <si>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</si>
  <si>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</si>
  <si>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</si>
  <si>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</si>
  <si>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</si>
  <si>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</si>
  <si>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</si>
  <si>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</si>
  <si>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</si>
  <si>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</si>
  <si>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</si>
  <si>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</si>
  <si>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</si>
  <si>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</si>
  <si>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</si>
  <si>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</si>
  <si>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</si>
  <si>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</si>
  <si>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</si>
  <si>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</si>
  <si>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</si>
  <si>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</si>
  <si>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</si>
  <si>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</si>
  <si>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</si>
  <si>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</si>
  <si>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</si>
  <si>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</si>
  <si>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</si>
  <si>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</si>
  <si>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</si>
  <si>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</si>
  <si>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</si>
  <si>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</si>
  <si>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</si>
  <si>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</si>
  <si>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</si>
  <si>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</si>
  <si>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</si>
  <si>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</si>
  <si>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</si>
  <si>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</si>
  <si>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</si>
  <si>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</si>
  <si>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</si>
  <si>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</si>
  <si>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</si>
  <si>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</si>
  <si>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</si>
  <si>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</si>
  <si>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</si>
  <si>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</si>
  <si>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</si>
  <si>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</si>
  <si>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</si>
  <si>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</si>
  <si>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</si>
  <si>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</si>
  <si>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</si>
  <si>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</si>
  <si>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</si>
  <si>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</si>
  <si>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</si>
  <si>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</si>
  <si>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</si>
  <si>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</si>
  <si>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</si>
  <si>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</si>
  <si>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</si>
  <si>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</si>
  <si>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</si>
  <si>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</si>
  <si>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</si>
  <si>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</si>
  <si>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</si>
  <si>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</si>
  <si>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</si>
  <si>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</si>
  <si>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</si>
  <si>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</si>
  <si>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</si>
  <si>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</si>
  <si>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</si>
  <si>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</si>
  <si>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</si>
  <si>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</si>
  <si>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</si>
  <si>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</si>
  <si>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</si>
  <si>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</si>
  <si>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</si>
  <si>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</si>
  <si>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</si>
  <si>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</si>
  <si>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</si>
  <si>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</si>
  <si>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</si>
  <si>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</si>
  <si>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</si>
  <si>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</si>
  <si>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</si>
  <si>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</si>
  <si>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</si>
  <si>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</si>
  <si>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</si>
  <si>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</si>
  <si>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</si>
  <si>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</si>
  <si>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</si>
  <si>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</si>
  <si>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</si>
  <si>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</si>
  <si>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</si>
  <si>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</si>
  <si>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</si>
  <si>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</si>
  <si>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</si>
  <si>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</si>
  <si>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</si>
  <si>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</si>
  <si>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</si>
  <si>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</si>
  <si>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</si>
  <si>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</si>
  <si>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</si>
  <si>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</si>
  <si>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</si>
  <si>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</si>
  <si>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</si>
  <si>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</si>
  <si>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</si>
  <si>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</si>
  <si>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</si>
  <si>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</si>
  <si>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</si>
  <si>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</si>
  <si>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</si>
  <si>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</si>
  <si>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</si>
  <si>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</si>
  <si>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</si>
  <si>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</si>
  <si>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</si>
  <si>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</si>
  <si>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</si>
  <si>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</si>
  <si>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</si>
  <si>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</si>
  <si>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</si>
  <si>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</si>
  <si>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</si>
  <si>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</si>
  <si>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</si>
  <si>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</si>
  <si>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</si>
  <si>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</si>
  <si>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</si>
  <si>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</si>
  <si>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</si>
  <si>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</si>
  <si>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</si>
  <si>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</si>
  <si>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</si>
  <si>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</si>
  <si>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</si>
  <si>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</si>
  <si>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</si>
  <si>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</si>
  <si>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</si>
  <si>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</si>
  <si>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</si>
  <si>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</si>
  <si>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</si>
  <si>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</si>
  <si>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</si>
  <si>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</si>
  <si>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</si>
  <si>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</si>
  <si>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</si>
  <si>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</si>
  <si>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</si>
  <si>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</si>
  <si>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</si>
  <si>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</si>
  <si>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</si>
  <si>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</si>
  <si>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</si>
  <si>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</si>
  <si>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</si>
  <si>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</si>
  <si>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</si>
  <si>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</si>
  <si>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</si>
  <si>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</si>
  <si>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</si>
  <si>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</si>
  <si>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</si>
  <si>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</si>
  <si>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</si>
  <si>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</si>
  <si>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</si>
  <si>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</si>
  <si>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</si>
  <si>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</si>
  <si>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</si>
  <si>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</si>
  <si>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</si>
  <si>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</si>
  <si>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</si>
  <si>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</si>
  <si>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</si>
  <si>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</si>
  <si>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</si>
  <si>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</si>
  <si>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</si>
  <si>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</si>
  <si>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</si>
  <si>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</si>
  <si>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</si>
  <si>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</si>
  <si>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</si>
  <si>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</si>
  <si>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</si>
  <si>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</si>
  <si>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</si>
  <si>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</si>
  <si>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</si>
  <si>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</si>
  <si>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</si>
  <si>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</si>
  <si>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</si>
  <si>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</si>
  <si>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</si>
  <si>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</si>
  <si>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</si>
  <si>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</si>
  <si>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</si>
  <si>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</si>
  <si>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</si>
  <si>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</si>
  <si>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</si>
  <si>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</si>
  <si>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</si>
  <si>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</si>
  <si>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</si>
  <si>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</si>
  <si>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</si>
  <si>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</si>
  <si>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</si>
  <si>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</si>
  <si>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</si>
  <si>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</si>
  <si>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</si>
  <si>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</si>
  <si>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</si>
  <si>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</si>
  <si>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</si>
  <si>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</si>
  <si>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</si>
  <si>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</si>
  <si>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</si>
  <si>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</si>
  <si>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</si>
  <si>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</si>
  <si>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</si>
  <si>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</si>
  <si>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</si>
  <si>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</si>
  <si>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</si>
  <si>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</si>
  <si>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</si>
  <si>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</si>
  <si>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</si>
  <si>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</si>
  <si>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</si>
  <si>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</si>
  <si>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</si>
  <si>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</si>
  <si>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</si>
  <si>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</si>
  <si>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</si>
  <si>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</si>
  <si>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</si>
  <si>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</si>
  <si>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</si>
  <si>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</si>
  <si>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</si>
  <si>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</si>
  <si>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</si>
  <si>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</si>
  <si>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</si>
  <si>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</si>
  <si>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</si>
  <si>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</si>
  <si>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</si>
  <si>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</si>
  <si>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</si>
  <si>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</si>
  <si>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</si>
  <si>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</si>
  <si>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</si>
  <si>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</si>
  <si>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</si>
  <si>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</si>
  <si>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</si>
  <si>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</si>
  <si>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</si>
  <si>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</si>
  <si>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</si>
  <si>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</si>
  <si>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</si>
  <si>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</si>
  <si>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</si>
  <si>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</si>
  <si>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</si>
  <si>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</si>
  <si>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</si>
  <si>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</si>
  <si>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</si>
  <si>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</si>
  <si>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</si>
  <si>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</si>
  <si>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</si>
  <si>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</si>
  <si>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</si>
  <si>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</si>
  <si>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</si>
  <si>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</si>
  <si>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</si>
  <si>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</si>
  <si>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</si>
  <si>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</si>
  <si>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</si>
  <si>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</si>
  <si>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</si>
  <si>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</si>
  <si>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</si>
  <si>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</si>
  <si>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</si>
  <si>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</si>
  <si>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</si>
  <si>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</si>
  <si>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</si>
  <si>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</si>
  <si>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</si>
  <si>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</si>
  <si>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</si>
  <si>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</si>
  <si>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</si>
  <si>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</si>
  <si>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</si>
  <si>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</si>
  <si>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</si>
  <si>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</si>
  <si>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</si>
  <si>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</si>
  <si>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</si>
  <si>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</si>
  <si>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</si>
  <si>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</si>
  <si>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</si>
  <si>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</si>
  <si>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</si>
  <si>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</si>
  <si>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</si>
  <si>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</si>
  <si>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</si>
  <si>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</si>
  <si>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</si>
  <si>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</si>
  <si>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</si>
  <si>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</si>
  <si>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</si>
  <si>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</si>
  <si>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</si>
  <si>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</si>
  <si>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</si>
  <si>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</si>
  <si>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</si>
  <si>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</si>
  <si>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</si>
  <si>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</si>
  <si>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</si>
  <si>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</si>
  <si>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</si>
  <si>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</si>
  <si>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</si>
  <si>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</si>
  <si>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</si>
  <si>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</si>
  <si>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</si>
  <si>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</si>
  <si>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</si>
  <si>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</si>
  <si>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</si>
  <si>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</si>
  <si>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</si>
  <si>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</si>
  <si>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</si>
  <si>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</si>
  <si>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</si>
  <si>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</si>
  <si>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</si>
  <si>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</si>
  <si>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</si>
  <si>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</si>
  <si>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</si>
  <si>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</si>
  <si>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</si>
  <si>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</si>
  <si>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</si>
  <si>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</si>
  <si>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</si>
  <si>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</si>
  <si>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</si>
  <si>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</si>
  <si>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</si>
  <si>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</si>
  <si>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</si>
  <si>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</si>
  <si>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</si>
  <si>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</si>
  <si>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</si>
  <si>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</si>
  <si>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</si>
  <si>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</si>
  <si>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</si>
  <si>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</si>
  <si>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</si>
  <si>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</si>
  <si>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</si>
  <si>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</si>
  <si>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</si>
  <si>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</si>
  <si>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</si>
  <si>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</si>
  <si>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</si>
  <si>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</si>
  <si>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</si>
  <si>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</si>
  <si>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</si>
  <si>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</si>
  <si>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</si>
  <si>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</si>
  <si>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</si>
  <si>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</si>
  <si>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</si>
  <si>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</si>
  <si>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</si>
  <si>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</si>
  <si>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</si>
  <si>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</si>
  <si>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</si>
  <si>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</si>
  <si>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</si>
  <si>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</si>
  <si>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</si>
  <si>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</si>
  <si>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</si>
  <si>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</si>
  <si>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</si>
  <si>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</si>
  <si>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</si>
  <si>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</si>
  <si>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</si>
  <si>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</si>
  <si>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</si>
  <si>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</si>
  <si>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</si>
  <si>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</si>
  <si>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</si>
  <si>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</si>
  <si>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</si>
  <si>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</si>
  <si>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</si>
  <si>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</si>
  <si>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</si>
  <si>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</si>
  <si>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</si>
  <si>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</si>
  <si>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</si>
  <si>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</si>
  <si>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</si>
  <si>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</si>
  <si>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</si>
  <si>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</si>
  <si>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</si>
  <si>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</si>
  <si>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</si>
  <si>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</si>
  <si>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</si>
  <si>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</si>
  <si>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</si>
  <si>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</si>
  <si>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</si>
  <si>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</si>
  <si>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</si>
  <si>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</si>
  <si>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</si>
  <si>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</si>
  <si>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</si>
  <si>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</si>
  <si>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</si>
  <si>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</si>
  <si>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</si>
  <si>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</si>
  <si>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</si>
  <si>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</si>
  <si>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</si>
  <si>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</si>
  <si>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</si>
  <si>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</si>
  <si>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</si>
  <si>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</si>
  <si>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</si>
  <si>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</si>
  <si>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</si>
  <si>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</si>
  <si>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</si>
  <si>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</si>
  <si>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</si>
  <si>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</si>
  <si>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</si>
  <si>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</si>
  <si>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</si>
  <si>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</si>
  <si>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</si>
  <si>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</si>
  <si>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</si>
  <si>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</si>
  <si>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</si>
  <si>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</si>
  <si>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</si>
  <si>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</si>
  <si>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</si>
  <si>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</si>
  <si>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</si>
  <si>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</si>
  <si>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</si>
  <si>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</si>
  <si>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</si>
  <si>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</si>
  <si>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</si>
  <si>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</si>
  <si>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</si>
  <si>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</si>
  <si>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</si>
  <si>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</si>
  <si>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</si>
  <si>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</si>
  <si>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</si>
  <si>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</si>
  <si>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</si>
  <si>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</si>
  <si>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</si>
  <si>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</si>
  <si>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</si>
  <si>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</si>
  <si>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</si>
  <si>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</si>
  <si>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</si>
  <si>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</si>
  <si>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</si>
  <si>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</si>
  <si>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</si>
  <si>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</si>
  <si>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</si>
  <si>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</si>
  <si>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</si>
  <si>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</si>
  <si>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</si>
  <si>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</si>
  <si>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</si>
  <si>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</si>
  <si>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</si>
  <si>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</si>
  <si>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</si>
  <si>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</si>
  <si>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</si>
  <si>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</si>
  <si>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</si>
  <si>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</si>
  <si>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</si>
  <si>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</si>
  <si>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</si>
  <si>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</si>
  <si>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</si>
  <si>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</si>
  <si>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</si>
  <si>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</si>
  <si>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</si>
  <si>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</si>
  <si>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</si>
  <si>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</si>
  <si>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</si>
  <si>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</si>
  <si>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</si>
  <si>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</si>
  <si>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</si>
  <si>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</si>
  <si>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</si>
  <si>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</si>
  <si>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</si>
  <si>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</si>
  <si>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</si>
  <si>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</si>
  <si>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</si>
  <si>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</si>
  <si>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</si>
  <si>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</si>
  <si>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</si>
  <si>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</si>
  <si>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</si>
  <si>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</si>
  <si>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</si>
  <si>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</si>
  <si>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</si>
  <si>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</si>
  <si>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</si>
  <si>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</si>
  <si>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</si>
  <si>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</si>
  <si>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</si>
  <si>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</si>
  <si>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</si>
  <si>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</si>
  <si>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</si>
  <si>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</si>
  <si>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</si>
  <si>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</si>
  <si>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</si>
  <si>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</si>
  <si>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</si>
  <si>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</si>
  <si>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</si>
  <si>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</si>
  <si>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</si>
  <si>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</si>
  <si>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</si>
  <si>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</si>
  <si>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</si>
  <si>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</si>
  <si>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</si>
  <si>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</si>
  <si>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</si>
  <si>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</si>
  <si>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</si>
  <si>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</si>
  <si>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</si>
  <si>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</si>
  <si>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</si>
  <si>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</si>
  <si>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</si>
  <si>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</si>
  <si>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</si>
  <si>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</si>
  <si>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</si>
  <si>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</si>
  <si>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</si>
  <si>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</si>
  <si>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</si>
  <si>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</si>
  <si>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</si>
  <si>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</si>
  <si>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</si>
  <si>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</si>
  <si>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</si>
  <si>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</si>
  <si>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</si>
  <si>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</si>
  <si>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</si>
  <si>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</si>
  <si>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</si>
  <si>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</si>
  <si>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</si>
  <si>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</si>
  <si>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</si>
  <si>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</si>
  <si>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</si>
  <si>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</si>
  <si>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</si>
  <si>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</si>
  <si>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</si>
  <si>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</si>
  <si>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</si>
  <si>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</si>
  <si>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</si>
  <si>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</si>
  <si>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</si>
  <si>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</si>
  <si>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</si>
  <si>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</si>
  <si>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</si>
  <si>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</si>
  <si>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</si>
  <si>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</si>
  <si>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</si>
  <si>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</si>
  <si>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</si>
  <si>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</si>
  <si>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</si>
  <si>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</si>
  <si>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</si>
  <si>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</si>
  <si>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</si>
  <si>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</si>
  <si>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</si>
  <si>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</si>
  <si>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</si>
  <si>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</si>
  <si>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</si>
  <si>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</si>
  <si>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</si>
  <si>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</si>
  <si>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</si>
  <si>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</si>
  <si>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</si>
  <si>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</si>
  <si>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</si>
  <si>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</si>
  <si>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</si>
  <si>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</si>
  <si>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</si>
  <si>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</si>
  <si>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</si>
  <si>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</si>
  <si>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</si>
  <si>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</si>
  <si>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</si>
  <si>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</si>
  <si>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</si>
  <si>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</si>
  <si>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</si>
  <si>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</si>
  <si>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</si>
  <si>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</si>
  <si>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</si>
  <si>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</si>
  <si>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</si>
  <si>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</si>
  <si>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</si>
  <si>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</si>
  <si>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</si>
  <si>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</si>
  <si>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</si>
  <si>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</si>
  <si>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</si>
  <si>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</si>
  <si>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</si>
  <si>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</si>
  <si>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</si>
  <si>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</si>
  <si>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</si>
  <si>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</si>
  <si>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</si>
  <si>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</si>
  <si>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</si>
  <si>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</si>
  <si>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</si>
  <si>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</si>
  <si>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</si>
  <si>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</si>
  <si>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</si>
  <si>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</si>
  <si>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</si>
  <si>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</si>
  <si>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</si>
  <si>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</si>
  <si>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</si>
  <si>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</si>
  <si>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</si>
  <si>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</si>
  <si>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</si>
  <si>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</si>
  <si>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</si>
  <si>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</si>
  <si>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</si>
  <si>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</si>
  <si>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</si>
  <si>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</si>
  <si>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</si>
  <si>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</si>
  <si>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</si>
  <si>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</si>
  <si>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</si>
  <si>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</si>
  <si>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</si>
  <si>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</si>
  <si>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</si>
  <si>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</si>
  <si>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</si>
  <si>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</si>
  <si>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</si>
  <si>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</si>
  <si>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</si>
  <si>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</si>
  <si>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</si>
  <si>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</si>
  <si>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</si>
  <si>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</si>
  <si>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</si>
  <si>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</si>
  <si>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</si>
  <si>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</si>
  <si>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</si>
  <si>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</si>
  <si>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</si>
  <si>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</si>
  <si>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</si>
  <si>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</si>
  <si>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</si>
  <si>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</si>
  <si>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</si>
  <si>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</si>
  <si>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</si>
  <si>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</si>
  <si>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</si>
  <si>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</si>
  <si>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</si>
  <si>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</si>
  <si>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</si>
  <si>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</si>
  <si>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</si>
  <si>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</si>
  <si>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</si>
  <si>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</si>
  <si>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</si>
  <si>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</si>
  <si>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</si>
  <si>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</si>
  <si>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</si>
  <si>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</si>
  <si>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</si>
  <si>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</si>
  <si>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</si>
  <si>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</si>
  <si>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</si>
  <si>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</si>
  <si>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</si>
  <si>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</si>
  <si>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</si>
  <si>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</si>
  <si>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</si>
  <si>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</si>
  <si>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</si>
  <si>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</si>
  <si>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</si>
  <si>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</si>
  <si>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</si>
  <si>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</si>
  <si>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</si>
  <si>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</si>
  <si>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</si>
  <si>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</si>
  <si>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</si>
  <si>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</si>
  <si>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</si>
  <si>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</si>
  <si>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</si>
  <si>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</si>
  <si>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</si>
  <si>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</si>
  <si>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</si>
  <si>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</si>
  <si>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</si>
  <si>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</si>
  <si>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</si>
  <si>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</si>
  <si>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</si>
  <si>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</si>
  <si>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</si>
  <si>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</si>
  <si>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</si>
  <si>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</si>
  <si>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</si>
  <si>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</si>
  <si>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</si>
  <si>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</si>
  <si>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</si>
  <si>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</si>
  <si>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</si>
  <si>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</si>
  <si>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</si>
  <si>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</si>
  <si>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</si>
  <si>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</si>
  <si>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</si>
  <si>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</si>
  <si>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</si>
  <si>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</si>
  <si>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</si>
  <si>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</si>
  <si>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</si>
  <si>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</si>
  <si>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</si>
  <si>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</si>
  <si>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</si>
  <si>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</si>
  <si>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</si>
  <si>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</si>
  <si>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</si>
  <si>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</si>
  <si>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</si>
  <si>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</si>
  <si>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</si>
  <si>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</si>
  <si>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</si>
  <si>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</si>
  <si>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</si>
  <si>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</si>
  <si>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</si>
  <si>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</si>
  <si>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</si>
  <si>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</si>
  <si>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</si>
  <si>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</si>
  <si>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</si>
  <si>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</si>
  <si>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</si>
  <si>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</si>
  <si>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</si>
  <si>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</si>
  <si>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</si>
  <si>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</si>
  <si>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</si>
  <si>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</si>
  <si>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</si>
  <si>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</si>
  <si>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</si>
  <si>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</si>
  <si>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</si>
  <si>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</si>
  <si>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</si>
  <si>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</si>
  <si>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</si>
  <si>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</si>
  <si>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</si>
  <si>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</si>
  <si>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</si>
  <si>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</si>
  <si>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</si>
  <si>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</si>
  <si>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</si>
  <si>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</si>
  <si>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</si>
  <si>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</si>
  <si>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</si>
  <si>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</si>
  <si>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</si>
  <si>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</si>
  <si>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</si>
  <si>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</si>
  <si>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</si>
  <si>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</si>
  <si>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</si>
  <si>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</si>
  <si>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</si>
  <si>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</si>
  <si>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</si>
  <si>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</si>
  <si>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</si>
  <si>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</si>
  <si>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</si>
  <si>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</si>
  <si>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</si>
  <si>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</si>
  <si>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</si>
  <si>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</si>
  <si>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</si>
  <si>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</si>
  <si>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</si>
  <si>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</si>
  <si>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</si>
  <si>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</si>
  <si>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</si>
  <si>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</si>
  <si>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</si>
  <si>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</si>
  <si>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</si>
  <si>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</si>
  <si>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</si>
  <si>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</si>
  <si>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</si>
  <si>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</si>
  <si>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</si>
  <si>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</si>
  <si>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</si>
  <si>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</si>
  <si>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</si>
  <si>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</si>
  <si>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</si>
  <si>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</si>
  <si>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</si>
  <si>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</si>
  <si>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</si>
  <si>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</si>
  <si>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</si>
  <si>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</si>
  <si>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</si>
  <si>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</si>
  <si>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</si>
  <si>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</si>
  <si>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</si>
  <si>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</si>
  <si>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</si>
  <si>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</si>
  <si>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</si>
  <si>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</si>
  <si>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</si>
  <si>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</si>
  <si>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</si>
  <si>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</si>
  <si>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</si>
  <si>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</si>
  <si>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</si>
  <si>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</si>
  <si>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</si>
  <si>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</si>
  <si>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</si>
  <si>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</si>
  <si>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</si>
  <si>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</si>
  <si>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</si>
  <si>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</si>
  <si>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</si>
  <si>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</si>
  <si>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</si>
  <si>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</si>
  <si>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</si>
  <si>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</si>
  <si>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</si>
  <si>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</si>
  <si>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</si>
  <si>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</si>
  <si>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</si>
  <si>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</si>
  <si>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</si>
  <si>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</si>
  <si>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</si>
  <si>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</si>
  <si>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</si>
  <si>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</si>
  <si>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</si>
  <si>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</si>
  <si>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</si>
  <si>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</si>
  <si>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</si>
  <si>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</si>
  <si>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</si>
  <si>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</si>
  <si>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</si>
  <si>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</si>
  <si>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</si>
  <si>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</si>
  <si>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</si>
  <si>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</si>
  <si>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</si>
  <si>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</si>
  <si>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</si>
  <si>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</si>
  <si>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</si>
  <si>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</si>
  <si>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</si>
  <si>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</si>
  <si>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</si>
  <si>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</si>
  <si>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</si>
  <si>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</si>
  <si>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</si>
  <si>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</si>
  <si>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</si>
  <si>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</si>
  <si>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</si>
  <si>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</si>
  <si>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</si>
  <si>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</si>
  <si>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</si>
  <si>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</si>
  <si>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</si>
  <si>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</si>
  <si>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</si>
  <si>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</si>
  <si>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</si>
  <si>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</si>
  <si>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</si>
  <si>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</si>
  <si>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</si>
  <si>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</si>
  <si>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</si>
  <si>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</si>
  <si>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</si>
  <si>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</si>
  <si>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</si>
  <si>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</si>
  <si>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</si>
  <si>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</si>
  <si>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</si>
  <si>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</si>
  <si>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</si>
  <si>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</si>
  <si>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</si>
  <si>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</si>
  <si>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</si>
  <si>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</si>
  <si>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</si>
  <si>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</si>
  <si>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</si>
  <si>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</si>
  <si>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</si>
  <si>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</si>
  <si>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</si>
  <si>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</si>
  <si>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</si>
  <si>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</si>
  <si>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</si>
  <si>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</si>
  <si>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</si>
  <si>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</si>
  <si>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</si>
  <si>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</si>
  <si>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</si>
  <si>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</si>
  <si>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</si>
  <si>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</si>
  <si>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</si>
  <si>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</si>
  <si>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</si>
  <si>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</si>
  <si>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</si>
  <si>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</si>
  <si>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</si>
  <si>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</si>
  <si>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</si>
  <si>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</si>
  <si>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</si>
  <si>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</si>
  <si>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</si>
  <si>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</si>
  <si>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</si>
  <si>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</si>
  <si>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</si>
  <si>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</si>
  <si>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</si>
  <si>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</si>
  <si>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</si>
  <si>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</si>
  <si>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</si>
  <si>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</si>
  <si>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</si>
  <si>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</si>
  <si>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</si>
  <si>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</si>
  <si>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</si>
  <si>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</si>
  <si>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</si>
  <si>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</si>
  <si>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</si>
  <si>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</si>
  <si>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</si>
  <si>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</si>
  <si>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</si>
  <si>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</si>
  <si>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</si>
  <si>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</si>
  <si>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</si>
  <si>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</si>
  <si>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</si>
  <si>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</si>
  <si>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</si>
  <si>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</si>
  <si>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</si>
  <si>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</si>
  <si>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</si>
  <si>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</si>
  <si>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</si>
  <si>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</si>
  <si>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</si>
  <si>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</si>
  <si>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</si>
  <si>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</si>
  <si>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</si>
  <si>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</si>
  <si>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</si>
  <si>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</si>
  <si>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</si>
  <si>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</si>
  <si>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</si>
  <si>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</si>
  <si>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</si>
  <si>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</si>
  <si>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</si>
  <si>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</si>
  <si>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</si>
  <si>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</si>
  <si>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</si>
  <si>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</si>
  <si>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</si>
  <si>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</si>
  <si>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</si>
  <si>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</si>
  <si>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</si>
  <si>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</si>
  <si>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</si>
  <si>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</si>
  <si>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</si>
  <si>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</si>
  <si>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</si>
  <si>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</si>
  <si>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</si>
  <si>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</si>
  <si>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</si>
  <si>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</si>
  <si>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</si>
  <si>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</si>
  <si>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</si>
  <si>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</si>
  <si>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</si>
  <si>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</si>
  <si>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</si>
  <si>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</si>
  <si>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</si>
  <si>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</si>
  <si>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</si>
  <si>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</si>
  <si>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</si>
  <si>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</si>
  <si>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</si>
  <si>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</si>
  <si>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</si>
  <si>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</si>
  <si>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</si>
  <si>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</si>
  <si>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</si>
  <si>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</si>
  <si>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</si>
  <si>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</si>
  <si>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</si>
  <si>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</si>
  <si>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</si>
  <si>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</si>
  <si>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</si>
  <si>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</si>
  <si>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</si>
  <si>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</si>
  <si>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</si>
  <si>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</si>
  <si>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</si>
  <si>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</si>
  <si>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</si>
  <si>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</si>
  <si>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</si>
  <si>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</si>
  <si>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</si>
  <si>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</si>
  <si>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</si>
  <si>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</si>
  <si>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</si>
  <si>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</si>
  <si>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</si>
  <si>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</si>
  <si>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</si>
  <si>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</si>
  <si>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</si>
  <si>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</si>
  <si>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</si>
  <si>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</si>
  <si>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</si>
  <si>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</si>
  <si>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</si>
  <si>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</si>
  <si>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</si>
  <si>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</si>
  <si>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</si>
  <si>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</si>
  <si>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</si>
  <si>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</si>
  <si>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</si>
  <si>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</si>
  <si>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</si>
  <si>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</si>
  <si>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</si>
  <si>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</si>
  <si>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</si>
  <si>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</si>
  <si>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</si>
  <si>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</si>
  <si>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</si>
  <si>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</si>
  <si>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</si>
  <si>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</si>
  <si>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</si>
  <si>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</si>
  <si>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</si>
  <si>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</si>
  <si>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</si>
  <si>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</si>
  <si>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</si>
  <si>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</si>
  <si>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</si>
  <si>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</si>
  <si>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</si>
  <si>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</si>
  <si>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</si>
  <si>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</si>
  <si>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</si>
  <si>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</si>
  <si>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</si>
  <si>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</si>
  <si>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</si>
  <si>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</si>
  <si>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</si>
  <si>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</si>
  <si>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</si>
  <si>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</si>
  <si>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</si>
  <si>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</si>
  <si>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</si>
  <si>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</si>
  <si>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</si>
  <si>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</si>
  <si>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</si>
  <si>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</si>
  <si>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</si>
  <si>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</si>
  <si>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</si>
  <si>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</si>
  <si>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</si>
  <si>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</si>
  <si>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</si>
  <si>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</si>
  <si>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</si>
  <si>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</si>
  <si>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</si>
  <si>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</si>
  <si>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</si>
  <si>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</si>
  <si>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</si>
  <si>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</si>
  <si>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</si>
  <si>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</si>
  <si>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</si>
  <si>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</si>
  <si>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</si>
  <si>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</si>
  <si>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</si>
  <si>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</si>
  <si>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</si>
  <si>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</si>
  <si>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</si>
  <si>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</si>
  <si>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</si>
  <si>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</si>
  <si>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</si>
  <si>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</si>
  <si>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</si>
  <si>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</si>
  <si>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</si>
  <si>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</si>
  <si>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</si>
  <si>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</si>
  <si>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</si>
  <si>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</si>
  <si>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</si>
  <si>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</si>
  <si>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</si>
  <si>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</si>
  <si>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</si>
  <si>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</si>
  <si>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</si>
  <si>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</si>
  <si>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</si>
  <si>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</si>
  <si>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</si>
  <si>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</si>
  <si>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</si>
  <si>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</si>
  <si>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</si>
  <si>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</si>
  <si>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</si>
  <si>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</si>
  <si>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</si>
  <si>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</si>
  <si>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</si>
  <si>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Table 4a: Current or Projected Teacher Assistant Education, Credentials, and Experience</t>
  </si>
  <si>
    <r>
      <rPr>
        <b/>
        <sz val="11"/>
        <rFont val="Arial"/>
        <family val="2"/>
      </rPr>
      <t>Note:</t>
    </r>
    <r>
      <rPr>
        <sz val="11"/>
        <rFont val="Arial"/>
        <family val="2"/>
      </rPr>
      <t xml:space="preserve"> For all tables, Name of teacher applies to columns B and C. Hiring experience applies to columns D and E. Highest Level of Education Attained applies to Columns F through H. Early Childhood Education Credentials and Certification applies to columns J through O. Language abilities applies to columns P and Q.</t>
    </r>
  </si>
  <si>
    <t>1. Provide the following information for each teacher assistant in a classroom serving preschool children (including those in provider settings). If necessary, please indicate any positions that are new or unfilled at the time of budget submission by entering "To be hired" in place of the teacher assistant's name.
2. Do not include substitute teachers, master teachers, group teachers, teacher assistants mandated by a child’s IEP, or specialists (for art, music, physical education, etc.).
3. Except where noted, enter the number 1 if the box applies to the teacher assistant.
4. Select only one box under the "Highest Level of Education Attained" section for each teacher assistant (i.e. select only High School Diploma or Associate's Degree or BA/BS).
5. Complete all areas for each teacher assistant under the "Credentials and Certification" section.
6. Under "Foreign Language Proficiency," enter the following codes if the teacher is fully fluent and literate in a foreign language: 1=Spanish, 2=Korean, 3=Portugese, 4=Creole (Haitian), 5=Arabic, 6=Gujurati, 7=Chinese, 8=Other.
*Foreign degrees/certification cannot be counted on this form unless they have been translated and accepted.
Add extra lines as needed to include all teacher assistants serving eligible children.</t>
  </si>
  <si>
    <t>2022-23 Schedule A: District Personnel Detail</t>
  </si>
  <si>
    <t>1. Districts must use this form to itemize salaries, benefits, and salary step (if applicable) for all funded positions (Educational Program positions and Administrative/Support positions) for which state funding will be allocated in 2022-23
2. Both full-time and part-time employees must be included.
3. Do not include employees from 2022-23 who will not be employed in 2022-23.
4. If the district plans to use funding other than preschool-related aid to entirely support any code-required preschool position(s), please list those employees’ names and positions on Schedule A, but do not include salary or benefit information.
5. Select “yes” or “no” from the drop down box to indicate whether or not the district has a settled teachers’ salary contract for 2022-23.</t>
  </si>
  <si>
    <t>Salary Step (if applicable)</t>
  </si>
  <si>
    <t>Column16368</t>
  </si>
  <si>
    <t>Column16369</t>
  </si>
  <si>
    <t>Column16370</t>
  </si>
  <si>
    <t>Column16371</t>
  </si>
  <si>
    <t>Column16372</t>
  </si>
  <si>
    <t>Column16373</t>
  </si>
  <si>
    <t>Column16374</t>
  </si>
  <si>
    <t>Column16375</t>
  </si>
  <si>
    <t>Column16376</t>
  </si>
  <si>
    <t xml:space="preserve">This worksheet contains 3 tables spanning columns A through H. The header rows are: 9, 14, and 26. </t>
  </si>
  <si>
    <r>
      <t xml:space="preserve">1. Enter the names of all providers the district is planning to contract with in 2022-23. Names should be listed under Enhanced Head Start, Expanded Head Start, or Other Private Provider, as appropriate.
2. Enter the district-determined 2022-23 per pupil amount for each provider.
3. If applicable, indicate any withheld funds in the designated column. Enter these amounts as </t>
    </r>
    <r>
      <rPr>
        <b/>
        <sz val="11"/>
        <color rgb="FFC00000"/>
        <rFont val="Arial"/>
        <family val="2"/>
      </rPr>
      <t>negative dollar</t>
    </r>
    <r>
      <rPr>
        <sz val="11"/>
        <rFont val="Arial"/>
        <family val="2"/>
      </rPr>
      <t xml:space="preserve"> amounts.
4. The 2022-23 Budget Total calculated below for each provider should match the budget total on the 2022-23 Private Provider One-Year Planning Budget for that provider.</t>
    </r>
  </si>
  <si>
    <r>
      <rPr>
        <b/>
        <sz val="11"/>
        <rFont val="Arial"/>
        <family val="2"/>
      </rPr>
      <t>Note</t>
    </r>
    <r>
      <rPr>
        <sz val="11"/>
        <rFont val="Arial"/>
        <family val="2"/>
      </rPr>
      <t>: The following cells have formulas. C14, D14, E14, F9:F14, C23, C23, E23, F18:F23, C37, DE37, E37, F27:F37, C41, D41, E41, and F41.</t>
    </r>
  </si>
  <si>
    <r>
      <t>District Withheld Funds</t>
    </r>
    <r>
      <rPr>
        <b/>
        <sz val="11"/>
        <color indexed="10"/>
        <rFont val="Arial"/>
        <family val="2"/>
      </rPr>
      <t xml:space="preserve"> 
(enter negative amount)</t>
    </r>
  </si>
  <si>
    <t>Subtotal, Contracted Enhanced Head Start Sites</t>
  </si>
  <si>
    <t>Subtotal, Contracted Expanded Head Start Sites</t>
  </si>
  <si>
    <t>Subtotal, Contracted Other Provider Sites</t>
  </si>
  <si>
    <t>This worksheet contains 4 tables. The header rows are: 8, 17, 26, and 40. Note: cells with formulas are locked.</t>
  </si>
  <si>
    <t>formulas</t>
  </si>
  <si>
    <t>New Jersey Department of Education
Division of Early Childhood Education</t>
  </si>
  <si>
    <t>Preschool Education Aid
2022-23 District Proposed Budget Statement</t>
  </si>
  <si>
    <t>Expenditures</t>
  </si>
  <si>
    <t>Expenditure Category</t>
  </si>
  <si>
    <t>Expansion PEA 
2022-2023</t>
  </si>
  <si>
    <t>ECPA/ELLI PEA
 2022-2023</t>
  </si>
  <si>
    <t>Function/
Object Codes</t>
  </si>
  <si>
    <t>Tuition
2022-2023</t>
  </si>
  <si>
    <t>Special Education Funds
2022-2023</t>
  </si>
  <si>
    <t>Other Funds 
2022-2023</t>
  </si>
  <si>
    <t>Instruction (100)</t>
  </si>
  <si>
    <t>Subtotal Instruction</t>
  </si>
  <si>
    <t>Support Services (200)</t>
  </si>
  <si>
    <t>Subtotal - Support Services</t>
  </si>
  <si>
    <t>Facilities, Acquisition, and Construction Services (400)</t>
  </si>
  <si>
    <t>Subtotal – Facilities, Acquisition and Construction Services</t>
  </si>
  <si>
    <t>22-23 Projected Enrollment and Funding</t>
  </si>
  <si>
    <t>all</t>
  </si>
  <si>
    <r>
      <rPr>
        <b/>
        <sz val="11"/>
        <rFont val="Arial"/>
        <family val="2"/>
      </rPr>
      <t xml:space="preserve">Note: </t>
    </r>
    <r>
      <rPr>
        <sz val="11"/>
        <rFont val="Arial"/>
        <family val="2"/>
      </rPr>
      <t>The subtotal row in each table has formulas and autocalculates.</t>
    </r>
  </si>
  <si>
    <r>
      <rPr>
        <b/>
        <sz val="11"/>
        <rFont val="Arial"/>
        <family val="2"/>
      </rPr>
      <t>Note</t>
    </r>
    <r>
      <rPr>
        <sz val="11"/>
        <rFont val="Arial"/>
        <family val="2"/>
      </rPr>
      <t>: The following cells have formulas and thus autocalculate: B11, C11, D11, B13:B15, C13:C15, D13, B17, C17,and D17.</t>
    </r>
  </si>
  <si>
    <t>Category</t>
  </si>
  <si>
    <t>22-23 Projected 
Half-Day Children</t>
  </si>
  <si>
    <t>22-23 Projected 
Full-Day Children</t>
  </si>
  <si>
    <t>County and District:</t>
  </si>
  <si>
    <t>This workheet contains 5 tables spanning columns A through Q. The header rows are: 9, 15, 26, 35, and 44.</t>
  </si>
  <si>
    <t>This worksheet contains 5 tables spanning columns A through M. The header rows are: 9, 15, 37, 35, and 43.</t>
  </si>
  <si>
    <t>Sample: John Doe</t>
  </si>
  <si>
    <t>Sample: Jane Doe</t>
  </si>
  <si>
    <r>
      <rPr>
        <b/>
        <sz val="11"/>
        <color rgb="FFC00000"/>
        <rFont val="Arial"/>
        <family val="2"/>
      </rPr>
      <t xml:space="preserve">Be sure to first complete the Table 1 Enrollment worksheet. </t>
    </r>
    <r>
      <rPr>
        <sz val="11"/>
        <rFont val="Arial"/>
        <family val="2"/>
      </rPr>
      <t>Next, enter funding for sources specified below and estimate projected budget expenditures based on projected preschool children.</t>
    </r>
    <r>
      <rPr>
        <b/>
        <sz val="11"/>
        <rFont val="Arial"/>
        <family val="2"/>
      </rPr>
      <t xml:space="preserve"> PEA and Total funding and will automatically calculate.</t>
    </r>
  </si>
  <si>
    <t>This worksheet contains 2 tables (A5:D26) and (A37:H219). Formulas are found in the following cells: A27, B27, C27, D27, B28, C28, D28, D, 31, D32, and D33. The County and school names column (A37:219) was populated using a formula.</t>
  </si>
  <si>
    <t>This worksheet contains five tables. The first table (22-23 Projected Enrollment and Funding) spans A through E with row 10 as the header row. The remaining tables span columns A through G. The header rows are: 22, 34, 59, and 65.</t>
  </si>
  <si>
    <t>District, Provider, Headstart</t>
  </si>
  <si>
    <r>
      <rPr>
        <b/>
        <sz val="12"/>
        <color theme="0"/>
        <rFont val="Arial"/>
        <family val="2"/>
      </rPr>
      <t xml:space="preserve">Note: </t>
    </r>
    <r>
      <rPr>
        <sz val="12"/>
        <color theme="0"/>
        <rFont val="Arial"/>
        <family val="2"/>
      </rPr>
      <t>The data and formulas in this worksheet are used in the Table 1 Enrollment Worksheet. All cells are locked so that the data cannot be accidentally changed.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</si>
</sst>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 #,##0_);_(* \(#,##0\);_(* &quot;-&quot;??_);_(@_)"/>
    <numFmt numFmtId="165" formatCode="0.0%"/>
    <numFmt numFmtId="166" formatCode="mm/dd/yy"/>
    <numFmt numFmtId="167" formatCode="[&lt;=9999999]&quot;Error--Try Again&quot;;\(###\)\ ###\-####"/>
    <numFmt numFmtId="168" formatCode="[&lt;=99999]00000\-&quot;0000&quot;;00000\-0000\ "/>
    <numFmt numFmtId="169" formatCode="_(&quot;$&quot;* #,##0_);_(&quot;$&quot;* \(#,##0\);_(&quot;$&quot;* &quot;-&quot;??_);_(@_)"/>
    <numFmt numFmtId="170" formatCode="&quot;$&quot;#,##0"/>
    <numFmt numFmtId="171" formatCode="[$-409]mmmm\ d\,\ yyyy;@"/>
    <numFmt numFmtId="172" formatCode="0_);\(0\)"/>
  </numFmts>
  <fonts count="54">
    <font>
      <sz val="11"/>
      <name val="Arial"/>
      <family val="2"/>
    </font>
    <font>
      <sz val="10"/>
      <name val="MS Sans Serif"/>
    </font>
    <font>
      <u/>
      <sz val="10"/>
      <color indexed="12"/>
      <name val="MS Sans Serif"/>
    </font>
    <font>
      <sz val="10"/>
      <name val="Arial"/>
      <family val="2"/>
    </font>
    <font>
      <b/>
      <sz val="10"/>
      <name val="Arial"/>
      <family val="2"/>
    </font>
    <font>
      <b/>
      <sz val="14"/>
      <name val="Arial"/>
      <family val="2"/>
    </font>
    <font>
      <b/>
      <sz val="10"/>
      <name val="MS Sans Serif"/>
      <family val="2"/>
    </font>
    <font>
      <b/>
      <sz val="18"/>
      <name val="Arial"/>
      <family val="2"/>
    </font>
    <font>
      <sz val="10"/>
      <name val="Arial"/>
      <family val="2"/>
    </font>
    <font>
      <b/>
      <sz val="11"/>
      <name val="Arial"/>
      <family val="2"/>
    </font>
    <font>
      <b/>
      <sz val="12"/>
      <name val="Arial"/>
      <family val="2"/>
    </font>
    <font>
      <b/>
      <sz val="16"/>
      <name val="Arial"/>
      <family val="2"/>
    </font>
    <font>
      <sz val="10"/>
      <name val="MS Sans Serif"/>
      <family val="2"/>
    </font>
    <font>
      <sz val="14"/>
      <name val="Arial"/>
      <family val="2"/>
    </font>
    <font>
      <sz val="11"/>
      <color theme="1"/>
      <name val="Calibri"/>
      <family val="2"/>
      <scheme val="minor"/>
    </font>
    <font>
      <u/>
      <sz val="11"/>
      <color theme="10"/>
      <name val="Calibri"/>
      <family val="2"/>
      <scheme val="minor"/>
    </font>
    <font>
      <sz val="10"/>
      <color theme="3" tint="0.39997558519241921"/>
      <name val="MS Sans Serif"/>
      <family val="2"/>
    </font>
    <font>
      <sz val="10"/>
      <color rgb="FFFF0000"/>
      <name val="MS Sans Serif"/>
      <family val="2"/>
    </font>
    <font>
      <sz val="10"/>
      <color theme="0"/>
      <name val="MS Sans Serif"/>
      <family val="2"/>
    </font>
    <font>
      <sz val="10"/>
      <color rgb="FFFF0000"/>
      <name val="Arial"/>
      <family val="2"/>
    </font>
    <font>
      <b/>
      <sz val="10"/>
      <color rgb="FFFF0000"/>
      <name val="Arial"/>
      <family val="2"/>
    </font>
    <font>
      <b/>
      <sz val="10"/>
      <color theme="0"/>
      <name val="Arial"/>
      <family val="2"/>
    </font>
    <font>
      <sz val="10"/>
      <color theme="0"/>
      <name val="Arial"/>
      <family val="2"/>
    </font>
    <font>
      <sz val="10"/>
      <color theme="0"/>
      <name val="MS Sans Serif"/>
    </font>
    <font>
      <b/>
      <sz val="11"/>
      <color theme="1"/>
      <name val="Calibri"/>
      <family val="2"/>
      <scheme val="minor"/>
    </font>
    <font>
      <b/>
      <sz val="16"/>
      <color theme="1"/>
      <name val="Arial"/>
      <family val="2"/>
    </font>
    <font>
      <sz val="11"/>
      <name val="Arial"/>
      <family val="2"/>
    </font>
    <font>
      <b/>
      <sz val="14"/>
      <color theme="1"/>
      <name val="Arial"/>
      <family val="2"/>
    </font>
    <font>
      <sz val="11"/>
      <name val="MS Sans Serif"/>
    </font>
    <font>
      <b/>
      <sz val="12"/>
      <color theme="1"/>
      <name val="Arial"/>
      <family val="2"/>
    </font>
    <font>
      <b/>
      <sz val="11"/>
      <name val="MS Sans Serif"/>
      <family val="2"/>
    </font>
    <font>
      <sz val="11"/>
      <name val="MS Sans Serif"/>
      <family val="2"/>
    </font>
    <font>
      <b/>
      <sz val="11"/>
      <color theme="0"/>
      <name val="Arial"/>
      <family val="2"/>
    </font>
    <font>
      <sz val="11"/>
      <color theme="1"/>
      <name val="Arial"/>
      <family val="2"/>
    </font>
    <font>
      <b/>
      <sz val="11"/>
      <color theme="1"/>
      <name val="Arial"/>
      <family val="2"/>
    </font>
    <font>
      <sz val="11"/>
      <color theme="1"/>
      <name val="MS Sans Serif"/>
    </font>
    <font>
      <sz val="12"/>
      <name val="Arial"/>
      <family val="2"/>
    </font>
    <font>
      <sz val="11"/>
      <color theme="1"/>
      <name val="MS  Sans Serif"/>
    </font>
    <font>
      <b/>
      <sz val="11"/>
      <color rgb="FFCCFFCC"/>
      <name val="Arial"/>
      <family val="2"/>
    </font>
    <font>
      <sz val="10"/>
      <color theme="1"/>
      <name val="Arial"/>
      <family val="2"/>
    </font>
    <font>
      <u/>
      <sz val="11"/>
      <color indexed="12"/>
      <name val="Arial"/>
      <family val="2"/>
    </font>
    <font>
      <sz val="10"/>
      <color theme="1"/>
      <name val="MS Sans Serif"/>
    </font>
    <font>
      <b/>
      <sz val="18"/>
      <color theme="1"/>
      <name val="Arial"/>
      <family val="2"/>
    </font>
    <font>
      <b/>
      <sz val="22"/>
      <color theme="1"/>
      <name val="Arial"/>
      <family val="2"/>
    </font>
    <font>
      <i/>
      <sz val="11"/>
      <name val="Arial"/>
      <family val="2"/>
    </font>
    <font>
      <i/>
      <sz val="11"/>
      <name val="MS Sans Serif"/>
    </font>
    <font>
      <b/>
      <i/>
      <sz val="11"/>
      <name val="Arial"/>
      <family val="2"/>
    </font>
    <font>
      <b/>
      <sz val="14"/>
      <color theme="0"/>
      <name val="Arial"/>
      <family val="2"/>
    </font>
    <font>
      <b/>
      <sz val="11"/>
      <color indexed="10"/>
      <name val="Arial"/>
      <family val="2"/>
    </font>
    <font>
      <b/>
      <sz val="11"/>
      <color rgb="FFC00000"/>
      <name val="Arial"/>
      <family val="2"/>
    </font>
    <font>
      <sz val="11"/>
      <color theme="0"/>
      <name val="Arial"/>
      <family val="2"/>
    </font>
    <font>
      <sz val="12"/>
      <color theme="0"/>
      <name val="Arial"/>
      <family val="2"/>
    </font>
    <font>
      <b/>
      <sz val="12"/>
      <color theme="0"/>
      <name val="Arial"/>
      <family val="2"/>
    </font>
    <font>
      <b/>
      <sz val="16"/>
      <color theme="0"/>
      <name val="Arial"/>
      <family val="2"/>
    </font>
  </fonts>
  <fills count="28">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41"/>
        <bgColor indexed="64"/>
      </patternFill>
    </fill>
    <fill>
      <patternFill patternType="solid">
        <fgColor indexed="46"/>
        <bgColor indexed="64"/>
      </patternFill>
    </fill>
    <fill>
      <patternFill patternType="solid">
        <fgColor theme="0"/>
        <bgColor indexed="64"/>
      </patternFill>
    </fill>
    <fill>
      <patternFill patternType="solid">
        <fgColor theme="4" tint="0.79998168889431442"/>
        <bgColor indexed="64"/>
      </patternFill>
    </fill>
    <fill>
      <patternFill patternType="solid">
        <fgColor rgb="FFFFFF66"/>
        <bgColor indexed="64"/>
      </patternFill>
    </fill>
    <fill>
      <patternFill patternType="solid">
        <fgColor theme="0" tint="-0.249977111117893"/>
        <bgColor indexed="64"/>
      </patternFill>
    </fill>
    <fill>
      <patternFill patternType="solid">
        <fgColor rgb="FF33CC3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FFCC"/>
        <bgColor indexed="64"/>
      </patternFill>
    </fill>
    <fill>
      <patternFill patternType="solid">
        <fgColor rgb="FF33CD33"/>
        <bgColor indexed="64"/>
      </patternFill>
    </fill>
    <fill>
      <patternFill patternType="solid">
        <fgColor rgb="FFFFE6CD"/>
        <bgColor indexed="64"/>
      </patternFill>
    </fill>
    <fill>
      <patternFill patternType="solid">
        <fgColor rgb="FFFFC1E0"/>
        <bgColor indexed="64"/>
      </patternFill>
    </fill>
    <fill>
      <patternFill patternType="solid">
        <fgColor rgb="FFFFFFB3"/>
        <bgColor indexed="64"/>
      </patternFill>
    </fill>
    <fill>
      <patternFill patternType="solid">
        <fgColor rgb="FFB7DBFF"/>
        <bgColor indexed="64"/>
      </patternFill>
    </fill>
    <fill>
      <patternFill patternType="solid">
        <fgColor rgb="FFC00000"/>
        <bgColor indexed="64"/>
      </patternFill>
    </fill>
    <fill>
      <patternFill patternType="solid">
        <fgColor rgb="FFFFCD99"/>
        <bgColor indexed="64"/>
      </patternFill>
    </fill>
    <fill>
      <patternFill patternType="solid">
        <fgColor rgb="FFCCFFFF"/>
        <bgColor indexed="64"/>
      </patternFill>
    </fill>
    <fill>
      <patternFill patternType="solid">
        <fgColor theme="8" tint="0.79998168889431442"/>
        <bgColor indexed="64"/>
      </patternFill>
    </fill>
    <fill>
      <patternFill patternType="solid">
        <fgColor theme="6"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ck">
        <color indexed="64"/>
      </right>
      <top style="thick">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ck">
        <color indexed="64"/>
      </top>
      <bottom/>
      <diagonal/>
    </border>
    <border>
      <left/>
      <right/>
      <top/>
      <bottom style="thick">
        <color theme="1"/>
      </bottom>
      <diagonal/>
    </border>
    <border>
      <left/>
      <right/>
      <top/>
      <bottom style="double">
        <color theme="1"/>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top style="double">
        <color theme="1"/>
      </top>
      <bottom/>
      <diagonal/>
    </border>
    <border>
      <left/>
      <right/>
      <top style="thick">
        <color theme="1"/>
      </top>
      <bottom/>
      <diagonal/>
    </border>
    <border>
      <left style="thin">
        <color theme="1"/>
      </left>
      <right/>
      <top style="thin">
        <color theme="1"/>
      </top>
      <bottom/>
      <diagonal/>
    </border>
    <border>
      <left style="thin">
        <color indexed="64"/>
      </left>
      <right/>
      <top style="thin">
        <color theme="1"/>
      </top>
      <bottom/>
      <diagonal/>
    </border>
    <border>
      <left style="thin">
        <color indexed="64"/>
      </left>
      <right style="medium">
        <color indexed="64"/>
      </right>
      <top style="thin">
        <color theme="1"/>
      </top>
      <bottom/>
      <diagonal/>
    </border>
    <border>
      <left style="medium">
        <color indexed="64"/>
      </left>
      <right/>
      <top style="thin">
        <color indexed="64"/>
      </top>
      <bottom style="medium">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top/>
      <bottom style="thick">
        <color indexed="64"/>
      </bottom>
      <diagonal/>
    </border>
    <border>
      <left style="thin">
        <color indexed="64"/>
      </left>
      <right/>
      <top style="thick">
        <color theme="1"/>
      </top>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n">
        <color indexed="64"/>
      </top>
      <bottom/>
      <diagonal/>
    </border>
  </borders>
  <cellStyleXfs count="1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15" fillId="0" borderId="0" applyNumberFormat="0" applyFill="0" applyBorder="0" applyAlignment="0" applyProtection="0"/>
    <xf numFmtId="0" fontId="12" fillId="0" borderId="0"/>
    <xf numFmtId="0" fontId="14" fillId="0" borderId="0"/>
    <xf numFmtId="0" fontId="12" fillId="0" borderId="0"/>
    <xf numFmtId="0" fontId="8" fillId="0" borderId="0"/>
    <xf numFmtId="0" fontId="8" fillId="0" borderId="0"/>
    <xf numFmtId="9" fontId="1" fillId="0" borderId="0" applyFont="0" applyFill="0" applyBorder="0" applyAlignment="0" applyProtection="0"/>
    <xf numFmtId="9" fontId="14" fillId="0" borderId="0" applyFont="0" applyFill="0" applyBorder="0" applyAlignment="0" applyProtection="0"/>
    <xf numFmtId="0" fontId="25" fillId="0" borderId="42" applyNumberFormat="0" applyFill="0" applyAlignment="0" applyProtection="0"/>
    <xf numFmtId="0" fontId="27" fillId="0" borderId="43" applyNumberFormat="0" applyFill="0" applyAlignment="0" applyProtection="0"/>
    <xf numFmtId="0" fontId="29" fillId="0" borderId="0" applyNumberFormat="0" applyFill="0" applyAlignment="0" applyProtection="0"/>
  </cellStyleXfs>
  <cellXfs count="660">
    <xf numFmtId="0" fontId="0" fillId="0" borderId="0" xfId="0"/>
    <xf numFmtId="164" fontId="3" fillId="0" borderId="0" xfId="1" applyNumberFormat="1" applyFont="1" applyProtection="1"/>
    <xf numFmtId="0" fontId="0" fillId="0" borderId="0" xfId="0" applyProtection="1"/>
    <xf numFmtId="164" fontId="4" fillId="0" borderId="0" xfId="1" applyNumberFormat="1" applyFont="1" applyAlignment="1" applyProtection="1">
      <alignment horizontal="center" wrapText="1"/>
    </xf>
    <xf numFmtId="164" fontId="4" fillId="0" borderId="0" xfId="1" applyNumberFormat="1" applyFont="1" applyProtection="1"/>
    <xf numFmtId="0" fontId="8" fillId="0" borderId="0" xfId="8" applyProtection="1"/>
    <xf numFmtId="0" fontId="3" fillId="0" borderId="0" xfId="0" applyFont="1" applyProtection="1"/>
    <xf numFmtId="164" fontId="8" fillId="0" borderId="0" xfId="1" applyNumberFormat="1" applyFont="1" applyProtection="1"/>
    <xf numFmtId="164" fontId="8" fillId="0" borderId="0" xfId="8" applyNumberFormat="1" applyProtection="1"/>
    <xf numFmtId="0" fontId="0" fillId="0" borderId="0" xfId="0" applyProtection="1">
      <protection locked="0"/>
    </xf>
    <xf numFmtId="166" fontId="0" fillId="0" borderId="0" xfId="0" applyNumberFormat="1" applyProtection="1">
      <protection locked="0"/>
    </xf>
    <xf numFmtId="1" fontId="0" fillId="0" borderId="0" xfId="0" applyNumberFormat="1" applyAlignment="1" applyProtection="1">
      <alignment horizontal="center"/>
      <protection locked="0"/>
    </xf>
    <xf numFmtId="1" fontId="0" fillId="0" borderId="0" xfId="0" applyNumberFormat="1" applyAlignment="1" applyProtection="1">
      <alignment horizontal="center"/>
    </xf>
    <xf numFmtId="164" fontId="4" fillId="0" borderId="0" xfId="1" applyNumberFormat="1" applyFont="1" applyAlignment="1" applyProtection="1">
      <alignment horizontal="right"/>
    </xf>
    <xf numFmtId="0" fontId="3" fillId="0" borderId="0" xfId="0" applyFont="1" applyProtection="1">
      <protection locked="0"/>
    </xf>
    <xf numFmtId="0" fontId="3" fillId="0" borderId="0" xfId="9" applyFont="1" applyProtection="1">
      <protection locked="0"/>
    </xf>
    <xf numFmtId="0" fontId="3" fillId="0" borderId="0" xfId="9" applyFont="1" applyFill="1" applyProtection="1">
      <protection locked="0"/>
    </xf>
    <xf numFmtId="0" fontId="3" fillId="0" borderId="0" xfId="9" applyFont="1" applyFill="1" applyBorder="1" applyProtection="1">
      <protection locked="0"/>
    </xf>
    <xf numFmtId="0" fontId="16" fillId="0" borderId="0" xfId="0" applyFont="1"/>
    <xf numFmtId="0" fontId="17" fillId="0" borderId="0" xfId="0" applyFont="1"/>
    <xf numFmtId="0" fontId="18" fillId="9" borderId="0" xfId="0" applyFont="1" applyFill="1" applyProtection="1"/>
    <xf numFmtId="49" fontId="18" fillId="9" borderId="0" xfId="0" applyNumberFormat="1" applyFont="1" applyFill="1" applyProtection="1"/>
    <xf numFmtId="0" fontId="17" fillId="0" borderId="0" xfId="0" applyFont="1" applyProtection="1"/>
    <xf numFmtId="0" fontId="0" fillId="0" borderId="1" xfId="0" applyFont="1" applyFill="1" applyBorder="1" applyProtection="1">
      <protection locked="0"/>
    </xf>
    <xf numFmtId="0" fontId="0" fillId="0" borderId="1" xfId="2" applyNumberFormat="1" applyFont="1" applyFill="1" applyBorder="1" applyAlignment="1" applyProtection="1">
      <alignment horizontal="right"/>
      <protection locked="0"/>
    </xf>
    <xf numFmtId="165" fontId="4" fillId="0" borderId="0" xfId="10" applyNumberFormat="1" applyFont="1" applyFill="1" applyBorder="1" applyAlignment="1" applyProtection="1">
      <alignment horizontal="center"/>
    </xf>
    <xf numFmtId="164" fontId="3" fillId="0" borderId="0" xfId="1" applyNumberFormat="1" applyFont="1" applyFill="1" applyProtection="1"/>
    <xf numFmtId="0" fontId="19" fillId="0" borderId="0" xfId="9" applyFont="1" applyProtection="1">
      <protection locked="0"/>
    </xf>
    <xf numFmtId="164" fontId="19" fillId="0" borderId="0" xfId="1" applyNumberFormat="1" applyFont="1" applyFill="1" applyProtection="1"/>
    <xf numFmtId="164" fontId="19" fillId="0" borderId="0" xfId="1" applyNumberFormat="1" applyFont="1" applyProtection="1"/>
    <xf numFmtId="164" fontId="20" fillId="0" borderId="0" xfId="1" applyNumberFormat="1" applyFont="1" applyProtection="1"/>
    <xf numFmtId="164" fontId="3" fillId="0" borderId="0" xfId="1" applyNumberFormat="1" applyFont="1"/>
    <xf numFmtId="164" fontId="4" fillId="0" borderId="0" xfId="1" applyNumberFormat="1" applyFont="1" applyFill="1" applyProtection="1"/>
    <xf numFmtId="164" fontId="22" fillId="0" borderId="0" xfId="1" applyNumberFormat="1" applyFont="1" applyFill="1" applyProtection="1"/>
    <xf numFmtId="0" fontId="23" fillId="0" borderId="0" xfId="0" applyFont="1" applyFill="1" applyBorder="1" applyProtection="1"/>
    <xf numFmtId="164" fontId="11" fillId="0" borderId="32" xfId="1" applyNumberFormat="1" applyFont="1" applyFill="1" applyBorder="1" applyAlignment="1" applyProtection="1">
      <alignment horizontal="center"/>
    </xf>
    <xf numFmtId="164" fontId="11" fillId="0" borderId="33" xfId="1" applyNumberFormat="1" applyFont="1" applyFill="1" applyBorder="1" applyAlignment="1" applyProtection="1">
      <alignment horizontal="center"/>
    </xf>
    <xf numFmtId="0" fontId="9" fillId="0" borderId="0" xfId="9" applyFont="1" applyAlignment="1" applyProtection="1">
      <alignment horizontal="center"/>
      <protection locked="0"/>
    </xf>
    <xf numFmtId="164" fontId="26" fillId="3" borderId="14" xfId="1" applyNumberFormat="1" applyFont="1" applyFill="1" applyBorder="1" applyProtection="1"/>
    <xf numFmtId="164" fontId="26" fillId="3" borderId="18" xfId="1" applyNumberFormat="1" applyFont="1" applyFill="1" applyBorder="1" applyProtection="1"/>
    <xf numFmtId="164" fontId="26" fillId="0" borderId="1" xfId="1" applyNumberFormat="1" applyFont="1" applyFill="1" applyBorder="1" applyProtection="1">
      <protection locked="0"/>
    </xf>
    <xf numFmtId="164" fontId="26" fillId="12" borderId="1" xfId="1" applyNumberFormat="1" applyFont="1" applyFill="1" applyBorder="1" applyProtection="1">
      <protection locked="0"/>
    </xf>
    <xf numFmtId="164" fontId="26" fillId="0" borderId="1" xfId="1" applyNumberFormat="1" applyFont="1" applyBorder="1" applyProtection="1">
      <protection locked="0"/>
    </xf>
    <xf numFmtId="164" fontId="26" fillId="0" borderId="12" xfId="1" applyNumberFormat="1" applyFont="1" applyBorder="1" applyProtection="1">
      <protection locked="0"/>
    </xf>
    <xf numFmtId="164" fontId="9" fillId="2" borderId="19" xfId="1" applyNumberFormat="1" applyFont="1" applyFill="1" applyBorder="1" applyProtection="1"/>
    <xf numFmtId="164" fontId="9" fillId="2" borderId="1" xfId="1" applyNumberFormat="1" applyFont="1" applyFill="1" applyBorder="1" applyProtection="1"/>
    <xf numFmtId="164" fontId="9" fillId="2" borderId="17" xfId="1" applyNumberFormat="1" applyFont="1" applyFill="1" applyBorder="1" applyProtection="1"/>
    <xf numFmtId="164" fontId="9" fillId="2" borderId="21" xfId="1" applyNumberFormat="1" applyFont="1" applyFill="1" applyBorder="1" applyProtection="1"/>
    <xf numFmtId="165" fontId="9" fillId="2" borderId="23" xfId="10" applyNumberFormat="1" applyFont="1" applyFill="1" applyBorder="1" applyAlignment="1" applyProtection="1">
      <alignment horizontal="center"/>
    </xf>
    <xf numFmtId="165" fontId="9" fillId="2" borderId="24" xfId="10" applyNumberFormat="1" applyFont="1" applyFill="1" applyBorder="1" applyAlignment="1" applyProtection="1">
      <alignment horizontal="center"/>
    </xf>
    <xf numFmtId="165" fontId="9" fillId="2" borderId="25" xfId="10" applyNumberFormat="1" applyFont="1" applyFill="1" applyBorder="1" applyAlignment="1" applyProtection="1">
      <alignment horizontal="center"/>
    </xf>
    <xf numFmtId="164" fontId="9" fillId="2" borderId="2" xfId="1" applyNumberFormat="1" applyFont="1" applyFill="1" applyBorder="1" applyProtection="1"/>
    <xf numFmtId="164" fontId="9" fillId="2" borderId="20" xfId="1" applyNumberFormat="1" applyFont="1" applyFill="1" applyBorder="1" applyProtection="1"/>
    <xf numFmtId="165" fontId="9" fillId="2" borderId="26" xfId="10" applyNumberFormat="1" applyFont="1" applyFill="1" applyBorder="1" applyAlignment="1" applyProtection="1">
      <alignment horizontal="center"/>
    </xf>
    <xf numFmtId="164" fontId="9" fillId="3" borderId="18" xfId="1" applyNumberFormat="1" applyFont="1" applyFill="1" applyBorder="1" applyAlignment="1" applyProtection="1">
      <alignment horizontal="center"/>
    </xf>
    <xf numFmtId="164" fontId="26" fillId="0" borderId="18" xfId="1" applyNumberFormat="1" applyFont="1" applyFill="1" applyBorder="1" applyProtection="1"/>
    <xf numFmtId="164" fontId="26" fillId="0" borderId="12" xfId="1" applyNumberFormat="1" applyFont="1" applyFill="1" applyBorder="1" applyProtection="1">
      <protection locked="0"/>
    </xf>
    <xf numFmtId="164" fontId="3" fillId="0" borderId="16" xfId="1" applyNumberFormat="1" applyFont="1" applyBorder="1" applyProtection="1"/>
    <xf numFmtId="164" fontId="3" fillId="0" borderId="14" xfId="1" applyNumberFormat="1" applyFont="1" applyBorder="1" applyProtection="1"/>
    <xf numFmtId="0" fontId="26" fillId="0" borderId="0" xfId="5" applyFont="1"/>
    <xf numFmtId="164" fontId="9" fillId="0" borderId="19" xfId="1" applyNumberFormat="1" applyFont="1" applyFill="1" applyBorder="1" applyProtection="1"/>
    <xf numFmtId="164" fontId="26" fillId="0" borderId="0" xfId="1" applyNumberFormat="1" applyFont="1" applyFill="1" applyBorder="1" applyProtection="1"/>
    <xf numFmtId="164" fontId="9" fillId="3" borderId="1" xfId="1" applyNumberFormat="1" applyFont="1" applyFill="1" applyBorder="1" applyAlignment="1" applyProtection="1">
      <alignment horizontal="left" vertical="top"/>
    </xf>
    <xf numFmtId="164" fontId="26" fillId="12" borderId="12" xfId="1" applyNumberFormat="1" applyFont="1" applyFill="1" applyBorder="1" applyProtection="1">
      <protection locked="0"/>
    </xf>
    <xf numFmtId="164" fontId="26" fillId="3" borderId="6" xfId="1" applyNumberFormat="1" applyFont="1" applyFill="1" applyBorder="1" applyProtection="1"/>
    <xf numFmtId="164" fontId="26" fillId="0" borderId="2" xfId="1" applyNumberFormat="1" applyFont="1" applyBorder="1" applyProtection="1">
      <protection locked="0"/>
    </xf>
    <xf numFmtId="164" fontId="26" fillId="0" borderId="46" xfId="1" applyNumberFormat="1" applyFont="1" applyBorder="1" applyProtection="1">
      <protection locked="0"/>
    </xf>
    <xf numFmtId="164" fontId="33" fillId="0" borderId="1" xfId="1" applyNumberFormat="1" applyFont="1" applyBorder="1" applyProtection="1">
      <protection locked="0"/>
    </xf>
    <xf numFmtId="164" fontId="33" fillId="0" borderId="12" xfId="1" applyNumberFormat="1" applyFont="1" applyBorder="1" applyProtection="1">
      <protection locked="0"/>
    </xf>
    <xf numFmtId="164" fontId="9" fillId="3" borderId="5" xfId="1" applyNumberFormat="1" applyFont="1" applyFill="1" applyBorder="1" applyProtection="1"/>
    <xf numFmtId="164" fontId="9" fillId="3" borderId="5" xfId="1" applyNumberFormat="1" applyFont="1" applyFill="1" applyBorder="1" applyAlignment="1" applyProtection="1">
      <alignment horizontal="left"/>
    </xf>
    <xf numFmtId="0" fontId="26" fillId="0" borderId="0" xfId="5" applyFont="1" applyBorder="1"/>
    <xf numFmtId="0" fontId="34" fillId="0" borderId="0" xfId="0" applyFont="1" applyFill="1" applyBorder="1" applyAlignment="1" applyProtection="1">
      <alignment horizontal="right" vertical="center"/>
    </xf>
    <xf numFmtId="0" fontId="34" fillId="0" borderId="0" xfId="0" applyFont="1" applyFill="1" applyBorder="1" applyAlignment="1" applyProtection="1">
      <alignment vertical="center"/>
    </xf>
    <xf numFmtId="0" fontId="33" fillId="0" borderId="0" xfId="0" applyFont="1" applyFill="1" applyBorder="1" applyAlignment="1" applyProtection="1">
      <alignment horizontal="right" vertical="center"/>
    </xf>
    <xf numFmtId="164" fontId="33" fillId="0" borderId="0" xfId="1" applyNumberFormat="1" applyFont="1" applyFill="1" applyBorder="1" applyAlignment="1" applyProtection="1">
      <alignment horizontal="right"/>
    </xf>
    <xf numFmtId="5" fontId="33" fillId="0" borderId="0" xfId="1" applyNumberFormat="1" applyFont="1" applyFill="1" applyBorder="1" applyProtection="1"/>
    <xf numFmtId="164" fontId="33" fillId="0" borderId="0" xfId="1" applyNumberFormat="1" applyFont="1" applyFill="1" applyBorder="1" applyProtection="1"/>
    <xf numFmtId="164" fontId="34" fillId="0" borderId="0" xfId="1" applyNumberFormat="1" applyFont="1" applyFill="1" applyBorder="1" applyProtection="1"/>
    <xf numFmtId="170" fontId="33" fillId="0" borderId="0" xfId="1" applyNumberFormat="1" applyFont="1" applyFill="1" applyBorder="1" applyAlignment="1" applyProtection="1">
      <alignment horizontal="right"/>
    </xf>
    <xf numFmtId="0" fontId="24" fillId="0" borderId="0" xfId="0" applyFont="1" applyFill="1" applyBorder="1" applyAlignment="1" applyProtection="1">
      <alignment horizontal="center" vertical="top" wrapText="1"/>
    </xf>
    <xf numFmtId="0" fontId="24" fillId="0" borderId="0" xfId="0" applyFont="1" applyFill="1" applyBorder="1" applyProtection="1"/>
    <xf numFmtId="172" fontId="33" fillId="0" borderId="0" xfId="1" applyNumberFormat="1" applyFont="1" applyFill="1" applyBorder="1" applyProtection="1"/>
    <xf numFmtId="0" fontId="35" fillId="0" borderId="0" xfId="0" applyFont="1" applyFill="1" applyBorder="1" applyAlignment="1" applyProtection="1">
      <alignment vertical="top" wrapText="1"/>
    </xf>
    <xf numFmtId="170" fontId="37" fillId="0" borderId="0" xfId="0" applyNumberFormat="1" applyFont="1" applyFill="1" applyBorder="1" applyAlignment="1" applyProtection="1">
      <alignment horizontal="center" vertical="top" wrapText="1"/>
    </xf>
    <xf numFmtId="3" fontId="35" fillId="0" borderId="0" xfId="0" applyNumberFormat="1" applyFont="1" applyFill="1" applyBorder="1" applyProtection="1"/>
    <xf numFmtId="0" fontId="35" fillId="0" borderId="0" xfId="0" applyFont="1" applyFill="1" applyBorder="1" applyProtection="1"/>
    <xf numFmtId="164" fontId="33" fillId="0" borderId="0" xfId="1" applyNumberFormat="1" applyFont="1" applyFill="1" applyProtection="1"/>
    <xf numFmtId="3" fontId="33" fillId="0" borderId="0" xfId="0" applyNumberFormat="1" applyFont="1"/>
    <xf numFmtId="0" fontId="9" fillId="0" borderId="0" xfId="0" applyFont="1" applyAlignment="1">
      <alignment horizontal="right"/>
    </xf>
    <xf numFmtId="0" fontId="33" fillId="0" borderId="0" xfId="0" applyFont="1" applyAlignment="1">
      <alignment horizontal="left" vertical="center" indent="10"/>
    </xf>
    <xf numFmtId="164" fontId="33" fillId="0" borderId="0" xfId="1" applyNumberFormat="1" applyFont="1" applyFill="1" applyBorder="1" applyAlignment="1" applyProtection="1">
      <alignment vertical="top"/>
    </xf>
    <xf numFmtId="164" fontId="33" fillId="0" borderId="0" xfId="1" applyNumberFormat="1" applyFont="1" applyFill="1" applyAlignment="1" applyProtection="1">
      <alignment vertical="top"/>
    </xf>
    <xf numFmtId="164" fontId="34" fillId="3" borderId="1" xfId="1" applyNumberFormat="1" applyFont="1" applyFill="1" applyBorder="1" applyAlignment="1">
      <alignment horizontal="center" wrapText="1"/>
    </xf>
    <xf numFmtId="164" fontId="34" fillId="3" borderId="17" xfId="1" applyNumberFormat="1" applyFont="1" applyFill="1" applyBorder="1" applyAlignment="1">
      <alignment horizontal="center" wrapText="1"/>
    </xf>
    <xf numFmtId="164" fontId="33" fillId="0" borderId="0" xfId="1" applyNumberFormat="1" applyFont="1" applyFill="1" applyBorder="1" applyAlignment="1" applyProtection="1">
      <alignment horizontal="center"/>
    </xf>
    <xf numFmtId="164" fontId="34" fillId="0" borderId="0" xfId="1" applyNumberFormat="1" applyFont="1" applyFill="1" applyAlignment="1" applyProtection="1">
      <alignment horizontal="center"/>
    </xf>
    <xf numFmtId="49" fontId="34" fillId="0" borderId="0" xfId="1" applyNumberFormat="1" applyFont="1" applyFill="1" applyBorder="1" applyAlignment="1" applyProtection="1">
      <alignment horizontal="center"/>
      <protection locked="0"/>
    </xf>
    <xf numFmtId="164" fontId="34" fillId="0" borderId="0" xfId="1" applyNumberFormat="1" applyFont="1" applyFill="1" applyAlignment="1" applyProtection="1">
      <alignment horizontal="center" wrapText="1"/>
    </xf>
    <xf numFmtId="164" fontId="4" fillId="0" borderId="0" xfId="1" applyNumberFormat="1" applyFont="1" applyFill="1" applyAlignment="1" applyProtection="1">
      <alignment horizontal="center" wrapText="1"/>
    </xf>
    <xf numFmtId="164" fontId="34" fillId="0" borderId="0" xfId="1" applyNumberFormat="1" applyFont="1" applyFill="1" applyProtection="1"/>
    <xf numFmtId="164" fontId="21" fillId="0" borderId="0" xfId="1" applyNumberFormat="1" applyFont="1" applyFill="1" applyProtection="1"/>
    <xf numFmtId="164" fontId="20" fillId="0" borderId="0" xfId="1" applyNumberFormat="1" applyFont="1" applyFill="1" applyProtection="1"/>
    <xf numFmtId="3" fontId="35" fillId="0" borderId="0" xfId="0" applyNumberFormat="1" applyFont="1" applyFill="1"/>
    <xf numFmtId="164" fontId="37" fillId="0" borderId="0" xfId="1" applyNumberFormat="1" applyFont="1" applyFill="1" applyBorder="1" applyProtection="1"/>
    <xf numFmtId="44" fontId="33" fillId="0" borderId="0" xfId="2" applyFont="1" applyFill="1" applyBorder="1" applyProtection="1"/>
    <xf numFmtId="164" fontId="34" fillId="3" borderId="1" xfId="1" applyNumberFormat="1" applyFont="1" applyFill="1" applyBorder="1" applyAlignment="1">
      <alignment horizontal="center" vertical="top" wrapText="1"/>
    </xf>
    <xf numFmtId="164" fontId="34" fillId="3" borderId="17" xfId="1" applyNumberFormat="1" applyFont="1" applyFill="1" applyBorder="1" applyAlignment="1">
      <alignment horizontal="center" vertical="top" wrapText="1"/>
    </xf>
    <xf numFmtId="164" fontId="9" fillId="3" borderId="5" xfId="1" applyNumberFormat="1" applyFont="1" applyFill="1" applyBorder="1" applyAlignment="1" applyProtection="1">
      <alignment vertical="top"/>
    </xf>
    <xf numFmtId="164" fontId="9" fillId="3" borderId="7" xfId="1" applyNumberFormat="1" applyFont="1" applyFill="1" applyBorder="1" applyAlignment="1" applyProtection="1">
      <alignment horizontal="center" vertical="top" wrapText="1"/>
    </xf>
    <xf numFmtId="164" fontId="9" fillId="3" borderId="28" xfId="1" applyNumberFormat="1" applyFont="1" applyFill="1" applyBorder="1" applyAlignment="1" applyProtection="1">
      <alignment horizontal="center" vertical="top" wrapText="1"/>
    </xf>
    <xf numFmtId="164" fontId="9" fillId="3" borderId="18" xfId="1" applyNumberFormat="1" applyFont="1" applyFill="1" applyBorder="1" applyAlignment="1" applyProtection="1">
      <alignment vertical="top"/>
    </xf>
    <xf numFmtId="5" fontId="33" fillId="0" borderId="0" xfId="1" applyNumberFormat="1" applyFont="1" applyFill="1" applyBorder="1" applyAlignment="1" applyProtection="1">
      <alignment vertical="top"/>
    </xf>
    <xf numFmtId="164" fontId="22" fillId="0" borderId="0" xfId="1" applyNumberFormat="1" applyFont="1" applyFill="1" applyAlignment="1" applyProtection="1">
      <alignment vertical="top"/>
    </xf>
    <xf numFmtId="164" fontId="3" fillId="0" borderId="0" xfId="1" applyNumberFormat="1" applyFont="1" applyFill="1" applyAlignment="1" applyProtection="1">
      <alignment vertical="top"/>
    </xf>
    <xf numFmtId="164" fontId="19" fillId="0" borderId="0" xfId="1" applyNumberFormat="1" applyFont="1" applyFill="1" applyAlignment="1" applyProtection="1">
      <alignment vertical="top"/>
    </xf>
    <xf numFmtId="164" fontId="19" fillId="0" borderId="0" xfId="1" applyNumberFormat="1" applyFont="1" applyAlignment="1" applyProtection="1">
      <alignment vertical="top"/>
    </xf>
    <xf numFmtId="164" fontId="3" fillId="0" borderId="0" xfId="1" applyNumberFormat="1" applyFont="1" applyAlignment="1" applyProtection="1">
      <alignment vertical="top"/>
    </xf>
    <xf numFmtId="0" fontId="33" fillId="0" borderId="0" xfId="0" applyFont="1" applyFill="1" applyBorder="1" applyAlignment="1" applyProtection="1">
      <alignment horizontal="right" vertical="top"/>
    </xf>
    <xf numFmtId="3" fontId="35" fillId="0" borderId="0" xfId="0" applyNumberFormat="1" applyFont="1" applyFill="1" applyAlignment="1">
      <alignment vertical="top"/>
    </xf>
    <xf numFmtId="164" fontId="9" fillId="3" borderId="5" xfId="1" applyNumberFormat="1" applyFont="1" applyFill="1" applyBorder="1" applyAlignment="1" applyProtection="1">
      <alignment horizontal="left" vertical="top"/>
    </xf>
    <xf numFmtId="0" fontId="34" fillId="0" borderId="49" xfId="5" applyNumberFormat="1" applyFont="1" applyBorder="1" applyAlignment="1">
      <alignment vertical="top"/>
    </xf>
    <xf numFmtId="164" fontId="34" fillId="3" borderId="50" xfId="1" applyNumberFormat="1" applyFont="1" applyFill="1" applyBorder="1" applyAlignment="1">
      <alignment horizontal="center" vertical="top" wrapText="1"/>
    </xf>
    <xf numFmtId="164" fontId="34" fillId="3" borderId="51" xfId="1" applyNumberFormat="1" applyFont="1" applyFill="1" applyBorder="1" applyAlignment="1">
      <alignment horizontal="center" vertical="top" wrapText="1"/>
    </xf>
    <xf numFmtId="164" fontId="34" fillId="2" borderId="44" xfId="1" applyNumberFormat="1" applyFont="1" applyFill="1" applyBorder="1"/>
    <xf numFmtId="164" fontId="34" fillId="2" borderId="46" xfId="1" applyNumberFormat="1" applyFont="1" applyFill="1" applyBorder="1"/>
    <xf numFmtId="164" fontId="34" fillId="2" borderId="20" xfId="1" applyNumberFormat="1" applyFont="1" applyFill="1" applyBorder="1"/>
    <xf numFmtId="164" fontId="34" fillId="2" borderId="52" xfId="1" applyNumberFormat="1" applyFont="1" applyFill="1" applyBorder="1"/>
    <xf numFmtId="165" fontId="34" fillId="2" borderId="26" xfId="10" applyNumberFormat="1" applyFont="1" applyFill="1" applyBorder="1" applyAlignment="1">
      <alignment horizontal="center"/>
    </xf>
    <xf numFmtId="165" fontId="34" fillId="2" borderId="25" xfId="10" applyNumberFormat="1" applyFont="1" applyFill="1" applyBorder="1" applyAlignment="1">
      <alignment horizontal="center"/>
    </xf>
    <xf numFmtId="0" fontId="3" fillId="0" borderId="12" xfId="0" applyFont="1" applyBorder="1" applyProtection="1"/>
    <xf numFmtId="0" fontId="3" fillId="0" borderId="16" xfId="0" applyFont="1" applyBorder="1" applyProtection="1"/>
    <xf numFmtId="0" fontId="26" fillId="0" borderId="1" xfId="0" applyFont="1" applyBorder="1" applyProtection="1">
      <protection locked="0"/>
    </xf>
    <xf numFmtId="0" fontId="33" fillId="0" borderId="1" xfId="0" applyFont="1" applyBorder="1" applyProtection="1"/>
    <xf numFmtId="164" fontId="33" fillId="0" borderId="1" xfId="1" applyNumberFormat="1" applyFont="1" applyBorder="1" applyProtection="1"/>
    <xf numFmtId="164" fontId="34" fillId="0" borderId="1" xfId="1" applyNumberFormat="1" applyFont="1" applyBorder="1" applyAlignment="1" applyProtection="1">
      <alignment horizontal="center" wrapText="1"/>
    </xf>
    <xf numFmtId="0" fontId="34" fillId="3" borderId="7" xfId="0" applyFont="1" applyFill="1" applyBorder="1" applyAlignment="1" applyProtection="1">
      <alignment horizontal="center" vertical="top" wrapText="1"/>
    </xf>
    <xf numFmtId="0" fontId="34" fillId="3" borderId="28" xfId="0" applyFont="1" applyFill="1" applyBorder="1" applyAlignment="1" applyProtection="1">
      <alignment horizontal="center" vertical="top" wrapText="1"/>
    </xf>
    <xf numFmtId="0" fontId="26" fillId="0" borderId="14" xfId="0" applyFont="1" applyBorder="1" applyProtection="1">
      <protection locked="0"/>
    </xf>
    <xf numFmtId="0" fontId="34" fillId="3" borderId="7" xfId="0" applyFont="1" applyFill="1" applyBorder="1" applyAlignment="1">
      <alignment horizontal="center" vertical="top" wrapText="1"/>
    </xf>
    <xf numFmtId="0" fontId="34" fillId="3" borderId="28" xfId="0" applyFont="1" applyFill="1" applyBorder="1" applyAlignment="1">
      <alignment horizontal="center" vertical="top" wrapText="1"/>
    </xf>
    <xf numFmtId="0" fontId="3" fillId="0" borderId="6" xfId="0" applyFont="1" applyBorder="1" applyProtection="1">
      <protection locked="0"/>
    </xf>
    <xf numFmtId="0" fontId="3" fillId="0" borderId="2" xfId="0" applyFont="1" applyBorder="1" applyProtection="1">
      <protection locked="0"/>
    </xf>
    <xf numFmtId="164" fontId="3" fillId="0" borderId="2" xfId="1" applyNumberFormat="1" applyFont="1" applyBorder="1" applyProtection="1">
      <protection locked="0"/>
    </xf>
    <xf numFmtId="164" fontId="3" fillId="0" borderId="46" xfId="1" applyNumberFormat="1" applyFont="1" applyBorder="1" applyProtection="1">
      <protection locked="0"/>
    </xf>
    <xf numFmtId="0" fontId="33" fillId="0" borderId="1" xfId="0" applyFont="1" applyBorder="1" applyProtection="1">
      <protection locked="0"/>
    </xf>
    <xf numFmtId="0" fontId="26" fillId="0" borderId="6" xfId="0" applyFont="1" applyBorder="1" applyProtection="1">
      <protection locked="0"/>
    </xf>
    <xf numFmtId="0" fontId="26" fillId="0" borderId="2" xfId="0" applyFont="1" applyBorder="1" applyProtection="1">
      <protection locked="0"/>
    </xf>
    <xf numFmtId="0" fontId="34" fillId="17" borderId="1" xfId="14" applyFont="1" applyFill="1" applyBorder="1" applyAlignment="1" applyProtection="1">
      <alignment horizontal="center" wrapText="1"/>
      <protection locked="0"/>
    </xf>
    <xf numFmtId="0" fontId="26" fillId="3" borderId="1" xfId="0" applyFont="1" applyFill="1" applyBorder="1"/>
    <xf numFmtId="168" fontId="26" fillId="3" borderId="1" xfId="0" applyNumberFormat="1" applyFont="1" applyFill="1" applyBorder="1" applyAlignment="1">
      <alignment horizontal="center"/>
    </xf>
    <xf numFmtId="168" fontId="26" fillId="0" borderId="1" xfId="0" applyNumberFormat="1" applyFont="1" applyBorder="1" applyAlignment="1" applyProtection="1">
      <alignment horizontal="center"/>
      <protection locked="0"/>
    </xf>
    <xf numFmtId="0" fontId="41" fillId="0" borderId="0" xfId="0" applyFont="1"/>
    <xf numFmtId="164" fontId="26" fillId="0" borderId="1" xfId="1" applyNumberFormat="1" applyFont="1" applyBorder="1"/>
    <xf numFmtId="164" fontId="26" fillId="0" borderId="14" xfId="1" applyNumberFormat="1" applyFont="1" applyBorder="1"/>
    <xf numFmtId="0" fontId="26" fillId="3" borderId="12" xfId="0" applyNumberFormat="1" applyFont="1" applyFill="1" applyBorder="1" applyAlignment="1">
      <alignment horizontal="center"/>
    </xf>
    <xf numFmtId="0" fontId="40" fillId="3" borderId="12" xfId="3" applyNumberFormat="1" applyFont="1" applyFill="1" applyBorder="1" applyAlignment="1">
      <alignment horizontal="center"/>
    </xf>
    <xf numFmtId="164" fontId="9" fillId="18" borderId="5" xfId="1" applyNumberFormat="1" applyFont="1" applyFill="1" applyBorder="1"/>
    <xf numFmtId="0" fontId="9" fillId="13" borderId="7" xfId="0" applyFont="1" applyFill="1" applyBorder="1" applyAlignment="1">
      <alignment horizontal="center"/>
    </xf>
    <xf numFmtId="168" fontId="9" fillId="13" borderId="7" xfId="0" applyNumberFormat="1" applyFont="1" applyFill="1" applyBorder="1" applyAlignment="1">
      <alignment horizontal="center"/>
    </xf>
    <xf numFmtId="0" fontId="9" fillId="13" borderId="28" xfId="0" applyNumberFormat="1" applyFont="1" applyFill="1" applyBorder="1" applyAlignment="1">
      <alignment horizontal="center"/>
    </xf>
    <xf numFmtId="164" fontId="26" fillId="0" borderId="6" xfId="1" applyNumberFormat="1" applyFont="1" applyBorder="1"/>
    <xf numFmtId="0" fontId="26" fillId="3" borderId="2" xfId="0" applyFont="1" applyFill="1" applyBorder="1"/>
    <xf numFmtId="168" fontId="26" fillId="3" borderId="2" xfId="0" applyNumberFormat="1" applyFont="1" applyFill="1" applyBorder="1" applyAlignment="1">
      <alignment horizontal="center"/>
    </xf>
    <xf numFmtId="0" fontId="26" fillId="3" borderId="46" xfId="0" applyNumberFormat="1" applyFont="1" applyFill="1" applyBorder="1" applyAlignment="1">
      <alignment horizontal="center"/>
    </xf>
    <xf numFmtId="0" fontId="26" fillId="0" borderId="12" xfId="0" applyNumberFormat="1" applyFont="1" applyBorder="1" applyAlignment="1" applyProtection="1">
      <alignment horizontal="center"/>
      <protection locked="0"/>
    </xf>
    <xf numFmtId="0" fontId="34" fillId="18" borderId="7" xfId="0" applyFont="1" applyFill="1" applyBorder="1"/>
    <xf numFmtId="168" fontId="26" fillId="0" borderId="2" xfId="0" applyNumberFormat="1" applyFont="1" applyBorder="1" applyAlignment="1" applyProtection="1">
      <alignment horizontal="center"/>
      <protection locked="0"/>
    </xf>
    <xf numFmtId="0" fontId="26" fillId="0" borderId="46" xfId="0" applyNumberFormat="1" applyFont="1" applyBorder="1" applyAlignment="1" applyProtection="1">
      <alignment horizontal="center"/>
      <protection locked="0"/>
    </xf>
    <xf numFmtId="164" fontId="26" fillId="18" borderId="5" xfId="1" applyNumberFormat="1" applyFont="1" applyFill="1" applyBorder="1"/>
    <xf numFmtId="0" fontId="9" fillId="18" borderId="7" xfId="0" applyFont="1" applyFill="1" applyBorder="1"/>
    <xf numFmtId="167" fontId="9" fillId="13" borderId="7" xfId="0" applyNumberFormat="1" applyFont="1" applyFill="1" applyBorder="1" applyAlignment="1">
      <alignment horizontal="center" wrapText="1"/>
    </xf>
    <xf numFmtId="167" fontId="26" fillId="3" borderId="1" xfId="0" applyNumberFormat="1" applyFont="1" applyFill="1" applyBorder="1" applyAlignment="1">
      <alignment horizontal="center" wrapText="1"/>
    </xf>
    <xf numFmtId="167" fontId="26" fillId="3" borderId="2" xfId="0" applyNumberFormat="1" applyFont="1" applyFill="1" applyBorder="1" applyAlignment="1">
      <alignment horizontal="center" wrapText="1"/>
    </xf>
    <xf numFmtId="167" fontId="26" fillId="0" borderId="1" xfId="0" applyNumberFormat="1" applyFont="1" applyBorder="1" applyAlignment="1" applyProtection="1">
      <alignment horizontal="center" wrapText="1"/>
      <protection locked="0"/>
    </xf>
    <xf numFmtId="167" fontId="26" fillId="0" borderId="2" xfId="0" applyNumberFormat="1" applyFont="1" applyBorder="1" applyAlignment="1" applyProtection="1">
      <alignment horizontal="center" wrapText="1"/>
      <protection locked="0"/>
    </xf>
    <xf numFmtId="0" fontId="0" fillId="0" borderId="0" xfId="0" applyAlignment="1">
      <alignment wrapText="1"/>
    </xf>
    <xf numFmtId="164" fontId="9" fillId="0" borderId="1" xfId="1" applyNumberFormat="1" applyFont="1" applyBorder="1" applyAlignment="1" applyProtection="1">
      <alignment horizontal="right"/>
    </xf>
    <xf numFmtId="0" fontId="9" fillId="6" borderId="8" xfId="0" applyFont="1" applyFill="1" applyBorder="1" applyAlignment="1" applyProtection="1">
      <alignment horizontal="center" wrapText="1"/>
    </xf>
    <xf numFmtId="0" fontId="9" fillId="6" borderId="9" xfId="0" applyFont="1" applyFill="1" applyBorder="1" applyAlignment="1" applyProtection="1">
      <alignment horizontal="center" wrapText="1"/>
    </xf>
    <xf numFmtId="166" fontId="9" fillId="4" borderId="10" xfId="0" applyNumberFormat="1" applyFont="1" applyFill="1" applyBorder="1" applyAlignment="1" applyProtection="1">
      <alignment horizontal="center" vertical="center" textRotation="90" wrapText="1"/>
    </xf>
    <xf numFmtId="1" fontId="9" fillId="4" borderId="9" xfId="0" applyNumberFormat="1" applyFont="1" applyFill="1" applyBorder="1" applyAlignment="1" applyProtection="1">
      <alignment horizontal="center" vertical="center" textRotation="90" wrapText="1"/>
    </xf>
    <xf numFmtId="1" fontId="9" fillId="3" borderId="12" xfId="0" applyNumberFormat="1" applyFont="1" applyFill="1" applyBorder="1" applyAlignment="1" applyProtection="1">
      <alignment horizontal="center" vertical="center" textRotation="90" wrapText="1"/>
    </xf>
    <xf numFmtId="1" fontId="9" fillId="3" borderId="9" xfId="0" applyNumberFormat="1" applyFont="1" applyFill="1" applyBorder="1" applyAlignment="1" applyProtection="1">
      <alignment horizontal="center" vertical="center" textRotation="90" wrapText="1"/>
    </xf>
    <xf numFmtId="1" fontId="9" fillId="7" borderId="10" xfId="0" applyNumberFormat="1" applyFont="1" applyFill="1" applyBorder="1" applyAlignment="1" applyProtection="1">
      <alignment horizontal="center" vertical="center" textRotation="90" wrapText="1"/>
    </xf>
    <xf numFmtId="1" fontId="9" fillId="7" borderId="1" xfId="0" applyNumberFormat="1" applyFont="1" applyFill="1" applyBorder="1" applyAlignment="1" applyProtection="1">
      <alignment horizontal="center" vertical="center" textRotation="90" wrapText="1"/>
    </xf>
    <xf numFmtId="1" fontId="9" fillId="7" borderId="12" xfId="0" applyNumberFormat="1" applyFont="1" applyFill="1" applyBorder="1" applyAlignment="1" applyProtection="1">
      <alignment horizontal="center" vertical="center" textRotation="90" wrapText="1"/>
    </xf>
    <xf numFmtId="1" fontId="9" fillId="7" borderId="9" xfId="0" applyNumberFormat="1" applyFont="1" applyFill="1" applyBorder="1" applyAlignment="1" applyProtection="1">
      <alignment horizontal="center" vertical="center" textRotation="90" wrapText="1"/>
    </xf>
    <xf numFmtId="1" fontId="9" fillId="8" borderId="10" xfId="0" applyNumberFormat="1" applyFont="1" applyFill="1" applyBorder="1" applyAlignment="1" applyProtection="1">
      <alignment horizontal="center" vertical="center" textRotation="90" wrapText="1"/>
    </xf>
    <xf numFmtId="1" fontId="9" fillId="8" borderId="13" xfId="0" applyNumberFormat="1" applyFont="1" applyFill="1" applyBorder="1" applyAlignment="1" applyProtection="1">
      <alignment horizontal="center" vertical="center" textRotation="90" wrapText="1"/>
    </xf>
    <xf numFmtId="1" fontId="28" fillId="0" borderId="9" xfId="0" applyNumberFormat="1" applyFont="1" applyBorder="1" applyAlignment="1" applyProtection="1">
      <alignment horizontal="center"/>
    </xf>
    <xf numFmtId="1" fontId="28" fillId="0" borderId="10" xfId="0" applyNumberFormat="1" applyFont="1" applyBorder="1" applyAlignment="1" applyProtection="1">
      <alignment horizontal="center"/>
    </xf>
    <xf numFmtId="1" fontId="28" fillId="0" borderId="1" xfId="0" applyNumberFormat="1" applyFont="1" applyBorder="1" applyAlignment="1" applyProtection="1">
      <alignment horizontal="center"/>
    </xf>
    <xf numFmtId="1" fontId="28" fillId="0" borderId="14" xfId="0" applyNumberFormat="1" applyFont="1" applyBorder="1" applyAlignment="1" applyProtection="1">
      <alignment horizontal="center"/>
    </xf>
    <xf numFmtId="1" fontId="28" fillId="0" borderId="12" xfId="0" applyNumberFormat="1" applyFont="1" applyBorder="1" applyAlignment="1" applyProtection="1">
      <alignment horizontal="center"/>
    </xf>
    <xf numFmtId="1" fontId="28" fillId="0" borderId="13" xfId="0" applyNumberFormat="1" applyFont="1" applyBorder="1" applyAlignment="1" applyProtection="1">
      <alignment horizontal="center"/>
    </xf>
    <xf numFmtId="0" fontId="44" fillId="0" borderId="8" xfId="0" applyFont="1" applyBorder="1" applyProtection="1"/>
    <xf numFmtId="0" fontId="44" fillId="0" borderId="9" xfId="0" applyFont="1" applyBorder="1" applyProtection="1"/>
    <xf numFmtId="166" fontId="44" fillId="0" borderId="8" xfId="0" applyNumberFormat="1" applyFont="1" applyBorder="1" applyAlignment="1" applyProtection="1">
      <alignment horizontal="center"/>
    </xf>
    <xf numFmtId="1" fontId="44" fillId="0" borderId="9" xfId="0" applyNumberFormat="1" applyFont="1" applyBorder="1" applyAlignment="1" applyProtection="1">
      <alignment horizontal="center"/>
    </xf>
    <xf numFmtId="1" fontId="44" fillId="0" borderId="10" xfId="0" applyNumberFormat="1" applyFont="1" applyBorder="1" applyAlignment="1" applyProtection="1">
      <alignment horizontal="center"/>
    </xf>
    <xf numFmtId="1" fontId="44" fillId="0" borderId="1" xfId="0" applyNumberFormat="1" applyFont="1" applyBorder="1" applyAlignment="1" applyProtection="1">
      <alignment horizontal="center"/>
    </xf>
    <xf numFmtId="1" fontId="44" fillId="0" borderId="14" xfId="0" applyNumberFormat="1" applyFont="1" applyBorder="1" applyAlignment="1" applyProtection="1">
      <alignment horizontal="center"/>
    </xf>
    <xf numFmtId="1" fontId="44" fillId="0" borderId="12" xfId="0" applyNumberFormat="1" applyFont="1" applyBorder="1" applyAlignment="1" applyProtection="1">
      <alignment horizontal="center"/>
    </xf>
    <xf numFmtId="1" fontId="44" fillId="0" borderId="13" xfId="0" applyNumberFormat="1" applyFont="1" applyBorder="1" applyAlignment="1" applyProtection="1">
      <alignment horizontal="center"/>
    </xf>
    <xf numFmtId="0" fontId="28" fillId="0" borderId="11" xfId="0" applyFont="1" applyBorder="1" applyProtection="1">
      <protection locked="0"/>
    </xf>
    <xf numFmtId="0" fontId="28" fillId="0" borderId="8" xfId="0" applyFont="1" applyBorder="1" applyProtection="1">
      <protection locked="0"/>
    </xf>
    <xf numFmtId="0" fontId="28" fillId="0" borderId="9" xfId="0" applyFont="1" applyBorder="1" applyProtection="1">
      <protection locked="0"/>
    </xf>
    <xf numFmtId="166" fontId="28" fillId="0" borderId="10" xfId="0" applyNumberFormat="1" applyFont="1" applyBorder="1" applyProtection="1">
      <protection locked="0"/>
    </xf>
    <xf numFmtId="1" fontId="28" fillId="0" borderId="9" xfId="0" applyNumberFormat="1" applyFont="1" applyBorder="1" applyAlignment="1" applyProtection="1">
      <alignment horizontal="center"/>
      <protection locked="0"/>
    </xf>
    <xf numFmtId="1" fontId="28" fillId="0" borderId="10" xfId="0" applyNumberFormat="1" applyFont="1" applyBorder="1" applyAlignment="1" applyProtection="1">
      <alignment horizontal="center"/>
      <protection locked="0"/>
    </xf>
    <xf numFmtId="1" fontId="28" fillId="0" borderId="1" xfId="0" applyNumberFormat="1" applyFont="1" applyBorder="1" applyAlignment="1" applyProtection="1">
      <alignment horizontal="center"/>
      <protection locked="0"/>
    </xf>
    <xf numFmtId="1" fontId="28" fillId="0" borderId="14" xfId="0" applyNumberFormat="1" applyFont="1" applyBorder="1" applyAlignment="1" applyProtection="1">
      <alignment horizontal="center"/>
      <protection locked="0"/>
    </xf>
    <xf numFmtId="1" fontId="28" fillId="0" borderId="12" xfId="0" applyNumberFormat="1" applyFont="1" applyBorder="1" applyAlignment="1" applyProtection="1">
      <alignment horizontal="center"/>
      <protection locked="0"/>
    </xf>
    <xf numFmtId="1" fontId="28" fillId="0" borderId="13" xfId="0" applyNumberFormat="1" applyFont="1" applyBorder="1" applyAlignment="1" applyProtection="1">
      <alignment horizontal="center"/>
      <protection locked="0"/>
    </xf>
    <xf numFmtId="166" fontId="28" fillId="0" borderId="8" xfId="0" applyNumberFormat="1" applyFont="1" applyBorder="1" applyProtection="1">
      <protection locked="0"/>
    </xf>
    <xf numFmtId="166" fontId="28" fillId="0" borderId="8" xfId="0" applyNumberFormat="1" applyFont="1" applyBorder="1" applyAlignment="1" applyProtection="1">
      <alignment horizontal="center"/>
    </xf>
    <xf numFmtId="0" fontId="0" fillId="0" borderId="1" xfId="0" applyFont="1" applyBorder="1" applyProtection="1">
      <protection locked="0"/>
    </xf>
    <xf numFmtId="0" fontId="30" fillId="0" borderId="8" xfId="0" applyFont="1" applyFill="1" applyBorder="1" applyProtection="1">
      <protection locked="0"/>
    </xf>
    <xf numFmtId="0" fontId="30" fillId="0" borderId="9" xfId="0" applyFont="1" applyFill="1" applyBorder="1" applyProtection="1">
      <protection locked="0"/>
    </xf>
    <xf numFmtId="0" fontId="30" fillId="0" borderId="10" xfId="0" applyFont="1" applyFill="1" applyBorder="1" applyProtection="1">
      <protection locked="0"/>
    </xf>
    <xf numFmtId="0" fontId="30" fillId="0" borderId="1" xfId="0" applyFont="1" applyFill="1" applyBorder="1" applyProtection="1">
      <protection locked="0"/>
    </xf>
    <xf numFmtId="0" fontId="30" fillId="0" borderId="14" xfId="0" applyFont="1" applyFill="1" applyBorder="1" applyProtection="1">
      <protection locked="0"/>
    </xf>
    <xf numFmtId="0" fontId="30" fillId="0" borderId="12" xfId="0" applyFont="1" applyFill="1" applyBorder="1" applyProtection="1">
      <protection locked="0"/>
    </xf>
    <xf numFmtId="49" fontId="0" fillId="0" borderId="0" xfId="0" applyNumberFormat="1" applyAlignment="1" applyProtection="1">
      <alignment wrapText="1"/>
      <protection locked="0"/>
    </xf>
    <xf numFmtId="0" fontId="0" fillId="0" borderId="16" xfId="0" applyFont="1" applyBorder="1" applyProtection="1">
      <protection locked="0"/>
    </xf>
    <xf numFmtId="0" fontId="9" fillId="5" borderId="34" xfId="0" applyFont="1" applyFill="1" applyBorder="1" applyAlignment="1" applyProtection="1">
      <alignment horizontal="center" wrapText="1"/>
    </xf>
    <xf numFmtId="0" fontId="9" fillId="5" borderId="27" xfId="0" applyFont="1" applyFill="1" applyBorder="1" applyAlignment="1" applyProtection="1">
      <alignment horizontal="center" wrapText="1"/>
    </xf>
    <xf numFmtId="0" fontId="44" fillId="0" borderId="13" xfId="0" applyFont="1" applyBorder="1" applyProtection="1"/>
    <xf numFmtId="1" fontId="9" fillId="8" borderId="16" xfId="0" applyNumberFormat="1" applyFont="1" applyFill="1" applyBorder="1" applyAlignment="1" applyProtection="1">
      <alignment horizontal="center" vertical="center" textRotation="90" wrapText="1"/>
    </xf>
    <xf numFmtId="1" fontId="28" fillId="0" borderId="16" xfId="0" applyNumberFormat="1" applyFont="1" applyBorder="1" applyAlignment="1" applyProtection="1">
      <alignment horizontal="center"/>
    </xf>
    <xf numFmtId="1" fontId="28" fillId="0" borderId="16" xfId="0" applyNumberFormat="1" applyFont="1" applyBorder="1" applyAlignment="1" applyProtection="1">
      <alignment horizontal="center"/>
      <protection locked="0"/>
    </xf>
    <xf numFmtId="0" fontId="27" fillId="4" borderId="0" xfId="13" applyFill="1" applyBorder="1" applyProtection="1">
      <protection locked="0"/>
    </xf>
    <xf numFmtId="0" fontId="0" fillId="0" borderId="45" xfId="0" applyFont="1" applyBorder="1" applyProtection="1">
      <protection locked="0"/>
    </xf>
    <xf numFmtId="0" fontId="28" fillId="0" borderId="57" xfId="0" applyFont="1" applyBorder="1" applyProtection="1">
      <protection locked="0"/>
    </xf>
    <xf numFmtId="0" fontId="28" fillId="0" borderId="58" xfId="0" applyFont="1" applyBorder="1" applyProtection="1">
      <protection locked="0"/>
    </xf>
    <xf numFmtId="166" fontId="28" fillId="0" borderId="59" xfId="0" applyNumberFormat="1" applyFont="1" applyBorder="1" applyProtection="1">
      <protection locked="0"/>
    </xf>
    <xf numFmtId="1" fontId="28" fillId="0" borderId="58" xfId="0" applyNumberFormat="1" applyFont="1" applyBorder="1" applyAlignment="1" applyProtection="1">
      <alignment horizontal="center"/>
      <protection locked="0"/>
    </xf>
    <xf numFmtId="1" fontId="28" fillId="0" borderId="59" xfId="0" applyNumberFormat="1" applyFont="1" applyBorder="1" applyAlignment="1" applyProtection="1">
      <alignment horizontal="center"/>
      <protection locked="0"/>
    </xf>
    <xf numFmtId="1" fontId="28" fillId="0" borderId="2" xfId="0" applyNumberFormat="1" applyFont="1" applyBorder="1" applyAlignment="1" applyProtection="1">
      <alignment horizontal="center"/>
      <protection locked="0"/>
    </xf>
    <xf numFmtId="1" fontId="28" fillId="0" borderId="6" xfId="0" applyNumberFormat="1" applyFont="1" applyBorder="1" applyAlignment="1" applyProtection="1">
      <alignment horizontal="center"/>
      <protection locked="0"/>
    </xf>
    <xf numFmtId="1" fontId="28" fillId="0" borderId="46" xfId="0" applyNumberFormat="1" applyFont="1" applyBorder="1" applyAlignment="1" applyProtection="1">
      <alignment horizontal="center"/>
      <protection locked="0"/>
    </xf>
    <xf numFmtId="1" fontId="28" fillId="0" borderId="45" xfId="0" applyNumberFormat="1" applyFont="1" applyBorder="1" applyAlignment="1" applyProtection="1">
      <alignment horizontal="center"/>
      <protection locked="0"/>
    </xf>
    <xf numFmtId="0" fontId="28" fillId="0" borderId="13" xfId="0" applyFont="1" applyBorder="1" applyProtection="1">
      <protection locked="0"/>
    </xf>
    <xf numFmtId="164" fontId="27" fillId="6" borderId="0" xfId="13" applyNumberFormat="1" applyFill="1" applyBorder="1" applyProtection="1">
      <protection locked="0"/>
    </xf>
    <xf numFmtId="0" fontId="28" fillId="0" borderId="60" xfId="0" applyFont="1" applyBorder="1" applyProtection="1">
      <protection locked="0"/>
    </xf>
    <xf numFmtId="0" fontId="9" fillId="0" borderId="13" xfId="0" applyFont="1" applyFill="1" applyBorder="1" applyProtection="1">
      <protection locked="0"/>
    </xf>
    <xf numFmtId="0" fontId="30" fillId="0" borderId="16" xfId="0" applyFont="1" applyFill="1" applyBorder="1" applyProtection="1">
      <protection locked="0"/>
    </xf>
    <xf numFmtId="0" fontId="34" fillId="19" borderId="7" xfId="0" applyFont="1" applyFill="1" applyBorder="1" applyAlignment="1" applyProtection="1">
      <alignment horizontal="center" vertical="top" wrapText="1"/>
    </xf>
    <xf numFmtId="0" fontId="34" fillId="20" borderId="5" xfId="0" applyFont="1" applyFill="1" applyBorder="1" applyAlignment="1" applyProtection="1">
      <alignment horizontal="center" vertical="top" wrapText="1"/>
    </xf>
    <xf numFmtId="0" fontId="3" fillId="20" borderId="0" xfId="0" applyFont="1" applyFill="1" applyProtection="1"/>
    <xf numFmtId="0" fontId="34" fillId="21" borderId="7" xfId="0" applyFont="1" applyFill="1" applyBorder="1" applyAlignment="1">
      <alignment horizontal="center" vertical="top" wrapText="1"/>
    </xf>
    <xf numFmtId="0" fontId="34" fillId="21" borderId="7" xfId="0" applyFont="1" applyFill="1" applyBorder="1" applyAlignment="1" applyProtection="1">
      <alignment horizontal="center" vertical="top" wrapText="1"/>
    </xf>
    <xf numFmtId="0" fontId="34" fillId="21" borderId="1" xfId="14" applyFont="1" applyFill="1" applyBorder="1" applyAlignment="1" applyProtection="1">
      <alignment horizontal="center" wrapText="1"/>
      <protection locked="0"/>
    </xf>
    <xf numFmtId="164" fontId="26" fillId="22" borderId="1" xfId="1" applyNumberFormat="1" applyFont="1" applyFill="1" applyBorder="1" applyAlignment="1" applyProtection="1">
      <alignment horizontal="center" vertical="center"/>
      <protection locked="0"/>
    </xf>
    <xf numFmtId="1" fontId="9" fillId="8" borderId="27" xfId="0" applyNumberFormat="1" applyFont="1" applyFill="1" applyBorder="1" applyAlignment="1">
      <alignment horizontal="center" vertical="center" wrapText="1"/>
    </xf>
    <xf numFmtId="0" fontId="9" fillId="6" borderId="8" xfId="0" applyFont="1" applyFill="1" applyBorder="1" applyAlignment="1">
      <alignment horizontal="center" wrapText="1"/>
    </xf>
    <xf numFmtId="0" fontId="9" fillId="6" borderId="9" xfId="0" applyFont="1" applyFill="1" applyBorder="1" applyAlignment="1">
      <alignment horizontal="center" wrapText="1"/>
    </xf>
    <xf numFmtId="166" fontId="9" fillId="4" borderId="10" xfId="0" applyNumberFormat="1" applyFont="1" applyFill="1" applyBorder="1" applyAlignment="1">
      <alignment horizontal="center" vertical="center" textRotation="90" wrapText="1"/>
    </xf>
    <xf numFmtId="1" fontId="9" fillId="4" borderId="12" xfId="0" applyNumberFormat="1" applyFont="1" applyFill="1" applyBorder="1" applyAlignment="1">
      <alignment horizontal="center" vertical="center" textRotation="90" wrapText="1"/>
    </xf>
    <xf numFmtId="1" fontId="9" fillId="3" borderId="10" xfId="0" applyNumberFormat="1" applyFont="1" applyFill="1" applyBorder="1" applyAlignment="1">
      <alignment horizontal="center" vertical="center" textRotation="90" wrapText="1"/>
    </xf>
    <xf numFmtId="1" fontId="9" fillId="3" borderId="1" xfId="0" applyNumberFormat="1" applyFont="1" applyFill="1" applyBorder="1" applyAlignment="1">
      <alignment horizontal="center" vertical="center" textRotation="90" wrapText="1"/>
    </xf>
    <xf numFmtId="1" fontId="9" fillId="3" borderId="13" xfId="0" applyNumberFormat="1" applyFont="1" applyFill="1" applyBorder="1" applyAlignment="1">
      <alignment horizontal="center" vertical="center" textRotation="90" wrapText="1"/>
    </xf>
    <xf numFmtId="1" fontId="9" fillId="7" borderId="10" xfId="0" applyNumberFormat="1" applyFont="1" applyFill="1" applyBorder="1" applyAlignment="1">
      <alignment horizontal="center" vertical="center" textRotation="90" wrapText="1"/>
    </xf>
    <xf numFmtId="1" fontId="9" fillId="7" borderId="1" xfId="0" applyNumberFormat="1" applyFont="1" applyFill="1" applyBorder="1" applyAlignment="1">
      <alignment horizontal="center" vertical="center" textRotation="90" wrapText="1"/>
    </xf>
    <xf numFmtId="1" fontId="9" fillId="8" borderId="13" xfId="0" applyNumberFormat="1" applyFont="1" applyFill="1" applyBorder="1" applyAlignment="1">
      <alignment horizontal="center" vertical="center" textRotation="90" wrapText="1"/>
    </xf>
    <xf numFmtId="0" fontId="44" fillId="0" borderId="8" xfId="0" applyFont="1" applyBorder="1"/>
    <xf numFmtId="0" fontId="44" fillId="0" borderId="9" xfId="0" applyFont="1" applyBorder="1"/>
    <xf numFmtId="166" fontId="44" fillId="0" borderId="10" xfId="0" applyNumberFormat="1" applyFont="1" applyBorder="1" applyAlignment="1">
      <alignment horizontal="center"/>
    </xf>
    <xf numFmtId="1" fontId="44" fillId="0" borderId="12" xfId="0" applyNumberFormat="1" applyFont="1" applyBorder="1" applyAlignment="1">
      <alignment horizontal="center"/>
    </xf>
    <xf numFmtId="1" fontId="44" fillId="0" borderId="10" xfId="0" applyNumberFormat="1" applyFont="1" applyBorder="1" applyAlignment="1">
      <alignment horizontal="center"/>
    </xf>
    <xf numFmtId="1" fontId="44" fillId="0" borderId="9" xfId="0" applyNumberFormat="1" applyFont="1" applyBorder="1" applyAlignment="1">
      <alignment horizontal="center"/>
    </xf>
    <xf numFmtId="1" fontId="44" fillId="0" borderId="1" xfId="0" applyNumberFormat="1" applyFont="1" applyBorder="1" applyAlignment="1">
      <alignment horizontal="center"/>
    </xf>
    <xf numFmtId="1" fontId="44" fillId="0" borderId="13" xfId="0" applyNumberFormat="1" applyFont="1" applyBorder="1" applyAlignment="1">
      <alignment horizontal="center"/>
    </xf>
    <xf numFmtId="14" fontId="28" fillId="0" borderId="10" xfId="0" applyNumberFormat="1" applyFont="1" applyBorder="1" applyAlignment="1" applyProtection="1">
      <alignment horizontal="center"/>
      <protection locked="0"/>
    </xf>
    <xf numFmtId="0" fontId="0" fillId="0" borderId="0" xfId="0" applyFill="1" applyProtection="1">
      <protection locked="0"/>
    </xf>
    <xf numFmtId="0" fontId="9" fillId="5" borderId="27" xfId="0" applyFont="1" applyFill="1" applyBorder="1" applyAlignment="1">
      <alignment horizontal="center" wrapText="1"/>
    </xf>
    <xf numFmtId="0" fontId="46" fillId="0" borderId="13" xfId="0" applyFont="1" applyBorder="1"/>
    <xf numFmtId="1" fontId="9" fillId="8" borderId="16" xfId="0" applyNumberFormat="1" applyFont="1" applyFill="1" applyBorder="1" applyAlignment="1">
      <alignment horizontal="center" vertical="center" textRotation="90" wrapText="1"/>
    </xf>
    <xf numFmtId="14" fontId="28" fillId="0" borderId="59" xfId="0" applyNumberFormat="1" applyFont="1" applyBorder="1" applyAlignment="1" applyProtection="1">
      <alignment horizontal="center"/>
      <protection locked="0"/>
    </xf>
    <xf numFmtId="169" fontId="0" fillId="10" borderId="1" xfId="0" applyNumberFormat="1" applyFont="1" applyFill="1" applyBorder="1" applyProtection="1">
      <protection locked="0"/>
    </xf>
    <xf numFmtId="169" fontId="0" fillId="10" borderId="7" xfId="0" applyNumberFormat="1" applyFont="1" applyFill="1" applyBorder="1" applyProtection="1">
      <protection locked="0"/>
    </xf>
    <xf numFmtId="0" fontId="9" fillId="2" borderId="1" xfId="0" applyFont="1" applyFill="1" applyBorder="1" applyAlignment="1">
      <alignment horizontal="center" wrapText="1"/>
    </xf>
    <xf numFmtId="43" fontId="9" fillId="2" borderId="1" xfId="1" applyFont="1" applyFill="1" applyBorder="1" applyAlignment="1">
      <alignment horizontal="center" wrapText="1"/>
    </xf>
    <xf numFmtId="0" fontId="9" fillId="2" borderId="1" xfId="2" applyNumberFormat="1" applyFont="1" applyFill="1" applyBorder="1" applyAlignment="1">
      <alignment horizontal="center" wrapText="1"/>
    </xf>
    <xf numFmtId="169" fontId="9" fillId="2" borderId="1" xfId="2" applyNumberFormat="1" applyFont="1" applyFill="1" applyBorder="1" applyAlignment="1">
      <alignment horizontal="center" wrapText="1"/>
    </xf>
    <xf numFmtId="0" fontId="44" fillId="3" borderId="1" xfId="0" applyFont="1" applyFill="1" applyBorder="1"/>
    <xf numFmtId="43" fontId="44" fillId="3" borderId="1" xfId="1" applyFont="1" applyFill="1" applyBorder="1"/>
    <xf numFmtId="0" fontId="44" fillId="3" borderId="1" xfId="2" applyNumberFormat="1" applyFont="1" applyFill="1" applyBorder="1" applyAlignment="1">
      <alignment horizontal="right"/>
    </xf>
    <xf numFmtId="169" fontId="44" fillId="3" borderId="1" xfId="2" applyNumberFormat="1" applyFont="1" applyFill="1" applyBorder="1"/>
    <xf numFmtId="43" fontId="0" fillId="0" borderId="1" xfId="1" applyFont="1" applyFill="1" applyBorder="1" applyProtection="1">
      <protection locked="0"/>
    </xf>
    <xf numFmtId="1" fontId="0" fillId="0" borderId="1" xfId="7" applyNumberFormat="1" applyFont="1" applyFill="1" applyBorder="1" applyAlignment="1" applyProtection="1">
      <alignment horizontal="center" shrinkToFit="1"/>
      <protection locked="0"/>
    </xf>
    <xf numFmtId="169" fontId="0" fillId="10" borderId="1" xfId="2" applyNumberFormat="1" applyFont="1" applyFill="1" applyBorder="1" applyProtection="1">
      <protection locked="0"/>
    </xf>
    <xf numFmtId="169" fontId="0" fillId="11" borderId="1" xfId="2" applyNumberFormat="1" applyFont="1" applyFill="1" applyBorder="1" applyProtection="1">
      <protection locked="0"/>
    </xf>
    <xf numFmtId="1" fontId="0" fillId="0" borderId="1" xfId="5" applyNumberFormat="1" applyFont="1" applyFill="1" applyBorder="1" applyAlignment="1" applyProtection="1">
      <alignment horizontal="center" shrinkToFit="1"/>
      <protection locked="0"/>
    </xf>
    <xf numFmtId="0" fontId="9" fillId="2" borderId="14" xfId="0" applyFont="1" applyFill="1" applyBorder="1" applyAlignment="1">
      <alignment horizontal="center" wrapText="1"/>
    </xf>
    <xf numFmtId="0" fontId="44" fillId="3" borderId="14" xfId="0" applyFont="1" applyFill="1" applyBorder="1"/>
    <xf numFmtId="169" fontId="44" fillId="3" borderId="12" xfId="2" applyNumberFormat="1" applyFont="1" applyFill="1" applyBorder="1"/>
    <xf numFmtId="0" fontId="9" fillId="2" borderId="5" xfId="0" applyFont="1" applyFill="1" applyBorder="1" applyAlignment="1">
      <alignment horizontal="center" wrapText="1"/>
    </xf>
    <xf numFmtId="0" fontId="9" fillId="2" borderId="7" xfId="0" applyFont="1" applyFill="1" applyBorder="1" applyAlignment="1">
      <alignment horizontal="center" wrapText="1"/>
    </xf>
    <xf numFmtId="43" fontId="9" fillId="2" borderId="7" xfId="1" applyFont="1" applyFill="1" applyBorder="1" applyAlignment="1">
      <alignment horizontal="center" wrapText="1"/>
    </xf>
    <xf numFmtId="0" fontId="9" fillId="2" borderId="7" xfId="2" applyNumberFormat="1" applyFont="1" applyFill="1" applyBorder="1" applyAlignment="1">
      <alignment horizontal="center" wrapText="1"/>
    </xf>
    <xf numFmtId="169" fontId="9" fillId="2" borderId="7" xfId="2" applyNumberFormat="1" applyFont="1" applyFill="1" applyBorder="1" applyAlignment="1">
      <alignment horizontal="center" wrapText="1"/>
    </xf>
    <xf numFmtId="169" fontId="9" fillId="2" borderId="28" xfId="2" applyNumberFormat="1" applyFont="1" applyFill="1" applyBorder="1" applyAlignment="1">
      <alignment horizontal="center" wrapText="1"/>
    </xf>
    <xf numFmtId="0" fontId="44" fillId="3" borderId="6" xfId="0" applyFont="1" applyFill="1" applyBorder="1"/>
    <xf numFmtId="0" fontId="44" fillId="3" borderId="2" xfId="0" applyFont="1" applyFill="1" applyBorder="1"/>
    <xf numFmtId="43" fontId="44" fillId="3" borderId="2" xfId="1" applyFont="1" applyFill="1" applyBorder="1"/>
    <xf numFmtId="0" fontId="44" fillId="3" borderId="2" xfId="2" applyNumberFormat="1" applyFont="1" applyFill="1" applyBorder="1" applyAlignment="1">
      <alignment horizontal="right"/>
    </xf>
    <xf numFmtId="169" fontId="44" fillId="3" borderId="2" xfId="2" applyNumberFormat="1" applyFont="1" applyFill="1" applyBorder="1"/>
    <xf numFmtId="169" fontId="44" fillId="3" borderId="46" xfId="2" applyNumberFormat="1" applyFont="1" applyFill="1" applyBorder="1"/>
    <xf numFmtId="0" fontId="0" fillId="0" borderId="14" xfId="0" applyFont="1" applyFill="1" applyBorder="1" applyProtection="1">
      <protection locked="0"/>
    </xf>
    <xf numFmtId="169" fontId="0" fillId="11" borderId="12" xfId="2" applyNumberFormat="1" applyFont="1" applyFill="1" applyBorder="1" applyProtection="1">
      <protection locked="0"/>
    </xf>
    <xf numFmtId="0" fontId="0" fillId="0" borderId="6" xfId="0" applyFont="1" applyFill="1" applyBorder="1" applyProtection="1">
      <protection locked="0"/>
    </xf>
    <xf numFmtId="0" fontId="0" fillId="0" borderId="2" xfId="0" applyFont="1" applyFill="1" applyBorder="1" applyProtection="1">
      <protection locked="0"/>
    </xf>
    <xf numFmtId="43" fontId="0" fillId="0" borderId="2" xfId="1" applyFont="1" applyFill="1" applyBorder="1" applyProtection="1">
      <protection locked="0"/>
    </xf>
    <xf numFmtId="0" fontId="0" fillId="0" borderId="2" xfId="2" applyNumberFormat="1" applyFont="1" applyFill="1" applyBorder="1" applyAlignment="1" applyProtection="1">
      <alignment horizontal="right"/>
      <protection locked="0"/>
    </xf>
    <xf numFmtId="169" fontId="0" fillId="10" borderId="3" xfId="0" applyNumberFormat="1" applyFont="1" applyFill="1" applyBorder="1" applyProtection="1">
      <protection locked="0"/>
    </xf>
    <xf numFmtId="169" fontId="0" fillId="10" borderId="2" xfId="2" applyNumberFormat="1" applyFont="1" applyFill="1" applyBorder="1" applyProtection="1">
      <protection locked="0"/>
    </xf>
    <xf numFmtId="169" fontId="0" fillId="11" borderId="2" xfId="2" applyNumberFormat="1" applyFont="1" applyFill="1" applyBorder="1" applyProtection="1">
      <protection locked="0"/>
    </xf>
    <xf numFmtId="169" fontId="0" fillId="11" borderId="46" xfId="2" applyNumberFormat="1" applyFont="1" applyFill="1" applyBorder="1" applyProtection="1">
      <protection locked="0"/>
    </xf>
    <xf numFmtId="37" fontId="26" fillId="0" borderId="7" xfId="1" applyNumberFormat="1" applyFont="1" applyFill="1" applyBorder="1" applyProtection="1">
      <protection locked="0"/>
    </xf>
    <xf numFmtId="170" fontId="26" fillId="0" borderId="1" xfId="1" applyNumberFormat="1" applyFont="1" applyFill="1" applyBorder="1" applyProtection="1">
      <protection locked="0"/>
    </xf>
    <xf numFmtId="170" fontId="26" fillId="0" borderId="7" xfId="1" applyNumberFormat="1" applyFont="1" applyBorder="1" applyProtection="1">
      <protection locked="0"/>
    </xf>
    <xf numFmtId="37" fontId="9" fillId="14" borderId="1" xfId="1" applyNumberFormat="1" applyFont="1" applyFill="1" applyBorder="1" applyProtection="1"/>
    <xf numFmtId="170" fontId="9" fillId="14" borderId="1" xfId="1" applyNumberFormat="1" applyFont="1" applyFill="1" applyBorder="1" applyProtection="1"/>
    <xf numFmtId="164" fontId="9" fillId="6" borderId="2" xfId="1" applyNumberFormat="1" applyFont="1" applyFill="1" applyBorder="1" applyAlignment="1">
      <alignment horizontal="center"/>
    </xf>
    <xf numFmtId="164" fontId="9" fillId="14" borderId="1" xfId="1" applyNumberFormat="1" applyFont="1" applyFill="1" applyBorder="1" applyAlignment="1">
      <alignment horizontal="center" wrapText="1"/>
    </xf>
    <xf numFmtId="164" fontId="9" fillId="14" borderId="2" xfId="1" applyNumberFormat="1" applyFont="1" applyFill="1" applyBorder="1" applyAlignment="1">
      <alignment horizontal="center" wrapText="1"/>
    </xf>
    <xf numFmtId="164" fontId="9" fillId="6" borderId="3" xfId="1" applyNumberFormat="1" applyFont="1" applyFill="1" applyBorder="1" applyAlignment="1">
      <alignment horizontal="center"/>
    </xf>
    <xf numFmtId="164" fontId="9" fillId="14" borderId="7" xfId="1" applyNumberFormat="1" applyFont="1" applyFill="1" applyBorder="1" applyAlignment="1">
      <alignment horizontal="center" wrapText="1"/>
    </xf>
    <xf numFmtId="164" fontId="9" fillId="0" borderId="1" xfId="1" applyNumberFormat="1" applyFont="1" applyBorder="1" applyAlignment="1">
      <alignment horizontal="right"/>
    </xf>
    <xf numFmtId="164" fontId="9" fillId="14" borderId="12" xfId="1" applyNumberFormat="1" applyFont="1" applyFill="1" applyBorder="1" applyAlignment="1">
      <alignment horizontal="center" wrapText="1"/>
    </xf>
    <xf numFmtId="170" fontId="26" fillId="0" borderId="28" xfId="1" applyNumberFormat="1" applyFont="1" applyBorder="1" applyProtection="1"/>
    <xf numFmtId="170" fontId="9" fillId="14" borderId="12" xfId="1" applyNumberFormat="1" applyFont="1" applyFill="1" applyBorder="1" applyProtection="1"/>
    <xf numFmtId="164" fontId="9" fillId="24" borderId="5" xfId="1" applyNumberFormat="1" applyFont="1" applyFill="1" applyBorder="1" applyAlignment="1">
      <alignment horizontal="right"/>
    </xf>
    <xf numFmtId="164" fontId="9" fillId="14" borderId="3" xfId="1" applyNumberFormat="1" applyFont="1" applyFill="1" applyBorder="1" applyAlignment="1">
      <alignment horizontal="center" wrapText="1"/>
    </xf>
    <xf numFmtId="164" fontId="9" fillId="14" borderId="28" xfId="1" applyNumberFormat="1" applyFont="1" applyFill="1" applyBorder="1" applyAlignment="1">
      <alignment horizontal="center" wrapText="1"/>
    </xf>
    <xf numFmtId="37" fontId="9" fillId="14" borderId="2" xfId="1" applyNumberFormat="1" applyFont="1" applyFill="1" applyBorder="1" applyProtection="1"/>
    <xf numFmtId="170" fontId="9" fillId="14" borderId="2" xfId="1" applyNumberFormat="1" applyFont="1" applyFill="1" applyBorder="1" applyProtection="1"/>
    <xf numFmtId="170" fontId="9" fillId="14" borderId="46" xfId="1" applyNumberFormat="1" applyFont="1" applyFill="1" applyBorder="1" applyProtection="1"/>
    <xf numFmtId="164" fontId="9" fillId="0" borderId="5" xfId="1" applyNumberFormat="1" applyFont="1" applyBorder="1" applyAlignment="1">
      <alignment horizontal="right"/>
    </xf>
    <xf numFmtId="164" fontId="0" fillId="0" borderId="6" xfId="1" applyNumberFormat="1" applyFont="1" applyBorder="1"/>
    <xf numFmtId="0" fontId="0" fillId="0" borderId="0" xfId="0" applyAlignment="1">
      <alignment vertical="top"/>
    </xf>
    <xf numFmtId="164" fontId="9" fillId="6" borderId="2" xfId="1" applyNumberFormat="1" applyFont="1" applyFill="1" applyBorder="1" applyAlignment="1">
      <alignment wrapText="1"/>
    </xf>
    <xf numFmtId="164" fontId="9" fillId="6" borderId="1" xfId="1" applyNumberFormat="1" applyFont="1" applyFill="1" applyBorder="1" applyAlignment="1">
      <alignment wrapText="1"/>
    </xf>
    <xf numFmtId="164" fontId="3" fillId="0" borderId="1" xfId="1" applyNumberFormat="1" applyFont="1" applyBorder="1" applyAlignment="1"/>
    <xf numFmtId="164" fontId="9" fillId="6" borderId="6" xfId="1" applyNumberFormat="1" applyFont="1" applyFill="1" applyBorder="1" applyAlignment="1"/>
    <xf numFmtId="37" fontId="9" fillId="14" borderId="2" xfId="1" applyNumberFormat="1" applyFont="1" applyFill="1" applyBorder="1" applyAlignment="1" applyProtection="1"/>
    <xf numFmtId="170" fontId="9" fillId="14" borderId="2" xfId="1" applyNumberFormat="1" applyFont="1" applyFill="1" applyBorder="1" applyAlignment="1" applyProtection="1"/>
    <xf numFmtId="170" fontId="9" fillId="14" borderId="46" xfId="1" applyNumberFormat="1" applyFont="1" applyFill="1" applyBorder="1" applyAlignment="1" applyProtection="1"/>
    <xf numFmtId="164" fontId="9" fillId="24" borderId="0" xfId="1" applyNumberFormat="1" applyFont="1" applyFill="1" applyAlignment="1"/>
    <xf numFmtId="0" fontId="39" fillId="0" borderId="0" xfId="9" applyFont="1" applyProtection="1">
      <protection locked="0"/>
    </xf>
    <xf numFmtId="0" fontId="39" fillId="0" borderId="0" xfId="9" applyFont="1" applyFill="1" applyProtection="1">
      <protection locked="0"/>
    </xf>
    <xf numFmtId="0" fontId="39" fillId="0" borderId="0" xfId="9" applyFont="1" applyFill="1" applyBorder="1" applyProtection="1">
      <protection locked="0"/>
    </xf>
    <xf numFmtId="0" fontId="26" fillId="0" borderId="0" xfId="9" applyFont="1" applyProtection="1">
      <protection locked="0"/>
    </xf>
    <xf numFmtId="0" fontId="39" fillId="16" borderId="0" xfId="9" applyFont="1" applyFill="1" applyProtection="1">
      <protection locked="0"/>
    </xf>
    <xf numFmtId="0" fontId="3" fillId="16" borderId="0" xfId="9" applyFont="1" applyFill="1" applyProtection="1">
      <protection locked="0"/>
    </xf>
    <xf numFmtId="0" fontId="9" fillId="0" borderId="0" xfId="9" applyFont="1" applyAlignment="1" applyProtection="1">
      <alignment horizontal="right"/>
      <protection locked="0"/>
    </xf>
    <xf numFmtId="0" fontId="26" fillId="0" borderId="1" xfId="9" applyFont="1" applyBorder="1" applyProtection="1"/>
    <xf numFmtId="0" fontId="26" fillId="0" borderId="1" xfId="9" applyFont="1" applyBorder="1" applyProtection="1">
      <protection locked="0"/>
    </xf>
    <xf numFmtId="0" fontId="26" fillId="0" borderId="7" xfId="9" applyFont="1" applyBorder="1" applyAlignment="1" applyProtection="1">
      <alignment wrapText="1"/>
    </xf>
    <xf numFmtId="0" fontId="26" fillId="0" borderId="5" xfId="9" applyFont="1" applyBorder="1" applyAlignment="1" applyProtection="1">
      <alignment horizontal="center" wrapText="1"/>
    </xf>
    <xf numFmtId="170" fontId="26" fillId="0" borderId="5" xfId="9" applyNumberFormat="1" applyFont="1" applyFill="1" applyBorder="1" applyAlignment="1" applyProtection="1">
      <alignment wrapText="1"/>
      <protection locked="0"/>
    </xf>
    <xf numFmtId="170" fontId="26" fillId="0" borderId="5" xfId="9" applyNumberFormat="1" applyFont="1" applyBorder="1" applyAlignment="1" applyProtection="1">
      <alignment wrapText="1"/>
      <protection locked="0"/>
    </xf>
    <xf numFmtId="0" fontId="26" fillId="0" borderId="29" xfId="9" applyFont="1" applyBorder="1" applyAlignment="1" applyProtection="1"/>
    <xf numFmtId="0" fontId="26" fillId="0" borderId="1" xfId="9" applyFont="1" applyBorder="1" applyAlignment="1" applyProtection="1">
      <alignment horizontal="center" wrapText="1"/>
    </xf>
    <xf numFmtId="0" fontId="26" fillId="0" borderId="29" xfId="9" applyFont="1" applyBorder="1" applyAlignment="1" applyProtection="1">
      <alignment horizontal="left"/>
    </xf>
    <xf numFmtId="0" fontId="26" fillId="0" borderId="29" xfId="9" applyFont="1" applyBorder="1" applyAlignment="1" applyProtection="1">
      <alignment wrapText="1"/>
    </xf>
    <xf numFmtId="0" fontId="9" fillId="16" borderId="7" xfId="9" applyFont="1" applyFill="1" applyBorder="1" applyAlignment="1" applyProtection="1">
      <alignment wrapText="1"/>
    </xf>
    <xf numFmtId="0" fontId="26" fillId="0" borderId="1" xfId="9" applyFont="1" applyBorder="1" applyAlignment="1" applyProtection="1">
      <alignment horizontal="center" vertical="center" wrapText="1"/>
    </xf>
    <xf numFmtId="0" fontId="26" fillId="0" borderId="29" xfId="9" applyFont="1" applyBorder="1" applyAlignment="1" applyProtection="1">
      <alignment horizontal="left" wrapText="1"/>
    </xf>
    <xf numFmtId="0" fontId="26" fillId="0" borderId="15" xfId="9" applyFont="1" applyBorder="1" applyAlignment="1" applyProtection="1">
      <alignment horizontal="center" wrapText="1"/>
    </xf>
    <xf numFmtId="170" fontId="26" fillId="0" borderId="1" xfId="9" applyNumberFormat="1" applyFont="1" applyFill="1" applyBorder="1" applyAlignment="1" applyProtection="1">
      <alignment wrapText="1"/>
      <protection locked="0"/>
    </xf>
    <xf numFmtId="0" fontId="9" fillId="16" borderId="7" xfId="9" applyFont="1" applyFill="1" applyBorder="1" applyAlignment="1" applyProtection="1">
      <alignment horizontal="left" wrapText="1"/>
    </xf>
    <xf numFmtId="0" fontId="26" fillId="0" borderId="0" xfId="9" applyFont="1" applyAlignment="1" applyProtection="1">
      <alignment wrapText="1"/>
    </xf>
    <xf numFmtId="0" fontId="9" fillId="16" borderId="7" xfId="9" applyFont="1" applyFill="1" applyBorder="1" applyAlignment="1" applyProtection="1">
      <alignment horizontal="center" wrapText="1"/>
    </xf>
    <xf numFmtId="0" fontId="26" fillId="0" borderId="7" xfId="9" applyFont="1" applyBorder="1" applyAlignment="1" applyProtection="1">
      <alignment horizontal="center" wrapText="1"/>
    </xf>
    <xf numFmtId="170" fontId="26" fillId="0" borderId="12" xfId="9" applyNumberFormat="1" applyFont="1" applyBorder="1" applyProtection="1"/>
    <xf numFmtId="170" fontId="26" fillId="0" borderId="12" xfId="9" applyNumberFormat="1" applyFont="1" applyBorder="1" applyProtection="1">
      <protection locked="0"/>
    </xf>
    <xf numFmtId="0" fontId="26" fillId="4" borderId="2" xfId="9" applyFont="1" applyFill="1" applyBorder="1" applyAlignment="1" applyProtection="1">
      <alignment horizontal="right"/>
    </xf>
    <xf numFmtId="170" fontId="9" fillId="4" borderId="46" xfId="9" applyNumberFormat="1" applyFont="1" applyFill="1" applyBorder="1" applyAlignment="1" applyProtection="1">
      <alignment horizontal="right"/>
    </xf>
    <xf numFmtId="170" fontId="26" fillId="0" borderId="4" xfId="9" applyNumberFormat="1" applyFont="1" applyBorder="1" applyAlignment="1" applyProtection="1">
      <alignment wrapText="1"/>
      <protection locked="0"/>
    </xf>
    <xf numFmtId="0" fontId="9" fillId="16" borderId="28" xfId="9" applyFont="1" applyFill="1" applyBorder="1" applyAlignment="1" applyProtection="1">
      <alignment horizontal="center" wrapText="1"/>
    </xf>
    <xf numFmtId="0" fontId="9" fillId="16" borderId="2" xfId="9" applyFont="1" applyFill="1" applyBorder="1" applyAlignment="1" applyProtection="1">
      <alignment wrapText="1"/>
    </xf>
    <xf numFmtId="0" fontId="9" fillId="16" borderId="6" xfId="9" applyFont="1" applyFill="1" applyBorder="1" applyAlignment="1" applyProtection="1">
      <alignment horizontal="center" wrapText="1"/>
    </xf>
    <xf numFmtId="170" fontId="9" fillId="16" borderId="15" xfId="9" applyNumberFormat="1" applyFont="1" applyFill="1" applyBorder="1" applyAlignment="1" applyProtection="1">
      <alignment wrapText="1"/>
    </xf>
    <xf numFmtId="170" fontId="9" fillId="16" borderId="0" xfId="9" applyNumberFormat="1" applyFont="1" applyFill="1" applyBorder="1" applyAlignment="1" applyProtection="1">
      <alignment wrapText="1"/>
    </xf>
    <xf numFmtId="0" fontId="26" fillId="0" borderId="5" xfId="9" applyFont="1" applyBorder="1" applyAlignment="1" applyProtection="1">
      <alignment wrapText="1"/>
    </xf>
    <xf numFmtId="0" fontId="26" fillId="0" borderId="15" xfId="9" applyFont="1" applyBorder="1" applyAlignment="1" applyProtection="1">
      <alignment wrapText="1"/>
    </xf>
    <xf numFmtId="0" fontId="9" fillId="16" borderId="5" xfId="9" applyFont="1" applyFill="1" applyBorder="1" applyAlignment="1" applyProtection="1">
      <alignment wrapText="1"/>
    </xf>
    <xf numFmtId="0" fontId="9" fillId="16" borderId="6" xfId="9" applyFont="1" applyFill="1" applyBorder="1" applyAlignment="1" applyProtection="1">
      <alignment wrapText="1"/>
    </xf>
    <xf numFmtId="170" fontId="9" fillId="16" borderId="2" xfId="9" applyNumberFormat="1" applyFont="1" applyFill="1" applyBorder="1" applyAlignment="1" applyProtection="1">
      <alignment wrapText="1"/>
    </xf>
    <xf numFmtId="170" fontId="9" fillId="16" borderId="46" xfId="9" applyNumberFormat="1" applyFont="1" applyFill="1" applyBorder="1" applyAlignment="1" applyProtection="1">
      <alignment wrapText="1"/>
    </xf>
    <xf numFmtId="0" fontId="9" fillId="0" borderId="4" xfId="9" applyFont="1" applyFill="1" applyBorder="1" applyAlignment="1" applyProtection="1">
      <alignment wrapText="1"/>
    </xf>
    <xf numFmtId="0" fontId="9" fillId="16" borderId="15" xfId="9" applyFont="1" applyFill="1" applyBorder="1" applyAlignment="1" applyProtection="1">
      <alignment horizontal="left" wrapText="1"/>
    </xf>
    <xf numFmtId="0" fontId="9" fillId="16" borderId="15" xfId="9" applyFont="1" applyFill="1" applyBorder="1" applyAlignment="1" applyProtection="1">
      <alignment horizontal="center" wrapText="1"/>
    </xf>
    <xf numFmtId="0" fontId="9" fillId="16" borderId="28" xfId="9" applyFont="1" applyFill="1" applyBorder="1" applyAlignment="1" applyProtection="1"/>
    <xf numFmtId="0" fontId="9" fillId="16" borderId="28" xfId="9" applyFont="1" applyFill="1" applyBorder="1" applyAlignment="1" applyProtection="1">
      <alignment wrapText="1"/>
    </xf>
    <xf numFmtId="0" fontId="33" fillId="0" borderId="14" xfId="0" applyFont="1" applyBorder="1" applyProtection="1"/>
    <xf numFmtId="164" fontId="34" fillId="0" borderId="12" xfId="1" applyNumberFormat="1" applyFont="1" applyBorder="1" applyAlignment="1" applyProtection="1">
      <alignment horizontal="center" wrapText="1"/>
    </xf>
    <xf numFmtId="164" fontId="33" fillId="0" borderId="12" xfId="1" applyNumberFormat="1" applyFont="1" applyBorder="1" applyProtection="1"/>
    <xf numFmtId="0" fontId="33" fillId="0" borderId="6" xfId="0" applyFont="1" applyBorder="1" applyProtection="1"/>
    <xf numFmtId="0" fontId="33" fillId="0" borderId="2" xfId="0" applyFont="1" applyBorder="1" applyProtection="1"/>
    <xf numFmtId="164" fontId="33" fillId="0" borderId="2" xfId="1" applyNumberFormat="1" applyFont="1" applyBorder="1" applyProtection="1"/>
    <xf numFmtId="164" fontId="33" fillId="0" borderId="46" xfId="1" applyNumberFormat="1" applyFont="1" applyBorder="1" applyProtection="1"/>
    <xf numFmtId="0" fontId="33" fillId="0" borderId="5" xfId="0" applyFont="1" applyBorder="1" applyProtection="1">
      <protection locked="0"/>
    </xf>
    <xf numFmtId="0" fontId="33" fillId="0" borderId="7" xfId="0" applyFont="1" applyBorder="1" applyProtection="1">
      <protection locked="0"/>
    </xf>
    <xf numFmtId="164" fontId="33" fillId="0" borderId="7" xfId="1" applyNumberFormat="1" applyFont="1" applyBorder="1" applyProtection="1">
      <protection locked="0"/>
    </xf>
    <xf numFmtId="164" fontId="33" fillId="0" borderId="28" xfId="1" applyNumberFormat="1" applyFont="1" applyBorder="1" applyProtection="1">
      <protection locked="0"/>
    </xf>
    <xf numFmtId="0" fontId="33" fillId="0" borderId="14" xfId="0" applyFont="1" applyBorder="1" applyProtection="1">
      <protection locked="0"/>
    </xf>
    <xf numFmtId="164" fontId="0" fillId="0" borderId="2" xfId="1" applyNumberFormat="1" applyFont="1" applyFill="1" applyBorder="1" applyProtection="1">
      <protection locked="0"/>
    </xf>
    <xf numFmtId="49" fontId="0" fillId="0" borderId="1" xfId="1" applyNumberFormat="1" applyFont="1" applyBorder="1" applyProtection="1">
      <protection locked="0"/>
    </xf>
    <xf numFmtId="49" fontId="26" fillId="0" borderId="1" xfId="1" applyNumberFormat="1" applyFont="1" applyBorder="1" applyProtection="1">
      <protection locked="0"/>
    </xf>
    <xf numFmtId="164" fontId="26" fillId="9" borderId="1" xfId="1" applyNumberFormat="1" applyFont="1" applyFill="1" applyBorder="1" applyProtection="1">
      <protection locked="0"/>
    </xf>
    <xf numFmtId="164" fontId="26" fillId="9" borderId="12" xfId="1" applyNumberFormat="1" applyFont="1" applyFill="1" applyBorder="1" applyProtection="1">
      <protection locked="0"/>
    </xf>
    <xf numFmtId="0" fontId="32" fillId="0" borderId="0" xfId="0" applyFont="1" applyFill="1" applyAlignment="1">
      <alignment vertical="top"/>
    </xf>
    <xf numFmtId="0" fontId="32" fillId="0" borderId="0" xfId="0" applyFont="1" applyFill="1" applyAlignment="1">
      <alignment horizontal="center" vertical="top" wrapText="1"/>
    </xf>
    <xf numFmtId="0" fontId="22" fillId="0" borderId="0" xfId="0" applyFont="1"/>
    <xf numFmtId="0" fontId="32" fillId="0" borderId="0" xfId="0" applyFont="1"/>
    <xf numFmtId="0" fontId="32" fillId="0" borderId="0" xfId="0" applyFont="1" applyFill="1" applyBorder="1" applyAlignment="1" applyProtection="1">
      <alignment vertical="center"/>
    </xf>
    <xf numFmtId="0" fontId="50" fillId="0" borderId="0" xfId="0" applyFont="1" applyAlignment="1">
      <alignment horizontal="left" vertical="center"/>
    </xf>
    <xf numFmtId="3" fontId="50" fillId="0" borderId="0" xfId="0" applyNumberFormat="1" applyFont="1"/>
    <xf numFmtId="0" fontId="50" fillId="0" borderId="0" xfId="0" applyFont="1"/>
    <xf numFmtId="164" fontId="50" fillId="0" borderId="0" xfId="1" applyNumberFormat="1" applyFont="1" applyFill="1" applyBorder="1" applyProtection="1"/>
    <xf numFmtId="0" fontId="50" fillId="0" borderId="0" xfId="0" applyFont="1" applyFill="1"/>
    <xf numFmtId="0" fontId="22" fillId="0" borderId="0" xfId="0" applyFont="1" applyFill="1"/>
    <xf numFmtId="164" fontId="50" fillId="0" borderId="0" xfId="1" applyNumberFormat="1" applyFont="1" applyFill="1" applyBorder="1" applyAlignment="1" applyProtection="1">
      <alignment vertical="top"/>
    </xf>
    <xf numFmtId="172" fontId="50" fillId="0" borderId="0" xfId="1" applyNumberFormat="1" applyFont="1" applyFill="1" applyBorder="1" applyAlignment="1" applyProtection="1">
      <alignment vertical="top"/>
    </xf>
    <xf numFmtId="0" fontId="50" fillId="0" borderId="0" xfId="0" applyFont="1" applyAlignment="1">
      <alignment vertical="top" wrapText="1"/>
    </xf>
    <xf numFmtId="170" fontId="50" fillId="0" borderId="0" xfId="0" applyNumberFormat="1" applyFont="1" applyAlignment="1">
      <alignment horizontal="right" vertical="top" wrapText="1"/>
    </xf>
    <xf numFmtId="3" fontId="50" fillId="0" borderId="0" xfId="0" applyNumberFormat="1" applyFont="1" applyAlignment="1">
      <alignment vertical="top"/>
    </xf>
    <xf numFmtId="0" fontId="50" fillId="0" borderId="0" xfId="0" applyFont="1" applyAlignment="1">
      <alignment vertical="top"/>
    </xf>
    <xf numFmtId="164" fontId="50" fillId="0" borderId="0" xfId="1" applyNumberFormat="1" applyFont="1" applyProtection="1"/>
    <xf numFmtId="170" fontId="50" fillId="0" borderId="0" xfId="0" applyNumberFormat="1" applyFont="1" applyAlignment="1">
      <alignment horizontal="center" vertical="top" wrapText="1"/>
    </xf>
    <xf numFmtId="0" fontId="33" fillId="0" borderId="1" xfId="9" applyFont="1" applyFill="1" applyBorder="1" applyProtection="1"/>
    <xf numFmtId="0" fontId="0" fillId="0" borderId="0" xfId="0"/>
    <xf numFmtId="38" fontId="34" fillId="2" borderId="12" xfId="1" applyNumberFormat="1" applyFont="1" applyFill="1" applyBorder="1" applyAlignment="1">
      <alignment horizontal="center"/>
    </xf>
    <xf numFmtId="38" fontId="34" fillId="2" borderId="53" xfId="1" applyNumberFormat="1" applyFont="1" applyFill="1" applyBorder="1" applyAlignment="1">
      <alignment horizontal="center"/>
    </xf>
    <xf numFmtId="38" fontId="34" fillId="2" borderId="54" xfId="1" applyNumberFormat="1" applyFont="1" applyFill="1" applyBorder="1" applyAlignment="1">
      <alignment horizontal="center"/>
    </xf>
    <xf numFmtId="38" fontId="34" fillId="2" borderId="31" xfId="1" applyNumberFormat="1" applyFont="1" applyFill="1" applyBorder="1" applyAlignment="1">
      <alignment horizontal="center"/>
    </xf>
    <xf numFmtId="164" fontId="26" fillId="0" borderId="29" xfId="1" applyNumberFormat="1" applyFont="1" applyFill="1" applyBorder="1" applyProtection="1"/>
    <xf numFmtId="164" fontId="26" fillId="0" borderId="16" xfId="1" applyNumberFormat="1" applyFont="1" applyFill="1" applyBorder="1" applyProtection="1"/>
    <xf numFmtId="164" fontId="26" fillId="0" borderId="31" xfId="1" applyNumberFormat="1" applyFont="1" applyFill="1" applyBorder="1" applyProtection="1"/>
    <xf numFmtId="49" fontId="26" fillId="0" borderId="0" xfId="1" applyNumberFormat="1" applyFont="1" applyAlignment="1" applyProtection="1">
      <alignment vertical="top" wrapText="1"/>
    </xf>
    <xf numFmtId="164" fontId="4" fillId="0" borderId="45" xfId="1" applyNumberFormat="1" applyFont="1" applyFill="1" applyBorder="1" applyAlignment="1" applyProtection="1">
      <alignment horizontal="left"/>
    </xf>
    <xf numFmtId="164" fontId="9" fillId="3" borderId="1" xfId="1" applyNumberFormat="1" applyFont="1" applyFill="1" applyBorder="1" applyAlignment="1" applyProtection="1">
      <alignment horizontal="center"/>
    </xf>
    <xf numFmtId="164" fontId="9" fillId="3" borderId="12" xfId="1" applyNumberFormat="1" applyFont="1" applyFill="1" applyBorder="1" applyAlignment="1" applyProtection="1">
      <alignment horizontal="center"/>
    </xf>
    <xf numFmtId="164" fontId="9" fillId="3" borderId="14" xfId="1" applyNumberFormat="1" applyFont="1" applyFill="1" applyBorder="1" applyAlignment="1" applyProtection="1">
      <alignment horizontal="center"/>
    </xf>
    <xf numFmtId="164" fontId="9" fillId="3" borderId="17" xfId="1" applyNumberFormat="1" applyFont="1" applyFill="1" applyBorder="1" applyAlignment="1" applyProtection="1">
      <alignment horizontal="center"/>
    </xf>
    <xf numFmtId="164" fontId="27" fillId="0" borderId="43" xfId="13" applyNumberFormat="1" applyFill="1" applyProtection="1"/>
    <xf numFmtId="1" fontId="31" fillId="0" borderId="1" xfId="0" applyNumberFormat="1" applyFont="1" applyFill="1" applyBorder="1" applyAlignment="1">
      <alignment horizontal="center" vertical="center"/>
    </xf>
    <xf numFmtId="1" fontId="31" fillId="0" borderId="12" xfId="0" applyNumberFormat="1" applyFont="1" applyFill="1" applyBorder="1" applyAlignment="1">
      <alignment horizontal="center" vertical="center"/>
    </xf>
    <xf numFmtId="1" fontId="31" fillId="0" borderId="16" xfId="0" applyNumberFormat="1" applyFont="1" applyFill="1" applyBorder="1" applyAlignment="1">
      <alignment horizontal="center" vertical="center"/>
    </xf>
    <xf numFmtId="1" fontId="31" fillId="0" borderId="14" xfId="0" applyNumberFormat="1" applyFont="1" applyFill="1" applyBorder="1" applyAlignment="1">
      <alignment horizontal="center" vertical="center"/>
    </xf>
    <xf numFmtId="0" fontId="12" fillId="0" borderId="0" xfId="5"/>
    <xf numFmtId="0" fontId="13" fillId="0" borderId="0" xfId="5" applyFont="1" applyFill="1" applyBorder="1"/>
    <xf numFmtId="0" fontId="26" fillId="0" borderId="0" xfId="5" applyFont="1" applyBorder="1"/>
    <xf numFmtId="49" fontId="26" fillId="0" borderId="0" xfId="1" applyNumberFormat="1" applyFont="1" applyAlignment="1" applyProtection="1">
      <alignment horizontal="left" wrapText="1"/>
    </xf>
    <xf numFmtId="49" fontId="26" fillId="0" borderId="12" xfId="1" applyNumberFormat="1" applyFont="1" applyBorder="1" applyAlignment="1" applyProtection="1">
      <alignment horizontal="center"/>
      <protection locked="0"/>
    </xf>
    <xf numFmtId="49" fontId="26" fillId="0" borderId="16" xfId="1" applyNumberFormat="1" applyFont="1" applyBorder="1" applyAlignment="1" applyProtection="1">
      <alignment horizontal="center"/>
      <protection locked="0"/>
    </xf>
    <xf numFmtId="49" fontId="26" fillId="0" borderId="14" xfId="1" applyNumberFormat="1" applyFont="1" applyBorder="1" applyAlignment="1" applyProtection="1">
      <alignment horizontal="center"/>
      <protection locked="0"/>
    </xf>
    <xf numFmtId="164" fontId="27" fillId="0" borderId="43" xfId="13" applyNumberFormat="1" applyAlignment="1" applyProtection="1">
      <alignment horizontal="left"/>
    </xf>
    <xf numFmtId="164" fontId="25" fillId="2" borderId="0" xfId="12" applyNumberFormat="1" applyFill="1" applyBorder="1" applyAlignment="1" applyProtection="1">
      <alignment horizontal="center"/>
    </xf>
    <xf numFmtId="164" fontId="29" fillId="0" borderId="0" xfId="14" applyNumberFormat="1" applyProtection="1"/>
    <xf numFmtId="164" fontId="29" fillId="0" borderId="0" xfId="14" applyNumberFormat="1" applyFill="1" applyAlignment="1" applyProtection="1">
      <alignment horizontal="left"/>
    </xf>
    <xf numFmtId="164" fontId="4" fillId="0" borderId="4" xfId="1" applyNumberFormat="1" applyFont="1" applyBorder="1" applyAlignment="1" applyProtection="1">
      <alignment horizontal="center"/>
    </xf>
    <xf numFmtId="164" fontId="27" fillId="2" borderId="43" xfId="13" applyNumberFormat="1" applyFill="1" applyAlignment="1" applyProtection="1">
      <alignment horizontal="left"/>
    </xf>
    <xf numFmtId="164" fontId="27" fillId="0" borderId="43" xfId="13" applyNumberFormat="1" applyFill="1" applyAlignment="1" applyProtection="1">
      <alignment vertical="top"/>
    </xf>
    <xf numFmtId="164" fontId="9" fillId="0" borderId="22" xfId="1" applyNumberFormat="1" applyFont="1" applyFill="1" applyBorder="1" applyProtection="1"/>
    <xf numFmtId="38" fontId="9" fillId="2" borderId="16" xfId="1" applyNumberFormat="1" applyFont="1" applyFill="1" applyBorder="1" applyAlignment="1" applyProtection="1">
      <alignment horizontal="center"/>
    </xf>
    <xf numFmtId="38" fontId="9" fillId="2" borderId="31" xfId="1" applyNumberFormat="1" applyFont="1" applyFill="1" applyBorder="1" applyAlignment="1" applyProtection="1">
      <alignment horizontal="center"/>
    </xf>
    <xf numFmtId="38" fontId="9" fillId="2" borderId="12" xfId="1" applyNumberFormat="1" applyFont="1" applyFill="1" applyBorder="1" applyAlignment="1" applyProtection="1">
      <alignment horizontal="center"/>
    </xf>
    <xf numFmtId="164" fontId="29" fillId="0" borderId="0" xfId="14" applyNumberFormat="1" applyFill="1" applyProtection="1"/>
    <xf numFmtId="0" fontId="29" fillId="0" borderId="1" xfId="14" applyBorder="1" applyProtection="1">
      <protection locked="0"/>
    </xf>
    <xf numFmtId="0" fontId="25" fillId="15" borderId="42" xfId="12" applyFill="1" applyAlignment="1" applyProtection="1">
      <alignment horizontal="center" vertical="center"/>
    </xf>
    <xf numFmtId="0" fontId="25" fillId="15" borderId="42" xfId="12" applyFill="1" applyAlignment="1">
      <alignment vertical="center"/>
    </xf>
    <xf numFmtId="0" fontId="10" fillId="0" borderId="0" xfId="0" applyFont="1" applyFill="1" applyBorder="1" applyProtection="1"/>
    <xf numFmtId="0" fontId="10" fillId="0" borderId="15" xfId="0" applyFont="1" applyFill="1" applyBorder="1" applyProtection="1"/>
    <xf numFmtId="0" fontId="36" fillId="0" borderId="0" xfId="0" applyFont="1" applyBorder="1" applyProtection="1"/>
    <xf numFmtId="0" fontId="33" fillId="0" borderId="4" xfId="0" applyFont="1" applyBorder="1" applyProtection="1"/>
    <xf numFmtId="0" fontId="33" fillId="0" borderId="5" xfId="0" applyFont="1" applyBorder="1" applyProtection="1"/>
    <xf numFmtId="0" fontId="9" fillId="0" borderId="48" xfId="0" applyFont="1" applyBorder="1" applyAlignment="1">
      <alignment horizontal="right"/>
    </xf>
    <xf numFmtId="49" fontId="9" fillId="0" borderId="0" xfId="0" applyNumberFormat="1" applyFont="1"/>
    <xf numFmtId="0" fontId="9" fillId="0" borderId="0" xfId="0" applyFont="1"/>
    <xf numFmtId="0" fontId="9" fillId="21" borderId="1" xfId="0" applyFont="1" applyFill="1" applyBorder="1" applyAlignment="1" applyProtection="1">
      <alignment horizontal="center" wrapText="1"/>
    </xf>
    <xf numFmtId="0" fontId="26" fillId="0" borderId="47" xfId="0" applyFont="1" applyBorder="1" applyAlignment="1" applyProtection="1">
      <alignment vertical="center" wrapText="1"/>
    </xf>
    <xf numFmtId="0" fontId="27" fillId="0" borderId="43" xfId="13" applyProtection="1"/>
    <xf numFmtId="0" fontId="26" fillId="0" borderId="0" xfId="0" applyFont="1"/>
    <xf numFmtId="0" fontId="29" fillId="0" borderId="0" xfId="14"/>
    <xf numFmtId="0" fontId="29" fillId="15" borderId="0" xfId="14" applyFill="1" applyProtection="1">
      <protection locked="0"/>
    </xf>
    <xf numFmtId="0" fontId="34" fillId="21" borderId="1" xfId="14" applyFont="1" applyFill="1" applyBorder="1" applyAlignment="1" applyProtection="1">
      <alignment horizontal="center" wrapText="1"/>
      <protection locked="0"/>
    </xf>
    <xf numFmtId="0" fontId="34" fillId="17" borderId="1" xfId="14" applyFont="1" applyFill="1" applyBorder="1" applyAlignment="1" applyProtection="1">
      <alignment horizontal="center" wrapText="1"/>
      <protection locked="0"/>
    </xf>
    <xf numFmtId="0" fontId="9" fillId="22" borderId="12" xfId="0" applyFont="1" applyFill="1" applyBorder="1" applyProtection="1">
      <protection locked="0"/>
    </xf>
    <xf numFmtId="0" fontId="9" fillId="22" borderId="14" xfId="0" applyFont="1" applyFill="1" applyBorder="1" applyProtection="1">
      <protection locked="0"/>
    </xf>
    <xf numFmtId="0" fontId="9" fillId="20" borderId="45" xfId="0" applyFont="1" applyFill="1" applyBorder="1" applyProtection="1"/>
    <xf numFmtId="0" fontId="9" fillId="20" borderId="6" xfId="0" applyFont="1" applyFill="1" applyBorder="1" applyProtection="1"/>
    <xf numFmtId="0" fontId="26" fillId="0" borderId="0" xfId="0" applyFont="1" applyAlignment="1" applyProtection="1">
      <alignment vertical="top"/>
    </xf>
    <xf numFmtId="37" fontId="9" fillId="20" borderId="12" xfId="0" applyNumberFormat="1" applyFont="1" applyFill="1" applyBorder="1" applyAlignment="1" applyProtection="1">
      <alignment horizontal="center"/>
    </xf>
    <xf numFmtId="37" fontId="9" fillId="20" borderId="16" xfId="0" applyNumberFormat="1" applyFont="1" applyFill="1" applyBorder="1" applyAlignment="1" applyProtection="1">
      <alignment horizontal="center"/>
    </xf>
    <xf numFmtId="37" fontId="9" fillId="20" borderId="14" xfId="0" applyNumberFormat="1" applyFont="1" applyFill="1" applyBorder="1" applyAlignment="1" applyProtection="1">
      <alignment horizontal="center"/>
    </xf>
    <xf numFmtId="0" fontId="9" fillId="3" borderId="12" xfId="0" applyFont="1" applyFill="1" applyBorder="1" applyAlignment="1" applyProtection="1">
      <alignment horizontal="center" wrapText="1"/>
    </xf>
    <xf numFmtId="0" fontId="9" fillId="3" borderId="16" xfId="0" applyFont="1" applyFill="1" applyBorder="1" applyAlignment="1" applyProtection="1">
      <alignment horizontal="center" wrapText="1"/>
    </xf>
    <xf numFmtId="0" fontId="28" fillId="0" borderId="14" xfId="0" applyFont="1" applyBorder="1" applyAlignment="1">
      <alignment wrapText="1"/>
    </xf>
    <xf numFmtId="0" fontId="29" fillId="20" borderId="0" xfId="14" applyFill="1" applyAlignment="1" applyProtection="1"/>
    <xf numFmtId="0" fontId="29" fillId="20" borderId="0" xfId="14" applyFill="1" applyAlignment="1"/>
    <xf numFmtId="0" fontId="28" fillId="20" borderId="14" xfId="0" applyFont="1" applyFill="1" applyBorder="1" applyAlignment="1"/>
    <xf numFmtId="0" fontId="3" fillId="0" borderId="45" xfId="0" applyFont="1" applyBorder="1" applyProtection="1">
      <protection locked="0"/>
    </xf>
    <xf numFmtId="0" fontId="26" fillId="0" borderId="45" xfId="0" applyFont="1" applyBorder="1" applyProtection="1">
      <protection locked="0"/>
    </xf>
    <xf numFmtId="0" fontId="26" fillId="0" borderId="12" xfId="0" applyFont="1" applyBorder="1" applyProtection="1">
      <protection locked="0"/>
    </xf>
    <xf numFmtId="0" fontId="26" fillId="0" borderId="16" xfId="0" applyFont="1" applyBorder="1" applyProtection="1">
      <protection locked="0"/>
    </xf>
    <xf numFmtId="0" fontId="26" fillId="0" borderId="14" xfId="0" applyFont="1" applyBorder="1" applyProtection="1">
      <protection locked="0"/>
    </xf>
    <xf numFmtId="164" fontId="26" fillId="22" borderId="12" xfId="1" applyNumberFormat="1" applyFont="1" applyFill="1" applyBorder="1" applyAlignment="1" applyProtection="1">
      <alignment horizontal="center" vertical="center"/>
      <protection locked="0"/>
    </xf>
    <xf numFmtId="0" fontId="28" fillId="22" borderId="14" xfId="0" applyFont="1" applyFill="1" applyBorder="1" applyAlignment="1">
      <alignment horizontal="center" vertical="center"/>
    </xf>
    <xf numFmtId="164" fontId="26" fillId="22" borderId="14" xfId="1" applyNumberFormat="1" applyFont="1" applyFill="1" applyBorder="1" applyAlignment="1" applyProtection="1">
      <alignment horizontal="center" vertical="center"/>
      <protection locked="0"/>
    </xf>
    <xf numFmtId="164" fontId="27" fillId="0" borderId="0" xfId="13" applyNumberFormat="1" applyBorder="1"/>
    <xf numFmtId="164" fontId="27" fillId="0" borderId="43" xfId="13" applyNumberFormat="1"/>
    <xf numFmtId="0" fontId="26" fillId="0" borderId="45" xfId="0" applyFont="1" applyBorder="1"/>
    <xf numFmtId="0" fontId="26" fillId="0" borderId="55" xfId="0" applyFont="1" applyBorder="1" applyAlignment="1">
      <alignment vertical="top"/>
    </xf>
    <xf numFmtId="164" fontId="27" fillId="0" borderId="0" xfId="13" applyNumberFormat="1" applyFill="1" applyBorder="1"/>
    <xf numFmtId="164" fontId="27" fillId="0" borderId="43" xfId="13" applyNumberFormat="1" applyFill="1"/>
    <xf numFmtId="164" fontId="26" fillId="0" borderId="0" xfId="1" applyNumberFormat="1" applyFont="1"/>
    <xf numFmtId="164" fontId="26" fillId="0" borderId="15" xfId="1" applyNumberFormat="1" applyFont="1" applyBorder="1"/>
    <xf numFmtId="164" fontId="43" fillId="13" borderId="42" xfId="12" applyNumberFormat="1" applyFont="1" applyFill="1" applyAlignment="1">
      <alignment horizontal="center" vertical="center"/>
    </xf>
    <xf numFmtId="164" fontId="10" fillId="0" borderId="0" xfId="1" applyNumberFormat="1" applyFont="1" applyAlignment="1">
      <alignment horizontal="right"/>
    </xf>
    <xf numFmtId="164" fontId="10" fillId="0" borderId="15" xfId="1" applyNumberFormat="1" applyFont="1" applyBorder="1" applyAlignment="1">
      <alignment horizontal="right"/>
    </xf>
    <xf numFmtId="49" fontId="9" fillId="0" borderId="0" xfId="0" applyNumberFormat="1" applyFont="1" applyFill="1"/>
    <xf numFmtId="0" fontId="9" fillId="0" borderId="0" xfId="0" applyFont="1" applyFill="1"/>
    <xf numFmtId="0" fontId="36" fillId="0" borderId="45" xfId="0" applyFont="1" applyBorder="1" applyProtection="1">
      <protection locked="0"/>
    </xf>
    <xf numFmtId="164" fontId="27" fillId="5" borderId="43" xfId="13" applyNumberFormat="1" applyFill="1" applyProtection="1">
      <protection locked="0"/>
    </xf>
    <xf numFmtId="0" fontId="45" fillId="0" borderId="8" xfId="0" applyFont="1" applyBorder="1" applyProtection="1"/>
    <xf numFmtId="0" fontId="45" fillId="0" borderId="16" xfId="0" applyFont="1" applyBorder="1" applyProtection="1"/>
    <xf numFmtId="0" fontId="45" fillId="0" borderId="13" xfId="0" applyFont="1" applyBorder="1" applyProtection="1"/>
    <xf numFmtId="0" fontId="0" fillId="0" borderId="16" xfId="0" applyFont="1" applyBorder="1" applyProtection="1">
      <protection locked="0"/>
    </xf>
    <xf numFmtId="0" fontId="0" fillId="0" borderId="13" xfId="0" applyFont="1" applyBorder="1" applyProtection="1">
      <protection locked="0"/>
    </xf>
    <xf numFmtId="0" fontId="28" fillId="0" borderId="45" xfId="0" applyFont="1" applyBorder="1" applyProtection="1">
      <protection locked="0"/>
    </xf>
    <xf numFmtId="0" fontId="28" fillId="0" borderId="8" xfId="0" applyFont="1" applyBorder="1" applyProtection="1">
      <protection locked="0"/>
    </xf>
    <xf numFmtId="0" fontId="28" fillId="0" borderId="16" xfId="0" applyFont="1" applyBorder="1" applyProtection="1">
      <protection locked="0"/>
    </xf>
    <xf numFmtId="0" fontId="28" fillId="0" borderId="13" xfId="0" applyFont="1" applyBorder="1" applyProtection="1">
      <protection locked="0"/>
    </xf>
    <xf numFmtId="0" fontId="27" fillId="3" borderId="43" xfId="13" applyFill="1" applyProtection="1">
      <protection locked="0"/>
    </xf>
    <xf numFmtId="0" fontId="0" fillId="0" borderId="0" xfId="0" applyAlignment="1" applyProtection="1">
      <alignment vertical="top"/>
      <protection locked="0"/>
    </xf>
    <xf numFmtId="49" fontId="9" fillId="0" borderId="56" xfId="1" applyNumberFormat="1" applyFont="1" applyBorder="1" applyAlignment="1" applyProtection="1">
      <alignment horizontal="left"/>
      <protection locked="0"/>
    </xf>
    <xf numFmtId="49" fontId="9" fillId="0" borderId="48" xfId="1" applyNumberFormat="1" applyFont="1" applyBorder="1" applyAlignment="1" applyProtection="1">
      <alignment horizontal="left"/>
      <protection locked="0"/>
    </xf>
    <xf numFmtId="49" fontId="26" fillId="0" borderId="0" xfId="1" applyNumberFormat="1" applyFont="1" applyAlignment="1" applyProtection="1">
      <alignment horizontal="left" vertical="center" wrapText="1"/>
    </xf>
    <xf numFmtId="49" fontId="26" fillId="0" borderId="0" xfId="1" applyNumberFormat="1" applyFont="1" applyAlignment="1" applyProtection="1">
      <alignment horizontal="left" vertical="center"/>
    </xf>
    <xf numFmtId="49" fontId="0" fillId="0" borderId="0" xfId="1" applyNumberFormat="1" applyFont="1" applyAlignment="1" applyProtection="1">
      <alignment horizontal="left" vertical="center" wrapText="1"/>
    </xf>
    <xf numFmtId="164" fontId="25" fillId="0" borderId="42" xfId="12" applyNumberFormat="1" applyFill="1" applyAlignment="1" applyProtection="1">
      <alignment horizontal="center"/>
    </xf>
    <xf numFmtId="0" fontId="9" fillId="4" borderId="35" xfId="0" applyFont="1" applyFill="1" applyBorder="1" applyAlignment="1" applyProtection="1">
      <alignment horizontal="center" vertical="center" wrapText="1"/>
    </xf>
    <xf numFmtId="0" fontId="9" fillId="4" borderId="36" xfId="0" applyFont="1" applyFill="1" applyBorder="1" applyAlignment="1" applyProtection="1">
      <alignment horizontal="center" vertical="center" wrapText="1"/>
    </xf>
    <xf numFmtId="0" fontId="9" fillId="6" borderId="37" xfId="0" applyFont="1" applyFill="1" applyBorder="1" applyAlignment="1" applyProtection="1">
      <alignment horizontal="center" vertical="center" wrapText="1"/>
    </xf>
    <xf numFmtId="0" fontId="9" fillId="6" borderId="27" xfId="0" applyFont="1" applyFill="1" applyBorder="1" applyAlignment="1" applyProtection="1">
      <alignment horizontal="center" vertical="center" wrapText="1"/>
    </xf>
    <xf numFmtId="1" fontId="9" fillId="8" borderId="37" xfId="0" applyNumberFormat="1" applyFont="1" applyFill="1" applyBorder="1" applyAlignment="1" applyProtection="1">
      <alignment horizontal="center" vertical="center" wrapText="1"/>
    </xf>
    <xf numFmtId="1" fontId="9" fillId="8" borderId="27" xfId="0" applyNumberFormat="1" applyFont="1" applyFill="1" applyBorder="1" applyAlignment="1" applyProtection="1">
      <alignment horizontal="center" vertical="center" wrapText="1"/>
    </xf>
    <xf numFmtId="1" fontId="9" fillId="7" borderId="35" xfId="0" applyNumberFormat="1" applyFont="1" applyFill="1" applyBorder="1" applyAlignment="1" applyProtection="1">
      <alignment horizontal="center" vertical="center" wrapText="1"/>
    </xf>
    <xf numFmtId="1" fontId="9" fillId="7" borderId="38" xfId="0" applyNumberFormat="1" applyFont="1" applyFill="1" applyBorder="1" applyAlignment="1" applyProtection="1">
      <alignment horizontal="center" vertical="center" wrapText="1"/>
    </xf>
    <xf numFmtId="1" fontId="9" fillId="7" borderId="39" xfId="0" applyNumberFormat="1" applyFont="1" applyFill="1" applyBorder="1" applyAlignment="1" applyProtection="1">
      <alignment horizontal="center" vertical="center" wrapText="1"/>
    </xf>
    <xf numFmtId="1" fontId="9" fillId="7" borderId="36" xfId="0" applyNumberFormat="1" applyFont="1" applyFill="1" applyBorder="1" applyAlignment="1" applyProtection="1">
      <alignment horizontal="center" vertical="center" wrapText="1"/>
    </xf>
    <xf numFmtId="1" fontId="9" fillId="3" borderId="37" xfId="0" applyNumberFormat="1" applyFont="1" applyFill="1" applyBorder="1" applyAlignment="1" applyProtection="1">
      <alignment horizontal="center" vertical="center" wrapText="1"/>
    </xf>
    <xf numFmtId="1" fontId="9" fillId="3" borderId="40" xfId="0" applyNumberFormat="1" applyFont="1" applyFill="1" applyBorder="1" applyAlignment="1" applyProtection="1">
      <alignment horizontal="center" vertical="center" wrapText="1"/>
    </xf>
    <xf numFmtId="1" fontId="9" fillId="3" borderId="27" xfId="0" applyNumberFormat="1" applyFont="1" applyFill="1" applyBorder="1" applyAlignment="1" applyProtection="1">
      <alignment horizontal="center" vertical="center" wrapText="1"/>
    </xf>
    <xf numFmtId="0" fontId="36" fillId="0" borderId="0" xfId="0" applyFont="1" applyProtection="1">
      <protection locked="0"/>
    </xf>
    <xf numFmtId="164" fontId="27" fillId="5" borderId="0" xfId="13" applyNumberFormat="1" applyFill="1" applyBorder="1" applyProtection="1">
      <protection locked="0"/>
    </xf>
    <xf numFmtId="0" fontId="0" fillId="0" borderId="8" xfId="0" applyFont="1" applyBorder="1"/>
    <xf numFmtId="0" fontId="0" fillId="0" borderId="16" xfId="0" applyFont="1" applyBorder="1"/>
    <xf numFmtId="0" fontId="0" fillId="0" borderId="13" xfId="0" applyFont="1" applyBorder="1"/>
    <xf numFmtId="0" fontId="27" fillId="4" borderId="0" xfId="13" applyFill="1" applyBorder="1" applyProtection="1">
      <protection locked="0"/>
    </xf>
    <xf numFmtId="164" fontId="27" fillId="6" borderId="0" xfId="13" applyNumberFormat="1" applyFill="1" applyBorder="1" applyProtection="1">
      <protection locked="0"/>
    </xf>
    <xf numFmtId="0" fontId="27" fillId="3" borderId="0" xfId="13" applyFill="1" applyBorder="1" applyProtection="1">
      <protection locked="0"/>
    </xf>
    <xf numFmtId="0" fontId="0" fillId="0" borderId="55" xfId="0" applyBorder="1" applyAlignment="1" applyProtection="1">
      <alignment vertical="top"/>
      <protection locked="0"/>
    </xf>
    <xf numFmtId="49" fontId="0" fillId="0" borderId="0" xfId="1" applyNumberFormat="1" applyFont="1" applyAlignment="1" applyProtection="1">
      <alignment horizontal="left" wrapText="1"/>
    </xf>
    <xf numFmtId="49" fontId="26" fillId="0" borderId="0" xfId="1" applyNumberFormat="1" applyFont="1" applyBorder="1" applyAlignment="1" applyProtection="1">
      <alignment horizontal="left" vertical="center" wrapText="1"/>
    </xf>
    <xf numFmtId="49" fontId="26" fillId="0" borderId="0" xfId="1" applyNumberFormat="1" applyFont="1" applyBorder="1" applyAlignment="1" applyProtection="1">
      <alignment horizontal="left" vertical="center"/>
    </xf>
    <xf numFmtId="1" fontId="9" fillId="3" borderId="37" xfId="0" applyNumberFormat="1" applyFont="1" applyFill="1" applyBorder="1" applyAlignment="1">
      <alignment horizontal="center" vertical="center" wrapText="1"/>
    </xf>
    <xf numFmtId="1" fontId="9" fillId="3" borderId="41" xfId="0" applyNumberFormat="1" applyFont="1" applyFill="1" applyBorder="1" applyAlignment="1">
      <alignment horizontal="center" vertical="center" wrapText="1"/>
    </xf>
    <xf numFmtId="1" fontId="9" fillId="3" borderId="27" xfId="0" applyNumberFormat="1" applyFont="1" applyFill="1" applyBorder="1" applyAlignment="1">
      <alignment horizontal="center" vertical="center" wrapText="1"/>
    </xf>
    <xf numFmtId="1" fontId="9" fillId="7" borderId="35" xfId="0" applyNumberFormat="1" applyFont="1" applyFill="1" applyBorder="1" applyAlignment="1">
      <alignment horizontal="center" vertical="center" wrapText="1"/>
    </xf>
    <xf numFmtId="1" fontId="9" fillId="7" borderId="38" xfId="0" applyNumberFormat="1"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0" fillId="0" borderId="27" xfId="0" applyFont="1" applyBorder="1" applyAlignment="1">
      <alignment horizontal="center" vertical="center" wrapText="1"/>
    </xf>
    <xf numFmtId="164" fontId="25" fillId="0" borderId="42" xfId="12" applyNumberFormat="1" applyFill="1" applyAlignment="1" applyProtection="1">
      <alignment horizontal="center" vertical="center"/>
    </xf>
    <xf numFmtId="0" fontId="36" fillId="0" borderId="45" xfId="0" applyFont="1" applyBorder="1"/>
    <xf numFmtId="0" fontId="27" fillId="0" borderId="43" xfId="13"/>
    <xf numFmtId="0" fontId="47" fillId="23" borderId="43" xfId="13" applyFont="1" applyFill="1"/>
    <xf numFmtId="0" fontId="0" fillId="0" borderId="12" xfId="0" applyFont="1" applyFill="1" applyBorder="1" applyProtection="1">
      <protection locked="0"/>
    </xf>
    <xf numFmtId="0" fontId="0" fillId="0" borderId="16" xfId="0" applyFont="1" applyFill="1" applyBorder="1" applyProtection="1">
      <protection locked="0"/>
    </xf>
    <xf numFmtId="0" fontId="0" fillId="0" borderId="14" xfId="0" applyFont="1" applyFill="1" applyBorder="1" applyProtection="1">
      <protection locked="0"/>
    </xf>
    <xf numFmtId="0" fontId="44" fillId="0" borderId="12" xfId="0" applyFont="1" applyFill="1" applyBorder="1"/>
    <xf numFmtId="0" fontId="44" fillId="0" borderId="16" xfId="0" applyFont="1" applyFill="1" applyBorder="1"/>
    <xf numFmtId="0" fontId="44" fillId="0" borderId="14" xfId="0" applyFont="1" applyFill="1" applyBorder="1"/>
    <xf numFmtId="0" fontId="47" fillId="23" borderId="43" xfId="13" applyFont="1" applyFill="1" applyAlignment="1" applyProtection="1">
      <alignment horizontal="left"/>
      <protection locked="0"/>
    </xf>
    <xf numFmtId="0" fontId="9" fillId="0" borderId="0" xfId="0" applyFont="1" applyFill="1" applyBorder="1" applyAlignment="1">
      <alignment horizontal="right"/>
    </xf>
    <xf numFmtId="0" fontId="0" fillId="0" borderId="0" xfId="0" applyAlignment="1">
      <alignment vertical="top" wrapText="1"/>
    </xf>
    <xf numFmtId="0" fontId="6" fillId="2" borderId="30" xfId="0" applyFont="1" applyFill="1" applyBorder="1" applyAlignment="1">
      <alignment horizontal="right"/>
    </xf>
    <xf numFmtId="0" fontId="6" fillId="2" borderId="0" xfId="0" applyFont="1" applyFill="1" applyBorder="1" applyAlignment="1">
      <alignment horizontal="right"/>
    </xf>
    <xf numFmtId="0" fontId="6" fillId="2" borderId="15" xfId="0" applyFont="1" applyFill="1" applyBorder="1" applyAlignment="1">
      <alignment horizontal="right"/>
    </xf>
    <xf numFmtId="0" fontId="0" fillId="15" borderId="1" xfId="0" applyFill="1" applyBorder="1"/>
    <xf numFmtId="49" fontId="26" fillId="0" borderId="47" xfId="1" applyNumberFormat="1" applyFont="1" applyFill="1" applyBorder="1" applyAlignment="1">
      <alignment horizontal="left" vertical="center" wrapText="1"/>
    </xf>
    <xf numFmtId="49" fontId="26" fillId="0" borderId="47" xfId="1" applyNumberFormat="1" applyFont="1" applyFill="1" applyBorder="1" applyAlignment="1">
      <alignment horizontal="left" vertical="center"/>
    </xf>
    <xf numFmtId="0" fontId="9" fillId="0" borderId="0" xfId="0" applyFont="1" applyAlignment="1">
      <alignment horizontal="right"/>
    </xf>
    <xf numFmtId="0" fontId="9" fillId="0" borderId="1" xfId="0" applyFont="1" applyFill="1" applyBorder="1"/>
    <xf numFmtId="164" fontId="42" fillId="2" borderId="42" xfId="12" applyNumberFormat="1" applyFont="1" applyFill="1" applyAlignment="1">
      <alignment horizontal="center" vertical="center"/>
    </xf>
    <xf numFmtId="164" fontId="42" fillId="2" borderId="0" xfId="12" applyNumberFormat="1" applyFont="1" applyFill="1" applyBorder="1" applyAlignment="1">
      <alignment horizontal="center" vertical="center"/>
    </xf>
    <xf numFmtId="164" fontId="27" fillId="0" borderId="43" xfId="13" applyNumberFormat="1" applyFill="1" applyAlignment="1">
      <alignment horizontal="left"/>
    </xf>
    <xf numFmtId="164" fontId="3" fillId="25" borderId="0" xfId="1" applyNumberFormat="1" applyFont="1" applyFill="1"/>
    <xf numFmtId="164" fontId="27" fillId="26" borderId="0" xfId="13" applyNumberFormat="1" applyFill="1" applyBorder="1"/>
    <xf numFmtId="164" fontId="27" fillId="26" borderId="43" xfId="13" applyNumberFormat="1" applyFill="1"/>
    <xf numFmtId="0" fontId="36" fillId="0" borderId="0" xfId="0" applyFont="1" applyBorder="1"/>
    <xf numFmtId="0" fontId="0" fillId="0" borderId="4" xfId="0" applyBorder="1" applyAlignment="1">
      <alignment vertical="top"/>
    </xf>
    <xf numFmtId="171" fontId="27" fillId="0" borderId="43" xfId="13" applyNumberFormat="1" applyAlignment="1">
      <alignment horizontal="left"/>
    </xf>
    <xf numFmtId="49" fontId="0" fillId="0" borderId="47" xfId="1" applyNumberFormat="1" applyFont="1" applyBorder="1" applyAlignment="1">
      <alignment horizontal="left" vertical="center" wrapText="1"/>
    </xf>
    <xf numFmtId="49" fontId="26" fillId="0" borderId="47" xfId="1" applyNumberFormat="1" applyFont="1" applyBorder="1" applyAlignment="1">
      <alignment horizontal="left" vertical="center" wrapText="1"/>
    </xf>
    <xf numFmtId="164" fontId="0" fillId="0" borderId="0" xfId="1" applyNumberFormat="1" applyFont="1" applyAlignment="1">
      <alignment vertical="center"/>
    </xf>
    <xf numFmtId="164" fontId="26" fillId="0" borderId="0" xfId="1" applyNumberFormat="1" applyFont="1" applyAlignment="1">
      <alignment vertical="center"/>
    </xf>
    <xf numFmtId="164" fontId="26" fillId="25" borderId="46" xfId="1" applyNumberFormat="1" applyFont="1" applyFill="1" applyBorder="1"/>
    <xf numFmtId="164" fontId="26" fillId="25" borderId="45" xfId="1" applyNumberFormat="1" applyFont="1" applyFill="1" applyBorder="1"/>
    <xf numFmtId="164" fontId="26" fillId="25" borderId="6" xfId="1" applyNumberFormat="1" applyFont="1" applyFill="1" applyBorder="1"/>
    <xf numFmtId="164" fontId="7" fillId="13" borderId="1" xfId="1" applyNumberFormat="1" applyFont="1" applyFill="1" applyBorder="1" applyAlignment="1">
      <alignment horizontal="center" vertical="center"/>
    </xf>
    <xf numFmtId="164" fontId="27" fillId="24" borderId="43" xfId="13" applyNumberFormat="1" applyFill="1"/>
    <xf numFmtId="164" fontId="10" fillId="0" borderId="45" xfId="1" applyNumberFormat="1" applyFont="1" applyBorder="1" applyAlignment="1">
      <alignment horizontal="right" vertical="center"/>
    </xf>
    <xf numFmtId="164" fontId="10" fillId="0" borderId="6" xfId="1" applyNumberFormat="1" applyFont="1" applyBorder="1" applyAlignment="1">
      <alignment horizontal="right" vertical="center"/>
    </xf>
    <xf numFmtId="49" fontId="9" fillId="3" borderId="46" xfId="1" applyNumberFormat="1" applyFont="1" applyFill="1" applyBorder="1" applyAlignment="1" applyProtection="1">
      <alignment horizontal="left" vertical="center"/>
      <protection locked="0"/>
    </xf>
    <xf numFmtId="0" fontId="9" fillId="3" borderId="45" xfId="1" applyNumberFormat="1" applyFont="1" applyFill="1" applyBorder="1" applyAlignment="1" applyProtection="1">
      <alignment horizontal="left" vertical="center"/>
      <protection locked="0"/>
    </xf>
    <xf numFmtId="164" fontId="27" fillId="6" borderId="43" xfId="13" applyNumberFormat="1" applyFill="1" applyAlignment="1">
      <alignment horizontal="left"/>
    </xf>
    <xf numFmtId="164" fontId="26" fillId="25" borderId="12" xfId="1" applyNumberFormat="1" applyFont="1" applyFill="1" applyBorder="1"/>
    <xf numFmtId="164" fontId="26" fillId="25" borderId="16" xfId="1" applyNumberFormat="1" applyFont="1" applyFill="1" applyBorder="1"/>
    <xf numFmtId="164" fontId="26" fillId="25" borderId="14" xfId="1" applyNumberFormat="1" applyFont="1" applyFill="1" applyBorder="1"/>
    <xf numFmtId="0" fontId="29" fillId="15" borderId="0" xfId="14" applyFill="1" applyAlignment="1" applyProtection="1">
      <alignment wrapText="1"/>
    </xf>
    <xf numFmtId="0" fontId="0" fillId="0" borderId="0" xfId="0" applyBorder="1" applyAlignment="1">
      <alignment vertical="center" wrapText="1"/>
    </xf>
    <xf numFmtId="0" fontId="27" fillId="0" borderId="43" xfId="13" applyProtection="1">
      <protection locked="0"/>
    </xf>
    <xf numFmtId="0" fontId="0" fillId="0" borderId="0" xfId="9" applyFont="1" applyAlignment="1" applyProtection="1">
      <alignment vertical="top" wrapText="1"/>
      <protection locked="0"/>
    </xf>
    <xf numFmtId="0" fontId="26" fillId="0" borderId="0" xfId="9" applyFont="1" applyAlignment="1" applyProtection="1">
      <alignment vertical="top" wrapText="1"/>
      <protection locked="0"/>
    </xf>
    <xf numFmtId="0" fontId="36" fillId="0" borderId="0" xfId="9" applyFont="1" applyFill="1" applyBorder="1" applyProtection="1">
      <protection locked="0"/>
    </xf>
    <xf numFmtId="0" fontId="27" fillId="0" borderId="43" xfId="13" applyFill="1" applyAlignment="1" applyProtection="1"/>
    <xf numFmtId="164" fontId="9" fillId="0" borderId="0" xfId="1" applyNumberFormat="1" applyFont="1" applyFill="1" applyBorder="1" applyProtection="1"/>
    <xf numFmtId="0" fontId="29" fillId="15" borderId="0" xfId="14" applyFill="1" applyAlignment="1" applyProtection="1">
      <alignment horizontal="left" wrapText="1"/>
    </xf>
    <xf numFmtId="0" fontId="9" fillId="0" borderId="12" xfId="9" applyFont="1" applyFill="1" applyBorder="1" applyAlignment="1" applyProtection="1">
      <alignment horizontal="center" wrapText="1"/>
    </xf>
    <xf numFmtId="0" fontId="26" fillId="0" borderId="16" xfId="9" applyFont="1" applyBorder="1" applyAlignment="1" applyProtection="1">
      <alignment horizontal="center" wrapText="1"/>
    </xf>
    <xf numFmtId="0" fontId="26" fillId="0" borderId="14" xfId="9" applyFont="1" applyBorder="1" applyAlignment="1" applyProtection="1">
      <alignment horizontal="center" wrapText="1"/>
    </xf>
    <xf numFmtId="0" fontId="5" fillId="0" borderId="0" xfId="9" applyFont="1" applyAlignment="1" applyProtection="1">
      <alignment horizontal="center" wrapText="1"/>
      <protection locked="0"/>
    </xf>
    <xf numFmtId="0" fontId="5" fillId="0" borderId="0" xfId="9" applyFont="1" applyAlignment="1" applyProtection="1">
      <alignment horizontal="center"/>
      <protection locked="0"/>
    </xf>
    <xf numFmtId="0" fontId="25" fillId="27" borderId="42" xfId="12" applyFill="1" applyAlignment="1" applyProtection="1">
      <alignment horizontal="center" wrapText="1"/>
      <protection locked="0"/>
    </xf>
    <xf numFmtId="0" fontId="25" fillId="27" borderId="42" xfId="12" applyFill="1" applyAlignment="1" applyProtection="1">
      <alignment horizontal="center"/>
      <protection locked="0"/>
    </xf>
    <xf numFmtId="0" fontId="26" fillId="0" borderId="45" xfId="9" applyFont="1" applyBorder="1" applyProtection="1">
      <protection locked="0"/>
    </xf>
    <xf numFmtId="0" fontId="9" fillId="0" borderId="47" xfId="9" applyFont="1" applyBorder="1" applyAlignment="1" applyProtection="1">
      <alignment horizontal="left" wrapText="1"/>
      <protection locked="0"/>
    </xf>
    <xf numFmtId="0" fontId="9" fillId="0" borderId="12" xfId="9" applyFont="1" applyFill="1" applyBorder="1" applyAlignment="1" applyProtection="1">
      <alignment wrapText="1"/>
    </xf>
    <xf numFmtId="0" fontId="9" fillId="0" borderId="16" xfId="9" applyFont="1" applyFill="1" applyBorder="1" applyAlignment="1" applyProtection="1">
      <alignment wrapText="1"/>
    </xf>
    <xf numFmtId="0" fontId="9" fillId="0" borderId="14" xfId="9" applyFont="1" applyFill="1" applyBorder="1" applyAlignment="1" applyProtection="1">
      <alignment wrapText="1"/>
    </xf>
    <xf numFmtId="0" fontId="47" fillId="0" borderId="0" xfId="13" applyFont="1" applyBorder="1"/>
    <xf numFmtId="0" fontId="50" fillId="0" borderId="0" xfId="0" applyFont="1" applyAlignment="1">
      <alignment vertical="top" wrapText="1"/>
    </xf>
    <xf numFmtId="0" fontId="51" fillId="0" borderId="0" xfId="0" applyFont="1" applyAlignment="1">
      <alignment vertical="center"/>
    </xf>
    <xf numFmtId="0" fontId="50" fillId="0" borderId="0" xfId="0" applyFont="1"/>
    <xf numFmtId="164" fontId="32" fillId="0" borderId="47" xfId="1" applyNumberFormat="1" applyFont="1" applyFill="1" applyBorder="1" applyProtection="1"/>
    <xf numFmtId="164" fontId="32" fillId="0" borderId="0" xfId="1" applyNumberFormat="1" applyFont="1" applyFill="1" applyBorder="1" applyProtection="1"/>
    <xf numFmtId="164" fontId="32" fillId="0" borderId="0" xfId="1" applyNumberFormat="1" applyFont="1" applyFill="1" applyBorder="1" applyAlignment="1" applyProtection="1">
      <alignment wrapText="1"/>
    </xf>
    <xf numFmtId="0" fontId="53" fillId="0" borderId="42" xfId="12" applyFont="1"/>
    <xf numFmtId="0" fontId="47" fillId="0" borderId="48" xfId="13" applyFont="1" applyBorder="1"/>
    <xf numFmtId="0" fontId="22" fillId="0" borderId="0" xfId="0" applyFont="1"/>
    <xf numFmtId="0" fontId="47" fillId="0" borderId="43" xfId="13" applyFont="1"/>
  </cellXfs>
  <cellStyles count="15">
    <cellStyle name="Comma" xfId="1" builtinId="3"/>
    <cellStyle name="Currency" xfId="2" builtinId="4"/>
    <cellStyle name="Heading 1" xfId="12" builtinId="16" customBuiltin="1"/>
    <cellStyle name="Heading 2" xfId="13" builtinId="17" customBuiltin="1"/>
    <cellStyle name="Heading 3" xfId="14" builtinId="18" customBuiltin="1"/>
    <cellStyle name="Hyperlink" xfId="3" builtinId="8"/>
    <cellStyle name="Hyperlink 2" xfId="4" xr:uid="{00000000-0005-0000-0000-000003000000}"/>
    <cellStyle name="Normal" xfId="0" builtinId="0" customBuiltin="1"/>
    <cellStyle name="Normal 2" xfId="5" xr:uid="{00000000-0005-0000-0000-000005000000}"/>
    <cellStyle name="Normal 3" xfId="6" xr:uid="{00000000-0005-0000-0000-000006000000}"/>
    <cellStyle name="Normal 5" xfId="7" xr:uid="{00000000-0005-0000-0000-000007000000}"/>
    <cellStyle name="Normal_ECPA Universe" xfId="8" xr:uid="{00000000-0005-0000-0000-000008000000}"/>
    <cellStyle name="Normal_Non-Abbott District Budget Summary Form for Computer Input" xfId="9" xr:uid="{00000000-0005-0000-0000-000009000000}"/>
    <cellStyle name="Percent" xfId="10" builtinId="5"/>
    <cellStyle name="Percent 2" xfId="11" xr:uid="{00000000-0005-0000-0000-00000B000000}"/>
  </cellStyles>
  <dxfs count="16786">
    <dxf>
      <font>
        <b val="0"/>
        <i val="0"/>
        <strike val="0"/>
        <condense val="0"/>
        <extend val="0"/>
        <outline val="0"/>
        <shadow val="0"/>
        <u val="none"/>
        <vertAlign val="baseline"/>
        <sz val="11"/>
        <color theme="0"/>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0"/>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3" formatCode="#,##0"/>
      <alignment horizontal="general"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70" formatCode="&quot;$&quot;#,##0"/>
      <alignment horizontal="right" vertical="top" textRotation="0" wrapText="1" indent="0" justifyLastLine="0" shrinkToFit="0" readingOrder="0"/>
    </dxf>
    <dxf>
      <font>
        <b val="0"/>
        <i val="0"/>
        <strike val="0"/>
        <condense val="0"/>
        <extend val="0"/>
        <outline val="0"/>
        <shadow val="0"/>
        <u val="none"/>
        <vertAlign val="baseline"/>
        <sz val="11"/>
        <color theme="0"/>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0"/>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172" formatCode="0_);\(0\)"/>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theme="0"/>
        <name val="Arial"/>
        <family val="2"/>
        <scheme val="none"/>
      </font>
      <numFmt numFmtId="164" formatCode="_(* #,##0_);_(* \(#,##0\);_(* &quot;-&quot;??_);_(@_)"/>
      <fill>
        <patternFill patternType="none">
          <fgColor indexed="64"/>
          <bgColor indexed="65"/>
        </patternFill>
      </fill>
      <alignment horizontal="general" vertical="top" textRotation="0" wrapText="0" indent="0" justifyLastLine="0" shrinkToFit="0" readingOrder="0"/>
      <protection locked="1" hidden="0"/>
    </dxf>
    <dxf>
      <border outline="0">
        <top style="double">
          <color theme="1"/>
        </top>
      </border>
    </dxf>
    <dxf>
      <font>
        <strike val="0"/>
        <outline val="0"/>
        <shadow val="0"/>
        <u val="none"/>
        <vertAlign val="baseline"/>
        <color theme="0"/>
        <name val="Arial"/>
        <family val="2"/>
        <scheme val="none"/>
      </font>
    </dxf>
    <dxf>
      <font>
        <b/>
        <i val="0"/>
        <strike val="0"/>
        <condense val="0"/>
        <extend val="0"/>
        <outline val="0"/>
        <shadow val="0"/>
        <u val="none"/>
        <vertAlign val="baseline"/>
        <sz val="11"/>
        <color theme="0"/>
        <name val="Arial"/>
        <family val="2"/>
        <scheme val="none"/>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3" formatCode="#,##0"/>
    </dxf>
    <dxf>
      <font>
        <b val="0"/>
        <i val="0"/>
        <strike val="0"/>
        <condense val="0"/>
        <extend val="0"/>
        <outline val="0"/>
        <shadow val="0"/>
        <u val="none"/>
        <vertAlign val="baseline"/>
        <sz val="11"/>
        <color theme="0"/>
        <name val="Arial"/>
        <family val="2"/>
        <scheme val="none"/>
      </font>
      <numFmt numFmtId="3" formatCode="#,##0"/>
    </dxf>
    <dxf>
      <font>
        <b val="0"/>
        <i val="0"/>
        <strike val="0"/>
        <condense val="0"/>
        <extend val="0"/>
        <outline val="0"/>
        <shadow val="0"/>
        <u val="none"/>
        <vertAlign val="baseline"/>
        <sz val="11"/>
        <color theme="0"/>
        <name val="Arial"/>
        <family val="2"/>
        <scheme val="none"/>
      </font>
      <numFmt numFmtId="3" formatCode="#,##0"/>
    </dxf>
    <dxf>
      <font>
        <b val="0"/>
        <i val="0"/>
        <strike val="0"/>
        <condense val="0"/>
        <extend val="0"/>
        <outline val="0"/>
        <shadow val="0"/>
        <u val="none"/>
        <vertAlign val="baseline"/>
        <sz val="11"/>
        <color theme="0"/>
        <name val="Arial"/>
        <family val="2"/>
        <scheme val="none"/>
      </font>
      <alignment horizontal="left" vertical="center" textRotation="0" wrapText="0" indent="0" justifyLastLine="0" shrinkToFit="0" readingOrder="0"/>
    </dxf>
    <dxf>
      <border outline="0">
        <top style="double">
          <color theme="1"/>
        </top>
      </border>
    </dxf>
    <dxf>
      <font>
        <b val="0"/>
        <i val="0"/>
        <strike val="0"/>
        <condense val="0"/>
        <extend val="0"/>
        <outline val="0"/>
        <shadow val="0"/>
        <u val="none"/>
        <vertAlign val="baseline"/>
        <sz val="11"/>
        <color theme="0"/>
        <name val="Arial"/>
        <family val="2"/>
        <scheme val="none"/>
      </font>
    </dxf>
    <dxf>
      <font>
        <b/>
        <i val="0"/>
        <strike val="0"/>
        <condense val="0"/>
        <extend val="0"/>
        <outline val="0"/>
        <shadow val="0"/>
        <u val="none"/>
        <vertAlign val="baseline"/>
        <sz val="11"/>
        <color theme="0"/>
        <name val="Arial"/>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0" tint="-0.1499984740745262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0" tint="-0.14999847407452621"/>
        </patternFill>
      </fill>
      <alignment horizontal="general" vertical="bottom" textRotation="0" wrapText="1" indent="0" justifyLastLine="0" shrinkToFit="0" readingOrder="0"/>
      <border diagonalUp="0" diagonalDown="0">
        <left/>
        <right style="thin">
          <color indexed="64"/>
        </right>
        <top/>
        <bottom/>
        <vertical/>
        <horizontal/>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0" tint="-0.14999847407452621"/>
        </patternFill>
      </fill>
      <alignment horizontal="general" vertical="bottom" textRotation="0" wrapText="1" indent="0" justifyLastLine="0" shrinkToFit="0" readingOrder="0"/>
      <border diagonalUp="0" diagonalDown="0">
        <left/>
        <right style="thin">
          <color indexed="64"/>
        </right>
        <top/>
        <bottom/>
        <vertical/>
        <horizontal/>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0" tint="-0.14999847407452621"/>
        </patternFill>
      </fill>
      <alignment horizontal="general" vertical="bottom" textRotation="0" wrapText="1" indent="0" justifyLastLine="0" shrinkToFit="0" readingOrder="0"/>
      <border diagonalUp="0" diagonalDown="0">
        <left/>
        <right style="thin">
          <color indexed="64"/>
        </right>
        <top/>
        <bottom/>
        <vertical/>
        <horizontal/>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0" tint="-0.14999847407452621"/>
        </patternFill>
      </fill>
      <alignment horizontal="general" vertical="bottom" textRotation="0" wrapText="1" indent="0" justifyLastLine="0" shrinkToFit="0" readingOrder="0"/>
      <border diagonalUp="0" diagonalDown="0">
        <left/>
        <right style="thin">
          <color indexed="64"/>
        </right>
        <top/>
        <bottom/>
        <vertical/>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style="thin">
          <color indexed="64"/>
        </right>
        <top/>
        <bottom/>
        <vertical/>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left" vertical="bottom" textRotation="0" wrapText="1"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general" vertical="bottom" textRotation="0" wrapText="1"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left style="medium">
          <color indexed="64"/>
        </left>
        <right/>
        <top style="thin">
          <color indexed="64"/>
        </top>
        <bottom style="thin">
          <color indexed="64"/>
        </bottom>
        <vertical/>
        <horizontal/>
      </border>
      <protection locked="1" hidden="0"/>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left style="medium">
          <color indexed="64"/>
        </left>
        <right/>
        <top style="thin">
          <color indexed="64"/>
        </top>
        <bottom style="thin">
          <color indexed="64"/>
        </bottom>
        <vertical/>
        <horizontal/>
      </border>
      <protection locked="1" hidden="0"/>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protection locked="1" hidden="0"/>
    </dxf>
    <dxf>
      <border outline="0">
        <top style="thin">
          <color indexed="64"/>
        </top>
      </border>
    </dxf>
    <dxf>
      <border outline="0">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8" tint="0.39997558519241921"/>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8" tint="0.3999755851924192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1"/>
        <color auto="1"/>
        <name val="Arial"/>
        <family val="2"/>
        <scheme val="none"/>
      </font>
      <numFmt numFmtId="170" formatCode="&quot;$&quot;#,##0"/>
      <fill>
        <patternFill patternType="solid">
          <fgColor indexed="64"/>
          <bgColor theme="8" tint="0.3999755851924192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1"/>
        <color auto="1"/>
        <name val="Arial"/>
        <family val="2"/>
        <scheme val="none"/>
      </font>
      <numFmt numFmtId="5" formatCode="#,##0_);\(#,##0\)"/>
      <fill>
        <patternFill patternType="solid">
          <fgColor indexed="64"/>
          <bgColor theme="8" tint="0.3999755851924192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7"/>
        </patternFill>
      </fill>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164" formatCode="_(* #,##0_);_(* \(#,##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8" tint="0.39997558519241921"/>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theme="8" tint="0.3999755851924192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5" formatCode="#,##0_);\(#,##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theme="8" tint="0.3999755851924192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5" formatCode="#,##0_);\(#,##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theme="8" tint="0.3999755851924192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70" formatCode="&quot;$&quot;#,##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70" formatCode="&quot;$&quot;#,##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5" formatCode="#,##0_);\(#,##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theme="8" tint="0.3999755851924192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rgb="FFFFFF66"/>
        </patternFill>
      </fill>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rgb="FFFFFF66"/>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1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rgb="FFFFFF66"/>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rgb="FFFFFF66"/>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border diagonalUp="0" diagonalDown="0">
        <left/>
        <right style="thin">
          <color indexed="64"/>
        </right>
        <top style="thin">
          <color indexed="64"/>
        </top>
        <bottom style="thin">
          <color indexed="64"/>
        </bottom>
        <vertical/>
        <horizontal/>
      </border>
      <protection locked="0" hidden="0"/>
    </dxf>
    <dxf>
      <border outline="0">
        <left style="thin">
          <color indexed="64"/>
        </left>
      </border>
    </dxf>
    <dxf>
      <font>
        <b val="0"/>
        <i/>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42"/>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0" formatCode="General"/>
      <fill>
        <patternFill patternType="solid">
          <fgColor indexed="64"/>
          <bgColor indexed="42"/>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auto="1"/>
        <name val="Arial"/>
        <family val="2"/>
        <scheme val="none"/>
      </font>
      <fill>
        <patternFill patternType="solid">
          <fgColor indexed="64"/>
          <bgColor indexed="42"/>
        </patternFill>
      </fill>
    </dxf>
    <dxf>
      <border outline="0">
        <bottom style="thin">
          <color indexed="64"/>
        </bottom>
      </border>
    </dxf>
    <dxf>
      <font>
        <b/>
        <i val="0"/>
        <strike val="0"/>
        <condense val="0"/>
        <extend val="0"/>
        <outline val="0"/>
        <shadow val="0"/>
        <u val="none"/>
        <vertAlign val="baseline"/>
        <sz val="11"/>
        <color auto="1"/>
        <name val="Arial"/>
        <family val="2"/>
        <scheme val="none"/>
      </font>
      <numFmt numFmtId="169" formatCode="_(&quot;$&quot;* #,##0_);_(&quot;$&quot;* \(#,##0\);_(&quot;$&quot;* &quot;-&quot;??_);_(@_)"/>
      <fill>
        <patternFill patternType="solid">
          <fgColor indexed="64"/>
          <bgColor indexed="1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9" formatCode="m/d/yyyy"/>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double">
          <color theme="1"/>
        </top>
        <bottom style="thin">
          <color indexed="64"/>
        </bottom>
      </border>
    </dxf>
    <dxf>
      <font>
        <b val="0"/>
        <i val="0"/>
        <strike val="0"/>
        <condense val="0"/>
        <extend val="0"/>
        <outline val="0"/>
        <shadow val="0"/>
        <u val="none"/>
        <vertAlign val="baseline"/>
        <sz val="11"/>
        <color auto="1"/>
        <name val="MS Sans Serif"/>
        <scheme val="none"/>
      </font>
      <alignment horizontal="center" vertical="bottom"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9" formatCode="m/d/yyyy"/>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double">
          <color theme="1"/>
        </top>
        <bottom style="thin">
          <color indexed="64"/>
        </bottom>
      </border>
    </dxf>
    <dxf>
      <font>
        <b val="0"/>
        <i val="0"/>
        <strike val="0"/>
        <condense val="0"/>
        <extend val="0"/>
        <outline val="0"/>
        <shadow val="0"/>
        <u val="none"/>
        <vertAlign val="baseline"/>
        <sz val="11"/>
        <color auto="1"/>
        <name val="MS Sans Serif"/>
        <scheme val="none"/>
      </font>
      <alignment horizontal="center" vertical="bottom"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double">
          <color theme="1"/>
        </top>
        <bottom style="thin">
          <color indexed="64"/>
        </bottom>
      </border>
    </dxf>
    <dxf>
      <font>
        <b val="0"/>
        <i val="0"/>
        <strike val="0"/>
        <condense val="0"/>
        <extend val="0"/>
        <outline val="0"/>
        <shadow val="0"/>
        <u val="none"/>
        <vertAlign val="baseline"/>
        <sz val="11"/>
        <color auto="1"/>
        <name val="MS Sans Serif"/>
        <scheme val="none"/>
      </font>
      <alignment horizontal="center" vertical="bottom"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double">
          <color theme="1"/>
        </top>
        <bottom style="thin">
          <color indexed="64"/>
        </bottom>
      </border>
    </dxf>
    <dxf>
      <font>
        <b val="0"/>
        <i val="0"/>
        <strike val="0"/>
        <condense val="0"/>
        <extend val="0"/>
        <outline val="0"/>
        <shadow val="0"/>
        <u val="none"/>
        <vertAlign val="baseline"/>
        <sz val="11"/>
        <color auto="1"/>
        <name val="MS Sans Serif"/>
        <scheme val="none"/>
      </font>
      <alignment horizontal="center" vertical="bottom" textRotation="0" wrapText="0" indent="0" justifyLastLine="0" shrinkToFit="0" readingOrder="0"/>
      <protection locked="0" hidden="0"/>
    </dxf>
    <dxf>
      <border outline="0">
        <bottom style="thin">
          <color indexed="64"/>
        </bottom>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right style="thick">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numFmt numFmtId="166" formatCode="mm/dd/yy"/>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border diagonalUp="0" diagonalDown="0">
        <left style="thin">
          <color indexed="64"/>
        </left>
        <right style="thick">
          <color indexed="64"/>
        </right>
        <top style="thin">
          <color indexed="64"/>
        </top>
        <bottom style="thin">
          <color indexed="64"/>
        </bottom>
        <vertical/>
        <horizontal/>
      </border>
    </dxf>
    <dxf>
      <font>
        <b val="0"/>
        <i/>
        <strike val="0"/>
        <condense val="0"/>
        <extend val="0"/>
        <outline val="0"/>
        <shadow val="0"/>
        <u val="none"/>
        <vertAlign val="baseline"/>
        <sz val="11"/>
        <color auto="1"/>
        <name val="Arial"/>
        <family val="2"/>
        <scheme val="none"/>
      </font>
      <border diagonalUp="0" diagonalDown="0">
        <left style="thick">
          <color indexed="64"/>
        </left>
        <right/>
        <top style="thin">
          <color indexed="64"/>
        </top>
        <bottom style="thin">
          <color indexed="64"/>
        </bottom>
        <vertical/>
        <horizontal/>
      </border>
    </dxf>
    <dxf>
      <font>
        <b/>
        <i/>
        <strike val="0"/>
        <condense val="0"/>
        <extend val="0"/>
        <outline val="0"/>
        <shadow val="0"/>
        <u val="none"/>
        <vertAlign val="baseline"/>
        <sz val="11"/>
        <color auto="1"/>
        <name val="Arial"/>
        <family val="2"/>
        <scheme val="none"/>
      </font>
      <border diagonalUp="0" diagonalDown="0">
        <left/>
        <right style="thick">
          <color indexed="64"/>
        </right>
        <top style="thin">
          <color indexed="64"/>
        </top>
        <bottom style="thin">
          <color indexed="64"/>
        </bottom>
        <vertical/>
        <horizontal/>
      </border>
    </dxf>
    <dxf>
      <border outline="0">
        <left style="thick">
          <color indexed="64"/>
        </left>
        <bottom style="thin">
          <color indexed="64"/>
        </bottom>
      </border>
    </dxf>
    <dxf>
      <border outline="0">
        <bottom style="thin">
          <color indexed="64"/>
        </bottom>
      </border>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 formatCode="0"/>
      <fill>
        <patternFill patternType="solid">
          <fgColor indexed="64"/>
          <bgColor indexed="41"/>
        </patternFill>
      </fill>
      <alignment horizontal="center" vertical="center" textRotation="90" wrapText="1" indent="0" justifyLastLine="0" shrinkToFit="0" readingOrder="0"/>
      <protection locked="1"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66" formatCode="mm/dd/yy"/>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right style="thick">
          <color indexed="64"/>
        </right>
        <top style="thin">
          <color indexed="64"/>
        </top>
        <bottom style="thin">
          <color indexed="64"/>
        </bottom>
        <vertical/>
        <horizontal/>
      </border>
      <protection locked="0" hidden="0"/>
    </dxf>
    <dxf>
      <border outline="0">
        <top style="thin">
          <color indexed="64"/>
        </top>
      </border>
    </dxf>
    <dxf>
      <border outline="0">
        <left style="thick">
          <color indexed="64"/>
        </left>
        <right style="thick">
          <color indexed="64"/>
        </right>
        <top style="double">
          <color theme="1"/>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 formatCode="0"/>
      <fill>
        <patternFill patternType="solid">
          <fgColor indexed="64"/>
          <bgColor indexed="41"/>
        </patternFill>
      </fill>
      <alignment horizontal="center" vertical="center" textRotation="90" wrapText="1" indent="0" justifyLastLine="0" shrinkToFit="0" readingOrder="0"/>
      <protection locked="1"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numFmt numFmtId="166" formatCode="mm/dd/yy"/>
      <border diagonalUp="0" diagonalDown="0">
        <left style="thick">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n">
          <color indexed="64"/>
        </left>
        <right style="thick">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MS Sans Serif"/>
        <scheme val="none"/>
      </font>
      <border diagonalUp="0" diagonalDown="0">
        <left style="thick">
          <color indexed="64"/>
        </left>
        <right/>
        <top style="thin">
          <color indexed="64"/>
        </top>
        <bottom style="thin">
          <color indexed="64"/>
        </bottom>
        <vertical/>
        <horizontal/>
      </border>
      <protection locked="0" hidden="0"/>
    </dxf>
    <dxf>
      <border outline="0">
        <top style="thin">
          <color indexed="64"/>
        </top>
      </border>
    </dxf>
    <dxf>
      <border outline="0">
        <right style="thick">
          <color indexed="64"/>
        </right>
        <top style="double">
          <color theme="1"/>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 formatCode="0"/>
      <fill>
        <patternFill patternType="solid">
          <fgColor indexed="64"/>
          <bgColor indexed="41"/>
        </patternFill>
      </fill>
      <alignment horizontal="center" vertical="center" textRotation="90" wrapText="1" indent="0" justifyLastLine="0" shrinkToFit="0" readingOrder="0"/>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right style="thick">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ck">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ck">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numFmt numFmtId="166" formatCode="mm/dd/yy"/>
      <alignment horizontal="center" vertical="bottom" textRotation="0" wrapText="0" indent="0" justifyLastLine="0" shrinkToFit="0" readingOrder="0"/>
      <border diagonalUp="0" diagonalDown="0">
        <left style="thick">
          <color indexed="64"/>
        </left>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border diagonalUp="0" diagonalDown="0">
        <left style="thin">
          <color indexed="64"/>
        </left>
        <right style="thick">
          <color indexed="64"/>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border diagonalUp="0" diagonalDown="0">
        <left style="thick">
          <color indexed="64"/>
        </left>
        <right/>
        <top style="thin">
          <color indexed="64"/>
        </top>
        <bottom style="thin">
          <color indexed="64"/>
        </bottom>
        <vertical/>
        <horizontal/>
      </border>
      <protection locked="1" hidden="0"/>
    </dxf>
    <dxf>
      <font>
        <b val="0"/>
        <i/>
        <strike val="0"/>
        <condense val="0"/>
        <extend val="0"/>
        <outline val="0"/>
        <shadow val="0"/>
        <u val="none"/>
        <vertAlign val="baseline"/>
        <sz val="11"/>
        <color auto="1"/>
        <name val="Arial"/>
        <family val="2"/>
        <scheme val="none"/>
      </font>
      <border diagonalUp="0" diagonalDown="0">
        <left/>
        <right style="thick">
          <color indexed="64"/>
        </right>
        <top style="thin">
          <color indexed="64"/>
        </top>
        <bottom style="thin">
          <color indexed="64"/>
        </bottom>
        <vertical/>
        <horizontal/>
      </border>
      <protection locked="1" hidden="0"/>
    </dxf>
    <dxf>
      <border outline="0">
        <left style="thick">
          <color indexed="64"/>
        </left>
      </border>
    </dxf>
    <dxf>
      <protection locked="1" hidden="0"/>
    </dxf>
    <dxf>
      <protection locked="0" hidden="0"/>
    </dxf>
    <dxf>
      <font>
        <b val="0"/>
        <i val="0"/>
        <strike val="0"/>
        <condense val="0"/>
        <extend val="0"/>
        <outline val="0"/>
        <shadow val="0"/>
        <u val="none"/>
        <vertAlign val="baseline"/>
        <sz val="11"/>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7" formatCode="[&lt;=9999999]&quot;Error--Try Again&quot;;\(###\)\ ###\-####"/>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68" formatCode="[&lt;=99999]00000\-&quot;0000&quot;;00000\-0000\ "/>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0" formatCode="Genera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7" formatCode="[&lt;=9999999]&quot;Error--Try Again&quot;;\(###\)\ ###\-####"/>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68" formatCode="[&lt;=99999]00000\-&quot;0000&quot;;00000\-0000\ "/>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67" formatCode="[&lt;=9999999]&quot;Error--Try Again&quot;;\(###\)\ ###\-####"/>
      <fill>
        <patternFill patternType="solid">
          <fgColor indexed="64"/>
          <bgColor indexed="42"/>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8" formatCode="[&lt;=99999]00000\-&quot;0000&quot;;00000\-0000\ "/>
      <fill>
        <patternFill patternType="solid">
          <fgColor indexed="64"/>
          <bgColor indexed="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indexed="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_(* #,##0_);_(* \(#,##0\);_(* &quot;-&quot;??_);_(@_)"/>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protection locked="0"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64" formatCode="_(* #,##0_);_(* \(#,##0\);_(* &quot;-&quot;??_);_(@_)"/>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protection locked="1"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top"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numFmt numFmtId="164" formatCode="_(* #,##0_);_(* \(#,##0\);_(* &quot;-&quot;??_);_(@_)"/>
      <fill>
        <patternFill patternType="solid">
          <fgColor indexed="64"/>
          <bgColor indexed="42"/>
        </patternFill>
      </fill>
      <alignment horizontal="center" vertical="bottom" textRotation="0" wrapText="1" indent="0" justifyLastLine="0" shrinkToFit="0" readingOrder="0"/>
      <protection locked="1" hidden="0"/>
    </dxf>
  </dxfs>
  <tableStyles count="0" defaultTableStyle="TableStyleMedium2" defaultPivotStyle="PivotStyleLight16"/>
  <colors>
    <mruColors>
      <color rgb="FF33CD33"/>
      <color rgb="FFFFCD99"/>
      <color rgb="FFCCFFFF"/>
      <color rgb="FFFFC1E0"/>
      <color rgb="FFB7DBFF"/>
      <color rgb="FFFFFFB3"/>
      <color rgb="FFFFE6CD"/>
      <color rgb="FFFF99CC"/>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7F2B37-B125-4D7E-BB68-694B96754FC1}" name="Table1_1" displayName="Table1_1" ref="A14:E19" totalsRowShown="0" headerRowDxfId="16785" headerRowBorderDxfId="16784" tableBorderDxfId="16783" totalsRowBorderDxfId="16782" headerRowCellStyle="Comma">
  <autoFilter ref="A14:E19" xr:uid="{2B38877E-9CD2-42CC-A86C-1DC7F0A6C6A0}">
    <filterColumn colId="0" hiddenButton="1"/>
    <filterColumn colId="1" hiddenButton="1"/>
    <filterColumn colId="2" hiddenButton="1"/>
    <filterColumn colId="3" hiddenButton="1"/>
    <filterColumn colId="4" hiddenButton="1"/>
  </autoFilter>
  <tableColumns count="5">
    <tableColumn id="1" xr3:uid="{E0C90529-38B9-4729-886D-BCA5801CE59E}" name="In-District Programs" dataDxfId="16781" dataCellStyle="Comma"/>
    <tableColumn id="2" xr3:uid="{549F235B-7F85-4C0B-B226-8866A93C14B0}" name="Half-Day Program _x000a_(3-year olds)" dataDxfId="16780" dataCellStyle="Comma"/>
    <tableColumn id="3" xr3:uid="{04D7ACA0-C312-4ACF-9572-B97E255F79E9}" name="Full-Day Program _x000a_(3-year olds)"/>
    <tableColumn id="4" xr3:uid="{E9B9892C-846C-4F55-ADD9-8FA8CFE86DD8}" name="Half-Day Program _x000a_(4-Year Olds)" dataDxfId="16779" dataCellStyle="Comma"/>
    <tableColumn id="5" xr3:uid="{308210B1-AD26-458A-B61D-E5E681D1AFB4}" name="Full-Day Program _x000a_(4-year olds)" dataDxfId="16778" dataCellStyle="Comma"/>
  </tableColumns>
  <tableStyleInfo name="TableStyleLight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BBAC74-9AB0-42D1-9C44-AF673207AD22}" name="Table2_HeadStart" displayName="Table2_HeadStart" ref="A36:H42" totalsRowShown="0" headerRowDxfId="16706" dataDxfId="16704" headerRowBorderDxfId="16705" tableBorderDxfId="16703" totalsRowBorderDxfId="16702" dataCellStyle="Comma">
  <autoFilter ref="A36:H42" xr:uid="{FAA8BF68-F833-4995-AA3C-FA828D6489B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D1FEAF5-9B5D-4A65-A47D-3178BE654EDE}" name="Name of School / Provider" dataDxfId="16701"/>
    <tableColumn id="2" xr3:uid="{EACB5FBE-A3AD-4FB5-BF7D-D6B7EA63530C}" name="Classroom Number or Name of Teacher" dataDxfId="16700"/>
    <tableColumn id="3" xr3:uid="{7A096DA1-B2B0-4186-BFD3-9F0F504A4B49}" name="Half-Day Session 1_x000a_21-22 Actual Number of Children Enrolled" dataDxfId="16699" dataCellStyle="Comma"/>
    <tableColumn id="4" xr3:uid="{51FD0915-EA99-4D96-B998-CDBFE290AB21}" name="Half-Day Session 2_x000a_21-22 Actual Number of Children Enrolled" dataDxfId="16698" dataCellStyle="Comma"/>
    <tableColumn id="5" xr3:uid="{CB44482A-BC8F-4996-9E1E-C41F42B0AD4D}" name="Full-Day Program_x000a_21-22 Actual Number of Children Enrolled" dataDxfId="16697" dataCellStyle="Comma"/>
    <tableColumn id="6" xr3:uid="{946832B8-1F3F-4AE3-AE74-FE388656ACBB}" name="Half-Day Session 1_x000a_22-23 Number of Children Projected" dataDxfId="16696" dataCellStyle="Comma"/>
    <tableColumn id="7" xr3:uid="{D4BB22A5-709D-4D24-B140-12942FD0BADE}" name="Half-Day Session 2_x000a_22-23 Number of Children Projected" dataDxfId="16695" dataCellStyle="Comma"/>
    <tableColumn id="8" xr3:uid="{016C2A13-33B4-4228-98BA-7DE502BED971}" name="Full-Day Program_x000a_22-23 Number of Children Projected" dataDxfId="16694" dataCellStyle="Comma"/>
  </tableColumns>
  <tableStyleInfo name="TableStyleMedium2"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6706762-E2D6-4503-8238-98309165B11B}" name="Table2_Private" displayName="Table2_Private" ref="A45:H53" totalsRowShown="0" headerRowDxfId="16693" dataDxfId="16691" headerRowBorderDxfId="16692" tableBorderDxfId="16690" totalsRowBorderDxfId="16689" dataCellStyle="Comma">
  <autoFilter ref="A45:H53" xr:uid="{956CB020-1B10-4EBF-BF0D-D53CC230070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871C6-8745-4FD9-B90D-527F3E1CCE6E}" name="Name of School / Provider" dataDxfId="16688"/>
    <tableColumn id="2" xr3:uid="{7706B6A6-0656-4DCF-BB39-A0F4E66097F2}" name="Classroom Number or Name of Teacher" dataDxfId="16687"/>
    <tableColumn id="3" xr3:uid="{6A807403-B7ED-439E-9598-14F21FB280DD}" name="Half-Day Session 1_x000a_21-22 Actual Number of Children Enrolled" dataDxfId="16686" dataCellStyle="Comma"/>
    <tableColumn id="4" xr3:uid="{919D83D5-C909-4DCA-9F0E-1C309F5365AB}" name="Half-Day Session 2_x000a_21-22 Actual Number of Children Enrolled" dataDxfId="16685" dataCellStyle="Comma"/>
    <tableColumn id="5" xr3:uid="{53E853E5-C683-4E6B-B1C0-7B0CA17467B7}" name="Full-Day Program_x000a_21-22 Actual Number of Children Enrolled" dataDxfId="16684" dataCellStyle="Comma"/>
    <tableColumn id="6" xr3:uid="{A93FA9E3-3481-4ED4-93D2-C4BB432F1F4D}" name="Half-Day Session 1_x000a_22-23 Number of Children Projected" dataDxfId="16683" dataCellStyle="Comma"/>
    <tableColumn id="7" xr3:uid="{DD2EA46E-4A8E-4E13-9B64-9E441BCB24CB}" name="Half-Day Session 2_x000a_22-23 Number of Children Projected" dataDxfId="16682" dataCellStyle="Comma"/>
    <tableColumn id="8" xr3:uid="{16CCF33E-B1CE-4707-8AA6-3234D496E761}" name="Full-Day Program_x000a_22-23 Number of Children Projected" dataDxfId="16681" dataCellStyle="Comma"/>
  </tableColumns>
  <tableStyleInfo name="TableStyleMedium2"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22BA583-D240-41EA-926F-D48DDD863F14}" name="Table3_Providers" displayName="Table3_Providers" ref="A5:I8" totalsRowShown="0" headerRowBorderDxfId="16680" tableBorderDxfId="16679" totalsRowBorderDxfId="16678">
  <autoFilter ref="A5:I8" xr:uid="{278A3529-819C-4FD3-85F2-9A4BA47E5F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22EE62B-5913-442B-94F7-40E39FB32B97}" name="#" dataDxfId="16677" dataCellStyle="Comma"/>
    <tableColumn id="2" xr3:uid="{5431FFF9-63E4-4E4F-A273-4793932B2F02}" name="Provider Name" dataDxfId="16676"/>
    <tableColumn id="3" xr3:uid="{76264EB7-AAC8-4DE8-9FEE-DD646DE27E66}" name="Contact Person" dataDxfId="16675"/>
    <tableColumn id="4" xr3:uid="{0C91180F-A208-44CC-8791-33EB965EB5C6}" name="Address Line 1" dataDxfId="16674"/>
    <tableColumn id="5" xr3:uid="{FC6A17E0-C340-4E66-924A-B12099DDF297}" name="Address Line 2" dataDxfId="16673"/>
    <tableColumn id="6" xr3:uid="{E3CAE6A5-0B49-4F6E-95E1-7F9703BAD2EA}" name="City" dataDxfId="16672"/>
    <tableColumn id="7" xr3:uid="{A9FDC7B8-A055-4641-B03E-36636C248FA8}" name="Zip Code" dataDxfId="16671"/>
    <tableColumn id="8" xr3:uid="{40ED9781-5507-4584-BA78-097983026ABB}" name="Area Code + Phone" dataDxfId="16670"/>
    <tableColumn id="9" xr3:uid="{56DB7D36-1857-419B-8AD5-A67E8AEF7342}" name="Email Address"/>
  </tableColumns>
  <tableStyleInfo name="TableStyleLight15"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9023AC8-7EF9-4BED-A227-2356F6D6C694}" name="Table3_HeadStart" displayName="Table3_HeadStart" ref="A11:I23" totalsRowShown="0" headerRowBorderDxfId="16669" tableBorderDxfId="16668" totalsRowBorderDxfId="16667">
  <autoFilter ref="A11:I23" xr:uid="{77A15E38-8584-4F7B-BB4E-C2A5586BD9F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76F6058-E219-489F-B8A0-D93098F8EE36}" name="#" dataDxfId="16666" dataCellStyle="Comma"/>
    <tableColumn id="2" xr3:uid="{1029525A-90E8-4056-9938-84BA041009B6}" name="Head Start Agencies" dataDxfId="16665"/>
    <tableColumn id="3" xr3:uid="{E52059C5-C174-41F0-A524-B024802F3081}" name="Contact Person" dataDxfId="16664"/>
    <tableColumn id="4" xr3:uid="{39C9C42D-242A-4FF1-A81C-0F6E324F7B3E}" name="Address Line 1" dataDxfId="16663"/>
    <tableColumn id="5" xr3:uid="{578CBB0C-961F-4625-ADC9-8F1A94497AEC}" name="Address Line 2" dataDxfId="16662"/>
    <tableColumn id="6" xr3:uid="{ACDAE43E-A2DD-40E2-A609-26AEFA952066}" name="City" dataDxfId="16661"/>
    <tableColumn id="7" xr3:uid="{D667D256-F9FF-415E-B0FA-F54B9E414AF5}" name="Zip Code" dataDxfId="16660"/>
    <tableColumn id="8" xr3:uid="{CFDA0E3B-F380-447E-AFDB-BAE51C9FE79F}" name="Area Code + Phone" dataDxfId="16659"/>
    <tableColumn id="9" xr3:uid="{E22D6704-DA1C-4121-B29B-4C4421716897}" name="Email Address" dataDxfId="16658"/>
  </tableColumns>
  <tableStyleInfo name="TableStyleLight15"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5C05C77-DDE9-458D-A497-7777BF8B3E7B}" name="Table3_Other" displayName="Table3_Other" ref="A26:I86" totalsRowShown="0" headerRowBorderDxfId="16657" tableBorderDxfId="16656" totalsRowBorderDxfId="16655">
  <autoFilter ref="A26:I86" xr:uid="{45B6FB58-90DE-47B1-A17A-4EC351D72A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3C94842-D8CA-428B-BEA4-C1A0B9C3CB13}" name="#" dataDxfId="16654" dataCellStyle="Comma">
      <calculatedColumnFormula>A26+1</calculatedColumnFormula>
    </tableColumn>
    <tableColumn id="2" xr3:uid="{BA826B99-C5D7-4017-9FF9-161F049DAD36}" name="Other Private Providers" dataDxfId="16653"/>
    <tableColumn id="3" xr3:uid="{48E7BDBB-5064-4E6A-88BB-EFA1B309A75E}" name="Contact Person" dataDxfId="16652"/>
    <tableColumn id="4" xr3:uid="{1F048110-0C0D-4693-8DD9-71DB738E23A5}" name="Address Line 1" dataDxfId="16651"/>
    <tableColumn id="5" xr3:uid="{280A9DF7-3ACC-4A4F-AB7F-194FC1B369B7}" name="Address Line 2" dataDxfId="16650"/>
    <tableColumn id="6" xr3:uid="{84295E42-D1D1-4DF2-BBC7-035FC5D4DDCB}" name="City" dataDxfId="16649"/>
    <tableColumn id="7" xr3:uid="{04F22FFB-160C-45A3-A9C7-983DD4F9DE85}" name="Zip Code" dataDxfId="16648"/>
    <tableColumn id="8" xr3:uid="{56DCCA87-AE02-465F-8DAF-9C9DF8CD70C8}" name="Area Code + Phone" dataDxfId="16647"/>
    <tableColumn id="9" xr3:uid="{16DB0D2B-0884-4F78-B347-401B1921D9AD}" name="Email Address" dataDxfId="16646"/>
  </tableColumns>
  <tableStyleInfo name="TableStyleLight15"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1909BD-807B-42EA-82DF-4482A62B9F47}" name="Table4_Sample" displayName="Table4_Sample" ref="A9:XFD12" totalsRowShown="0" headerRowDxfId="16645" dataDxfId="16644" tableBorderDxfId="16643">
  <autoFilter ref="A9:XFD12" xr:uid="{D29F06A4-6EA2-4ECC-9AEC-81EE9766BB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63BBBF31-A14B-45DF-847C-9472CE1B6E2A}" name="Name of School / Provider" dataDxfId="16642"/>
    <tableColumn id="2" xr3:uid="{7C6D4755-F487-4BA5-9453-25B89C03044F}" name="Last Name" dataDxfId="16641"/>
    <tableColumn id="3" xr3:uid="{99DDF017-2F06-4F43-AD28-EFCDF1A50B80}" name="First Name" dataDxfId="16640"/>
    <tableColumn id="4" xr3:uid="{C3892096-BC16-4EB0-9FAA-BB2D8C69EB19}" name="Date of Hire (mm/dd/yy)" dataDxfId="16639"/>
    <tableColumn id="5" xr3:uid="{637491B8-BDEF-477D-9F90-993B3AF79C50}" name="Preschool Teaching Experience (in years)" dataDxfId="16638"/>
    <tableColumn id="6" xr3:uid="{6034F14F-CC67-459E-9E7C-73DF29D6313D}" name="BA/BS" dataDxfId="16637"/>
    <tableColumn id="7" xr3:uid="{E415DF49-3E2D-4A8B-A047-8A5F1D877116}" name="Master's Degree" dataDxfId="16636"/>
    <tableColumn id="8" xr3:uid="{9CE6AD85-DF79-40B7-9E32-25B9167D4810}" name="Doctoral Degree" dataDxfId="16635"/>
    <tableColumn id="9" xr3:uid="{BC9D9758-0207-44FF-AC66-EE36E439938E}" name="P–3" dataDxfId="16634"/>
    <tableColumn id="10" xr3:uid="{C2E66413-ACA0-4714-ADE2-FD0C7B32718B}" name="Nursery (N-K)" dataDxfId="16633"/>
    <tableColumn id="11" xr3:uid="{ACA392E4-8513-4CD7-8043-F37B26DC86F3}" name="Elementary (K–8) +2 years Preschool Exp." dataDxfId="16632"/>
    <tableColumn id="12" xr3:uid="{51F33231-1E9F-4B03-A13A-47AB2EECE5E9}" name="Special Education" dataDxfId="16631"/>
    <tableColumn id="13" xr3:uid="{8DD71F72-3AF1-446F-864E-A01C98697FF9}" name="CEAS for P–3" dataDxfId="16630"/>
    <tableColumn id="14" xr3:uid="{876F757A-C77F-4DA9-8A7E-4AF03601D2DD}" name="CE for P–3" dataDxfId="16629"/>
    <tableColumn id="15" xr3:uid="{1EE2C764-0065-482D-9972-64F20C0A5939}" name="Alternate Route" dataDxfId="16628"/>
    <tableColumn id="16" xr3:uid="{741AB393-4214-4936-ADA1-BCA7E0018530}" name="Bilingual/Bicultural/ESL Certified" dataDxfId="16627"/>
    <tableColumn id="17" xr3:uid="{E031DE18-C163-4064-A4B7-CB6CBD72E5CB}" name="Foreign Language Proficiency (See codes)" dataDxfId="16626"/>
    <tableColumn id="18" xr3:uid="{23B0E5FC-7ABB-4BA8-9947-2BFA5851DA80}" name="Column1" dataDxfId="16625"/>
    <tableColumn id="19" xr3:uid="{CC7EAD82-9C66-4A51-97F8-1ED7E79D88DA}" name="Column2" dataDxfId="16624"/>
    <tableColumn id="20" xr3:uid="{862EAC3F-E8F9-452C-9D76-A9E63CB1CB89}" name="Column3" dataDxfId="16623"/>
    <tableColumn id="21" xr3:uid="{A6F228CE-9AD3-482B-A512-6E4EA524F361}" name="Column4" dataDxfId="16622"/>
    <tableColumn id="22" xr3:uid="{C201EBDF-1685-4D5F-857B-0773C3BAEA3B}" name="Column5" dataDxfId="16621"/>
    <tableColumn id="23" xr3:uid="{DEFA3FB0-164F-40E5-AE7A-5BA9DE18F397}" name="Column6" dataDxfId="16620"/>
    <tableColumn id="24" xr3:uid="{4DB8691F-A9E8-44AB-881D-988484E47E3D}" name="Column7" dataDxfId="16619"/>
    <tableColumn id="25" xr3:uid="{6FA14475-0D53-4A39-8D98-DB4D4577BDE0}" name="Column8" dataDxfId="16618"/>
    <tableColumn id="26" xr3:uid="{87E8972A-5D44-45DE-8EA4-D31A22BB5EDF}" name="Column9" dataDxfId="16617"/>
    <tableColumn id="27" xr3:uid="{D937DC51-5AB8-4CB4-9242-205F5093404D}" name="Column10" dataDxfId="16616"/>
    <tableColumn id="28" xr3:uid="{D43CF5B6-2113-4570-AA05-F5668A6CE56C}" name="Column11" dataDxfId="16615"/>
    <tableColumn id="29" xr3:uid="{D0BB33E5-1AE2-4FBC-B970-FA455436D98F}" name="Column12" dataDxfId="16614"/>
    <tableColumn id="30" xr3:uid="{0EB8AA61-4EAB-42E7-AA6F-00E4E56C6D7F}" name="Column13" dataDxfId="16613"/>
    <tableColumn id="31" xr3:uid="{314EE6A6-5567-481E-8F9E-F3AA99630175}" name="Column14" dataDxfId="16612"/>
    <tableColumn id="32" xr3:uid="{BFB233A9-8F2B-49CB-821B-F63A32614A1A}" name="Column15" dataDxfId="16611"/>
    <tableColumn id="33" xr3:uid="{5ADDD8F6-5DC0-4A56-8E87-AD82F3DEEEA2}" name="Column16" dataDxfId="16610"/>
    <tableColumn id="34" xr3:uid="{EF135D07-DC90-4615-8A7D-06F72C5AE57B}" name="Column17" dataDxfId="16609"/>
    <tableColumn id="35" xr3:uid="{0C812ABB-68F1-4FEE-89A4-C71D2990A3ED}" name="Column18" dataDxfId="16608"/>
    <tableColumn id="36" xr3:uid="{6D26E807-FB81-4838-9ECC-4B774D10C985}" name="Column19" dataDxfId="16607"/>
    <tableColumn id="37" xr3:uid="{C881411D-BE11-466C-B694-8BCE25061E71}" name="Column20" dataDxfId="16606"/>
    <tableColumn id="38" xr3:uid="{CCC29379-5882-4B94-8D66-75A08D1C86C7}" name="Column21" dataDxfId="16605"/>
    <tableColumn id="39" xr3:uid="{A5955DB9-9980-4821-88A2-27875FCDEC86}" name="Column22" dataDxfId="16604"/>
    <tableColumn id="40" xr3:uid="{232AB259-CFD0-4A46-A7EA-78940486641A}" name="Column23" dataDxfId="16603"/>
    <tableColumn id="41" xr3:uid="{01C16125-43E8-421A-8162-0EE73F707C33}" name="Column24" dataDxfId="16602"/>
    <tableColumn id="42" xr3:uid="{7355F71A-7AE8-4279-8404-D0CD18273F6F}" name="Column25" dataDxfId="16601"/>
    <tableColumn id="43" xr3:uid="{9C9273C8-8372-40DC-8211-CFA629D754BE}" name="Column26" dataDxfId="16600"/>
    <tableColumn id="44" xr3:uid="{6D6435C6-EDF4-4934-AD36-6461EF3A54A6}" name="Column27" dataDxfId="16599"/>
    <tableColumn id="45" xr3:uid="{C3D125B4-E918-40C5-B962-910835397E7A}" name="Column28" dataDxfId="16598"/>
    <tableColumn id="46" xr3:uid="{3EB0191A-CE86-4F7B-88FF-2E1F3401EA8A}" name="Column29" dataDxfId="16597"/>
    <tableColumn id="47" xr3:uid="{CBEEA037-12F8-4BD1-95E2-A237A4D9F1BA}" name="Column30" dataDxfId="16596"/>
    <tableColumn id="48" xr3:uid="{770B4590-4E38-487B-8A6C-BCE9221198C8}" name="Column31" dataDxfId="16595"/>
    <tableColumn id="49" xr3:uid="{372538E5-28CA-44B9-BCB5-5D47D82454D6}" name="Column32" dataDxfId="16594"/>
    <tableColumn id="50" xr3:uid="{6E716BBB-B3A6-48E4-B2F7-D773A6AF8257}" name="Column33" dataDxfId="16593"/>
    <tableColumn id="51" xr3:uid="{3471363F-50CD-4C03-B788-866AB8B29F7A}" name="Column34" dataDxfId="16592"/>
    <tableColumn id="52" xr3:uid="{5B03D88B-067F-4A9C-A595-BB29B6707E8D}" name="Column35" dataDxfId="16591"/>
    <tableColumn id="53" xr3:uid="{0D103C59-8E94-4D58-AAF8-2EE85CC80334}" name="Column36" dataDxfId="16590"/>
    <tableColumn id="54" xr3:uid="{BFF2732C-0CA5-4F40-B81F-0FA9D5CDC3C6}" name="Column37" dataDxfId="16589"/>
    <tableColumn id="55" xr3:uid="{C588A253-7534-42FB-AB51-A1E4CFEF59F4}" name="Column38" dataDxfId="16588"/>
    <tableColumn id="56" xr3:uid="{ADA730F4-F63B-4777-AB23-343CEDAA9307}" name="Column39" dataDxfId="16587"/>
    <tableColumn id="57" xr3:uid="{E19166BF-2B39-40E4-9AF1-95AB512299DF}" name="Column40" dataDxfId="16586"/>
    <tableColumn id="58" xr3:uid="{013F4C8B-5820-4035-9B4F-273D9D4CC181}" name="Column41" dataDxfId="16585"/>
    <tableColumn id="59" xr3:uid="{AECBAF14-BD9A-489F-A854-AC8D87039FEA}" name="Column42" dataDxfId="16584"/>
    <tableColumn id="60" xr3:uid="{2CA811CB-979F-4F7D-A31E-FFA844929306}" name="Column43" dataDxfId="16583"/>
    <tableColumn id="61" xr3:uid="{1B39D997-BA09-40A1-9A35-5BF145599D80}" name="Column44" dataDxfId="16582"/>
    <tableColumn id="62" xr3:uid="{2E39D445-7A12-4821-85DB-B2D37A3E4280}" name="Column45" dataDxfId="16581"/>
    <tableColumn id="63" xr3:uid="{3CBD19DF-ED32-464C-A3D9-F07E7B3BC502}" name="Column46" dataDxfId="16580"/>
    <tableColumn id="64" xr3:uid="{C44AC9ED-DA0D-440B-9146-51C84EE1B024}" name="Column47" dataDxfId="16579"/>
    <tableColumn id="65" xr3:uid="{E22940DB-4D8C-48A2-89F4-4CB340F3A054}" name="Column48" dataDxfId="16578"/>
    <tableColumn id="66" xr3:uid="{89455AA6-5963-434A-AB03-28026CE3F6D6}" name="Column49" dataDxfId="16577"/>
    <tableColumn id="67" xr3:uid="{94830721-230D-4545-BDB8-0466F3A4804E}" name="Column50" dataDxfId="16576"/>
    <tableColumn id="68" xr3:uid="{FB4829D5-9222-410E-A09B-B44D34EC72CC}" name="Column51" dataDxfId="16575"/>
    <tableColumn id="69" xr3:uid="{71D2B261-BA39-4E49-9DB7-3679C6209972}" name="Column52" dataDxfId="16574"/>
    <tableColumn id="70" xr3:uid="{46BCF847-E9C1-4BB4-BF2D-EE4C48D5E679}" name="Column53" dataDxfId="16573"/>
    <tableColumn id="71" xr3:uid="{5A8C6F7C-8F16-4B98-B7B9-401FE36F5091}" name="Column54" dataDxfId="16572"/>
    <tableColumn id="72" xr3:uid="{D29FBC6F-B726-4A66-A949-310621CD6EB9}" name="Column55" dataDxfId="16571"/>
    <tableColumn id="73" xr3:uid="{E42C21C0-D01C-4341-917F-A65B7A021D01}" name="Column56" dataDxfId="16570"/>
    <tableColumn id="74" xr3:uid="{CB056D19-DE26-4F35-98B5-F3F0C10E6561}" name="Column57" dataDxfId="16569"/>
    <tableColumn id="75" xr3:uid="{285E0E75-6EC6-4795-A384-1CD8DD1AE99A}" name="Column58" dataDxfId="16568"/>
    <tableColumn id="76" xr3:uid="{F0B5D51A-F8EA-431A-80BA-D261F05A25B2}" name="Column59" dataDxfId="16567"/>
    <tableColumn id="77" xr3:uid="{DCFC68EB-FA00-4855-BFB8-7F479A9F1893}" name="Column60" dataDxfId="16566"/>
    <tableColumn id="78" xr3:uid="{102F65A3-CD25-435B-87FF-D3340FD42ED9}" name="Column61" dataDxfId="16565"/>
    <tableColumn id="79" xr3:uid="{200FA164-1C13-4E67-9B5F-0B0F1DF97579}" name="Column62" dataDxfId="16564"/>
    <tableColumn id="80" xr3:uid="{36A47E30-87A8-45C7-98F9-A772E5659224}" name="Column63" dataDxfId="16563"/>
    <tableColumn id="81" xr3:uid="{C23732DA-443D-4352-AC19-D736C7030BC0}" name="Column64" dataDxfId="16562"/>
    <tableColumn id="82" xr3:uid="{FB62073B-71E5-4034-BA7E-929D2E1F2FF6}" name="Column65" dataDxfId="16561"/>
    <tableColumn id="83" xr3:uid="{2E9206ED-0AE7-4CED-9093-4F4062FF5934}" name="Column66" dataDxfId="16560"/>
    <tableColumn id="84" xr3:uid="{106EC5F0-5CEB-4AFF-87B6-2D24F9E9E3FB}" name="Column67" dataDxfId="16559"/>
    <tableColumn id="85" xr3:uid="{2AE64140-FF60-48FF-8D1D-F4A44A55C222}" name="Column68" dataDxfId="16558"/>
    <tableColumn id="86" xr3:uid="{F681F80B-8BC0-4036-8B80-D0E059494593}" name="Column69" dataDxfId="16557"/>
    <tableColumn id="87" xr3:uid="{9F9774F5-5AA2-40F7-B910-6FF9D16F39A8}" name="Column70" dataDxfId="16556"/>
    <tableColumn id="88" xr3:uid="{B4ED8359-0E0D-49BE-AE8F-D8278F12E6B0}" name="Column71" dataDxfId="16555"/>
    <tableColumn id="89" xr3:uid="{9E54C29D-CE01-4DE4-B027-6A5BFB3221C6}" name="Column72" dataDxfId="16554"/>
    <tableColumn id="90" xr3:uid="{3443C688-2DE9-41EC-802F-5DA91CF550BD}" name="Column73" dataDxfId="16553"/>
    <tableColumn id="91" xr3:uid="{999CCA8F-7F19-4580-B73D-557B38186EAB}" name="Column74" dataDxfId="16552"/>
    <tableColumn id="92" xr3:uid="{F30FFFCC-A3A5-4086-91BB-5DD32C0EF97A}" name="Column75" dataDxfId="16551"/>
    <tableColumn id="93" xr3:uid="{B2CCC583-2CAD-419C-812D-6709DAAD7492}" name="Column76" dataDxfId="16550"/>
    <tableColumn id="94" xr3:uid="{461AA9C4-E861-4891-BD51-EAB9494F7880}" name="Column77" dataDxfId="16549"/>
    <tableColumn id="95" xr3:uid="{5238BB5F-F240-4B19-95BA-7C2D55E50DB0}" name="Column78" dataDxfId="16548"/>
    <tableColumn id="96" xr3:uid="{79236DB4-8402-48E2-B96A-D961647288B4}" name="Column79" dataDxfId="16547"/>
    <tableColumn id="97" xr3:uid="{81BA6DFE-71C8-4762-BFD8-5808707DE16D}" name="Column80" dataDxfId="16546"/>
    <tableColumn id="98" xr3:uid="{5CF2B054-05F0-4892-A6B6-0FFC63434F53}" name="Column81" dataDxfId="16545"/>
    <tableColumn id="99" xr3:uid="{CDD098B6-B9C3-4986-8E32-AF095D89DAD8}" name="Column82" dataDxfId="16544"/>
    <tableColumn id="100" xr3:uid="{24901049-3FDD-44C5-9D58-B417692E1F98}" name="Column83" dataDxfId="16543"/>
    <tableColumn id="101" xr3:uid="{7604CE8F-56BE-4289-968B-80B75B7ACF0C}" name="Column84" dataDxfId="16542"/>
    <tableColumn id="102" xr3:uid="{B73DEE44-8679-4081-9495-59E39E714643}" name="Column85" dataDxfId="16541"/>
    <tableColumn id="103" xr3:uid="{DBA11461-C31B-4E79-9906-247F8C72DB60}" name="Column86" dataDxfId="16540"/>
    <tableColumn id="104" xr3:uid="{BDFA49D5-A6D4-4A90-A0E4-2B42DFFBC97F}" name="Column87" dataDxfId="16539"/>
    <tableColumn id="105" xr3:uid="{FE06F58C-518E-4D09-B69C-DF66FF220832}" name="Column88" dataDxfId="16538"/>
    <tableColumn id="106" xr3:uid="{7CAAE134-5FF9-4B56-B991-A57B37F60CE3}" name="Column89" dataDxfId="16537"/>
    <tableColumn id="107" xr3:uid="{C74315E5-9F9F-45FE-9A74-8BB14179B365}" name="Column90" dataDxfId="16536"/>
    <tableColumn id="108" xr3:uid="{4B279AA0-2972-470D-9C66-2E52D3C87E67}" name="Column91" dataDxfId="16535"/>
    <tableColumn id="109" xr3:uid="{DC94E542-F7B8-4D51-8E7A-AFCDD8267F7E}" name="Column92" dataDxfId="16534"/>
    <tableColumn id="110" xr3:uid="{F878C690-83A8-4BE8-9968-10ED11CD001F}" name="Column93" dataDxfId="16533"/>
    <tableColumn id="111" xr3:uid="{9089FE18-2491-4CC1-84D8-15DEAD620672}" name="Column94" dataDxfId="16532"/>
    <tableColumn id="112" xr3:uid="{99218201-636B-4321-8277-4867146FB6EB}" name="Column95" dataDxfId="16531"/>
    <tableColumn id="113" xr3:uid="{62E86152-ADCA-4015-8FAB-8C0F0188ACF2}" name="Column96" dataDxfId="16530"/>
    <tableColumn id="114" xr3:uid="{2ED7A44B-92E5-45BB-8314-C68F90050FFD}" name="Column97" dataDxfId="16529"/>
    <tableColumn id="115" xr3:uid="{337471A8-3D0B-405A-8D76-B5B52A852121}" name="Column98" dataDxfId="16528"/>
    <tableColumn id="116" xr3:uid="{7C967F94-640E-40CE-BBE9-43019BA41110}" name="Column99" dataDxfId="16527"/>
    <tableColumn id="117" xr3:uid="{3B7B8C2C-04B0-4174-A060-71FCB4114158}" name="Column100" dataDxfId="16526"/>
    <tableColumn id="118" xr3:uid="{B45FAD95-212B-447E-9A9C-767DE01C5C66}" name="Column101" dataDxfId="16525"/>
    <tableColumn id="119" xr3:uid="{A3C2C1A7-F1DB-4F7E-BDEC-ED4CE1DF8AE4}" name="Column102" dataDxfId="16524"/>
    <tableColumn id="120" xr3:uid="{EB53AA2D-FF34-4C9C-8DFF-274D0E893D71}" name="Column103" dataDxfId="16523"/>
    <tableColumn id="121" xr3:uid="{C80CD958-2257-4B05-95E5-51436BADFEB8}" name="Column104" dataDxfId="16522"/>
    <tableColumn id="122" xr3:uid="{F5547B2B-8D52-4A46-A8F8-03DA3DA1D281}" name="Column105" dataDxfId="16521"/>
    <tableColumn id="123" xr3:uid="{E437D718-2A54-4D07-96BC-8C7A89DC7992}" name="Column106" dataDxfId="16520"/>
    <tableColumn id="124" xr3:uid="{B81CAAAC-B51B-47ED-8594-5B173DFAF7A1}" name="Column107" dataDxfId="16519"/>
    <tableColumn id="125" xr3:uid="{5C0FBBED-30C4-4AE5-8B61-2F2316017B1E}" name="Column108" dataDxfId="16518"/>
    <tableColumn id="126" xr3:uid="{50A3C016-363B-4633-B985-7C1AD07EE58D}" name="Column109" dataDxfId="16517"/>
    <tableColumn id="127" xr3:uid="{E5C158D9-728A-4F74-8445-89A486F0FE6A}" name="Column110" dataDxfId="16516"/>
    <tableColumn id="128" xr3:uid="{08D65FB8-6E94-4848-901F-DC9EC1F14F2F}" name="Column111" dataDxfId="16515"/>
    <tableColumn id="129" xr3:uid="{679F3603-7195-44C6-B519-C03848616A53}" name="Column112" dataDxfId="16514"/>
    <tableColumn id="130" xr3:uid="{78A69AA7-402A-433D-8389-191941D97CB9}" name="Column113" dataDxfId="16513"/>
    <tableColumn id="131" xr3:uid="{66963667-9D5E-47F1-A93C-3ECF930F5CD6}" name="Column114" dataDxfId="16512"/>
    <tableColumn id="132" xr3:uid="{694E0730-873C-4671-83C1-5C7403BC8316}" name="Column115" dataDxfId="16511"/>
    <tableColumn id="133" xr3:uid="{1AE302C0-9BFA-466E-832A-2E73663BC230}" name="Column116" dataDxfId="16510"/>
    <tableColumn id="134" xr3:uid="{97E36019-7508-4F38-B9C7-A0A92DFCBEE4}" name="Column117" dataDxfId="16509"/>
    <tableColumn id="135" xr3:uid="{CD04F380-38A0-4B10-B2E8-81904416DA69}" name="Column118" dataDxfId="16508"/>
    <tableColumn id="136" xr3:uid="{06D146C8-B289-463E-926F-64ADE3815959}" name="Column119" dataDxfId="16507"/>
    <tableColumn id="137" xr3:uid="{878BF72C-600C-412A-8F26-B96BD103AB23}" name="Column120" dataDxfId="16506"/>
    <tableColumn id="138" xr3:uid="{569F19B2-C229-45C9-9886-10100CBD2936}" name="Column121" dataDxfId="16505"/>
    <tableColumn id="139" xr3:uid="{3B991E18-E6C2-448D-8B7B-95C53C4FD4DE}" name="Column122" dataDxfId="16504"/>
    <tableColumn id="140" xr3:uid="{6B1A36D2-4C41-48D7-9393-848DF61DA06B}" name="Column123" dataDxfId="16503"/>
    <tableColumn id="141" xr3:uid="{663FAAFE-1803-4747-8454-B9B8B6FA70F8}" name="Column124" dataDxfId="16502"/>
    <tableColumn id="142" xr3:uid="{5EDD1473-ECBE-43FA-A5C3-43112817DC4C}" name="Column125" dataDxfId="16501"/>
    <tableColumn id="143" xr3:uid="{4CBC8A37-F0E3-4103-938F-E6BAC2876C52}" name="Column126" dataDxfId="16500"/>
    <tableColumn id="144" xr3:uid="{37F0F514-CB58-4932-A98A-6740409BA3B4}" name="Column127" dataDxfId="16499"/>
    <tableColumn id="145" xr3:uid="{C443F8D3-F9F2-4B77-B99B-4EF71D65D9FE}" name="Column128" dataDxfId="16498"/>
    <tableColumn id="146" xr3:uid="{2C098DBF-8DE2-4674-942B-AEAA910C9739}" name="Column129" dataDxfId="16497"/>
    <tableColumn id="147" xr3:uid="{84F7CEC5-A511-4E52-8ACA-A8EE48D0FACB}" name="Column130" dataDxfId="16496"/>
    <tableColumn id="148" xr3:uid="{8A4F4B0B-31C9-478A-8A8E-875DFD55F86F}" name="Column131" dataDxfId="16495"/>
    <tableColumn id="149" xr3:uid="{25400EFE-E499-4242-B488-6E5964F5CDE2}" name="Column132" dataDxfId="16494"/>
    <tableColumn id="150" xr3:uid="{03D89FEC-07FD-410A-B4EF-DEFE1326CA1D}" name="Column133" dataDxfId="16493"/>
    <tableColumn id="151" xr3:uid="{4C78EAA9-6CFA-46A0-8FB3-A7CB67B192BA}" name="Column134" dataDxfId="16492"/>
    <tableColumn id="152" xr3:uid="{E9A7DAC3-4043-4FE5-97B3-7DCABE17EA83}" name="Column135" dataDxfId="16491"/>
    <tableColumn id="153" xr3:uid="{816BC6EC-8E81-49C7-9539-8BAC63AEE1A4}" name="Column136" dataDxfId="16490"/>
    <tableColumn id="154" xr3:uid="{47BF8AB8-A65C-4F88-B4DD-E9FEB5B55CF4}" name="Column137" dataDxfId="16489"/>
    <tableColumn id="155" xr3:uid="{08F04FD5-FFFC-4CE1-9316-8AA822EADABA}" name="Column138" dataDxfId="16488"/>
    <tableColumn id="156" xr3:uid="{CFFF018C-3063-47CA-BE1A-9860EBCBBE3B}" name="Column139" dataDxfId="16487"/>
    <tableColumn id="157" xr3:uid="{3924D709-EC75-4DE5-B80E-7958473A76F2}" name="Column140" dataDxfId="16486"/>
    <tableColumn id="158" xr3:uid="{AD53F78D-D814-4B0F-9BFF-49FD1168F605}" name="Column141" dataDxfId="16485"/>
    <tableColumn id="159" xr3:uid="{0D208140-01E2-4B7B-AE2A-30553E35C904}" name="Column142" dataDxfId="16484"/>
    <tableColumn id="160" xr3:uid="{D7FA98BC-57C1-45C3-B164-F34555BEF4D0}" name="Column143" dataDxfId="16483"/>
    <tableColumn id="161" xr3:uid="{A5AEDE55-48EF-4655-BC0A-9A59DCF0E23B}" name="Column144" dataDxfId="16482"/>
    <tableColumn id="162" xr3:uid="{0263AA65-F151-409E-9FA2-15851A45D8F5}" name="Column145" dataDxfId="16481"/>
    <tableColumn id="163" xr3:uid="{B13FB37C-21BE-496F-883F-4BA41B07A54E}" name="Column146" dataDxfId="16480"/>
    <tableColumn id="164" xr3:uid="{EA32C7D3-2F30-477A-8388-E1F91C148729}" name="Column147" dataDxfId="16479"/>
    <tableColumn id="165" xr3:uid="{100081E5-49D4-4005-B136-703C03007E40}" name="Column148" dataDxfId="16478"/>
    <tableColumn id="166" xr3:uid="{CE85BA67-32F1-40AA-B4EF-90FCE4B338E9}" name="Column149" dataDxfId="16477"/>
    <tableColumn id="167" xr3:uid="{8CE95E3D-FCA1-4127-B6E6-DF8895729D60}" name="Column150" dataDxfId="16476"/>
    <tableColumn id="168" xr3:uid="{6E755A6E-73FD-442A-8387-693349B48050}" name="Column151" dataDxfId="16475"/>
    <tableColumn id="169" xr3:uid="{0D8BBC24-E97A-4508-8BEA-568BE0BBFE99}" name="Column152" dataDxfId="16474"/>
    <tableColumn id="170" xr3:uid="{4D7B973F-AC8F-49BF-BAD8-BEE2B11EBE53}" name="Column153" dataDxfId="16473"/>
    <tableColumn id="171" xr3:uid="{926A2D77-8056-4EA5-9FD1-F8531EA6905C}" name="Column154" dataDxfId="16472"/>
    <tableColumn id="172" xr3:uid="{B34910C9-8170-4CAF-A25D-1BF7AD2579E8}" name="Column155" dataDxfId="16471"/>
    <tableColumn id="173" xr3:uid="{E86064BE-BF87-427A-A07C-7CE8A0B7A6BF}" name="Column156" dataDxfId="16470"/>
    <tableColumn id="174" xr3:uid="{3A90FB0B-80D0-45BB-BE11-1AC8F57F4040}" name="Column157" dataDxfId="16469"/>
    <tableColumn id="175" xr3:uid="{AAF72630-7845-4720-8B1F-4E15DDD82091}" name="Column158" dataDxfId="16468"/>
    <tableColumn id="176" xr3:uid="{9931304C-0B90-476F-9C7D-CD6DC424108D}" name="Column159" dataDxfId="16467"/>
    <tableColumn id="177" xr3:uid="{F735B6CB-9C44-43FC-8ED9-D70C47B205C4}" name="Column160" dataDxfId="16466"/>
    <tableColumn id="178" xr3:uid="{1D1FE453-2B41-4D1B-B5F5-8ABFFAA43F99}" name="Column161" dataDxfId="16465"/>
    <tableColumn id="179" xr3:uid="{D29EE978-CC49-420A-860A-4F341AA24718}" name="Column162" dataDxfId="16464"/>
    <tableColumn id="180" xr3:uid="{F258F1F0-49D9-419E-A178-B6EA9CCDED86}" name="Column163" dataDxfId="16463"/>
    <tableColumn id="181" xr3:uid="{A34DF90C-9743-45DB-9FD0-E8F03C69A462}" name="Column164" dataDxfId="16462"/>
    <tableColumn id="182" xr3:uid="{85CD1FDD-569F-482D-B884-ED87AC261437}" name="Column165" dataDxfId="16461"/>
    <tableColumn id="183" xr3:uid="{937F3272-5042-4D30-89CD-C6CA9E141BB8}" name="Column166" dataDxfId="16460"/>
    <tableColumn id="184" xr3:uid="{E30227ED-51F9-42A0-B3FC-281C722CE706}" name="Column167" dataDxfId="16459"/>
    <tableColumn id="185" xr3:uid="{CDC78908-A775-4D8B-ABCA-ADB6716FCB6D}" name="Column168" dataDxfId="16458"/>
    <tableColumn id="186" xr3:uid="{9F9ECB34-F291-4FDD-B4E8-6B2C838364C9}" name="Column169" dataDxfId="16457"/>
    <tableColumn id="187" xr3:uid="{C5E6D266-5DDB-4EA3-96DF-7CF99FF24448}" name="Column170" dataDxfId="16456"/>
    <tableColumn id="188" xr3:uid="{C7B1F467-1A20-45CB-810D-347F65913BF9}" name="Column171" dataDxfId="16455"/>
    <tableColumn id="189" xr3:uid="{6808DD8D-EFE7-4933-BDAF-19FEDECA2BB6}" name="Column172" dataDxfId="16454"/>
    <tableColumn id="190" xr3:uid="{5A4E26C6-5C81-43A7-BE04-959D4A7FB7BE}" name="Column173" dataDxfId="16453"/>
    <tableColumn id="191" xr3:uid="{815FD939-071D-4B59-BDF3-BC641EC2D5A3}" name="Column174" dataDxfId="16452"/>
    <tableColumn id="192" xr3:uid="{A9FEC5EF-730A-4913-B398-B356964FA57F}" name="Column175" dataDxfId="16451"/>
    <tableColumn id="193" xr3:uid="{488EB394-501E-43B7-B04E-736D78CDE0D4}" name="Column176" dataDxfId="16450"/>
    <tableColumn id="194" xr3:uid="{98B4F3E1-7269-40C5-B58F-5ADE727D7BE9}" name="Column177" dataDxfId="16449"/>
    <tableColumn id="195" xr3:uid="{9FD99DCF-346D-4926-A99D-C1AD12AB68E5}" name="Column178" dataDxfId="16448"/>
    <tableColumn id="196" xr3:uid="{86E3464F-CAD4-444A-A534-50EDA4762FC5}" name="Column179" dataDxfId="16447"/>
    <tableColumn id="197" xr3:uid="{ED854FAD-6FE5-44FC-A849-213C533A0ABD}" name="Column180" dataDxfId="16446"/>
    <tableColumn id="198" xr3:uid="{AA62BEB3-540B-4685-ADFB-7F4D5DB9E391}" name="Column181" dataDxfId="16445"/>
    <tableColumn id="199" xr3:uid="{5FE0DF4C-CEA5-46C3-8594-5BA85C917282}" name="Column182" dataDxfId="16444"/>
    <tableColumn id="200" xr3:uid="{AB3CE6F9-D64F-4A04-8CF4-35B892A21B05}" name="Column183" dataDxfId="16443"/>
    <tableColumn id="201" xr3:uid="{D0BF1B6C-9555-44F0-B452-2743B67D04EE}" name="Column184" dataDxfId="16442"/>
    <tableColumn id="202" xr3:uid="{CB5F758D-F18B-46D2-BDF0-7C0E7DE135AF}" name="Column185" dataDxfId="16441"/>
    <tableColumn id="203" xr3:uid="{A2E947A3-2F3A-4A51-A3B8-AD1D329BF3F7}" name="Column186" dataDxfId="16440"/>
    <tableColumn id="204" xr3:uid="{80B1C239-6002-4C4E-890F-464816AA12AD}" name="Column187" dataDxfId="16439"/>
    <tableColumn id="205" xr3:uid="{614F8A3D-9CB8-45AB-ACF3-4F9EBA614CA6}" name="Column188" dataDxfId="16438"/>
    <tableColumn id="206" xr3:uid="{383405F7-4A85-4F57-96F4-F4989427E85F}" name="Column189" dataDxfId="16437"/>
    <tableColumn id="207" xr3:uid="{172F6D6C-D0DF-4BCF-9802-E755017863F7}" name="Column190" dataDxfId="16436"/>
    <tableColumn id="208" xr3:uid="{8D6348BE-C69B-4A21-84C2-E2B564E65EB9}" name="Column191" dataDxfId="16435"/>
    <tableColumn id="209" xr3:uid="{79C4CB02-C098-4821-8BBD-0E6F697F116E}" name="Column192" dataDxfId="16434"/>
    <tableColumn id="210" xr3:uid="{A6525448-DC25-4F0E-A764-69AB4E3A8863}" name="Column193" dataDxfId="16433"/>
    <tableColumn id="211" xr3:uid="{7840BA92-0DDE-4C5A-94B6-A827BFF7D478}" name="Column194" dataDxfId="16432"/>
    <tableColumn id="212" xr3:uid="{B3BD08C0-CF65-499C-80FE-6E9AEB99924E}" name="Column195" dataDxfId="16431"/>
    <tableColumn id="213" xr3:uid="{FBBE9773-498A-49DE-A20E-600138DF5B41}" name="Column196" dataDxfId="16430"/>
    <tableColumn id="214" xr3:uid="{065032F7-9BBD-4F93-9D32-B7D860F53CCF}" name="Column197" dataDxfId="16429"/>
    <tableColumn id="215" xr3:uid="{FBD2BAA6-8629-450F-B327-C9A6F5C9D5FF}" name="Column198" dataDxfId="16428"/>
    <tableColumn id="216" xr3:uid="{AA610DFD-280E-4758-8AA4-22C9E239E9B1}" name="Column199" dataDxfId="16427"/>
    <tableColumn id="217" xr3:uid="{919C634C-AE06-4ED2-92DB-07CAAC1A226A}" name="Column200" dataDxfId="16426"/>
    <tableColumn id="218" xr3:uid="{0CDA9242-2F53-4AA5-AB66-5548E2EAE852}" name="Column201" dataDxfId="16425"/>
    <tableColumn id="219" xr3:uid="{C0E4C631-2D1C-4B62-86C6-10E62797B4C3}" name="Column202" dataDxfId="16424"/>
    <tableColumn id="220" xr3:uid="{488F765F-B2A8-4034-8F07-CE15CE3823A2}" name="Column203" dataDxfId="16423"/>
    <tableColumn id="221" xr3:uid="{CECCAEEF-4F06-424C-A466-6DC291547561}" name="Column204" dataDxfId="16422"/>
    <tableColumn id="222" xr3:uid="{7597B666-753C-4D21-B110-39D87759F28B}" name="Column205" dataDxfId="16421"/>
    <tableColumn id="223" xr3:uid="{52BA6E80-CBD7-47F6-AAA2-0E2A918F2AA4}" name="Column206" dataDxfId="16420"/>
    <tableColumn id="224" xr3:uid="{62BE096B-D0D4-4A22-996D-B3D15F6E4638}" name="Column207" dataDxfId="16419"/>
    <tableColumn id="225" xr3:uid="{E0794198-ED70-4233-98D5-D759BAB25E3C}" name="Column208" dataDxfId="16418"/>
    <tableColumn id="226" xr3:uid="{1BA3552F-3862-40C8-ABE0-955BB2624F11}" name="Column209" dataDxfId="16417"/>
    <tableColumn id="227" xr3:uid="{0B667B44-37E7-465F-8975-1E4A273934CD}" name="Column210" dataDxfId="16416"/>
    <tableColumn id="228" xr3:uid="{A62B0A94-796C-4BD8-9507-A73EE0EE4621}" name="Column211" dataDxfId="16415"/>
    <tableColumn id="229" xr3:uid="{E8FAF975-0E91-4744-8F21-B8F02E62C1D5}" name="Column212" dataDxfId="16414"/>
    <tableColumn id="230" xr3:uid="{7F87110F-BC12-4B7A-A360-E73103A8A38D}" name="Column213" dataDxfId="16413"/>
    <tableColumn id="231" xr3:uid="{B1FEB1EA-0A49-439C-BD08-6B1D9B57B1E7}" name="Column214" dataDxfId="16412"/>
    <tableColumn id="232" xr3:uid="{549C4A81-6492-4ABA-99B6-3B229D3EA093}" name="Column215" dataDxfId="16411"/>
    <tableColumn id="233" xr3:uid="{9E76CF2C-A5CD-4630-88B5-29FFD1688353}" name="Column216" dataDxfId="16410"/>
    <tableColumn id="234" xr3:uid="{9AD57222-18F7-46AF-B8AC-FFEAB0798677}" name="Column217" dataDxfId="16409"/>
    <tableColumn id="235" xr3:uid="{488B9DB9-3284-49D0-8F27-3485B83AF426}" name="Column218" dataDxfId="16408"/>
    <tableColumn id="236" xr3:uid="{0FA50EE4-4FEA-4EFE-A08E-51E9CD5BD29E}" name="Column219" dataDxfId="16407"/>
    <tableColumn id="237" xr3:uid="{39AF447D-CC7C-4E15-8694-27A88A5D2B14}" name="Column220" dataDxfId="16406"/>
    <tableColumn id="238" xr3:uid="{1B3548DD-993A-43BB-ADF1-07F8F18E8913}" name="Column221" dataDxfId="16405"/>
    <tableColumn id="239" xr3:uid="{F4F9186A-83CD-4418-9045-F91896CA35E6}" name="Column222" dataDxfId="16404"/>
    <tableColumn id="240" xr3:uid="{83312584-6E3B-4D83-A1BA-12B1BDED2673}" name="Column223" dataDxfId="16403"/>
    <tableColumn id="241" xr3:uid="{DFB35C0D-2C6F-46CB-A679-9F5ACFB4F69E}" name="Column224" dataDxfId="16402"/>
    <tableColumn id="242" xr3:uid="{C6678BEC-6289-4EAB-B8D1-CA6D70F4034A}" name="Column225" dataDxfId="16401"/>
    <tableColumn id="243" xr3:uid="{88C2B874-24F2-4B65-BCAF-B65CCDD90BE1}" name="Column226" dataDxfId="16400"/>
    <tableColumn id="244" xr3:uid="{66666D7D-6413-46E9-B15D-C5A8A7EA8397}" name="Column227" dataDxfId="16399"/>
    <tableColumn id="245" xr3:uid="{392FB654-5F57-4E5C-923F-33F2C94EA757}" name="Column228" dataDxfId="16398"/>
    <tableColumn id="246" xr3:uid="{E1A17DEC-EDFF-42DB-A4DB-EA203DA0F1DC}" name="Column229" dataDxfId="16397"/>
    <tableColumn id="247" xr3:uid="{D9734EAD-54FF-4915-B659-9B94A18CDFCA}" name="Column230" dataDxfId="16396"/>
    <tableColumn id="248" xr3:uid="{89534BB1-1779-44FA-81E6-F4274EC6ADFC}" name="Column231" dataDxfId="16395"/>
    <tableColumn id="249" xr3:uid="{E65F0EF5-A1CD-4D48-88A7-A41DAC73C80B}" name="Column232" dataDxfId="16394"/>
    <tableColumn id="250" xr3:uid="{A0027381-2C81-47DC-B2DB-DA084DCF23CC}" name="Column233" dataDxfId="16393"/>
    <tableColumn id="251" xr3:uid="{C88A7F0F-4DBE-4344-8B93-B59FE0336EE8}" name="Column234" dataDxfId="16392"/>
    <tableColumn id="252" xr3:uid="{DF45EDCF-3FD2-4CE7-B925-A2A0A0E8F92E}" name="Column235" dataDxfId="16391"/>
    <tableColumn id="253" xr3:uid="{CF73B004-A62D-4D2E-8AD0-DD83152EA99F}" name="Column236" dataDxfId="16390"/>
    <tableColumn id="254" xr3:uid="{FC1302DE-C918-47D5-9892-B2700544AFB3}" name="Column237" dataDxfId="16389"/>
    <tableColumn id="255" xr3:uid="{256E2B43-C9F5-4020-B7D1-E73431AD597A}" name="Column238" dataDxfId="16388"/>
    <tableColumn id="256" xr3:uid="{D125FD14-28E1-444D-9FCD-9449267EEE11}" name="Column239" dataDxfId="16387"/>
    <tableColumn id="257" xr3:uid="{A61B3194-6F87-42B6-8719-3874B4388924}" name="Column240" dataDxfId="16386"/>
    <tableColumn id="258" xr3:uid="{5EC0CDA8-2DBD-4887-9AD4-BA36C957DED8}" name="Column241" dataDxfId="16385"/>
    <tableColumn id="259" xr3:uid="{EB289249-DE81-481A-92B0-E16D5CBAE1CC}" name="Column242" dataDxfId="16384"/>
    <tableColumn id="260" xr3:uid="{932DE47F-9283-4D03-90C4-95F534A25EEF}" name="Column243" dataDxfId="16383"/>
    <tableColumn id="261" xr3:uid="{7F43CEB4-25FD-44EE-9D27-5B957DE0F6A7}" name="Column244" dataDxfId="16382"/>
    <tableColumn id="262" xr3:uid="{57D0A4B3-5F3E-4D66-A54A-5E19D9B5949D}" name="Column245" dataDxfId="16381"/>
    <tableColumn id="263" xr3:uid="{50E5DFED-C739-49D5-B0FD-8155697A8B36}" name="Column246" dataDxfId="16380"/>
    <tableColumn id="264" xr3:uid="{4E93C703-B1E9-4D32-94BE-5655A02FE17F}" name="Column247" dataDxfId="16379"/>
    <tableColumn id="265" xr3:uid="{D13DD5E8-1CEC-4945-BB24-89DB281B50B6}" name="Column248" dataDxfId="16378"/>
    <tableColumn id="266" xr3:uid="{D7C48744-D643-4F36-8A32-CB0F14B2302B}" name="Column249" dataDxfId="16377"/>
    <tableColumn id="267" xr3:uid="{BD986FAB-0AE9-43B4-BE46-221ADEE5C56B}" name="Column250" dataDxfId="16376"/>
    <tableColumn id="268" xr3:uid="{ECD7AC63-5B8C-461D-818D-CF1870F5A011}" name="Column251" dataDxfId="16375"/>
    <tableColumn id="269" xr3:uid="{CABBB2D7-7D19-4A29-A621-8D8839242F5D}" name="Column252" dataDxfId="16374"/>
    <tableColumn id="270" xr3:uid="{B88DB382-EEBA-4161-B32C-450DC7967BE1}" name="Column253" dataDxfId="16373"/>
    <tableColumn id="271" xr3:uid="{32CD19E9-1008-49B0-9F7F-DCB3E96CF143}" name="Column254" dataDxfId="16372"/>
    <tableColumn id="272" xr3:uid="{6633CF41-3792-483A-A9CD-1139B341442D}" name="Column255" dataDxfId="16371"/>
    <tableColumn id="273" xr3:uid="{09BB43AC-3441-4681-B377-9A95C30220AC}" name="Column256" dataDxfId="16370"/>
    <tableColumn id="274" xr3:uid="{0723754E-D332-447B-AE58-0E915AA0EA8F}" name="Column257" dataDxfId="16369"/>
    <tableColumn id="275" xr3:uid="{E943385A-6630-4C64-A91D-D0B4A0B3100E}" name="Column258" dataDxfId="16368"/>
    <tableColumn id="276" xr3:uid="{6EC6C1B2-D562-4617-B7A6-479FB0858E14}" name="Column259" dataDxfId="16367"/>
    <tableColumn id="277" xr3:uid="{37F81135-D90C-42A4-A2DA-704D90CB0641}" name="Column260" dataDxfId="16366"/>
    <tableColumn id="278" xr3:uid="{CD4FFA8C-6937-4C8C-ADE5-067603262ADA}" name="Column261" dataDxfId="16365"/>
    <tableColumn id="279" xr3:uid="{9562190E-A361-4885-B5F3-C1004EAB4381}" name="Column262" dataDxfId="16364"/>
    <tableColumn id="280" xr3:uid="{4ECAA444-E0CB-4EEF-B463-7C896B32C878}" name="Column263" dataDxfId="16363"/>
    <tableColumn id="281" xr3:uid="{C0B65163-FA1A-419D-ABB1-1AB6E77C855E}" name="Column264" dataDxfId="16362"/>
    <tableColumn id="282" xr3:uid="{C7613174-4D7D-4A42-AF5F-748826A50766}" name="Column265" dataDxfId="16361"/>
    <tableColumn id="283" xr3:uid="{7FC5594A-2F20-4A9D-90E8-F1225C387AD7}" name="Column266" dataDxfId="16360"/>
    <tableColumn id="284" xr3:uid="{7CB806F0-2686-4796-9D0D-203DB293D3C9}" name="Column267" dataDxfId="16359"/>
    <tableColumn id="285" xr3:uid="{CBCE60EA-1ED3-4162-BA7D-1E14378EE37E}" name="Column268" dataDxfId="16358"/>
    <tableColumn id="286" xr3:uid="{74201D30-250B-4905-862B-DFC209249601}" name="Column269" dataDxfId="16357"/>
    <tableColumn id="287" xr3:uid="{9D7A12B7-7568-4141-9B27-25AF0263D189}" name="Column270" dataDxfId="16356"/>
    <tableColumn id="288" xr3:uid="{5BE7C81E-5731-4D6C-8CAB-748262235ECB}" name="Column271" dataDxfId="16355"/>
    <tableColumn id="289" xr3:uid="{EB326FE2-B814-42E5-B6FC-E692BC9E08A7}" name="Column272" dataDxfId="16354"/>
    <tableColumn id="290" xr3:uid="{7BF53B2F-E2DC-462E-B0BE-8392FAFB9EC4}" name="Column273" dataDxfId="16353"/>
    <tableColumn id="291" xr3:uid="{392CFFEB-2AF0-47E6-8DC1-2E3C52C44E02}" name="Column274" dataDxfId="16352"/>
    <tableColumn id="292" xr3:uid="{5499632D-9282-4FE7-9668-DDD382E9086E}" name="Column275" dataDxfId="16351"/>
    <tableColumn id="293" xr3:uid="{DD4E51EF-C5EF-4B88-A58D-16ED88232C3E}" name="Column276" dataDxfId="16350"/>
    <tableColumn id="294" xr3:uid="{20EAABF7-17AA-4249-B424-8AAEC3DE1408}" name="Column277" dataDxfId="16349"/>
    <tableColumn id="295" xr3:uid="{BCCCD091-0475-4E20-85E6-7984A7F256BF}" name="Column278" dataDxfId="16348"/>
    <tableColumn id="296" xr3:uid="{7DA55EFC-4AC1-43EB-8B55-D8EBC902F8FD}" name="Column279" dataDxfId="16347"/>
    <tableColumn id="297" xr3:uid="{BE959243-4B2A-40C2-8FA4-69E41DED0218}" name="Column280" dataDxfId="16346"/>
    <tableColumn id="298" xr3:uid="{302D2B23-C8A8-4FFD-8C8D-7AAEC66D5E41}" name="Column281" dataDxfId="16345"/>
    <tableColumn id="299" xr3:uid="{10CD1466-1062-4B59-92C0-6F7EB60813D1}" name="Column282" dataDxfId="16344"/>
    <tableColumn id="300" xr3:uid="{A2C342F5-129B-4B21-AC5B-D74B52E9574C}" name="Column283" dataDxfId="16343"/>
    <tableColumn id="301" xr3:uid="{3F7909C3-3E96-43F8-BC4E-898DA4452990}" name="Column284" dataDxfId="16342"/>
    <tableColumn id="302" xr3:uid="{55BD2971-BA6D-46C5-8568-23AC90C9C873}" name="Column285" dataDxfId="16341"/>
    <tableColumn id="303" xr3:uid="{E64B343B-D9C0-4F8A-9D98-4CFBD7E3473C}" name="Column286" dataDxfId="16340"/>
    <tableColumn id="304" xr3:uid="{84E642C7-3694-4525-90A1-CAA18ED30DDB}" name="Column287" dataDxfId="16339"/>
    <tableColumn id="305" xr3:uid="{D898D311-76E6-4F5A-A7D9-A13BB643BBE3}" name="Column288" dataDxfId="16338"/>
    <tableColumn id="306" xr3:uid="{ADFD0857-97DF-4BCD-B49E-24FF1D833DA0}" name="Column289" dataDxfId="16337"/>
    <tableColumn id="307" xr3:uid="{F3B9D9B2-77BF-4EDB-953E-132D390822D0}" name="Column290" dataDxfId="16336"/>
    <tableColumn id="308" xr3:uid="{399AE6B3-9843-4DC1-8D61-E4889361C792}" name="Column291" dataDxfId="16335"/>
    <tableColumn id="309" xr3:uid="{655403C2-A52C-400E-95C0-8C33C578257F}" name="Column292" dataDxfId="16334"/>
    <tableColumn id="310" xr3:uid="{DF9D50B4-B880-4C92-9DEB-1DEAD47C9495}" name="Column293" dataDxfId="16333"/>
    <tableColumn id="311" xr3:uid="{47962DFB-9B48-4E41-97E6-ECD6E0F6666D}" name="Column294" dataDxfId="16332"/>
    <tableColumn id="312" xr3:uid="{ADA97307-E313-4C21-91D9-A0B862E95FFF}" name="Column295" dataDxfId="16331"/>
    <tableColumn id="313" xr3:uid="{BE0CD505-2715-430D-9842-3FE44DE92E6D}" name="Column296" dataDxfId="16330"/>
    <tableColumn id="314" xr3:uid="{B63BA3A1-3D08-4A6B-AF45-FD8810CE0DAB}" name="Column297" dataDxfId="16329"/>
    <tableColumn id="315" xr3:uid="{E5787055-D23A-44B7-9D82-764FCAA7725D}" name="Column298" dataDxfId="16328"/>
    <tableColumn id="316" xr3:uid="{AF724273-4337-420B-AB9F-543815584BD2}" name="Column299" dataDxfId="16327"/>
    <tableColumn id="317" xr3:uid="{27100A1E-B886-4788-A672-778F6E0F30B6}" name="Column300" dataDxfId="16326"/>
    <tableColumn id="318" xr3:uid="{F6130FAF-EDAD-46C4-A642-1DB5736E9931}" name="Column301" dataDxfId="16325"/>
    <tableColumn id="319" xr3:uid="{34C06C3C-3845-4969-BB9D-FB8739DD2C90}" name="Column302" dataDxfId="16324"/>
    <tableColumn id="320" xr3:uid="{791C83E1-497E-4EFC-AC57-015BF1366276}" name="Column303" dataDxfId="16323"/>
    <tableColumn id="321" xr3:uid="{216803F3-ACF8-412A-912E-75A0C734DB5D}" name="Column304" dataDxfId="16322"/>
    <tableColumn id="322" xr3:uid="{CCC28AC8-B3C0-48DA-A26D-47AF84D903EF}" name="Column305" dataDxfId="16321"/>
    <tableColumn id="323" xr3:uid="{7D64D5BD-A192-405B-BABB-67F9B42CB955}" name="Column306" dataDxfId="16320"/>
    <tableColumn id="324" xr3:uid="{0FE0A6F8-3397-4FE1-940A-1DBC7A8978F8}" name="Column307" dataDxfId="16319"/>
    <tableColumn id="325" xr3:uid="{9D0EFA5E-0639-48D9-9B43-499B95E24838}" name="Column308" dataDxfId="16318"/>
    <tableColumn id="326" xr3:uid="{57A6C46B-AD1E-4E4E-86E9-B0500CE9020D}" name="Column309" dataDxfId="16317"/>
    <tableColumn id="327" xr3:uid="{119FAA7E-EDE6-4074-999A-5072AA5CEB02}" name="Column310" dataDxfId="16316"/>
    <tableColumn id="328" xr3:uid="{05AB3C20-5CE3-4149-A97E-92DC5EE8F311}" name="Column311" dataDxfId="16315"/>
    <tableColumn id="329" xr3:uid="{78CF5494-005A-48B3-9F33-86E42CC8E6E9}" name="Column312" dataDxfId="16314"/>
    <tableColumn id="330" xr3:uid="{32C75DCF-42D7-4DDE-AFD6-9715386533DD}" name="Column313" dataDxfId="16313"/>
    <tableColumn id="331" xr3:uid="{48C49F5B-729B-4D7A-8096-318B8C765399}" name="Column314" dataDxfId="16312"/>
    <tableColumn id="332" xr3:uid="{83920C4F-F89F-49B6-8DE2-B69565B9D01D}" name="Column315" dataDxfId="16311"/>
    <tableColumn id="333" xr3:uid="{E20E9F7C-20AD-4DDA-9CF4-54FF7A740EA3}" name="Column316" dataDxfId="16310"/>
    <tableColumn id="334" xr3:uid="{C2DB46DC-2AAB-4651-9012-10FCD6721B41}" name="Column317" dataDxfId="16309"/>
    <tableColumn id="335" xr3:uid="{56846BE7-3964-49DE-AA12-E4F7D0DCCC05}" name="Column318" dataDxfId="16308"/>
    <tableColumn id="336" xr3:uid="{33B86063-665E-4DFE-9CB7-DD5477FF87F8}" name="Column319" dataDxfId="16307"/>
    <tableColumn id="337" xr3:uid="{6D1A3686-A170-44E4-9F18-FD0F2E5854A7}" name="Column320" dataDxfId="16306"/>
    <tableColumn id="338" xr3:uid="{3949BD7E-E51A-4F60-8219-FA883A322375}" name="Column321" dataDxfId="16305"/>
    <tableColumn id="339" xr3:uid="{865E9E8C-7D6E-45FA-B349-324E5E24AE39}" name="Column322" dataDxfId="16304"/>
    <tableColumn id="340" xr3:uid="{E7FE7642-4691-44F0-B30D-CB3D8281076B}" name="Column323" dataDxfId="16303"/>
    <tableColumn id="341" xr3:uid="{F5387557-1764-46F4-B31A-1A782A542824}" name="Column324" dataDxfId="16302"/>
    <tableColumn id="342" xr3:uid="{07E676BC-8846-4CA2-84DE-DB84EEA32D9E}" name="Column325" dataDxfId="16301"/>
    <tableColumn id="343" xr3:uid="{A64D8AA0-1167-4483-8E8B-D5349AFAED0D}" name="Column326" dataDxfId="16300"/>
    <tableColumn id="344" xr3:uid="{73C57187-ACCA-44C0-8688-4441556AEB99}" name="Column327" dataDxfId="16299"/>
    <tableColumn id="345" xr3:uid="{76B9C158-75E8-41EC-8F26-C8D777637184}" name="Column328" dataDxfId="16298"/>
    <tableColumn id="346" xr3:uid="{A52E30D5-51BD-4530-871D-A57767441CD8}" name="Column329" dataDxfId="16297"/>
    <tableColumn id="347" xr3:uid="{66CD5A55-BBAA-4A8E-B7FF-1D3478C59433}" name="Column330" dataDxfId="16296"/>
    <tableColumn id="348" xr3:uid="{97EC1AB9-BE8C-4176-B50C-12FC9F23A3AD}" name="Column331" dataDxfId="16295"/>
    <tableColumn id="349" xr3:uid="{DA782D1B-3EA4-4852-9913-2FECA95A634F}" name="Column332" dataDxfId="16294"/>
    <tableColumn id="350" xr3:uid="{43F6D61C-B105-45E3-9B71-EEE99BAA5A8D}" name="Column333" dataDxfId="16293"/>
    <tableColumn id="351" xr3:uid="{2571E98B-49E8-4617-B694-80696E89013E}" name="Column334" dataDxfId="16292"/>
    <tableColumn id="352" xr3:uid="{DCE7B922-D004-4A5D-A986-04554FAE71CD}" name="Column335" dataDxfId="16291"/>
    <tableColumn id="353" xr3:uid="{1C863965-0492-4ECE-8BB0-B8E0CD142B53}" name="Column336" dataDxfId="16290"/>
    <tableColumn id="354" xr3:uid="{E7D38782-D611-4F82-83DE-905DAC4E05F7}" name="Column337" dataDxfId="16289"/>
    <tableColumn id="355" xr3:uid="{D868F833-4561-4076-ABBC-08346FBBC81E}" name="Column338" dataDxfId="16288"/>
    <tableColumn id="356" xr3:uid="{677D3E9A-0684-4244-8F37-E63876DE6A41}" name="Column339" dataDxfId="16287"/>
    <tableColumn id="357" xr3:uid="{53C66C5A-3C58-4778-A709-2C1006A8BCB8}" name="Column340" dataDxfId="16286"/>
    <tableColumn id="358" xr3:uid="{4D4AD401-D714-46B4-AF99-5E3569959C44}" name="Column341" dataDxfId="16285"/>
    <tableColumn id="359" xr3:uid="{DD11FED3-124C-4A95-9BCB-B7BFE769CEDB}" name="Column342" dataDxfId="16284"/>
    <tableColumn id="360" xr3:uid="{B48073A7-4347-4646-8506-5D3D4B6BBB00}" name="Column343" dataDxfId="16283"/>
    <tableColumn id="361" xr3:uid="{EB01C165-7C5C-4FBF-8A26-016663FB80F1}" name="Column344" dataDxfId="16282"/>
    <tableColumn id="362" xr3:uid="{06A410F9-4D3A-4D31-BD7E-2890CC556CB3}" name="Column345" dataDxfId="16281"/>
    <tableColumn id="363" xr3:uid="{5977EC6F-B535-4171-878D-5EB0F7B742AC}" name="Column346" dataDxfId="16280"/>
    <tableColumn id="364" xr3:uid="{ED383287-81FC-43F2-9F2D-7A35C1EE749B}" name="Column347" dataDxfId="16279"/>
    <tableColumn id="365" xr3:uid="{A539BEE6-5217-4382-B73E-3F1BF6678768}" name="Column348" dataDxfId="16278"/>
    <tableColumn id="366" xr3:uid="{F0E706FA-3443-4B22-B6EC-709E203DC34C}" name="Column349" dataDxfId="16277"/>
    <tableColumn id="367" xr3:uid="{471BBAFE-C5C4-4F92-88FF-E28C20BA99A0}" name="Column350" dataDxfId="16276"/>
    <tableColumn id="368" xr3:uid="{9BE8C1FE-2A4C-451A-B9CE-7CDC55BC2436}" name="Column351" dataDxfId="16275"/>
    <tableColumn id="369" xr3:uid="{8C23BE7A-9804-4C09-84D8-1662781A2C5E}" name="Column352" dataDxfId="16274"/>
    <tableColumn id="370" xr3:uid="{96ADB354-EF62-4A3A-90C6-8C7B09B5EB63}" name="Column353" dataDxfId="16273"/>
    <tableColumn id="371" xr3:uid="{16FF4969-2C69-4BDC-89A3-2C0BC4BB49B2}" name="Column354" dataDxfId="16272"/>
    <tableColumn id="372" xr3:uid="{203128C7-A7A3-4A2A-AB9B-E18B1DCC10BF}" name="Column355" dataDxfId="16271"/>
    <tableColumn id="373" xr3:uid="{22FFB051-A8D3-4199-A10E-6BE4139E059B}" name="Column356" dataDxfId="16270"/>
    <tableColumn id="374" xr3:uid="{08A0624C-AFCA-4958-A5AD-CB37F9A03770}" name="Column357" dataDxfId="16269"/>
    <tableColumn id="375" xr3:uid="{45371BC3-7466-4D9A-9B36-8762659A4E55}" name="Column358" dataDxfId="16268"/>
    <tableColumn id="376" xr3:uid="{9F6B2274-DDEE-48F4-8F66-29B1E45487C8}" name="Column359" dataDxfId="16267"/>
    <tableColumn id="377" xr3:uid="{CC36350C-E891-4E29-BFCF-CF13F51C7A79}" name="Column360" dataDxfId="16266"/>
    <tableColumn id="378" xr3:uid="{12A04C8C-0848-4EB6-9BD5-DBA4AE06057D}" name="Column361" dataDxfId="16265"/>
    <tableColumn id="379" xr3:uid="{79F9FB8A-6629-47C3-BD5A-A16B8E8CE725}" name="Column362" dataDxfId="16264"/>
    <tableColumn id="380" xr3:uid="{AA1B17BC-C703-4B5D-A357-E4A0315AF875}" name="Column363" dataDxfId="16263"/>
    <tableColumn id="381" xr3:uid="{2A33BC3C-BD75-4595-A993-92BC042A340B}" name="Column364" dataDxfId="16262"/>
    <tableColumn id="382" xr3:uid="{E00B751E-6D47-43C5-9D4E-31BF1329B854}" name="Column365" dataDxfId="16261"/>
    <tableColumn id="383" xr3:uid="{9809F1E6-B73F-4C5C-B963-DB35177657F8}" name="Column366" dataDxfId="16260"/>
    <tableColumn id="384" xr3:uid="{7705A4C3-2449-4C16-854B-1E1D2F77FE10}" name="Column367" dataDxfId="16259"/>
    <tableColumn id="385" xr3:uid="{7340CF18-51E9-42F9-A52A-5B92EEBDE115}" name="Column368" dataDxfId="16258"/>
    <tableColumn id="386" xr3:uid="{F73FC50F-1026-4961-8EEF-FAB2118FCF7E}" name="Column369" dataDxfId="16257"/>
    <tableColumn id="387" xr3:uid="{E92A9E00-A2D0-4344-B8E7-E2DCFD655D9D}" name="Column370" dataDxfId="16256"/>
    <tableColumn id="388" xr3:uid="{076074D2-8C4D-435B-B553-574B7E8E7758}" name="Column371" dataDxfId="16255"/>
    <tableColumn id="389" xr3:uid="{666E051D-FA88-47D1-B620-0068A14F6805}" name="Column372" dataDxfId="16254"/>
    <tableColumn id="390" xr3:uid="{F77A4882-B451-4D5B-A124-87A4412CFDA0}" name="Column373" dataDxfId="16253"/>
    <tableColumn id="391" xr3:uid="{6059D694-F524-4489-9D42-C4481A748FF1}" name="Column374" dataDxfId="16252"/>
    <tableColumn id="392" xr3:uid="{16823534-AED2-45A4-B018-0A9863FA043E}" name="Column375" dataDxfId="16251"/>
    <tableColumn id="393" xr3:uid="{3861BF03-1232-415D-80D4-46AD6A39FD8F}" name="Column376" dataDxfId="16250"/>
    <tableColumn id="394" xr3:uid="{07D94BEA-FEAE-4317-83AB-BE1E059EB4A6}" name="Column377" dataDxfId="16249"/>
    <tableColumn id="395" xr3:uid="{3D6AFECC-C496-42D2-9C78-C38816165F89}" name="Column378" dataDxfId="16248"/>
    <tableColumn id="396" xr3:uid="{AC81EE81-8205-4DE3-8F5B-35D4D0A4616F}" name="Column379" dataDxfId="16247"/>
    <tableColumn id="397" xr3:uid="{2A9DB49B-B388-4831-B1AF-CEE9C0348930}" name="Column380" dataDxfId="16246"/>
    <tableColumn id="398" xr3:uid="{FD606A1F-4004-4FCB-A702-2F8FFA3DAB4A}" name="Column381" dataDxfId="16245"/>
    <tableColumn id="399" xr3:uid="{0B7805D8-3291-4984-8A79-4B48A334BAB3}" name="Column382" dataDxfId="16244"/>
    <tableColumn id="400" xr3:uid="{CCE6926F-A1AD-47CF-8CCB-5EACD5A4FA58}" name="Column383" dataDxfId="16243"/>
    <tableColumn id="401" xr3:uid="{719F1CB6-8CA9-4A87-82CB-D4CB06708139}" name="Column384" dataDxfId="16242"/>
    <tableColumn id="402" xr3:uid="{82B7AFD4-62F8-4E4A-9D16-5A4B67EBD5DF}" name="Column385" dataDxfId="16241"/>
    <tableColumn id="403" xr3:uid="{71AC52DE-27C2-4222-8B85-A58477CE1E43}" name="Column386" dataDxfId="16240"/>
    <tableColumn id="404" xr3:uid="{E02AF917-4956-4C71-A8DB-1F1A92E922C6}" name="Column387" dataDxfId="16239"/>
    <tableColumn id="405" xr3:uid="{D2A35458-D581-466E-8684-74CB5256E21A}" name="Column388" dataDxfId="16238"/>
    <tableColumn id="406" xr3:uid="{CCA0FDDD-9E12-4F8C-B718-13EA252ABDE1}" name="Column389" dataDxfId="16237"/>
    <tableColumn id="407" xr3:uid="{FF4A954D-3A76-4FF8-841C-66A5F578B23B}" name="Column390" dataDxfId="16236"/>
    <tableColumn id="408" xr3:uid="{9E22A6E5-1015-4EFD-809F-8F5EB62C22CE}" name="Column391" dataDxfId="16235"/>
    <tableColumn id="409" xr3:uid="{C306424D-BFA5-4BDB-8556-347AB1971C03}" name="Column392" dataDxfId="16234"/>
    <tableColumn id="410" xr3:uid="{31069AEC-2D47-44C7-ADF8-FD6947E91285}" name="Column393" dataDxfId="16233"/>
    <tableColumn id="411" xr3:uid="{F7F23DC6-677C-43FE-A63D-8ECEA4E3FAF3}" name="Column394" dataDxfId="16232"/>
    <tableColumn id="412" xr3:uid="{D45DF9D9-CB31-4004-8620-2CAB21850A26}" name="Column395" dataDxfId="16231"/>
    <tableColumn id="413" xr3:uid="{D4F8DC33-49EA-44E4-984F-67CF4BE11C97}" name="Column396" dataDxfId="16230"/>
    <tableColumn id="414" xr3:uid="{1EB57B92-C0CA-4C0E-8C15-10DBF65E3D35}" name="Column397" dataDxfId="16229"/>
    <tableColumn id="415" xr3:uid="{9669FE95-8A58-43E9-938C-D86D7BC4B278}" name="Column398" dataDxfId="16228"/>
    <tableColumn id="416" xr3:uid="{C8737F4B-CC26-48A5-A7CE-2D2DFA2994FD}" name="Column399" dataDxfId="16227"/>
    <tableColumn id="417" xr3:uid="{64BF0C91-02B6-4CB5-891F-B3CEB285B5BA}" name="Column400" dataDxfId="16226"/>
    <tableColumn id="418" xr3:uid="{E05A2180-4817-45CC-B0A8-268E7926A4CB}" name="Column401" dataDxfId="16225"/>
    <tableColumn id="419" xr3:uid="{C3471E30-9B1C-4E2C-8C94-2FAF26B1459A}" name="Column402" dataDxfId="16224"/>
    <tableColumn id="420" xr3:uid="{A7F1F36F-FCC1-4492-A1B1-3F2831FCFAEB}" name="Column403" dataDxfId="16223"/>
    <tableColumn id="421" xr3:uid="{C1534561-06E8-4343-AE15-B2393570E58B}" name="Column404" dataDxfId="16222"/>
    <tableColumn id="422" xr3:uid="{D1735790-A9B5-4663-9B6F-239E75139039}" name="Column405" dataDxfId="16221"/>
    <tableColumn id="423" xr3:uid="{F0252520-3351-474B-A8FB-9F8CFE2F9260}" name="Column406" dataDxfId="16220"/>
    <tableColumn id="424" xr3:uid="{A0C11F75-A2E6-4739-A025-667373C8360B}" name="Column407" dataDxfId="16219"/>
    <tableColumn id="425" xr3:uid="{31F9DC7E-73EF-4B19-A4AA-CD31FC42B4A1}" name="Column408" dataDxfId="16218"/>
    <tableColumn id="426" xr3:uid="{9C0D8017-5C0C-4519-B7E8-7130210A021A}" name="Column409" dataDxfId="16217"/>
    <tableColumn id="427" xr3:uid="{B7AF727C-69C0-4869-8603-7C97018EF41F}" name="Column410" dataDxfId="16216"/>
    <tableColumn id="428" xr3:uid="{163E62B5-9685-4473-8C57-918A8A4FBC59}" name="Column411" dataDxfId="16215"/>
    <tableColumn id="429" xr3:uid="{667247FF-294F-479F-8242-2E8A36C2DB21}" name="Column412" dataDxfId="16214"/>
    <tableColumn id="430" xr3:uid="{7F78C21F-BD6D-4209-AD3E-E42AD3A8C316}" name="Column413" dataDxfId="16213"/>
    <tableColumn id="431" xr3:uid="{182B51CD-9E33-4FF1-8262-1EDE0D47DFA1}" name="Column414" dataDxfId="16212"/>
    <tableColumn id="432" xr3:uid="{7A13C0B7-66A3-459D-BB75-7B33D95394B8}" name="Column415" dataDxfId="16211"/>
    <tableColumn id="433" xr3:uid="{CFCE71A0-0EBA-4E64-A7E5-D2454353769F}" name="Column416" dataDxfId="16210"/>
    <tableColumn id="434" xr3:uid="{928C50ED-2710-4E57-B90B-4769B45D7C2A}" name="Column417" dataDxfId="16209"/>
    <tableColumn id="435" xr3:uid="{CF8722E8-B31C-47CB-B9D5-A5E8C6F34682}" name="Column418" dataDxfId="16208"/>
    <tableColumn id="436" xr3:uid="{D940216E-B2E1-4858-B4A8-06E844EF637E}" name="Column419" dataDxfId="16207"/>
    <tableColumn id="437" xr3:uid="{3BA2A98B-DA4A-4E20-95C5-B8320FC2348E}" name="Column420" dataDxfId="16206"/>
    <tableColumn id="438" xr3:uid="{55D832D9-38FB-4E73-BF92-05AAB9BF509B}" name="Column421" dataDxfId="16205"/>
    <tableColumn id="439" xr3:uid="{43DA3401-2116-4CD5-AA53-6F637B6E06F0}" name="Column422" dataDxfId="16204"/>
    <tableColumn id="440" xr3:uid="{38074262-311D-4AA3-87D9-5C868A2C6FE4}" name="Column423" dataDxfId="16203"/>
    <tableColumn id="441" xr3:uid="{394B2F29-BEC0-4BC3-84DE-FF8680401F55}" name="Column424" dataDxfId="16202"/>
    <tableColumn id="442" xr3:uid="{CFD7E635-2504-4C6E-9351-B374795627C3}" name="Column425" dataDxfId="16201"/>
    <tableColumn id="443" xr3:uid="{88601187-5977-4122-951B-F18042D6A783}" name="Column426" dataDxfId="16200"/>
    <tableColumn id="444" xr3:uid="{40D2FFF7-C219-4C96-A4FD-A5B79BF4FC97}" name="Column427" dataDxfId="16199"/>
    <tableColumn id="445" xr3:uid="{CD219F1A-0A50-4A85-A333-A290B3E267F0}" name="Column428" dataDxfId="16198"/>
    <tableColumn id="446" xr3:uid="{FC331110-2FA7-4600-9DFC-4808B2704332}" name="Column429" dataDxfId="16197"/>
    <tableColumn id="447" xr3:uid="{A3304942-2A01-41D1-A30F-2CCD48413001}" name="Column430" dataDxfId="16196"/>
    <tableColumn id="448" xr3:uid="{04AD30A2-050A-4378-832A-A4593036C331}" name="Column431" dataDxfId="16195"/>
    <tableColumn id="449" xr3:uid="{47DC8D01-F64C-4C4D-90F8-3A78E41CA434}" name="Column432" dataDxfId="16194"/>
    <tableColumn id="450" xr3:uid="{9E264AF0-046F-42AA-8D8E-55C0A63B9ADD}" name="Column433" dataDxfId="16193"/>
    <tableColumn id="451" xr3:uid="{118A7C86-835A-4821-9D25-6B909F96B8A5}" name="Column434" dataDxfId="16192"/>
    <tableColumn id="452" xr3:uid="{5E2EEDFC-C6F5-4E29-A578-D087669C8B7D}" name="Column435" dataDxfId="16191"/>
    <tableColumn id="453" xr3:uid="{BDE5B83B-AFD7-4747-91B1-C0BDE5E6B434}" name="Column436" dataDxfId="16190"/>
    <tableColumn id="454" xr3:uid="{81542DA3-7B98-42BA-BE19-A6AAC9E31339}" name="Column437" dataDxfId="16189"/>
    <tableColumn id="455" xr3:uid="{758B207F-B610-4FC6-9DCB-D5C291A3DB62}" name="Column438" dataDxfId="16188"/>
    <tableColumn id="456" xr3:uid="{A9B20561-A3C5-4280-BEE0-5AAA6645C3E7}" name="Column439" dataDxfId="16187"/>
    <tableColumn id="457" xr3:uid="{DD988194-DA03-43D5-BF01-D90509E8D1BA}" name="Column440" dataDxfId="16186"/>
    <tableColumn id="458" xr3:uid="{EFE67AA5-31B7-40D0-BE2E-AA50AD3891A9}" name="Column441" dataDxfId="16185"/>
    <tableColumn id="459" xr3:uid="{007D285B-A024-42DB-A38B-1467D72145AE}" name="Column442" dataDxfId="16184"/>
    <tableColumn id="460" xr3:uid="{EDA3ADE9-4A2A-44F9-8AAB-B5E01137C147}" name="Column443" dataDxfId="16183"/>
    <tableColumn id="461" xr3:uid="{A436A425-7A46-4E96-8D3F-17A2F8A792BF}" name="Column444" dataDxfId="16182"/>
    <tableColumn id="462" xr3:uid="{95CF1EAF-C80D-4A74-B600-A5C075C2C296}" name="Column445" dataDxfId="16181"/>
    <tableColumn id="463" xr3:uid="{426CADEC-F014-458F-BC6C-A41AB6B30F73}" name="Column446" dataDxfId="16180"/>
    <tableColumn id="464" xr3:uid="{5082D1B8-7D2E-4BBD-A5A7-8058EE0E5E30}" name="Column447" dataDxfId="16179"/>
    <tableColumn id="465" xr3:uid="{E4CF6A3F-ACB6-4AED-90EE-CCE261353771}" name="Column448" dataDxfId="16178"/>
    <tableColumn id="466" xr3:uid="{B944C96D-4AE9-49DB-B7C9-809BE884CCC1}" name="Column449" dataDxfId="16177"/>
    <tableColumn id="467" xr3:uid="{7E7B253D-F389-4783-A533-60D2194BF820}" name="Column450" dataDxfId="16176"/>
    <tableColumn id="468" xr3:uid="{DF314DCD-1FEE-49AB-953D-D9D57BB2856E}" name="Column451" dataDxfId="16175"/>
    <tableColumn id="469" xr3:uid="{56B2F6B0-29F2-4B91-8A69-3D7B71DDD5B4}" name="Column452" dataDxfId="16174"/>
    <tableColumn id="470" xr3:uid="{7053BE92-B6E5-4A56-9512-DE79E154083E}" name="Column453" dataDxfId="16173"/>
    <tableColumn id="471" xr3:uid="{6BD0564A-5E1C-46F4-8D52-3AB3074B97AD}" name="Column454" dataDxfId="16172"/>
    <tableColumn id="472" xr3:uid="{1A7269F9-4B95-46C3-9222-9478A1F4B684}" name="Column455" dataDxfId="16171"/>
    <tableColumn id="473" xr3:uid="{8A973221-FD7B-41E4-96BB-B9BB7A1C7BD5}" name="Column456" dataDxfId="16170"/>
    <tableColumn id="474" xr3:uid="{95126163-20A0-4303-99A4-5E8B00D0A600}" name="Column457" dataDxfId="16169"/>
    <tableColumn id="475" xr3:uid="{9BE54820-DC39-49F0-A71F-CE5448C21DC1}" name="Column458" dataDxfId="16168"/>
    <tableColumn id="476" xr3:uid="{565DF54C-B3C7-432F-A291-A117DFD6AA87}" name="Column459" dataDxfId="16167"/>
    <tableColumn id="477" xr3:uid="{116EBAB2-DF30-475B-9CAA-0E73A45D609D}" name="Column460" dataDxfId="16166"/>
    <tableColumn id="478" xr3:uid="{AA73D004-BB96-4C2E-A36B-C56B2CFF8523}" name="Column461" dataDxfId="16165"/>
    <tableColumn id="479" xr3:uid="{A18F99FE-79E9-4843-8C53-FF2D3FCF69CC}" name="Column462" dataDxfId="16164"/>
    <tableColumn id="480" xr3:uid="{5B496DB3-9E29-4885-BA49-196745976D75}" name="Column463" dataDxfId="16163"/>
    <tableColumn id="481" xr3:uid="{EBF38159-67D0-4746-B704-7C89276ADDA3}" name="Column464" dataDxfId="16162"/>
    <tableColumn id="482" xr3:uid="{CFF43571-641C-4379-80D9-EDBF7CE4E96B}" name="Column465" dataDxfId="16161"/>
    <tableColumn id="483" xr3:uid="{F71DF4B2-085C-427B-8CE2-C502D15A4232}" name="Column466" dataDxfId="16160"/>
    <tableColumn id="484" xr3:uid="{B2F6D169-78ED-4492-A535-5DF5581335D6}" name="Column467" dataDxfId="16159"/>
    <tableColumn id="485" xr3:uid="{1AD95E21-94CA-4AC5-A9AA-B9ECDA8159C8}" name="Column468" dataDxfId="16158"/>
    <tableColumn id="486" xr3:uid="{60E20277-0BDA-47A7-925B-F987BFA9DDE3}" name="Column469" dataDxfId="16157"/>
    <tableColumn id="487" xr3:uid="{415FFB66-73C1-4092-B4C1-A14D3C993AE6}" name="Column470" dataDxfId="16156"/>
    <tableColumn id="488" xr3:uid="{672CD152-DB47-4CCC-BD2A-C48CFF972596}" name="Column471" dataDxfId="16155"/>
    <tableColumn id="489" xr3:uid="{DFBFF2FC-C840-418B-B138-6BE71C3DA8DA}" name="Column472" dataDxfId="16154"/>
    <tableColumn id="490" xr3:uid="{DE70BB8E-6C97-4C3E-ABE0-1944F00D09AA}" name="Column473" dataDxfId="16153"/>
    <tableColumn id="491" xr3:uid="{C3257D55-C8F7-4D5A-AE34-38208114858E}" name="Column474" dataDxfId="16152"/>
    <tableColumn id="492" xr3:uid="{56A46A16-143A-411A-8473-B947ACBE712E}" name="Column475" dataDxfId="16151"/>
    <tableColumn id="493" xr3:uid="{FF45A58A-1F4A-4A6C-8E1A-4F2D9E20A1F9}" name="Column476" dataDxfId="16150"/>
    <tableColumn id="494" xr3:uid="{E3126147-FEDE-4FCB-8086-F78404AE0CF8}" name="Column477" dataDxfId="16149"/>
    <tableColumn id="495" xr3:uid="{771F97DB-0E83-48AE-A09F-3A4EE09894DD}" name="Column478" dataDxfId="16148"/>
    <tableColumn id="496" xr3:uid="{F59EBE40-A67F-4A47-BFC4-F689DAE01596}" name="Column479" dataDxfId="16147"/>
    <tableColumn id="497" xr3:uid="{D67B1DB4-22E8-4A04-9144-922AA397B296}" name="Column480" dataDxfId="16146"/>
    <tableColumn id="498" xr3:uid="{59A23D7C-DD50-4F2F-8CD2-21636887BFC8}" name="Column481" dataDxfId="16145"/>
    <tableColumn id="499" xr3:uid="{F4AB8A3B-EDB2-4BBE-8C98-EF34E9C456B9}" name="Column482" dataDxfId="16144"/>
    <tableColumn id="500" xr3:uid="{F42835EB-CD91-406A-BDBC-94FD01FE7197}" name="Column483" dataDxfId="16143"/>
    <tableColumn id="501" xr3:uid="{F73A168B-41E1-4177-B4A0-07490858B597}" name="Column484" dataDxfId="16142"/>
    <tableColumn id="502" xr3:uid="{0C0F5CA9-7899-48C1-AFA5-EE29FB52E087}" name="Column485" dataDxfId="16141"/>
    <tableColumn id="503" xr3:uid="{4EC86A2F-659F-41E1-8242-B7F44992398B}" name="Column486" dataDxfId="16140"/>
    <tableColumn id="504" xr3:uid="{434B3BF3-13FA-4013-8B8D-18C9B07430EC}" name="Column487" dataDxfId="16139"/>
    <tableColumn id="505" xr3:uid="{5C85131E-127C-42D9-BB09-2E36D514D92F}" name="Column488" dataDxfId="16138"/>
    <tableColumn id="506" xr3:uid="{542D6FEB-2F56-4263-96ED-43154D91C569}" name="Column489" dataDxfId="16137"/>
    <tableColumn id="507" xr3:uid="{24220500-4E08-4657-8D3A-B4D011D6E320}" name="Column490" dataDxfId="16136"/>
    <tableColumn id="508" xr3:uid="{069A9778-54C4-42EA-8890-6DB376F88232}" name="Column491" dataDxfId="16135"/>
    <tableColumn id="509" xr3:uid="{EA08EDF8-4090-4723-A2B7-6E56E8D932F5}" name="Column492" dataDxfId="16134"/>
    <tableColumn id="510" xr3:uid="{A1D161C1-9D03-435A-AB96-B743D0332271}" name="Column493" dataDxfId="16133"/>
    <tableColumn id="511" xr3:uid="{491D773A-F7FE-44B1-95AC-DE7106B43B1F}" name="Column494" dataDxfId="16132"/>
    <tableColumn id="512" xr3:uid="{70B3C202-45A0-4D27-AAE3-5CC9F0B862FF}" name="Column495" dataDxfId="16131"/>
    <tableColumn id="513" xr3:uid="{78AFD75D-7FC6-4F7D-A3E7-003F1C36D2DD}" name="Column496" dataDxfId="16130"/>
    <tableColumn id="514" xr3:uid="{28623B16-DA2E-4D1D-A9C7-A3C810581AF3}" name="Column497" dataDxfId="16129"/>
    <tableColumn id="515" xr3:uid="{FDD83DA6-B087-42B9-8896-E739969B2924}" name="Column498" dataDxfId="16128"/>
    <tableColumn id="516" xr3:uid="{138263FA-F2E3-46AE-8509-7D7F5A569464}" name="Column499" dataDxfId="16127"/>
    <tableColumn id="517" xr3:uid="{69A76DC0-09C7-4FEB-8DE7-8EEEC86242AD}" name="Column500" dataDxfId="16126"/>
    <tableColumn id="518" xr3:uid="{1038CA31-C8F6-416A-9ADD-F75E38C2AE4B}" name="Column501" dataDxfId="16125"/>
    <tableColumn id="519" xr3:uid="{B19A95C3-B731-418B-8056-B0B5ED79B327}" name="Column502" dataDxfId="16124"/>
    <tableColumn id="520" xr3:uid="{068AB6A2-D5D2-43DD-9375-68212390D913}" name="Column503" dataDxfId="16123"/>
    <tableColumn id="521" xr3:uid="{4AEDA090-0DAB-40CE-8DFE-879A56FBA6DC}" name="Column504" dataDxfId="16122"/>
    <tableColumn id="522" xr3:uid="{A46FBC5B-72D7-411C-AB5C-A1C9E8607793}" name="Column505" dataDxfId="16121"/>
    <tableColumn id="523" xr3:uid="{9C21B028-4D3D-49BE-AE27-E3F1548445F5}" name="Column506" dataDxfId="16120"/>
    <tableColumn id="524" xr3:uid="{A72CB2F8-9AC4-47DA-8403-D73901BDD109}" name="Column507" dataDxfId="16119"/>
    <tableColumn id="525" xr3:uid="{B73B97C6-FA42-4EBB-BF47-02493770CAFC}" name="Column508" dataDxfId="16118"/>
    <tableColumn id="526" xr3:uid="{831484DE-A455-41EC-8FC5-77615729BF16}" name="Column509" dataDxfId="16117"/>
    <tableColumn id="527" xr3:uid="{8CE7798B-324A-4766-A2CC-59E21D1EAED0}" name="Column510" dataDxfId="16116"/>
    <tableColumn id="528" xr3:uid="{F727F323-A89E-42DA-86E5-2D615C8FB11B}" name="Column511" dataDxfId="16115"/>
    <tableColumn id="529" xr3:uid="{13563EF8-F029-4043-B009-7B852D5367FC}" name="Column512" dataDxfId="16114"/>
    <tableColumn id="530" xr3:uid="{39BE8D93-C978-4F4F-8166-3FB59B15DE02}" name="Column513" dataDxfId="16113"/>
    <tableColumn id="531" xr3:uid="{FA735D08-FC4A-45D3-A843-BA59299206C5}" name="Column514" dataDxfId="16112"/>
    <tableColumn id="532" xr3:uid="{7F1E39F4-C5CD-4BAB-8310-49EF42E21C6E}" name="Column515" dataDxfId="16111"/>
    <tableColumn id="533" xr3:uid="{5D67E556-1CD6-4A38-953F-7DE1573884EF}" name="Column516" dataDxfId="16110"/>
    <tableColumn id="534" xr3:uid="{F4ACC489-1D63-4AA1-A140-A34D09AB7383}" name="Column517" dataDxfId="16109"/>
    <tableColumn id="535" xr3:uid="{79888CB3-C9F2-4370-BFFB-84D9E2AD8E53}" name="Column518" dataDxfId="16108"/>
    <tableColumn id="536" xr3:uid="{3E4E2DC5-9B0A-4463-8D48-F7FB974973F8}" name="Column519" dataDxfId="16107"/>
    <tableColumn id="537" xr3:uid="{F9ABE2BA-8503-4D78-A9B9-D75364EB9952}" name="Column520" dataDxfId="16106"/>
    <tableColumn id="538" xr3:uid="{C192A85E-8975-43B0-85D2-6E81037ACCF5}" name="Column521" dataDxfId="16105"/>
    <tableColumn id="539" xr3:uid="{458345B0-7EC8-47E6-B90E-8D002EB7954A}" name="Column522" dataDxfId="16104"/>
    <tableColumn id="540" xr3:uid="{C533AC7F-1589-45EC-B75C-8AC28E3917E4}" name="Column523" dataDxfId="16103"/>
    <tableColumn id="541" xr3:uid="{AFCF53CB-6626-4495-9BF4-6347E687FD20}" name="Column524" dataDxfId="16102"/>
    <tableColumn id="542" xr3:uid="{C839D550-5BFB-43BE-86C6-644760B9F30B}" name="Column525" dataDxfId="16101"/>
    <tableColumn id="543" xr3:uid="{DC863FDD-6C1A-4B14-9995-5F0E50EA83C8}" name="Column526" dataDxfId="16100"/>
    <tableColumn id="544" xr3:uid="{3579F288-803F-4186-AB55-EDFFDA12CDC8}" name="Column527" dataDxfId="16099"/>
    <tableColumn id="545" xr3:uid="{E250991A-B463-4E6B-828E-B63D07A4F4FF}" name="Column528" dataDxfId="16098"/>
    <tableColumn id="546" xr3:uid="{04F5E805-3DDA-4115-9521-BC6A79A36247}" name="Column529" dataDxfId="16097"/>
    <tableColumn id="547" xr3:uid="{083E8C60-D5F4-4026-9282-D8394AC0EC4C}" name="Column530" dataDxfId="16096"/>
    <tableColumn id="548" xr3:uid="{48BD25DC-6973-4DEA-B36B-3F1A1A9E62E8}" name="Column531" dataDxfId="16095"/>
    <tableColumn id="549" xr3:uid="{919B09AF-B052-46D3-8E55-94156834B70C}" name="Column532" dataDxfId="16094"/>
    <tableColumn id="550" xr3:uid="{C5B4FC71-6DF6-4664-BA72-C9158333F968}" name="Column533" dataDxfId="16093"/>
    <tableColumn id="551" xr3:uid="{F1486D7F-5DFA-473E-9ABB-0C0A2385CBDA}" name="Column534" dataDxfId="16092"/>
    <tableColumn id="552" xr3:uid="{1CD7C4BE-7CD1-4033-A145-47D538FF37B5}" name="Column535" dataDxfId="16091"/>
    <tableColumn id="553" xr3:uid="{246EE1D4-4F68-4F8E-9382-F3A8B4865571}" name="Column536" dataDxfId="16090"/>
    <tableColumn id="554" xr3:uid="{307A718F-8EF4-4AF4-959D-EBF0B3FBF916}" name="Column537" dataDxfId="16089"/>
    <tableColumn id="555" xr3:uid="{0A602266-52F8-4B8D-8324-E9C36E279441}" name="Column538" dataDxfId="16088"/>
    <tableColumn id="556" xr3:uid="{8C8EDB91-FEA2-4149-A54C-7FFC04E09B5D}" name="Column539" dataDxfId="16087"/>
    <tableColumn id="557" xr3:uid="{0C63EE1C-C172-4ADD-84AB-5C5B08595AC4}" name="Column540" dataDxfId="16086"/>
    <tableColumn id="558" xr3:uid="{1649C86D-B438-45D1-8333-4D844BFDC3EE}" name="Column541" dataDxfId="16085"/>
    <tableColumn id="559" xr3:uid="{58F212AB-DA6D-4330-A374-6B792C7F1409}" name="Column542" dataDxfId="16084"/>
    <tableColumn id="560" xr3:uid="{2B3C8EA0-4565-48AD-9D28-3123218C1918}" name="Column543" dataDxfId="16083"/>
    <tableColumn id="561" xr3:uid="{64644DBD-2C00-4CAF-ACFC-838A6E008FC0}" name="Column544" dataDxfId="16082"/>
    <tableColumn id="562" xr3:uid="{8544E54B-F908-45CE-A33D-254C159EFCD0}" name="Column545" dataDxfId="16081"/>
    <tableColumn id="563" xr3:uid="{CF70D6CE-1792-41A8-8CA1-0090D66685A9}" name="Column546" dataDxfId="16080"/>
    <tableColumn id="564" xr3:uid="{DC904CDE-5668-4D66-8E08-5668EE4014C5}" name="Column547" dataDxfId="16079"/>
    <tableColumn id="565" xr3:uid="{20B5F948-AB8E-43EC-A80B-2FED74D9C408}" name="Column548" dataDxfId="16078"/>
    <tableColumn id="566" xr3:uid="{C408A545-9B7E-4E24-AD55-AC4200688F47}" name="Column549" dataDxfId="16077"/>
    <tableColumn id="567" xr3:uid="{8E237C9D-81D1-43BB-919C-E0DA9CE88C58}" name="Column550" dataDxfId="16076"/>
    <tableColumn id="568" xr3:uid="{1D3ADF8B-8839-4A4C-BDCB-DD703F68E99C}" name="Column551" dataDxfId="16075"/>
    <tableColumn id="569" xr3:uid="{20665AEE-8D3D-4502-AB64-378183432F02}" name="Column552" dataDxfId="16074"/>
    <tableColumn id="570" xr3:uid="{FF53028F-C76B-4DAE-B9D8-AF33DC5854C8}" name="Column553" dataDxfId="16073"/>
    <tableColumn id="571" xr3:uid="{C3986364-D2B9-4C55-9A18-6441CD5B36CC}" name="Column554" dataDxfId="16072"/>
    <tableColumn id="572" xr3:uid="{4535265A-A593-4EEB-BFF8-EE0B8AFEBCEF}" name="Column555" dataDxfId="16071"/>
    <tableColumn id="573" xr3:uid="{5D0028E5-6D96-4F27-90B2-2DD5D93D7F03}" name="Column556" dataDxfId="16070"/>
    <tableColumn id="574" xr3:uid="{DBA86CBF-FDD1-4A35-B19A-9688043ABD68}" name="Column557" dataDxfId="16069"/>
    <tableColumn id="575" xr3:uid="{BA442291-207A-45A5-91B3-8180F9BA8965}" name="Column558" dataDxfId="16068"/>
    <tableColumn id="576" xr3:uid="{1964FFE7-92A3-4EBC-8F31-4B7C97B17061}" name="Column559" dataDxfId="16067"/>
    <tableColumn id="577" xr3:uid="{16100A06-B863-4AB8-845E-17F5B086E43B}" name="Column560" dataDxfId="16066"/>
    <tableColumn id="578" xr3:uid="{0B81B6BC-4481-4489-B46D-0BE7D9422004}" name="Column561" dataDxfId="16065"/>
    <tableColumn id="579" xr3:uid="{264C87ED-327E-4378-A0BA-152EBE9BC7CA}" name="Column562" dataDxfId="16064"/>
    <tableColumn id="580" xr3:uid="{4D325004-3833-4F95-9C05-9A8A3044FD2D}" name="Column563" dataDxfId="16063"/>
    <tableColumn id="581" xr3:uid="{4DDEAD25-C10E-4110-BBEE-32506DF3C0E0}" name="Column564" dataDxfId="16062"/>
    <tableColumn id="582" xr3:uid="{1F92616F-A046-4183-BBB7-8580BFCEEDBB}" name="Column565" dataDxfId="16061"/>
    <tableColumn id="583" xr3:uid="{AA65B859-9C54-4EDC-A239-CB7E5EC0DE45}" name="Column566" dataDxfId="16060"/>
    <tableColumn id="584" xr3:uid="{C7BC9EC7-A06A-40FB-8DDA-C4D9CE973191}" name="Column567" dataDxfId="16059"/>
    <tableColumn id="585" xr3:uid="{AC2F0C10-3656-46D5-99BC-6D7E96AE6F1E}" name="Column568" dataDxfId="16058"/>
    <tableColumn id="586" xr3:uid="{9449E045-3C16-4FCE-9C52-49EB36E6CDA3}" name="Column569" dataDxfId="16057"/>
    <tableColumn id="587" xr3:uid="{9E239111-5C5E-4324-94BB-36EBF0205430}" name="Column570" dataDxfId="16056"/>
    <tableColumn id="588" xr3:uid="{25643357-3C35-4B21-949F-C5B9A227D419}" name="Column571" dataDxfId="16055"/>
    <tableColumn id="589" xr3:uid="{1826CFFD-63E4-4442-A6AA-9529424F37AB}" name="Column572" dataDxfId="16054"/>
    <tableColumn id="590" xr3:uid="{D4E1F87B-84DE-45BC-BD39-1E8C614A09BF}" name="Column573" dataDxfId="16053"/>
    <tableColumn id="591" xr3:uid="{907A4FBF-610C-4221-A794-D8E0CF7D8FC6}" name="Column574" dataDxfId="16052"/>
    <tableColumn id="592" xr3:uid="{822907EE-B55B-44D5-961B-7E9D3E1D3555}" name="Column575" dataDxfId="16051"/>
    <tableColumn id="593" xr3:uid="{52177464-9A38-4A7E-98F9-024ABB7163C6}" name="Column576" dataDxfId="16050"/>
    <tableColumn id="594" xr3:uid="{9FE440B4-3843-4AE0-BCE2-A36FC4248319}" name="Column577" dataDxfId="16049"/>
    <tableColumn id="595" xr3:uid="{4D005C42-D04A-49D4-B35E-09F3411B5EA1}" name="Column578" dataDxfId="16048"/>
    <tableColumn id="596" xr3:uid="{1708C27F-8C47-4CE0-BB7F-7E71BBEE69DA}" name="Column579" dataDxfId="16047"/>
    <tableColumn id="597" xr3:uid="{EFD1F4C9-2985-4050-91F9-2972DCA417A1}" name="Column580" dataDxfId="16046"/>
    <tableColumn id="598" xr3:uid="{81081A2F-6FDD-4D94-B473-77C2C450ACAC}" name="Column581" dataDxfId="16045"/>
    <tableColumn id="599" xr3:uid="{48AFC277-CF4A-49BE-AC2E-404D14D66224}" name="Column582" dataDxfId="16044"/>
    <tableColumn id="600" xr3:uid="{C779DFAF-8307-4758-8732-451521F0810B}" name="Column583" dataDxfId="16043"/>
    <tableColumn id="601" xr3:uid="{4AD19A12-C456-4A91-8B9D-FEE70EF01672}" name="Column584" dataDxfId="16042"/>
    <tableColumn id="602" xr3:uid="{CE9253B4-8459-4AE3-B6B4-DBBBBA5E0003}" name="Column585" dataDxfId="16041"/>
    <tableColumn id="603" xr3:uid="{D1EFF381-553D-4364-A742-8A0C5BDDA45C}" name="Column586" dataDxfId="16040"/>
    <tableColumn id="604" xr3:uid="{65C738C2-D878-42DF-BB9F-05FCDB42EB48}" name="Column587" dataDxfId="16039"/>
    <tableColumn id="605" xr3:uid="{9B0B2145-9820-435F-914C-1E92C42CFB65}" name="Column588" dataDxfId="16038"/>
    <tableColumn id="606" xr3:uid="{BB685D38-8542-4C12-A848-9BD3E100D430}" name="Column589" dataDxfId="16037"/>
    <tableColumn id="607" xr3:uid="{2ECBB72E-EAFA-4B4A-8A33-5892508BB250}" name="Column590" dataDxfId="16036"/>
    <tableColumn id="608" xr3:uid="{AD5A2F76-CCF0-495F-B2CB-0D07EDC1299E}" name="Column591" dataDxfId="16035"/>
    <tableColumn id="609" xr3:uid="{6F4BB882-AB27-4DEA-B12E-78BCECEC0186}" name="Column592" dataDxfId="16034"/>
    <tableColumn id="610" xr3:uid="{2AEAE511-3C90-4EEC-B4E2-110C0522CD1C}" name="Column593" dataDxfId="16033"/>
    <tableColumn id="611" xr3:uid="{6F469F15-5CE7-4521-96E9-71D7689C7B35}" name="Column594" dataDxfId="16032"/>
    <tableColumn id="612" xr3:uid="{A0E50696-F8BD-4679-80A2-DBFF30AB4288}" name="Column595" dataDxfId="16031"/>
    <tableColumn id="613" xr3:uid="{C9133318-55B2-404E-8147-CE8DF8748FBA}" name="Column596" dataDxfId="16030"/>
    <tableColumn id="614" xr3:uid="{0B97460A-A83D-4464-B7AE-192043AFC17D}" name="Column597" dataDxfId="16029"/>
    <tableColumn id="615" xr3:uid="{FBDF4939-F1B1-4342-A456-3CE29E83C833}" name="Column598" dataDxfId="16028"/>
    <tableColumn id="616" xr3:uid="{C3244172-0283-4D30-8171-64F8DC2BDAEA}" name="Column599" dataDxfId="16027"/>
    <tableColumn id="617" xr3:uid="{4B01CCA1-3A96-4812-B3EE-55595A32B8CF}" name="Column600" dataDxfId="16026"/>
    <tableColumn id="618" xr3:uid="{AE3C22AC-CABD-49D8-9EF8-F230F6CC8F44}" name="Column601" dataDxfId="16025"/>
    <tableColumn id="619" xr3:uid="{F12F4781-96F7-4390-981F-7BEF5C4380D2}" name="Column602" dataDxfId="16024"/>
    <tableColumn id="620" xr3:uid="{B283BD93-A320-4688-8F2E-CDA20134BE27}" name="Column603" dataDxfId="16023"/>
    <tableColumn id="621" xr3:uid="{C7CFD040-00F1-4F29-B933-DC4E7346B287}" name="Column604" dataDxfId="16022"/>
    <tableColumn id="622" xr3:uid="{4AF4D06C-13B1-44D3-8914-9F9DC72C1CD1}" name="Column605" dataDxfId="16021"/>
    <tableColumn id="623" xr3:uid="{A5C9B39C-0AC6-4468-8AD8-A24174EA4036}" name="Column606" dataDxfId="16020"/>
    <tableColumn id="624" xr3:uid="{FA63F6DB-4228-4D20-B7D6-3730C7B17062}" name="Column607" dataDxfId="16019"/>
    <tableColumn id="625" xr3:uid="{C2CF8D0B-8465-4930-B0D1-ED9F204DFD84}" name="Column608" dataDxfId="16018"/>
    <tableColumn id="626" xr3:uid="{CD2E4968-BA23-4599-9082-AFB57E660992}" name="Column609" dataDxfId="16017"/>
    <tableColumn id="627" xr3:uid="{8091DA2E-A76F-4BC4-B464-E47678EBCDDE}" name="Column610" dataDxfId="16016"/>
    <tableColumn id="628" xr3:uid="{405E3F70-A79B-40C6-8160-CC62A4596B81}" name="Column611" dataDxfId="16015"/>
    <tableColumn id="629" xr3:uid="{E8A5EDF5-0433-41C7-B7EF-2D6876FC0898}" name="Column612" dataDxfId="16014"/>
    <tableColumn id="630" xr3:uid="{6956F797-E604-4A79-9450-8FCBCAF38D05}" name="Column613" dataDxfId="16013"/>
    <tableColumn id="631" xr3:uid="{4FA8FA1A-AA32-4854-8FC6-439785264D6A}" name="Column614" dataDxfId="16012"/>
    <tableColumn id="632" xr3:uid="{9DAD6052-F62C-4D36-8815-D627C5415A90}" name="Column615" dataDxfId="16011"/>
    <tableColumn id="633" xr3:uid="{9499C10C-F16C-4243-8EBF-E61069F6F9E1}" name="Column616" dataDxfId="16010"/>
    <tableColumn id="634" xr3:uid="{9290D5FA-8473-4EF5-A1E4-07378AE3DC5F}" name="Column617" dataDxfId="16009"/>
    <tableColumn id="635" xr3:uid="{1345AEE4-D177-4BB0-BED3-CD77E6CFFE23}" name="Column618" dataDxfId="16008"/>
    <tableColumn id="636" xr3:uid="{CFB730E9-6BCB-4F54-B011-4BCCC231A93B}" name="Column619" dataDxfId="16007"/>
    <tableColumn id="637" xr3:uid="{79A36C00-BC54-4F9C-A556-F447DE76617C}" name="Column620" dataDxfId="16006"/>
    <tableColumn id="638" xr3:uid="{2AC660D6-8FB1-4DAD-BB17-7199BDA55CB7}" name="Column621" dataDxfId="16005"/>
    <tableColumn id="639" xr3:uid="{BA7C0DDB-7752-461B-9BE9-78F6881A12B2}" name="Column622" dataDxfId="16004"/>
    <tableColumn id="640" xr3:uid="{97C0E9CA-60F9-41FE-8BB1-EFC87810AC1E}" name="Column623" dataDxfId="16003"/>
    <tableColumn id="641" xr3:uid="{63C51F61-2C6F-4582-A757-153F80F51CCF}" name="Column624" dataDxfId="16002"/>
    <tableColumn id="642" xr3:uid="{C06E1A12-44B0-4119-B74C-5A570525D53F}" name="Column625" dataDxfId="16001"/>
    <tableColumn id="643" xr3:uid="{21B101DE-E803-4DC9-8B10-0B2BE70DEFD3}" name="Column626" dataDxfId="16000"/>
    <tableColumn id="644" xr3:uid="{BF7D7C9B-A629-47EF-A236-705D38F57421}" name="Column627" dataDxfId="15999"/>
    <tableColumn id="645" xr3:uid="{99215872-0469-4545-8BAB-D56AE06AF75F}" name="Column628" dataDxfId="15998"/>
    <tableColumn id="646" xr3:uid="{CDFC4E7C-DC40-447C-8BD3-738DB6265203}" name="Column629" dataDxfId="15997"/>
    <tableColumn id="647" xr3:uid="{84A20882-E4FB-4516-898D-E28F990A9C78}" name="Column630" dataDxfId="15996"/>
    <tableColumn id="648" xr3:uid="{13AAAF1B-BEE0-42E4-B32F-C84648A4F157}" name="Column631" dataDxfId="15995"/>
    <tableColumn id="649" xr3:uid="{FDDF6EC4-7BA7-4344-B044-D6DB14AFDD87}" name="Column632" dataDxfId="15994"/>
    <tableColumn id="650" xr3:uid="{24FD9A14-64E1-4B8E-BD44-252890CE311E}" name="Column633" dataDxfId="15993"/>
    <tableColumn id="651" xr3:uid="{9C46CB1C-5B5F-4D61-9987-1E15A63CABB1}" name="Column634" dataDxfId="15992"/>
    <tableColumn id="652" xr3:uid="{E97AD941-07E4-4FF8-800F-7CF62490F0F9}" name="Column635" dataDxfId="15991"/>
    <tableColumn id="653" xr3:uid="{52FE5A36-BF95-44EB-A916-30583973F2DD}" name="Column636" dataDxfId="15990"/>
    <tableColumn id="654" xr3:uid="{CF0FC88A-F1F8-442A-BA29-AA618D9125C8}" name="Column637" dataDxfId="15989"/>
    <tableColumn id="655" xr3:uid="{88005B82-3634-4B89-A332-52698B210E01}" name="Column638" dataDxfId="15988"/>
    <tableColumn id="656" xr3:uid="{C607D9E6-A83A-494E-815A-8F2A5432A6B1}" name="Column639" dataDxfId="15987"/>
    <tableColumn id="657" xr3:uid="{1A834032-7E99-4075-A572-5A1180EC73BD}" name="Column640" dataDxfId="15986"/>
    <tableColumn id="658" xr3:uid="{A3D91C3C-EDCB-4091-9B49-46EF960CF150}" name="Column641" dataDxfId="15985"/>
    <tableColumn id="659" xr3:uid="{B2736B0B-F482-45B4-A34F-7C6E89FD97B1}" name="Column642" dataDxfId="15984"/>
    <tableColumn id="660" xr3:uid="{B793E427-9922-4240-8757-B6355E681A30}" name="Column643" dataDxfId="15983"/>
    <tableColumn id="661" xr3:uid="{9A646F5B-A96B-4625-A7E8-DA12908ECA7B}" name="Column644" dataDxfId="15982"/>
    <tableColumn id="662" xr3:uid="{C0EC1C31-B968-4044-9421-5F79A1D15707}" name="Column645" dataDxfId="15981"/>
    <tableColumn id="663" xr3:uid="{A401F8A9-A505-4F7C-B450-BE407A81B60B}" name="Column646" dataDxfId="15980"/>
    <tableColumn id="664" xr3:uid="{F95FEBD6-E5F4-4BC3-82D2-FD9745F4C44F}" name="Column647" dataDxfId="15979"/>
    <tableColumn id="665" xr3:uid="{3124B232-FF87-4FEA-A5FC-7D8618CCCD1E}" name="Column648" dataDxfId="15978"/>
    <tableColumn id="666" xr3:uid="{A1EFC313-5709-4116-9EC8-E68C71973953}" name="Column649" dataDxfId="15977"/>
    <tableColumn id="667" xr3:uid="{97235E2E-8190-4EFB-8DE4-E51B4BCAE09C}" name="Column650" dataDxfId="15976"/>
    <tableColumn id="668" xr3:uid="{D20FD1AA-3289-40DE-9975-663C6F2EA758}" name="Column651" dataDxfId="15975"/>
    <tableColumn id="669" xr3:uid="{DB1C4C2E-2244-4F2F-9EEC-80A59E78DD8B}" name="Column652" dataDxfId="15974"/>
    <tableColumn id="670" xr3:uid="{D194FADF-7F8E-4959-AC45-1120BB2C915B}" name="Column653" dataDxfId="15973"/>
    <tableColumn id="671" xr3:uid="{951C2F2E-6354-4E76-AB71-223F2A6DF15F}" name="Column654" dataDxfId="15972"/>
    <tableColumn id="672" xr3:uid="{E29614DC-4FD5-4744-8FDB-612197728C27}" name="Column655" dataDxfId="15971"/>
    <tableColumn id="673" xr3:uid="{C0688183-789E-41ED-BDFE-5A6674BC7207}" name="Column656" dataDxfId="15970"/>
    <tableColumn id="674" xr3:uid="{DF44805C-B5CC-4EFE-AB8D-57E64893797E}" name="Column657" dataDxfId="15969"/>
    <tableColumn id="675" xr3:uid="{15D255C4-F1B6-4A94-81B3-2A3CE8A771AA}" name="Column658" dataDxfId="15968"/>
    <tableColumn id="676" xr3:uid="{6EBB15C9-2029-40F9-AF2F-D85535EC75F9}" name="Column659" dataDxfId="15967"/>
    <tableColumn id="677" xr3:uid="{0CA0944B-930C-41A2-B142-22C9276E7948}" name="Column660" dataDxfId="15966"/>
    <tableColumn id="678" xr3:uid="{D7C03AFB-45B2-48CD-99F1-8E45565A9661}" name="Column661" dataDxfId="15965"/>
    <tableColumn id="679" xr3:uid="{784DC3E4-E79F-49D3-A408-1303DD4ABCFF}" name="Column662" dataDxfId="15964"/>
    <tableColumn id="680" xr3:uid="{D0F971E3-7821-4E56-9D8C-2880F08270A8}" name="Column663" dataDxfId="15963"/>
    <tableColumn id="681" xr3:uid="{69CB4164-F1E6-49B0-AB6D-968BD97757B3}" name="Column664" dataDxfId="15962"/>
    <tableColumn id="682" xr3:uid="{38606C05-D6EE-4E4C-92AA-E6A0F4EFFF47}" name="Column665" dataDxfId="15961"/>
    <tableColumn id="683" xr3:uid="{CCA18498-CAEC-4D56-9410-D1AD6C2B25B7}" name="Column666" dataDxfId="15960"/>
    <tableColumn id="684" xr3:uid="{A97629D7-C99A-498B-ADEA-E7C1FDE2C78F}" name="Column667" dataDxfId="15959"/>
    <tableColumn id="685" xr3:uid="{50A99AF4-1238-49CB-8967-835319A047EB}" name="Column668" dataDxfId="15958"/>
    <tableColumn id="686" xr3:uid="{3FAA84D9-65AF-4171-85EC-1A54289575FD}" name="Column669" dataDxfId="15957"/>
    <tableColumn id="687" xr3:uid="{9B7404E2-D263-42E4-B607-E370CC189D04}" name="Column670" dataDxfId="15956"/>
    <tableColumn id="688" xr3:uid="{2AD0312F-DA4D-4985-A97C-49B868A14DEC}" name="Column671" dataDxfId="15955"/>
    <tableColumn id="689" xr3:uid="{2C00F69A-DEE1-4137-9FB5-7689F4A08D46}" name="Column672" dataDxfId="15954"/>
    <tableColumn id="690" xr3:uid="{593FB14B-E091-4201-8766-E1FE2C17BF11}" name="Column673" dataDxfId="15953"/>
    <tableColumn id="691" xr3:uid="{CF39BC28-1231-4E27-9D28-66CB709E83D2}" name="Column674" dataDxfId="15952"/>
    <tableColumn id="692" xr3:uid="{5DF05536-FC6A-4B90-9D9E-7FA86D48D1D2}" name="Column675" dataDxfId="15951"/>
    <tableColumn id="693" xr3:uid="{F77A3E2C-174D-4283-8D35-E9A41338703B}" name="Column676" dataDxfId="15950"/>
    <tableColumn id="694" xr3:uid="{68EC4FEF-FAFF-4631-BDCF-79E6CF684ACD}" name="Column677" dataDxfId="15949"/>
    <tableColumn id="695" xr3:uid="{2AB2FB66-28B7-48C6-9A1C-82C5E9D47F9B}" name="Column678" dataDxfId="15948"/>
    <tableColumn id="696" xr3:uid="{2C37C36C-7E52-4B17-AE17-02A46D87F0E5}" name="Column679" dataDxfId="15947"/>
    <tableColumn id="697" xr3:uid="{8AF44A38-3942-4D43-8390-D866F28BE12B}" name="Column680" dataDxfId="15946"/>
    <tableColumn id="698" xr3:uid="{BDC79D46-EDC6-4E75-8E19-2F937EC6A240}" name="Column681" dataDxfId="15945"/>
    <tableColumn id="699" xr3:uid="{419D4C73-EF86-4272-9A10-60A76B0D4E97}" name="Column682" dataDxfId="15944"/>
    <tableColumn id="700" xr3:uid="{CE21196E-6105-410C-BB9A-9C69A96D45F0}" name="Column683" dataDxfId="15943"/>
    <tableColumn id="701" xr3:uid="{22E83D3D-5E05-4B3C-9A1D-4782FDBDE17E}" name="Column684" dataDxfId="15942"/>
    <tableColumn id="702" xr3:uid="{6A987B79-6BEB-4F1E-8EAC-888B6CC44CC5}" name="Column685" dataDxfId="15941"/>
    <tableColumn id="703" xr3:uid="{7164F740-7B85-4BD7-A5EE-3685FAB05B93}" name="Column686" dataDxfId="15940"/>
    <tableColumn id="704" xr3:uid="{BB54E176-AE19-4C27-A1B5-48D7D68FCBC5}" name="Column687" dataDxfId="15939"/>
    <tableColumn id="705" xr3:uid="{73EB368C-C393-4CCA-938E-9B6B9371E342}" name="Column688" dataDxfId="15938"/>
    <tableColumn id="706" xr3:uid="{EE526386-D685-43BC-9DD1-4AA31D7DC4C2}" name="Column689" dataDxfId="15937"/>
    <tableColumn id="707" xr3:uid="{98392602-14CB-41B8-9EEA-969E6179B100}" name="Column690" dataDxfId="15936"/>
    <tableColumn id="708" xr3:uid="{881C5C51-F545-4768-9397-A4B6A7D25DAD}" name="Column691" dataDxfId="15935"/>
    <tableColumn id="709" xr3:uid="{E4414214-5C19-4E05-BE94-251CDEDE2876}" name="Column692" dataDxfId="15934"/>
    <tableColumn id="710" xr3:uid="{28A16F7E-144E-4966-B316-644FBC1241BC}" name="Column693" dataDxfId="15933"/>
    <tableColumn id="711" xr3:uid="{FAE0E726-EB03-41FE-97B8-D7C227F11F98}" name="Column694" dataDxfId="15932"/>
    <tableColumn id="712" xr3:uid="{C5004570-7E61-4E36-9CD7-3EC79AEC1BF7}" name="Column695" dataDxfId="15931"/>
    <tableColumn id="713" xr3:uid="{700C01D3-625D-47C5-B136-2FBDC043BDB6}" name="Column696" dataDxfId="15930"/>
    <tableColumn id="714" xr3:uid="{2B4E7F21-1A66-40B2-9E30-01B5EA426AD1}" name="Column697" dataDxfId="15929"/>
    <tableColumn id="715" xr3:uid="{83E19361-311A-4579-9D40-153BE6FF1E90}" name="Column698" dataDxfId="15928"/>
    <tableColumn id="716" xr3:uid="{346948D4-8E87-4FF9-90F6-6BE00061BADD}" name="Column699" dataDxfId="15927"/>
    <tableColumn id="717" xr3:uid="{D54ECDB2-5742-48FD-9D6C-300898D7E4FA}" name="Column700" dataDxfId="15926"/>
    <tableColumn id="718" xr3:uid="{85C7671A-C95B-46DC-AA66-1B1D28BFAEB8}" name="Column701" dataDxfId="15925"/>
    <tableColumn id="719" xr3:uid="{593F5589-2301-44DA-BEBE-CB88A896ACB3}" name="Column702" dataDxfId="15924"/>
    <tableColumn id="720" xr3:uid="{BB69F27F-9D91-4358-BB2B-E6D81AA91AA9}" name="Column703" dataDxfId="15923"/>
    <tableColumn id="721" xr3:uid="{9715746B-9802-48EC-978E-D69D26C3E8CB}" name="Column704" dataDxfId="15922"/>
    <tableColumn id="722" xr3:uid="{181F043C-AAF2-495F-BEC3-883AB54A2B43}" name="Column705" dataDxfId="15921"/>
    <tableColumn id="723" xr3:uid="{0D0BB3AC-2AF9-4434-9920-CA3099F600AB}" name="Column706" dataDxfId="15920"/>
    <tableColumn id="724" xr3:uid="{1435A356-0872-4E59-A2F2-B8EC40347A77}" name="Column707" dataDxfId="15919"/>
    <tableColumn id="725" xr3:uid="{C3183114-BABF-4D7E-A5FB-21BFAAFE6C37}" name="Column708" dataDxfId="15918"/>
    <tableColumn id="726" xr3:uid="{8C995742-EBDD-4E22-A397-8393BA03A6D4}" name="Column709" dataDxfId="15917"/>
    <tableColumn id="727" xr3:uid="{0C80F54E-F443-4551-AC22-20C5F9A3CDB5}" name="Column710" dataDxfId="15916"/>
    <tableColumn id="728" xr3:uid="{9C477F64-AF97-419B-A097-16F5E0D49197}" name="Column711" dataDxfId="15915"/>
    <tableColumn id="729" xr3:uid="{D8F7E55F-A0E4-453A-95B5-0B52B568F1C2}" name="Column712" dataDxfId="15914"/>
    <tableColumn id="730" xr3:uid="{6B690563-CFB5-4C32-87A4-18597F332CE5}" name="Column713" dataDxfId="15913"/>
    <tableColumn id="731" xr3:uid="{F953BC34-C0C7-476E-8327-9CFB0CA483A4}" name="Column714" dataDxfId="15912"/>
    <tableColumn id="732" xr3:uid="{A9AC36AA-240E-4180-8B69-C1D86CC243D2}" name="Column715" dataDxfId="15911"/>
    <tableColumn id="733" xr3:uid="{8314AC1E-2F5B-4D39-9D50-7F9FAE646315}" name="Column716" dataDxfId="15910"/>
    <tableColumn id="734" xr3:uid="{E6CE2F64-8018-431E-A8A2-569E9BBBC98B}" name="Column717" dataDxfId="15909"/>
    <tableColumn id="735" xr3:uid="{4D6E0879-3B38-4B70-8611-FEF196B0D211}" name="Column718" dataDxfId="15908"/>
    <tableColumn id="736" xr3:uid="{8CEF6024-08D6-4867-8E5F-32D9CDA795FD}" name="Column719" dataDxfId="15907"/>
    <tableColumn id="737" xr3:uid="{262C187D-540A-450C-98FF-4D31E3F4DAD3}" name="Column720" dataDxfId="15906"/>
    <tableColumn id="738" xr3:uid="{D91E1E5E-A0CC-464D-8B69-4155AB5048C4}" name="Column721" dataDxfId="15905"/>
    <tableColumn id="739" xr3:uid="{9617251A-38C7-4DB1-8F8B-79B339731F50}" name="Column722" dataDxfId="15904"/>
    <tableColumn id="740" xr3:uid="{9FB0FF97-F5B1-4763-8A7F-B430CF3F9F6B}" name="Column723" dataDxfId="15903"/>
    <tableColumn id="741" xr3:uid="{B2C42E39-7FA9-4DF2-9E68-007EF13395D1}" name="Column724" dataDxfId="15902"/>
    <tableColumn id="742" xr3:uid="{1C633CBE-7992-4790-8C59-BF1DDF49D42A}" name="Column725" dataDxfId="15901"/>
    <tableColumn id="743" xr3:uid="{CCC085D2-8B2E-4A7F-82A5-9B95357E6606}" name="Column726" dataDxfId="15900"/>
    <tableColumn id="744" xr3:uid="{5D5299E8-7DF7-4AD0-9A27-3D7A729D32CE}" name="Column727" dataDxfId="15899"/>
    <tableColumn id="745" xr3:uid="{B3120249-426F-4C2B-8AA9-B229985A2091}" name="Column728" dataDxfId="15898"/>
    <tableColumn id="746" xr3:uid="{222D78A5-9F04-4ECB-8AC7-13DFCD89C4E0}" name="Column729" dataDxfId="15897"/>
    <tableColumn id="747" xr3:uid="{A0060193-0313-454C-8EDD-A2F4EAEB6BB6}" name="Column730" dataDxfId="15896"/>
    <tableColumn id="748" xr3:uid="{3BBA1B27-EBEB-4FBC-84FD-672D486AAA31}" name="Column731" dataDxfId="15895"/>
    <tableColumn id="749" xr3:uid="{62D1AD5B-D867-4250-A468-8EFFA1E2243F}" name="Column732" dataDxfId="15894"/>
    <tableColumn id="750" xr3:uid="{D704D997-2606-4B57-8459-4E3B62AEF4FA}" name="Column733" dataDxfId="15893"/>
    <tableColumn id="751" xr3:uid="{8F79DA75-212F-4227-8DC8-5551B0F4229E}" name="Column734" dataDxfId="15892"/>
    <tableColumn id="752" xr3:uid="{54CF818B-3CC9-421C-8BB5-263B075822F4}" name="Column735" dataDxfId="15891"/>
    <tableColumn id="753" xr3:uid="{A4EA74C4-C800-45C5-A0BB-D4CA54306CCE}" name="Column736" dataDxfId="15890"/>
    <tableColumn id="754" xr3:uid="{44B777AE-5B80-456E-8F20-74B804696177}" name="Column737" dataDxfId="15889"/>
    <tableColumn id="755" xr3:uid="{9B79CFC5-F43C-4C95-A45F-055C977AA652}" name="Column738" dataDxfId="15888"/>
    <tableColumn id="756" xr3:uid="{A942AEDE-F21D-4642-BE8A-8B4AEA18D7BC}" name="Column739" dataDxfId="15887"/>
    <tableColumn id="757" xr3:uid="{56684C36-EC6F-4C49-88AC-58EB5835A0E2}" name="Column740" dataDxfId="15886"/>
    <tableColumn id="758" xr3:uid="{788A52DD-7B78-4F67-A233-154B255FF7D9}" name="Column741" dataDxfId="15885"/>
    <tableColumn id="759" xr3:uid="{014FDBD5-3006-4C31-8ABB-7F211CDD0E89}" name="Column742" dataDxfId="15884"/>
    <tableColumn id="760" xr3:uid="{C5DA4886-3665-4626-943B-B7D3AD26E4F8}" name="Column743" dataDxfId="15883"/>
    <tableColumn id="761" xr3:uid="{5783C1FB-77B1-4EBC-87E5-7C5DE8439E39}" name="Column744" dataDxfId="15882"/>
    <tableColumn id="762" xr3:uid="{F926B7DF-CA6C-459D-BD14-E78881405B67}" name="Column745" dataDxfId="15881"/>
    <tableColumn id="763" xr3:uid="{B4C53D1B-9EED-4303-9D02-6A047A97D9CA}" name="Column746" dataDxfId="15880"/>
    <tableColumn id="764" xr3:uid="{CC960163-B17D-49D9-B729-48F1F390B429}" name="Column747" dataDxfId="15879"/>
    <tableColumn id="765" xr3:uid="{787B7158-4A6B-4D45-B086-C508816D3E08}" name="Column748" dataDxfId="15878"/>
    <tableColumn id="766" xr3:uid="{2AFD0F17-C0D2-4B81-8597-14F25BA5477E}" name="Column749" dataDxfId="15877"/>
    <tableColumn id="767" xr3:uid="{6FCDC1B5-CC60-4F2B-86A4-A4C2DA479429}" name="Column750" dataDxfId="15876"/>
    <tableColumn id="768" xr3:uid="{F5490EDF-2F95-41D6-AF2E-E083609049A2}" name="Column751" dataDxfId="15875"/>
    <tableColumn id="769" xr3:uid="{B4770FD1-7F25-4C7D-AA30-2DD35046315E}" name="Column752" dataDxfId="15874"/>
    <tableColumn id="770" xr3:uid="{EFC7976D-CFCE-47C6-9188-DE119A84E95C}" name="Column753" dataDxfId="15873"/>
    <tableColumn id="771" xr3:uid="{0490AED2-2B46-4CFA-94F2-1B4595397842}" name="Column754" dataDxfId="15872"/>
    <tableColumn id="772" xr3:uid="{2A372C46-637E-4751-86F7-F97143B1EDD6}" name="Column755" dataDxfId="15871"/>
    <tableColumn id="773" xr3:uid="{1058FEB5-B4AF-4851-B044-3A05387F67AA}" name="Column756" dataDxfId="15870"/>
    <tableColumn id="774" xr3:uid="{946F2DE4-BB1F-4C48-8845-C0FD9F03F003}" name="Column757" dataDxfId="15869"/>
    <tableColumn id="775" xr3:uid="{1D276BE4-72D5-40FE-AF8B-2A587262328F}" name="Column758" dataDxfId="15868"/>
    <tableColumn id="776" xr3:uid="{0D3AC34F-35C6-4789-B324-610044F89CC5}" name="Column759" dataDxfId="15867"/>
    <tableColumn id="777" xr3:uid="{A6DDE54B-66B3-41D4-8946-A09110394DE0}" name="Column760" dataDxfId="15866"/>
    <tableColumn id="778" xr3:uid="{4DDB1856-30A2-4F9B-AA0C-6705896F45C8}" name="Column761" dataDxfId="15865"/>
    <tableColumn id="779" xr3:uid="{9F032D5F-9090-461E-8C18-04F804BA6661}" name="Column762" dataDxfId="15864"/>
    <tableColumn id="780" xr3:uid="{BD287ED3-13BD-4327-819A-17D1F02FE6EF}" name="Column763" dataDxfId="15863"/>
    <tableColumn id="781" xr3:uid="{1248259B-A51A-4EB1-BF82-69B9B9203D5D}" name="Column764" dataDxfId="15862"/>
    <tableColumn id="782" xr3:uid="{7987699B-4367-4C91-906D-7813E530CFD8}" name="Column765" dataDxfId="15861"/>
    <tableColumn id="783" xr3:uid="{1C50B2CE-F9AD-44A4-96F4-ED9667AC0CBB}" name="Column766" dataDxfId="15860"/>
    <tableColumn id="784" xr3:uid="{F41B78CC-C243-4363-8ECF-AC5D8BC00215}" name="Column767" dataDxfId="15859"/>
    <tableColumn id="785" xr3:uid="{29F545AB-A2BC-4B91-9008-BFB38026EB93}" name="Column768" dataDxfId="15858"/>
    <tableColumn id="786" xr3:uid="{98B7123F-BA87-4301-AD37-A1F651E3E30A}" name="Column769" dataDxfId="15857"/>
    <tableColumn id="787" xr3:uid="{FAB34E8E-074C-49F7-B933-E01FDE130CEB}" name="Column770" dataDxfId="15856"/>
    <tableColumn id="788" xr3:uid="{7794B9E1-BE51-4622-9A90-CC3B0F7DEF0D}" name="Column771" dataDxfId="15855"/>
    <tableColumn id="789" xr3:uid="{59D363D4-270D-4B95-9B3D-E524FC3C0D97}" name="Column772" dataDxfId="15854"/>
    <tableColumn id="790" xr3:uid="{E2584BCD-1F43-4A40-A10F-7FBE48A933BF}" name="Column773" dataDxfId="15853"/>
    <tableColumn id="791" xr3:uid="{60F74BF8-7FB4-4EFA-88ED-6A74F095CDA2}" name="Column774" dataDxfId="15852"/>
    <tableColumn id="792" xr3:uid="{058B480E-43D1-4A95-A1B4-348672FC0DF5}" name="Column775" dataDxfId="15851"/>
    <tableColumn id="793" xr3:uid="{479E5466-3428-4B69-B3E8-2557B1DCB170}" name="Column776" dataDxfId="15850"/>
    <tableColumn id="794" xr3:uid="{AED4DF8B-0222-47B6-8958-9D3991006A19}" name="Column777" dataDxfId="15849"/>
    <tableColumn id="795" xr3:uid="{F4A2F3C1-8FEF-464B-8897-DFE446B7C520}" name="Column778" dataDxfId="15848"/>
    <tableColumn id="796" xr3:uid="{E618433F-49A7-4F4D-B3D5-7E6714ED835F}" name="Column779" dataDxfId="15847"/>
    <tableColumn id="797" xr3:uid="{4874396E-476D-4AF7-9245-12AEA1AAE12B}" name="Column780" dataDxfId="15846"/>
    <tableColumn id="798" xr3:uid="{61079E9C-0990-44DC-8130-4CFD7366A0D2}" name="Column781" dataDxfId="15845"/>
    <tableColumn id="799" xr3:uid="{52DEE5CF-5805-4406-B70A-4E28E9AFF1E1}" name="Column782" dataDxfId="15844"/>
    <tableColumn id="800" xr3:uid="{AD7A1CB7-1176-403B-8F82-A793816F3D88}" name="Column783" dataDxfId="15843"/>
    <tableColumn id="801" xr3:uid="{76DEA593-C114-45B6-B21F-4EF42C04E168}" name="Column784" dataDxfId="15842"/>
    <tableColumn id="802" xr3:uid="{164F6CA9-21D7-4C8D-BEC6-1BD4E3FFCC25}" name="Column785" dataDxfId="15841"/>
    <tableColumn id="803" xr3:uid="{0C6F593C-1999-4B38-9FC2-E8014C4FB84E}" name="Column786" dataDxfId="15840"/>
    <tableColumn id="804" xr3:uid="{FF7EEF2E-6452-4290-A48B-F581A2D4822D}" name="Column787" dataDxfId="15839"/>
    <tableColumn id="805" xr3:uid="{AB18A766-8CE1-43EF-ADAE-9D494D337573}" name="Column788" dataDxfId="15838"/>
    <tableColumn id="806" xr3:uid="{C8D2FE91-794E-4656-B371-77C751BD3B81}" name="Column789" dataDxfId="15837"/>
    <tableColumn id="807" xr3:uid="{068CE16A-9416-4B82-BF2E-A11C2E437F4D}" name="Column790" dataDxfId="15836"/>
    <tableColumn id="808" xr3:uid="{DCFBC0E3-EEBF-422D-A7F8-72262DCEF2BF}" name="Column791" dataDxfId="15835"/>
    <tableColumn id="809" xr3:uid="{9B3ED81A-10A4-4931-A6C8-F1288664E1D2}" name="Column792" dataDxfId="15834"/>
    <tableColumn id="810" xr3:uid="{55FC280B-950A-491C-B8C0-708DC281099D}" name="Column793" dataDxfId="15833"/>
    <tableColumn id="811" xr3:uid="{A1891714-C27C-41FA-BFEC-AF0B1B729CF7}" name="Column794" dataDxfId="15832"/>
    <tableColumn id="812" xr3:uid="{9EDD517D-5837-47EF-B6E1-A2A8A6DD9C36}" name="Column795" dataDxfId="15831"/>
    <tableColumn id="813" xr3:uid="{1DE18D32-30C0-4604-AAB7-3181705A23FB}" name="Column796" dataDxfId="15830"/>
    <tableColumn id="814" xr3:uid="{2314E861-F29C-44D1-89D9-365C78802827}" name="Column797" dataDxfId="15829"/>
    <tableColumn id="815" xr3:uid="{FF1208DA-70E0-46D9-A8D3-552A265783BE}" name="Column798" dataDxfId="15828"/>
    <tableColumn id="816" xr3:uid="{46FE3CDF-E8A6-4325-8D6C-D849D1B34E20}" name="Column799" dataDxfId="15827"/>
    <tableColumn id="817" xr3:uid="{1EBE776C-F71E-4031-A9AE-37E5D1CE002E}" name="Column800" dataDxfId="15826"/>
    <tableColumn id="818" xr3:uid="{FB56C5A0-55FC-4D19-A31B-4DE176FCC705}" name="Column801" dataDxfId="15825"/>
    <tableColumn id="819" xr3:uid="{E8B12A8A-03EB-4721-A373-33599CD357C6}" name="Column802" dataDxfId="15824"/>
    <tableColumn id="820" xr3:uid="{03B65293-DF98-4B19-8101-6A588C6379F0}" name="Column803" dataDxfId="15823"/>
    <tableColumn id="821" xr3:uid="{923177A4-24C0-409A-AE57-B8C612648C13}" name="Column804" dataDxfId="15822"/>
    <tableColumn id="822" xr3:uid="{81789E05-4ABC-422B-B6D7-92F45530CF21}" name="Column805" dataDxfId="15821"/>
    <tableColumn id="823" xr3:uid="{AD32DF31-E3D6-46B3-A665-7938D3D279D1}" name="Column806" dataDxfId="15820"/>
    <tableColumn id="824" xr3:uid="{06409473-3D9D-4AA7-B09F-9B026031E346}" name="Column807" dataDxfId="15819"/>
    <tableColumn id="825" xr3:uid="{B34DE4F5-65A9-405B-A0B0-6CAF4459E4A5}" name="Column808" dataDxfId="15818"/>
    <tableColumn id="826" xr3:uid="{6B9BA49C-ADB2-4F64-B483-A85E4FEBB17E}" name="Column809" dataDxfId="15817"/>
    <tableColumn id="827" xr3:uid="{F6031AA4-D5BE-411D-B548-1D120F61AEEE}" name="Column810" dataDxfId="15816"/>
    <tableColumn id="828" xr3:uid="{98B965BE-5E28-43BD-A4CF-70E6F53FB039}" name="Column811" dataDxfId="15815"/>
    <tableColumn id="829" xr3:uid="{93D9B81B-2828-4D05-A262-C19A3BA0C415}" name="Column812" dataDxfId="15814"/>
    <tableColumn id="830" xr3:uid="{C25A4CE6-A17C-4233-BFF5-28D4F5340F8E}" name="Column813" dataDxfId="15813"/>
    <tableColumn id="831" xr3:uid="{7BE1049B-5B67-4B68-A67E-71F30281F3CC}" name="Column814" dataDxfId="15812"/>
    <tableColumn id="832" xr3:uid="{BD38B9C6-22AE-461A-83AD-1576509DB1B3}" name="Column815" dataDxfId="15811"/>
    <tableColumn id="833" xr3:uid="{3B1B5DFB-9041-456B-A744-89CFFFEBE621}" name="Column816" dataDxfId="15810"/>
    <tableColumn id="834" xr3:uid="{16560029-4884-4F75-A346-9D2D4AD86028}" name="Column817" dataDxfId="15809"/>
    <tableColumn id="835" xr3:uid="{D67C992C-5BD1-49D2-A63D-AB5D9E90850A}" name="Column818" dataDxfId="15808"/>
    <tableColumn id="836" xr3:uid="{ADDF8B0B-B5F4-481D-BFED-DFFFA7ABB8FA}" name="Column819" dataDxfId="15807"/>
    <tableColumn id="837" xr3:uid="{171B93D5-F3B8-4A82-AAF3-20DBDDCBEA7B}" name="Column820" dataDxfId="15806"/>
    <tableColumn id="838" xr3:uid="{409F7B8B-77AD-4B6B-B1AF-4E3A9D6D1203}" name="Column821" dataDxfId="15805"/>
    <tableColumn id="839" xr3:uid="{CC39BCCF-9885-4D29-9FFD-588FF92B09CF}" name="Column822" dataDxfId="15804"/>
    <tableColumn id="840" xr3:uid="{AAB23F6C-2777-49B7-A3A8-51ABAC4C6E34}" name="Column823" dataDxfId="15803"/>
    <tableColumn id="841" xr3:uid="{6356E6F0-6038-4C42-989E-C53831901076}" name="Column824" dataDxfId="15802"/>
    <tableColumn id="842" xr3:uid="{35BE3EDA-3614-4D81-89FB-EF4E34ED1767}" name="Column825" dataDxfId="15801"/>
    <tableColumn id="843" xr3:uid="{3FE42551-E499-443F-8F8B-A788FEACF0A6}" name="Column826" dataDxfId="15800"/>
    <tableColumn id="844" xr3:uid="{8A7C49A2-069B-47AD-A2B3-823A1A40E719}" name="Column827" dataDxfId="15799"/>
    <tableColumn id="845" xr3:uid="{83F540EC-94BA-4C90-999C-6F35186575D0}" name="Column828" dataDxfId="15798"/>
    <tableColumn id="846" xr3:uid="{6DB44713-C6A0-4437-9AD5-640A693E3D3B}" name="Column829" dataDxfId="15797"/>
    <tableColumn id="847" xr3:uid="{A71AC236-0971-4ACD-A23D-51E9EE4F6645}" name="Column830" dataDxfId="15796"/>
    <tableColumn id="848" xr3:uid="{449548D9-96F2-4A26-9E8F-EF96F3974567}" name="Column831" dataDxfId="15795"/>
    <tableColumn id="849" xr3:uid="{35E73EAF-AE62-4D07-9A99-26E83A79E562}" name="Column832" dataDxfId="15794"/>
    <tableColumn id="850" xr3:uid="{CBA71960-B52C-40C8-99E4-CAC647CA565D}" name="Column833" dataDxfId="15793"/>
    <tableColumn id="851" xr3:uid="{29387748-1243-4FCC-8FBA-1733748AC772}" name="Column834" dataDxfId="15792"/>
    <tableColumn id="852" xr3:uid="{98D86566-7D11-4AE9-9077-EE1382AF7267}" name="Column835" dataDxfId="15791"/>
    <tableColumn id="853" xr3:uid="{BC6FEFA9-6560-49D9-BC72-5AAAD3350BDC}" name="Column836" dataDxfId="15790"/>
    <tableColumn id="854" xr3:uid="{00316170-28EB-4890-87BF-109537D1CD16}" name="Column837" dataDxfId="15789"/>
    <tableColumn id="855" xr3:uid="{3A96E0C6-282F-4BC1-BF5A-60B35E915728}" name="Column838" dataDxfId="15788"/>
    <tableColumn id="856" xr3:uid="{897966FA-7383-4ED8-908A-A23187B7DEB9}" name="Column839" dataDxfId="15787"/>
    <tableColumn id="857" xr3:uid="{2CC32F6B-0329-47CB-9ADB-5F1B38035D1B}" name="Column840" dataDxfId="15786"/>
    <tableColumn id="858" xr3:uid="{6B53BF9B-4168-4244-A12F-4BC617785A3F}" name="Column841" dataDxfId="15785"/>
    <tableColumn id="859" xr3:uid="{B134FECC-2D73-4C4C-A8FB-D0697D4CD809}" name="Column842" dataDxfId="15784"/>
    <tableColumn id="860" xr3:uid="{B755FAD9-AE00-4D11-916F-057676B9C2FA}" name="Column843" dataDxfId="15783"/>
    <tableColumn id="861" xr3:uid="{B58000EB-910A-4B33-BEFD-2FBAA865A74C}" name="Column844" dataDxfId="15782"/>
    <tableColumn id="862" xr3:uid="{F2151DC1-10CE-4539-8860-F6EC35D89228}" name="Column845" dataDxfId="15781"/>
    <tableColumn id="863" xr3:uid="{1ECAA083-858B-4C29-8A49-9C950711C899}" name="Column846" dataDxfId="15780"/>
    <tableColumn id="864" xr3:uid="{F056AEF1-63B0-46AD-80D9-C4343AE5FA95}" name="Column847" dataDxfId="15779"/>
    <tableColumn id="865" xr3:uid="{76C85717-5EC5-4745-B65F-7A8A3ED29522}" name="Column848" dataDxfId="15778"/>
    <tableColumn id="866" xr3:uid="{B60C4D28-BBB7-431A-A14F-2C5991A7A49C}" name="Column849" dataDxfId="15777"/>
    <tableColumn id="867" xr3:uid="{E0E7DDE2-D29F-4052-806D-F72B972DAE12}" name="Column850" dataDxfId="15776"/>
    <tableColumn id="868" xr3:uid="{99913D3B-997C-437C-926A-AAA568AC3036}" name="Column851" dataDxfId="15775"/>
    <tableColumn id="869" xr3:uid="{B3A48A99-1A2E-48F7-A38B-C590086434A4}" name="Column852" dataDxfId="15774"/>
    <tableColumn id="870" xr3:uid="{B6FCDADC-1703-4596-BF04-31B108F39DFA}" name="Column853" dataDxfId="15773"/>
    <tableColumn id="871" xr3:uid="{ED8B6534-5DC5-4EED-8989-1E0D65E5E161}" name="Column854" dataDxfId="15772"/>
    <tableColumn id="872" xr3:uid="{8A19D300-0E03-4D6A-AF7D-CCF7B89C2078}" name="Column855" dataDxfId="15771"/>
    <tableColumn id="873" xr3:uid="{809CD395-172D-4D15-9342-F990AABAE5A0}" name="Column856" dataDxfId="15770"/>
    <tableColumn id="874" xr3:uid="{CEAEB952-F549-4A73-B025-6D6C45112EFA}" name="Column857" dataDxfId="15769"/>
    <tableColumn id="875" xr3:uid="{6CF04772-B277-42C6-85AB-3F5F5A1BB89B}" name="Column858" dataDxfId="15768"/>
    <tableColumn id="876" xr3:uid="{93090A23-F1BB-496C-8FC5-1AF9DEA818F9}" name="Column859" dataDxfId="15767"/>
    <tableColumn id="877" xr3:uid="{36B75173-1CDF-4638-9A64-F4265FEE5F3D}" name="Column860" dataDxfId="15766"/>
    <tableColumn id="878" xr3:uid="{588E6DC8-C16A-42DA-B76E-F33F296EDCDE}" name="Column861" dataDxfId="15765"/>
    <tableColumn id="879" xr3:uid="{5E6D2A57-1FBF-4E3F-A632-EF675AF185DB}" name="Column862" dataDxfId="15764"/>
    <tableColumn id="880" xr3:uid="{85B50404-94D8-44D4-A7CA-2AE96F964898}" name="Column863" dataDxfId="15763"/>
    <tableColumn id="881" xr3:uid="{A04D8BBE-0BA3-4063-BC39-F8D0DE4B6287}" name="Column864" dataDxfId="15762"/>
    <tableColumn id="882" xr3:uid="{5665B265-5FED-4527-9E82-32219BF7A651}" name="Column865" dataDxfId="15761"/>
    <tableColumn id="883" xr3:uid="{484D66DF-2620-4A1B-8E92-F3774C1ACAAC}" name="Column866" dataDxfId="15760"/>
    <tableColumn id="884" xr3:uid="{4D58B2E4-BD81-4B4E-9439-3B602D583ADB}" name="Column867" dataDxfId="15759"/>
    <tableColumn id="885" xr3:uid="{F8538702-42FE-49EE-9539-F5756C41E272}" name="Column868" dataDxfId="15758"/>
    <tableColumn id="886" xr3:uid="{0266674E-838B-443E-891D-21DEDAF7E893}" name="Column869" dataDxfId="15757"/>
    <tableColumn id="887" xr3:uid="{891D0A58-B3AB-4667-BD96-C874BDEF0E19}" name="Column870" dataDxfId="15756"/>
    <tableColumn id="888" xr3:uid="{A9E93E25-68C8-4AF3-8195-C6E12CC4B1BF}" name="Column871" dataDxfId="15755"/>
    <tableColumn id="889" xr3:uid="{AF973166-C334-4A14-B4C3-C539C9E6DD0B}" name="Column872" dataDxfId="15754"/>
    <tableColumn id="890" xr3:uid="{976818C0-C39B-4506-B7AD-D76CEDD1D4A4}" name="Column873" dataDxfId="15753"/>
    <tableColumn id="891" xr3:uid="{304CD0E2-7011-453B-A2E0-3370DBA98AE7}" name="Column874" dataDxfId="15752"/>
    <tableColumn id="892" xr3:uid="{0F3B3425-D53D-4C5C-BEAC-52354F655C2D}" name="Column875" dataDxfId="15751"/>
    <tableColumn id="893" xr3:uid="{19242AAA-A28B-408A-9958-4281B8885A46}" name="Column876" dataDxfId="15750"/>
    <tableColumn id="894" xr3:uid="{6615D60F-4AF5-4287-A424-C67E9D999945}" name="Column877" dataDxfId="15749"/>
    <tableColumn id="895" xr3:uid="{460F5DBF-4463-486C-9AAD-97916C7A1A32}" name="Column878" dataDxfId="15748"/>
    <tableColumn id="896" xr3:uid="{60B4C704-6103-48C5-BD52-E58ACBF937E5}" name="Column879" dataDxfId="15747"/>
    <tableColumn id="897" xr3:uid="{65073E70-F1FC-4263-8A2E-DA442AC8FC8D}" name="Column880" dataDxfId="15746"/>
    <tableColumn id="898" xr3:uid="{1B940C7E-6FDE-45C4-B647-D7A59790CDCE}" name="Column881" dataDxfId="15745"/>
    <tableColumn id="899" xr3:uid="{01C14D57-79B8-4C63-80FE-AE5543676C43}" name="Column882" dataDxfId="15744"/>
    <tableColumn id="900" xr3:uid="{4FB3848C-7752-425A-A6C0-3EB4F5412AD9}" name="Column883" dataDxfId="15743"/>
    <tableColumn id="901" xr3:uid="{F017B2D8-2D0A-498F-9060-D8334203001E}" name="Column884" dataDxfId="15742"/>
    <tableColumn id="902" xr3:uid="{FA002D13-F0AA-448D-B2AB-F5007A94656D}" name="Column885" dataDxfId="15741"/>
    <tableColumn id="903" xr3:uid="{64A754D0-BD40-4818-B407-3FA505139657}" name="Column886" dataDxfId="15740"/>
    <tableColumn id="904" xr3:uid="{8C667A5C-32F2-45B7-B066-03BA7F3115E8}" name="Column887" dataDxfId="15739"/>
    <tableColumn id="905" xr3:uid="{6D4197EA-3342-4748-B7F4-095BFE547835}" name="Column888" dataDxfId="15738"/>
    <tableColumn id="906" xr3:uid="{DA21CC82-2EC0-46E2-9A91-748C0887F957}" name="Column889" dataDxfId="15737"/>
    <tableColumn id="907" xr3:uid="{3188B09E-2149-4EA1-9361-C929F72BCB5B}" name="Column890" dataDxfId="15736"/>
    <tableColumn id="908" xr3:uid="{8E13CF0C-C529-4277-AA06-07923AD7D81C}" name="Column891" dataDxfId="15735"/>
    <tableColumn id="909" xr3:uid="{75851AC8-020B-46E8-88F7-722719FE71DB}" name="Column892" dataDxfId="15734"/>
    <tableColumn id="910" xr3:uid="{25F851B8-014C-4BDE-9256-B5C1CA388DCC}" name="Column893" dataDxfId="15733"/>
    <tableColumn id="911" xr3:uid="{141BB2EC-A712-4769-BA6E-3EA8C7B2D21E}" name="Column894" dataDxfId="15732"/>
    <tableColumn id="912" xr3:uid="{DBB24BB6-8618-48E3-A57E-CE59C06C5B81}" name="Column895" dataDxfId="15731"/>
    <tableColumn id="913" xr3:uid="{08B529C2-8F32-48FA-9515-CD6FB06D1C9E}" name="Column896" dataDxfId="15730"/>
    <tableColumn id="914" xr3:uid="{D456E3C6-3F1C-41E3-A03E-85333A688B2A}" name="Column897" dataDxfId="15729"/>
    <tableColumn id="915" xr3:uid="{7DB06D82-E26F-4F2B-9C42-8C274356EF62}" name="Column898" dataDxfId="15728"/>
    <tableColumn id="916" xr3:uid="{AF814720-1376-4892-8599-0B505FF63D11}" name="Column899" dataDxfId="15727"/>
    <tableColumn id="917" xr3:uid="{604BB133-D4E1-4065-8D75-B8E7A2FA4009}" name="Column900" dataDxfId="15726"/>
    <tableColumn id="918" xr3:uid="{5EC30D76-1459-4DFF-A400-63C3F87272AA}" name="Column901" dataDxfId="15725"/>
    <tableColumn id="919" xr3:uid="{5EE80299-51FB-4D80-B8C8-AAAE0C1DBA42}" name="Column902" dataDxfId="15724"/>
    <tableColumn id="920" xr3:uid="{06DF7CB3-2E60-418B-8F67-89DA674A8C37}" name="Column903" dataDxfId="15723"/>
    <tableColumn id="921" xr3:uid="{0274478E-E8CC-40C1-BEFF-7FBBFF61E3C3}" name="Column904" dataDxfId="15722"/>
    <tableColumn id="922" xr3:uid="{47951F56-4F16-4846-B01D-B95F3A430463}" name="Column905" dataDxfId="15721"/>
    <tableColumn id="923" xr3:uid="{5FF804A7-3575-4EF5-9A71-590D6F87C181}" name="Column906" dataDxfId="15720"/>
    <tableColumn id="924" xr3:uid="{1FE2A493-A614-4168-A840-5B64E1F2496D}" name="Column907" dataDxfId="15719"/>
    <tableColumn id="925" xr3:uid="{94E9D051-69F7-4F7F-A864-5971314F4B42}" name="Column908" dataDxfId="15718"/>
    <tableColumn id="926" xr3:uid="{E0497D8C-6A5D-46A5-B600-B5366B380361}" name="Column909" dataDxfId="15717"/>
    <tableColumn id="927" xr3:uid="{34221F94-44D3-4536-9C8B-E9F06298F0B5}" name="Column910" dataDxfId="15716"/>
    <tableColumn id="928" xr3:uid="{0F70B186-6EFF-4AA1-8C16-C7022F8B611D}" name="Column911" dataDxfId="15715"/>
    <tableColumn id="929" xr3:uid="{7E137A0D-639E-483D-8ABE-3F57B08149E1}" name="Column912" dataDxfId="15714"/>
    <tableColumn id="930" xr3:uid="{6E3AD462-530E-422B-B56F-246D9EA1FB0C}" name="Column913" dataDxfId="15713"/>
    <tableColumn id="931" xr3:uid="{BEA04D59-6738-46A7-A33A-4CAD68029B20}" name="Column914" dataDxfId="15712"/>
    <tableColumn id="932" xr3:uid="{8AC2BE70-A587-4274-9F8F-03A97DB9D712}" name="Column915" dataDxfId="15711"/>
    <tableColumn id="933" xr3:uid="{E7802CA8-D474-4D06-AC4C-DDA3366B31E1}" name="Column916" dataDxfId="15710"/>
    <tableColumn id="934" xr3:uid="{BC8CDFD3-4658-42C9-BC22-54F411FD0D67}" name="Column917" dataDxfId="15709"/>
    <tableColumn id="935" xr3:uid="{76D3E55D-84E3-480D-9ED6-BA58A27DB5DA}" name="Column918" dataDxfId="15708"/>
    <tableColumn id="936" xr3:uid="{52E0688B-80EA-493A-A37D-D41165FD037E}" name="Column919" dataDxfId="15707"/>
    <tableColumn id="937" xr3:uid="{76988F8C-F0DF-4E75-B5A9-20332FC2E4FF}" name="Column920" dataDxfId="15706"/>
    <tableColumn id="938" xr3:uid="{8FA89B96-5167-42C9-A7A9-C88538F5E92A}" name="Column921" dataDxfId="15705"/>
    <tableColumn id="939" xr3:uid="{A534B1F3-33AC-4F9C-B87B-70478DD2F82E}" name="Column922" dataDxfId="15704"/>
    <tableColumn id="940" xr3:uid="{5F4DE1E8-17F2-4DBB-8B07-FF397933A129}" name="Column923" dataDxfId="15703"/>
    <tableColumn id="941" xr3:uid="{962C4044-439F-4AFE-9C9E-3BADFB769A7C}" name="Column924" dataDxfId="15702"/>
    <tableColumn id="942" xr3:uid="{5573801F-2A70-422D-A682-52CDA7162833}" name="Column925" dataDxfId="15701"/>
    <tableColumn id="943" xr3:uid="{7AC2C576-B0B2-41BE-B634-BE8745B75C30}" name="Column926" dataDxfId="15700"/>
    <tableColumn id="944" xr3:uid="{B01E7351-C993-4CAC-8547-2E92723F9C81}" name="Column927" dataDxfId="15699"/>
    <tableColumn id="945" xr3:uid="{A3409EA6-BBDD-42BE-8709-EDD2B1379DF7}" name="Column928" dataDxfId="15698"/>
    <tableColumn id="946" xr3:uid="{46643800-C3EC-400F-BCDF-C755FFBC791D}" name="Column929" dataDxfId="15697"/>
    <tableColumn id="947" xr3:uid="{6AEAA6B9-D0DE-40BF-9FA7-3FD1387E5999}" name="Column930" dataDxfId="15696"/>
    <tableColumn id="948" xr3:uid="{E571977F-1D81-4B1A-AB28-6D018064FDE5}" name="Column931" dataDxfId="15695"/>
    <tableColumn id="949" xr3:uid="{EA846FF9-C375-487E-AA5B-274AAD677F58}" name="Column932" dataDxfId="15694"/>
    <tableColumn id="950" xr3:uid="{7D4EC7F8-6A49-4125-B1F1-10F549686F56}" name="Column933" dataDxfId="15693"/>
    <tableColumn id="951" xr3:uid="{4D119876-F6B1-4332-89CC-499A065C2C1E}" name="Column934" dataDxfId="15692"/>
    <tableColumn id="952" xr3:uid="{01F4AD4D-0BD7-4420-BEF3-EED55AED5990}" name="Column935" dataDxfId="15691"/>
    <tableColumn id="953" xr3:uid="{705AA946-EDC6-4F96-94CD-E77529D071DA}" name="Column936" dataDxfId="15690"/>
    <tableColumn id="954" xr3:uid="{624A1628-88F2-4829-A700-E226AD2C90D1}" name="Column937" dataDxfId="15689"/>
    <tableColumn id="955" xr3:uid="{DA4EEFF9-0094-4F97-9E15-9CBDAB98800A}" name="Column938" dataDxfId="15688"/>
    <tableColumn id="956" xr3:uid="{EC349D0E-62D6-470A-B7D2-BCC9F2583EF1}" name="Column939" dataDxfId="15687"/>
    <tableColumn id="957" xr3:uid="{BE005967-C7BA-4A2C-A1B6-C9FC63A2064B}" name="Column940" dataDxfId="15686"/>
    <tableColumn id="958" xr3:uid="{C87890A2-4D6D-4355-A129-533B438B8C48}" name="Column941" dataDxfId="15685"/>
    <tableColumn id="959" xr3:uid="{698D9DD5-6843-484A-A851-3DDDDDB88ED5}" name="Column942" dataDxfId="15684"/>
    <tableColumn id="960" xr3:uid="{84500E31-4023-4034-95B4-894C48C541F5}" name="Column943" dataDxfId="15683"/>
    <tableColumn id="961" xr3:uid="{75F95072-0519-4F0B-984A-03C08C5B1CB5}" name="Column944" dataDxfId="15682"/>
    <tableColumn id="962" xr3:uid="{336820A1-DD81-4451-ADCF-4757D49DDEFA}" name="Column945" dataDxfId="15681"/>
    <tableColumn id="963" xr3:uid="{CCE95EA6-72B3-41F2-99E0-9B63C890AA59}" name="Column946" dataDxfId="15680"/>
    <tableColumn id="964" xr3:uid="{9E3867A0-D5B7-4129-B8E0-69F815FD31A5}" name="Column947" dataDxfId="15679"/>
    <tableColumn id="965" xr3:uid="{C77D606B-9155-4A69-AE7F-098F409EADBB}" name="Column948" dataDxfId="15678"/>
    <tableColumn id="966" xr3:uid="{BE5F3D96-05A8-40A9-82B3-04B842FEBCBA}" name="Column949" dataDxfId="15677"/>
    <tableColumn id="967" xr3:uid="{76C4AEB0-9343-437C-830E-D65346AE5987}" name="Column950" dataDxfId="15676"/>
    <tableColumn id="968" xr3:uid="{B25DC1FA-26BC-40EC-AA4C-3B379BFDDDEF}" name="Column951" dataDxfId="15675"/>
    <tableColumn id="969" xr3:uid="{E9366F8E-4595-4CDB-9766-E88B684A475E}" name="Column952" dataDxfId="15674"/>
    <tableColumn id="970" xr3:uid="{3A54E3AE-DEC8-43B1-9479-C518A9A9A9DE}" name="Column953" dataDxfId="15673"/>
    <tableColumn id="971" xr3:uid="{24DCBF6E-83BA-4933-88E1-7CFA6A699221}" name="Column954" dataDxfId="15672"/>
    <tableColumn id="972" xr3:uid="{94503358-EBCF-40C4-9A00-3E278E7F2BFA}" name="Column955" dataDxfId="15671"/>
    <tableColumn id="973" xr3:uid="{56A97432-C543-49DB-9368-324BC3AB0D97}" name="Column956" dataDxfId="15670"/>
    <tableColumn id="974" xr3:uid="{1E670CCC-ECB0-47B5-8965-F3667EC57C4D}" name="Column957" dataDxfId="15669"/>
    <tableColumn id="975" xr3:uid="{978EA3F4-A3EB-4C6B-B23A-B0995DA28F93}" name="Column958" dataDxfId="15668"/>
    <tableColumn id="976" xr3:uid="{6187E8DA-08F6-4E25-8C4E-37526A300B86}" name="Column959" dataDxfId="15667"/>
    <tableColumn id="977" xr3:uid="{E9E63C57-850F-466E-81E7-F99937FC471A}" name="Column960" dataDxfId="15666"/>
    <tableColumn id="978" xr3:uid="{F5EB88F5-9231-4BA0-B678-A20190E43713}" name="Column961" dataDxfId="15665"/>
    <tableColumn id="979" xr3:uid="{F5D30A0C-D3FA-444C-8888-8497F53B66A8}" name="Column962" dataDxfId="15664"/>
    <tableColumn id="980" xr3:uid="{464A496C-A125-43B4-9086-A76A6AAFD908}" name="Column963" dataDxfId="15663"/>
    <tableColumn id="981" xr3:uid="{06B76397-08CB-476F-8E55-9871A4F1C20A}" name="Column964" dataDxfId="15662"/>
    <tableColumn id="982" xr3:uid="{412A0EDD-5577-483A-ACE3-B646997E3F55}" name="Column965" dataDxfId="15661"/>
    <tableColumn id="983" xr3:uid="{22B64418-6BE9-4792-ABC5-EA979DFE56BD}" name="Column966" dataDxfId="15660"/>
    <tableColumn id="984" xr3:uid="{21A98515-E333-4348-9B09-45B9EC5683DC}" name="Column967" dataDxfId="15659"/>
    <tableColumn id="985" xr3:uid="{1187B1AD-DCB9-4692-9F69-23714D2C0BCC}" name="Column968" dataDxfId="15658"/>
    <tableColumn id="986" xr3:uid="{6A6E348C-7B2B-41D7-ACAB-6B43CEB91DB4}" name="Column969" dataDxfId="15657"/>
    <tableColumn id="987" xr3:uid="{F7F30377-7EF0-47B1-92D3-6482A3CF31ED}" name="Column970" dataDxfId="15656"/>
    <tableColumn id="988" xr3:uid="{3E023784-00F3-4572-B649-0768F60F0B83}" name="Column971" dataDxfId="15655"/>
    <tableColumn id="989" xr3:uid="{C52D6C2C-CB3C-4B4D-A56D-C6438EB221CB}" name="Column972" dataDxfId="15654"/>
    <tableColumn id="990" xr3:uid="{9C6A8AD3-2B4D-471D-AE3C-C8B960DEE76A}" name="Column973" dataDxfId="15653"/>
    <tableColumn id="991" xr3:uid="{902BF530-9482-4F9A-BFDE-93041A9385C7}" name="Column974" dataDxfId="15652"/>
    <tableColumn id="992" xr3:uid="{89BDD45D-81B7-41C8-9461-54E857FEB955}" name="Column975" dataDxfId="15651"/>
    <tableColumn id="993" xr3:uid="{7313D77C-0424-4221-A47F-040EFB259A37}" name="Column976" dataDxfId="15650"/>
    <tableColumn id="994" xr3:uid="{F316571B-3CE6-4DEB-9FB1-78F829E8F702}" name="Column977" dataDxfId="15649"/>
    <tableColumn id="995" xr3:uid="{754EC045-A88C-43E3-A75A-81BEBD313059}" name="Column978" dataDxfId="15648"/>
    <tableColumn id="996" xr3:uid="{0FF8B546-5EB6-4EB0-AEE1-CF95F19726D6}" name="Column979" dataDxfId="15647"/>
    <tableColumn id="997" xr3:uid="{7CF4C0C6-8984-433F-8776-E4618C4FC5E7}" name="Column980" dataDxfId="15646"/>
    <tableColumn id="998" xr3:uid="{8E31BC68-CA6C-4A04-892F-38A8E7397292}" name="Column981" dataDxfId="15645"/>
    <tableColumn id="999" xr3:uid="{962CC77B-FA4B-4ABA-8C89-15E77CAF2369}" name="Column982" dataDxfId="15644"/>
    <tableColumn id="1000" xr3:uid="{91404EF7-C692-4685-81A1-00EF9965FF21}" name="Column983" dataDxfId="15643"/>
    <tableColumn id="1001" xr3:uid="{2EDF688B-A199-4F2C-9E0A-97B34CA1417A}" name="Column984" dataDxfId="15642"/>
    <tableColumn id="1002" xr3:uid="{7E44CFFE-51C2-4EAA-AFAA-0713D3498D23}" name="Column985" dataDxfId="15641"/>
    <tableColumn id="1003" xr3:uid="{A559A0BF-64F1-424B-815A-2006B325ED9D}" name="Column986" dataDxfId="15640"/>
    <tableColumn id="1004" xr3:uid="{51903ED5-3FC8-47CF-B2CE-FB1F8842E14C}" name="Column987" dataDxfId="15639"/>
    <tableColumn id="1005" xr3:uid="{0F7E581C-EA8F-4682-80E7-5C8527D62D4E}" name="Column988" dataDxfId="15638"/>
    <tableColumn id="1006" xr3:uid="{8E860E0D-221A-4363-99EF-A1E281AB343F}" name="Column989" dataDxfId="15637"/>
    <tableColumn id="1007" xr3:uid="{D095D427-FF4C-455E-9BD7-CF82E1BD5D5F}" name="Column990" dataDxfId="15636"/>
    <tableColumn id="1008" xr3:uid="{44EA3D4F-A3E3-4DFC-9AC0-050EDA852ABB}" name="Column991" dataDxfId="15635"/>
    <tableColumn id="1009" xr3:uid="{32181BA5-71E0-4DDA-A4BA-C1BE428C26A2}" name="Column992" dataDxfId="15634"/>
    <tableColumn id="1010" xr3:uid="{69A579F0-9AFA-4F50-B605-ADFB5EC73843}" name="Column993" dataDxfId="15633"/>
    <tableColumn id="1011" xr3:uid="{C2415BBA-AD75-44E8-9EFF-E63D0E74940D}" name="Column994" dataDxfId="15632"/>
    <tableColumn id="1012" xr3:uid="{42D93328-EEF0-4F34-B5FA-00652EA393BA}" name="Column995" dataDxfId="15631"/>
    <tableColumn id="1013" xr3:uid="{86226BBF-2017-4535-9284-74C52ACC3A04}" name="Column996" dataDxfId="15630"/>
    <tableColumn id="1014" xr3:uid="{8B69FE27-C1CC-4630-A772-4E5C385EE87D}" name="Column997" dataDxfId="15629"/>
    <tableColumn id="1015" xr3:uid="{E0C73430-E482-4C38-8A4E-C76F444F07D1}" name="Column998" dataDxfId="15628"/>
    <tableColumn id="1016" xr3:uid="{0B83ED27-3F66-4CC2-95F6-549C91F2E2B8}" name="Column999" dataDxfId="15627"/>
    <tableColumn id="1017" xr3:uid="{7F00050A-B00E-462F-8FBE-5BB5916762BF}" name="Column1000" dataDxfId="15626"/>
    <tableColumn id="1018" xr3:uid="{BAEE6E8F-FA6D-466D-823D-D4ED88CE513B}" name="Column1001" dataDxfId="15625"/>
    <tableColumn id="1019" xr3:uid="{F7B6E8DC-F037-4A5C-A628-905C6907CE2A}" name="Column1002" dataDxfId="15624"/>
    <tableColumn id="1020" xr3:uid="{3FF99112-F14C-43F0-8B9F-309DC02BD21C}" name="Column1003" dataDxfId="15623"/>
    <tableColumn id="1021" xr3:uid="{6468F2DB-9EB8-4C08-BA87-E87B85566527}" name="Column1004" dataDxfId="15622"/>
    <tableColumn id="1022" xr3:uid="{8329F859-7437-463C-909C-0659C8EF189D}" name="Column1005" dataDxfId="15621"/>
    <tableColumn id="1023" xr3:uid="{D3362343-00C2-46EE-8D32-58CD2295DB8B}" name="Column1006" dataDxfId="15620"/>
    <tableColumn id="1024" xr3:uid="{36826C42-74BD-4CF7-9772-862194B02DA0}" name="Column1007" dataDxfId="15619"/>
    <tableColumn id="1025" xr3:uid="{999B5DDB-8B95-4BAD-A723-8A29C16B98BF}" name="Column1008" dataDxfId="15618"/>
    <tableColumn id="1026" xr3:uid="{B80B4641-F450-4C8F-B7E3-E496C9BF625F}" name="Column1009" dataDxfId="15617"/>
    <tableColumn id="1027" xr3:uid="{AAEBBD36-B7D7-4B28-A4C3-7CFA24A03E85}" name="Column1010" dataDxfId="15616"/>
    <tableColumn id="1028" xr3:uid="{DB2BBEEB-5077-4FC6-97CD-867CC13CEA1E}" name="Column1011" dataDxfId="15615"/>
    <tableColumn id="1029" xr3:uid="{CFC1B638-5071-42A0-9117-989442C0DECF}" name="Column1012" dataDxfId="15614"/>
    <tableColumn id="1030" xr3:uid="{8306E896-5C81-4DE0-84A2-B40CC096D8BA}" name="Column1013" dataDxfId="15613"/>
    <tableColumn id="1031" xr3:uid="{110C3170-168B-493F-BB1B-CB742D21404B}" name="Column1014" dataDxfId="15612"/>
    <tableColumn id="1032" xr3:uid="{6C05AC03-EAD5-42A2-B036-CC64ACB5D5AC}" name="Column1015" dataDxfId="15611"/>
    <tableColumn id="1033" xr3:uid="{85822439-46A7-4BB2-A249-7859CC8F20E1}" name="Column1016" dataDxfId="15610"/>
    <tableColumn id="1034" xr3:uid="{D318DA22-C7E5-4563-BA29-B4A06A502762}" name="Column1017" dataDxfId="15609"/>
    <tableColumn id="1035" xr3:uid="{171ABC0F-EA65-4F23-965B-16520009F9E1}" name="Column1018" dataDxfId="15608"/>
    <tableColumn id="1036" xr3:uid="{AC65BF6B-E281-43EA-83F1-7323E2603590}" name="Column1019" dataDxfId="15607"/>
    <tableColumn id="1037" xr3:uid="{E8676CF1-A4E7-43CA-9667-B169A5D9A93D}" name="Column1020" dataDxfId="15606"/>
    <tableColumn id="1038" xr3:uid="{98CC1332-E60C-4420-B63C-676341CC64DF}" name="Column1021" dataDxfId="15605"/>
    <tableColumn id="1039" xr3:uid="{5EB758B2-CAD2-4260-8629-95E47AC7CD86}" name="Column1022" dataDxfId="15604"/>
    <tableColumn id="1040" xr3:uid="{A135E3CE-F3AD-4305-B672-2C3928D11A33}" name="Column1023" dataDxfId="15603"/>
    <tableColumn id="1041" xr3:uid="{DFE6850F-08F3-4687-943D-4BCA0693F0A5}" name="Column1024" dataDxfId="15602"/>
    <tableColumn id="1042" xr3:uid="{37D57500-2298-4AB9-8247-A40403915326}" name="Column1025" dataDxfId="15601"/>
    <tableColumn id="1043" xr3:uid="{C4706F3E-D126-4B41-BC5B-FB0D65588C16}" name="Column1026" dataDxfId="15600"/>
    <tableColumn id="1044" xr3:uid="{5AEBAD79-9ABE-4928-81C9-4CF5A8D352AA}" name="Column1027" dataDxfId="15599"/>
    <tableColumn id="1045" xr3:uid="{B7D02D7A-1FB0-4893-8C73-620A0832A4C1}" name="Column1028" dataDxfId="15598"/>
    <tableColumn id="1046" xr3:uid="{47B97A48-BB6D-4200-ACBE-54E3CD3C6F7D}" name="Column1029" dataDxfId="15597"/>
    <tableColumn id="1047" xr3:uid="{18E95AFC-F6D8-42E0-951F-C8F3324A833D}" name="Column1030" dataDxfId="15596"/>
    <tableColumn id="1048" xr3:uid="{C39C41E8-6359-4295-9F80-84740B61AA3B}" name="Column1031" dataDxfId="15595"/>
    <tableColumn id="1049" xr3:uid="{BE248EA9-54AF-444B-AC5B-598ABE132FB7}" name="Column1032" dataDxfId="15594"/>
    <tableColumn id="1050" xr3:uid="{B99DC3BF-8E25-4E6B-BA5F-CAB426C30593}" name="Column1033" dataDxfId="15593"/>
    <tableColumn id="1051" xr3:uid="{E6758FA3-BD83-415F-81B0-090DD05D41E1}" name="Column1034" dataDxfId="15592"/>
    <tableColumn id="1052" xr3:uid="{10A9454B-1B1A-4B0A-B0C0-DBAB99C5B859}" name="Column1035" dataDxfId="15591"/>
    <tableColumn id="1053" xr3:uid="{49D97674-38CE-4722-A3A2-18E179200415}" name="Column1036" dataDxfId="15590"/>
    <tableColumn id="1054" xr3:uid="{D910CE6C-0C62-4702-AE3F-301CFB8353D8}" name="Column1037" dataDxfId="15589"/>
    <tableColumn id="1055" xr3:uid="{FDF53B63-8CBA-47DA-88C8-C27AE33F6039}" name="Column1038" dataDxfId="15588"/>
    <tableColumn id="1056" xr3:uid="{E57116C7-6BAC-4B2E-B835-7767294D881F}" name="Column1039" dataDxfId="15587"/>
    <tableColumn id="1057" xr3:uid="{C9A5F274-83D7-472D-B00A-E35CFE1E9E85}" name="Column1040" dataDxfId="15586"/>
    <tableColumn id="1058" xr3:uid="{2D3729A9-BFB4-4AE4-969F-0C616D781504}" name="Column1041" dataDxfId="15585"/>
    <tableColumn id="1059" xr3:uid="{E45A4FA0-9909-4552-869E-56EA6F6A2D99}" name="Column1042" dataDxfId="15584"/>
    <tableColumn id="1060" xr3:uid="{3892AA46-3533-4F86-A800-7E3783ED7181}" name="Column1043" dataDxfId="15583"/>
    <tableColumn id="1061" xr3:uid="{913AC0EB-F0C4-44ED-B2FC-38B839F84025}" name="Column1044" dataDxfId="15582"/>
    <tableColumn id="1062" xr3:uid="{09F42EA5-6EBA-41CD-84BF-5E965753EC1F}" name="Column1045" dataDxfId="15581"/>
    <tableColumn id="1063" xr3:uid="{CED262E7-02C6-48A2-B46B-E486435C0805}" name="Column1046" dataDxfId="15580"/>
    <tableColumn id="1064" xr3:uid="{5848AF1D-07CA-4290-9102-43CF369CA578}" name="Column1047" dataDxfId="15579"/>
    <tableColumn id="1065" xr3:uid="{F589DED7-C503-49AD-BF27-AE6C016EEFF1}" name="Column1048" dataDxfId="15578"/>
    <tableColumn id="1066" xr3:uid="{4B8CBD74-630E-46B8-B7B2-0619519692D7}" name="Column1049" dataDxfId="15577"/>
    <tableColumn id="1067" xr3:uid="{C5F0F1B3-8006-4B80-9BD1-3E437E1E3974}" name="Column1050" dataDxfId="15576"/>
    <tableColumn id="1068" xr3:uid="{2CE3C92F-6A27-44AD-80F7-2A280BB68C3A}" name="Column1051" dataDxfId="15575"/>
    <tableColumn id="1069" xr3:uid="{901B3BDD-7124-4F01-B3A1-13B93CDB8D1F}" name="Column1052" dataDxfId="15574"/>
    <tableColumn id="1070" xr3:uid="{6ECE3810-24F2-4986-8A1B-78A37AEB2B57}" name="Column1053" dataDxfId="15573"/>
    <tableColumn id="1071" xr3:uid="{974CE087-082C-47DD-9219-90C538743EEA}" name="Column1054" dataDxfId="15572"/>
    <tableColumn id="1072" xr3:uid="{1F47831D-2B61-4523-AE73-B54E689811E7}" name="Column1055" dataDxfId="15571"/>
    <tableColumn id="1073" xr3:uid="{53C8A469-5F3C-4B0A-9D9F-D5CDD846D4F6}" name="Column1056" dataDxfId="15570"/>
    <tableColumn id="1074" xr3:uid="{04B617A5-A08C-443C-97AF-D7F3031E2967}" name="Column1057" dataDxfId="15569"/>
    <tableColumn id="1075" xr3:uid="{A33865CF-23BD-45AA-9850-5A892533480A}" name="Column1058" dataDxfId="15568"/>
    <tableColumn id="1076" xr3:uid="{E05D6900-080B-4C36-90F8-7920BC1A415C}" name="Column1059" dataDxfId="15567"/>
    <tableColumn id="1077" xr3:uid="{1E6563A4-F195-4D46-B588-0CB34E6F53BA}" name="Column1060" dataDxfId="15566"/>
    <tableColumn id="1078" xr3:uid="{28F2D15D-6672-46C3-AB9C-42EF5C79921E}" name="Column1061" dataDxfId="15565"/>
    <tableColumn id="1079" xr3:uid="{9E3CAC7A-28A7-4322-9BF8-F2F2A0AD7A2A}" name="Column1062" dataDxfId="15564"/>
    <tableColumn id="1080" xr3:uid="{16246BEB-87D5-4363-876B-C4A8E639F040}" name="Column1063" dataDxfId="15563"/>
    <tableColumn id="1081" xr3:uid="{87EDF08D-A451-413A-A426-6D69BBF23CB8}" name="Column1064" dataDxfId="15562"/>
    <tableColumn id="1082" xr3:uid="{7077BFE0-F0EA-46BD-B6A4-AC8DB0AC6346}" name="Column1065" dataDxfId="15561"/>
    <tableColumn id="1083" xr3:uid="{D3F15F36-014F-49E6-9700-AB93C8F24F66}" name="Column1066" dataDxfId="15560"/>
    <tableColumn id="1084" xr3:uid="{EE007AEB-BD6E-432E-972D-FF43513794CC}" name="Column1067" dataDxfId="15559"/>
    <tableColumn id="1085" xr3:uid="{83A59496-2B5E-4CE6-92B5-CB7E82FEBAB1}" name="Column1068" dataDxfId="15558"/>
    <tableColumn id="1086" xr3:uid="{1E7B4C9D-33FA-47DC-8934-EC91F63A7712}" name="Column1069" dataDxfId="15557"/>
    <tableColumn id="1087" xr3:uid="{42A7DEE5-170B-44D1-8F66-56C4C7ED9B1D}" name="Column1070" dataDxfId="15556"/>
    <tableColumn id="1088" xr3:uid="{24032EFF-B078-44EE-AC67-69EEC7974300}" name="Column1071" dataDxfId="15555"/>
    <tableColumn id="1089" xr3:uid="{54BC6973-9CF3-4868-BBBC-261F448EF1DC}" name="Column1072" dataDxfId="15554"/>
    <tableColumn id="1090" xr3:uid="{E31DB9B3-CA9A-4121-82B5-79D202F71254}" name="Column1073" dataDxfId="15553"/>
    <tableColumn id="1091" xr3:uid="{EF997676-02B4-441B-B7F7-E6D53E2F33F6}" name="Column1074" dataDxfId="15552"/>
    <tableColumn id="1092" xr3:uid="{6C00DDAF-F17E-4004-8432-9CE77C49E798}" name="Column1075" dataDxfId="15551"/>
    <tableColumn id="1093" xr3:uid="{F46190C4-0EA8-4C40-87B5-A8D56D29C45F}" name="Column1076" dataDxfId="15550"/>
    <tableColumn id="1094" xr3:uid="{E2E7859D-FB76-49E7-BD72-D9B5F54EF1C9}" name="Column1077" dataDxfId="15549"/>
    <tableColumn id="1095" xr3:uid="{57FB7A7D-40C9-4A98-B0ED-0587B7D7FB35}" name="Column1078" dataDxfId="15548"/>
    <tableColumn id="1096" xr3:uid="{596CF74B-46A5-43F2-B88D-F3AB7DCF464E}" name="Column1079" dataDxfId="15547"/>
    <tableColumn id="1097" xr3:uid="{F9E8287B-51ED-4F69-B49C-47D59A28A9A9}" name="Column1080" dataDxfId="15546"/>
    <tableColumn id="1098" xr3:uid="{5FB30E55-E4F7-491A-8B01-B0DCC723F423}" name="Column1081" dataDxfId="15545"/>
    <tableColumn id="1099" xr3:uid="{25CE98FB-255B-4C48-BC25-E48CD4803E05}" name="Column1082" dataDxfId="15544"/>
    <tableColumn id="1100" xr3:uid="{1FBE7F07-F8C3-4EDD-B50B-E0E3D08F0621}" name="Column1083" dataDxfId="15543"/>
    <tableColumn id="1101" xr3:uid="{E38DBE71-C0B0-4EAA-833B-C406A9C5D8D1}" name="Column1084" dataDxfId="15542"/>
    <tableColumn id="1102" xr3:uid="{01053B45-CCFC-4BDC-9C94-B0A35ACEE598}" name="Column1085" dataDxfId="15541"/>
    <tableColumn id="1103" xr3:uid="{86698131-3056-4D8E-8231-9CC35C92FA96}" name="Column1086" dataDxfId="15540"/>
    <tableColumn id="1104" xr3:uid="{17882D2B-6399-4CA4-AE59-41D2D7D35561}" name="Column1087" dataDxfId="15539"/>
    <tableColumn id="1105" xr3:uid="{156E6E8A-01CF-4753-894F-85CBB31BA11D}" name="Column1088" dataDxfId="15538"/>
    <tableColumn id="1106" xr3:uid="{3438D29D-08BD-4AD3-AE1D-79A6148DD08E}" name="Column1089" dataDxfId="15537"/>
    <tableColumn id="1107" xr3:uid="{C5C26A40-047E-4932-8257-E867E5D83923}" name="Column1090" dataDxfId="15536"/>
    <tableColumn id="1108" xr3:uid="{FA194062-4B05-4CCF-9FF4-133AEBE80201}" name="Column1091" dataDxfId="15535"/>
    <tableColumn id="1109" xr3:uid="{4EF1495C-E4E0-4546-A862-D0CB851EDC02}" name="Column1092" dataDxfId="15534"/>
    <tableColumn id="1110" xr3:uid="{D95B2177-AFEB-4BBE-8DB1-6B267C0FD613}" name="Column1093" dataDxfId="15533"/>
    <tableColumn id="1111" xr3:uid="{261745B2-F44E-4A59-8B41-FFA3E53C4884}" name="Column1094" dataDxfId="15532"/>
    <tableColumn id="1112" xr3:uid="{739870BA-4E0E-410C-A83E-046C72B5FA4E}" name="Column1095" dataDxfId="15531"/>
    <tableColumn id="1113" xr3:uid="{DADCAEC2-8E7B-403E-8809-DB4731A65025}" name="Column1096" dataDxfId="15530"/>
    <tableColumn id="1114" xr3:uid="{7D8DBCBD-76EC-4294-A6BD-D976ABB73F96}" name="Column1097" dataDxfId="15529"/>
    <tableColumn id="1115" xr3:uid="{76E2B569-F2CB-4C03-BB79-712E32C73C73}" name="Column1098" dataDxfId="15528"/>
    <tableColumn id="1116" xr3:uid="{7465C5B8-0353-49E1-8E50-DEAE1BC01021}" name="Column1099" dataDxfId="15527"/>
    <tableColumn id="1117" xr3:uid="{04816597-FC14-4BAD-8418-08ECE5AFF1D0}" name="Column1100" dataDxfId="15526"/>
    <tableColumn id="1118" xr3:uid="{CF5EDD34-7F37-4F2C-B1AB-BF723D7AA3A6}" name="Column1101" dataDxfId="15525"/>
    <tableColumn id="1119" xr3:uid="{850C943E-BDE4-4693-8A96-819700F81E9B}" name="Column1102" dataDxfId="15524"/>
    <tableColumn id="1120" xr3:uid="{0148286C-097A-4B95-B627-1BB012276FA1}" name="Column1103" dataDxfId="15523"/>
    <tableColumn id="1121" xr3:uid="{D0530A8D-D499-49C1-B258-D66D55E335F6}" name="Column1104" dataDxfId="15522"/>
    <tableColumn id="1122" xr3:uid="{3B433F04-7E33-4CDB-8122-8A592296EA26}" name="Column1105" dataDxfId="15521"/>
    <tableColumn id="1123" xr3:uid="{5CD56C8A-57A6-4F93-88B0-264F9DB46DB0}" name="Column1106" dataDxfId="15520"/>
    <tableColumn id="1124" xr3:uid="{3E670A1F-217F-4D96-86E7-96A2B50DD826}" name="Column1107" dataDxfId="15519"/>
    <tableColumn id="1125" xr3:uid="{EC55BCF6-F727-4C6E-9060-A70694367600}" name="Column1108" dataDxfId="15518"/>
    <tableColumn id="1126" xr3:uid="{F7EE9009-E0E8-4EE6-AC81-073113BA7581}" name="Column1109" dataDxfId="15517"/>
    <tableColumn id="1127" xr3:uid="{D199E081-DD44-48F7-9975-1694730470A0}" name="Column1110" dataDxfId="15516"/>
    <tableColumn id="1128" xr3:uid="{5E650148-9159-4A5D-8E77-3A4AF8E63159}" name="Column1111" dataDxfId="15515"/>
    <tableColumn id="1129" xr3:uid="{A4FE52C0-2903-4AEF-BEA3-476D49AB0CE5}" name="Column1112" dataDxfId="15514"/>
    <tableColumn id="1130" xr3:uid="{F9FD2E02-6115-4C49-82DC-D137D703F493}" name="Column1113" dataDxfId="15513"/>
    <tableColumn id="1131" xr3:uid="{2D768E6D-8378-454D-A180-2EAB96EABC1E}" name="Column1114" dataDxfId="15512"/>
    <tableColumn id="1132" xr3:uid="{30244255-E357-4A89-864B-44D87899DF11}" name="Column1115" dataDxfId="15511"/>
    <tableColumn id="1133" xr3:uid="{855A8708-ECBB-43DB-AA5A-153C199078BF}" name="Column1116" dataDxfId="15510"/>
    <tableColumn id="1134" xr3:uid="{B8E456C6-ED95-4A2E-A34E-BA8F84811DC4}" name="Column1117" dataDxfId="15509"/>
    <tableColumn id="1135" xr3:uid="{7F50241A-0AC2-48CB-B14D-B053D21CAA66}" name="Column1118" dataDxfId="15508"/>
    <tableColumn id="1136" xr3:uid="{50195BAD-93A5-4315-AF2B-15D32CC10B61}" name="Column1119" dataDxfId="15507"/>
    <tableColumn id="1137" xr3:uid="{F2BCD837-D94B-4054-8981-867DE819FDD3}" name="Column1120" dataDxfId="15506"/>
    <tableColumn id="1138" xr3:uid="{11AAF07B-9ABD-472B-BA7B-533E03E83CCD}" name="Column1121" dataDxfId="15505"/>
    <tableColumn id="1139" xr3:uid="{A01ED66B-9BF8-4C10-AE73-C2667A9F86F9}" name="Column1122" dataDxfId="15504"/>
    <tableColumn id="1140" xr3:uid="{D87F79C3-9FBB-4957-A341-E08B7C4D3B78}" name="Column1123" dataDxfId="15503"/>
    <tableColumn id="1141" xr3:uid="{6716372E-F8AC-43FE-ADE3-61149EA31B60}" name="Column1124" dataDxfId="15502"/>
    <tableColumn id="1142" xr3:uid="{D9B7BE6F-EBDF-4CB2-94E4-65027D07DC17}" name="Column1125" dataDxfId="15501"/>
    <tableColumn id="1143" xr3:uid="{190FAA03-279B-4F09-8E40-2E302DD0BAB8}" name="Column1126" dataDxfId="15500"/>
    <tableColumn id="1144" xr3:uid="{6ACE8248-A559-4E6F-A80B-8A6D107F0B3E}" name="Column1127" dataDxfId="15499"/>
    <tableColumn id="1145" xr3:uid="{7EECD43A-4BE4-43AD-AC53-95B3764798D9}" name="Column1128" dataDxfId="15498"/>
    <tableColumn id="1146" xr3:uid="{B4D53D49-812C-4466-BEF0-8320B63601E7}" name="Column1129" dataDxfId="15497"/>
    <tableColumn id="1147" xr3:uid="{A497FFB6-2F07-42CE-9109-B36AC59732AB}" name="Column1130" dataDxfId="15496"/>
    <tableColumn id="1148" xr3:uid="{247920C3-8640-4BD3-A0E3-17AE54467AC1}" name="Column1131" dataDxfId="15495"/>
    <tableColumn id="1149" xr3:uid="{6E95860A-338B-43E2-BA95-DAF593E52361}" name="Column1132" dataDxfId="15494"/>
    <tableColumn id="1150" xr3:uid="{7B6420C5-DA75-4985-A14D-18DCAA247112}" name="Column1133" dataDxfId="15493"/>
    <tableColumn id="1151" xr3:uid="{4185DCA4-3330-4DD3-B1A3-9B2F5E7DCA28}" name="Column1134" dataDxfId="15492"/>
    <tableColumn id="1152" xr3:uid="{9A103F6F-72AA-4DAC-A887-CF9241F25049}" name="Column1135" dataDxfId="15491"/>
    <tableColumn id="1153" xr3:uid="{6829507C-930C-4452-ACD6-F94CD505EB15}" name="Column1136" dataDxfId="15490"/>
    <tableColumn id="1154" xr3:uid="{C678CA34-75DE-4590-AB59-3AD009FA5EBC}" name="Column1137" dataDxfId="15489"/>
    <tableColumn id="1155" xr3:uid="{F6809833-2B0B-4FC4-97B4-D7F7146A43E6}" name="Column1138" dataDxfId="15488"/>
    <tableColumn id="1156" xr3:uid="{5F3F87BB-9519-4F1E-81B2-BD7E690BDA64}" name="Column1139" dataDxfId="15487"/>
    <tableColumn id="1157" xr3:uid="{1F1BC1DA-E6B3-471C-8D2A-18834D48750D}" name="Column1140" dataDxfId="15486"/>
    <tableColumn id="1158" xr3:uid="{8766198A-8213-4234-B057-1BBDD3387F00}" name="Column1141" dataDxfId="15485"/>
    <tableColumn id="1159" xr3:uid="{8DD5D2CA-FEE5-4E59-95B1-88588BE6BF77}" name="Column1142" dataDxfId="15484"/>
    <tableColumn id="1160" xr3:uid="{40849185-D6F4-485B-8928-AB08E75A7FA3}" name="Column1143" dataDxfId="15483"/>
    <tableColumn id="1161" xr3:uid="{28CE1DB6-1261-46E5-9306-4487D48D4E4E}" name="Column1144" dataDxfId="15482"/>
    <tableColumn id="1162" xr3:uid="{369D2CCB-5EB1-4BE7-9822-DDB8A052C5D6}" name="Column1145" dataDxfId="15481"/>
    <tableColumn id="1163" xr3:uid="{D45AA313-917E-4571-86B7-ED030CE73CD6}" name="Column1146" dataDxfId="15480"/>
    <tableColumn id="1164" xr3:uid="{03743BBD-9B80-4A39-89A0-84B4A8688831}" name="Column1147" dataDxfId="15479"/>
    <tableColumn id="1165" xr3:uid="{179694F2-5C48-4EA0-978A-98E6EC8CCE6E}" name="Column1148" dataDxfId="15478"/>
    <tableColumn id="1166" xr3:uid="{F431BB45-4D3F-4436-84FA-81657D391B07}" name="Column1149" dataDxfId="15477"/>
    <tableColumn id="1167" xr3:uid="{C115029C-7B9E-43F5-9EBE-49D6E2D23099}" name="Column1150" dataDxfId="15476"/>
    <tableColumn id="1168" xr3:uid="{59B7F4BA-050C-4891-845C-6DCC80821233}" name="Column1151" dataDxfId="15475"/>
    <tableColumn id="1169" xr3:uid="{320DF825-CB63-4251-B289-FC6E4210EDE9}" name="Column1152" dataDxfId="15474"/>
    <tableColumn id="1170" xr3:uid="{9E8DA2FC-6F72-41CF-8EF6-E4DC77FD0FA4}" name="Column1153" dataDxfId="15473"/>
    <tableColumn id="1171" xr3:uid="{84835E2B-3A7B-4A8E-BC51-FC08DF6A92E7}" name="Column1154" dataDxfId="15472"/>
    <tableColumn id="1172" xr3:uid="{1CDE3F17-4A27-4D04-BF78-DF97E2437BD1}" name="Column1155" dataDxfId="15471"/>
    <tableColumn id="1173" xr3:uid="{DAB475B5-9595-4D9A-966F-D5BFB554880E}" name="Column1156" dataDxfId="15470"/>
    <tableColumn id="1174" xr3:uid="{1FB88FAC-C2A5-43BA-AFB0-A3BC32808F48}" name="Column1157" dataDxfId="15469"/>
    <tableColumn id="1175" xr3:uid="{A8DBC627-08DD-49C1-9E8C-847C2709FC7A}" name="Column1158" dataDxfId="15468"/>
    <tableColumn id="1176" xr3:uid="{8E3166CE-87F1-454D-B033-7458FDC3C7DA}" name="Column1159" dataDxfId="15467"/>
    <tableColumn id="1177" xr3:uid="{901C716C-5FC1-42D4-A131-445E7021BF17}" name="Column1160" dataDxfId="15466"/>
    <tableColumn id="1178" xr3:uid="{DF6D4729-49D6-483D-945A-15FF08FFADD0}" name="Column1161" dataDxfId="15465"/>
    <tableColumn id="1179" xr3:uid="{DE2DB273-7906-4EA4-933C-5B2A7EEEA7C6}" name="Column1162" dataDxfId="15464"/>
    <tableColumn id="1180" xr3:uid="{EB12D9F9-BFD9-4C04-B37B-BD0DF396F194}" name="Column1163" dataDxfId="15463"/>
    <tableColumn id="1181" xr3:uid="{99A32C78-7B4A-43A7-98C9-EEF5E0DAB552}" name="Column1164" dataDxfId="15462"/>
    <tableColumn id="1182" xr3:uid="{D0B0840A-2D20-4339-964C-4D748FE7C44D}" name="Column1165" dataDxfId="15461"/>
    <tableColumn id="1183" xr3:uid="{2FB8FA9F-BD2E-40BD-A744-05161578C00C}" name="Column1166" dataDxfId="15460"/>
    <tableColumn id="1184" xr3:uid="{D7FDAD37-618E-4A90-85B4-F1C9D4ADC1C1}" name="Column1167" dataDxfId="15459"/>
    <tableColumn id="1185" xr3:uid="{5C31EAE3-1C17-4EB3-83D5-8801DDCB4B01}" name="Column1168" dataDxfId="15458"/>
    <tableColumn id="1186" xr3:uid="{7654B402-7B57-4319-B940-E9140215D12E}" name="Column1169" dataDxfId="15457"/>
    <tableColumn id="1187" xr3:uid="{FE06C9E0-7C22-464A-8742-6D9BB98EA445}" name="Column1170" dataDxfId="15456"/>
    <tableColumn id="1188" xr3:uid="{20E80498-B188-4F9F-9001-1D8BA6619AF9}" name="Column1171" dataDxfId="15455"/>
    <tableColumn id="1189" xr3:uid="{2C3CFC2E-A179-4559-995E-637906D19E27}" name="Column1172" dataDxfId="15454"/>
    <tableColumn id="1190" xr3:uid="{118E2A2F-67A5-4680-A37E-A07A31E00526}" name="Column1173" dataDxfId="15453"/>
    <tableColumn id="1191" xr3:uid="{BC5CEABC-6E9C-426E-8A58-9F4F89119E44}" name="Column1174" dataDxfId="15452"/>
    <tableColumn id="1192" xr3:uid="{99E00C35-984F-4CA2-8BB4-9CB341188EEB}" name="Column1175" dataDxfId="15451"/>
    <tableColumn id="1193" xr3:uid="{9EE5A0D9-C996-4158-9297-A9FBDEBB49A2}" name="Column1176" dataDxfId="15450"/>
    <tableColumn id="1194" xr3:uid="{1BE067B3-447D-4D9A-BFC4-F185DF542543}" name="Column1177" dataDxfId="15449"/>
    <tableColumn id="1195" xr3:uid="{305BDE08-BFF0-44F5-B4E0-527631025AB3}" name="Column1178" dataDxfId="15448"/>
    <tableColumn id="1196" xr3:uid="{F32DD220-FBF3-4640-98E9-652468E8B9BC}" name="Column1179" dataDxfId="15447"/>
    <tableColumn id="1197" xr3:uid="{21B64105-D7C4-4427-AB29-FD75B7AC1BC1}" name="Column1180" dataDxfId="15446"/>
    <tableColumn id="1198" xr3:uid="{11C5C7D6-60E1-4FF3-B98B-6FF446FB9FB1}" name="Column1181" dataDxfId="15445"/>
    <tableColumn id="1199" xr3:uid="{A1DE4B3E-A5BD-47F2-B6BC-7666B26AA006}" name="Column1182" dataDxfId="15444"/>
    <tableColumn id="1200" xr3:uid="{2B75BDAD-2F08-4318-9BE5-A0DA1C915A11}" name="Column1183" dataDxfId="15443"/>
    <tableColumn id="1201" xr3:uid="{E53A8680-2335-4C9A-B1C3-2B75D31CE834}" name="Column1184" dataDxfId="15442"/>
    <tableColumn id="1202" xr3:uid="{42A883FE-1446-4A56-B92E-BCD2BBF18803}" name="Column1185" dataDxfId="15441"/>
    <tableColumn id="1203" xr3:uid="{77B9A4A9-CF6F-4C02-8584-0536C9498ABB}" name="Column1186" dataDxfId="15440"/>
    <tableColumn id="1204" xr3:uid="{BD604E4B-EDBF-4308-98DB-1BD77F0DD472}" name="Column1187" dataDxfId="15439"/>
    <tableColumn id="1205" xr3:uid="{517D12DB-3370-4506-A977-D8EB92A6B1BE}" name="Column1188" dataDxfId="15438"/>
    <tableColumn id="1206" xr3:uid="{8A498EC0-4FB6-47F0-9CB8-EDFF2E533D53}" name="Column1189" dataDxfId="15437"/>
    <tableColumn id="1207" xr3:uid="{60076B68-BA27-40F1-9FDC-88E3DBCF0EE3}" name="Column1190" dataDxfId="15436"/>
    <tableColumn id="1208" xr3:uid="{68A12718-3645-47FE-9D38-F87CFF6D6086}" name="Column1191" dataDxfId="15435"/>
    <tableColumn id="1209" xr3:uid="{D93ABA65-8624-44F4-BF45-FB19CD6D3CD6}" name="Column1192" dataDxfId="15434"/>
    <tableColumn id="1210" xr3:uid="{8F52B003-D4DF-44D2-8A43-77770A13107A}" name="Column1193" dataDxfId="15433"/>
    <tableColumn id="1211" xr3:uid="{21298D25-B9EF-49F4-8D65-239B8B675EEE}" name="Column1194" dataDxfId="15432"/>
    <tableColumn id="1212" xr3:uid="{285D4466-EB32-4395-AF7A-5A6C6255D53D}" name="Column1195" dataDxfId="15431"/>
    <tableColumn id="1213" xr3:uid="{18F20899-29C8-4E68-82A8-17D646F44786}" name="Column1196" dataDxfId="15430"/>
    <tableColumn id="1214" xr3:uid="{10594760-71D2-4081-BF16-AB62A6659381}" name="Column1197" dataDxfId="15429"/>
    <tableColumn id="1215" xr3:uid="{51E04B2C-7B46-4DCD-9229-121859E50D61}" name="Column1198" dataDxfId="15428"/>
    <tableColumn id="1216" xr3:uid="{CC3202A9-15DB-49CC-85AC-63E7ACD78E8A}" name="Column1199" dataDxfId="15427"/>
    <tableColumn id="1217" xr3:uid="{ABF660C8-1778-4ABF-8F7A-5C9ECDFBFAA3}" name="Column1200" dataDxfId="15426"/>
    <tableColumn id="1218" xr3:uid="{AC44748A-9B1E-4AF7-8701-91E1D2F015C5}" name="Column1201" dataDxfId="15425"/>
    <tableColumn id="1219" xr3:uid="{83055BC9-E595-4E44-8A4E-816F9DA000DC}" name="Column1202" dataDxfId="15424"/>
    <tableColumn id="1220" xr3:uid="{8ADA1DDE-0897-4266-907D-B8A819ACCCCC}" name="Column1203" dataDxfId="15423"/>
    <tableColumn id="1221" xr3:uid="{74AE4EF7-725D-4E11-92AC-447EA066A005}" name="Column1204" dataDxfId="15422"/>
    <tableColumn id="1222" xr3:uid="{49B31483-F7B0-4FF1-A17D-9D930D0C12C2}" name="Column1205" dataDxfId="15421"/>
    <tableColumn id="1223" xr3:uid="{FF223FA4-2A6E-4AE7-8A03-BB0467DE52F7}" name="Column1206" dataDxfId="15420"/>
    <tableColumn id="1224" xr3:uid="{72DDB18C-A902-460A-9FE0-0E9730A01096}" name="Column1207" dataDxfId="15419"/>
    <tableColumn id="1225" xr3:uid="{8397DCB0-93E5-4CDB-83FB-08AD5B60578F}" name="Column1208" dataDxfId="15418"/>
    <tableColumn id="1226" xr3:uid="{38E162FB-3C11-4A56-80D3-1F4B68AFFD64}" name="Column1209" dataDxfId="15417"/>
    <tableColumn id="1227" xr3:uid="{FAED329C-2930-46EA-8051-9BA65478B2F8}" name="Column1210" dataDxfId="15416"/>
    <tableColumn id="1228" xr3:uid="{7902E639-87B5-42BD-AD8E-A371FB3B7684}" name="Column1211" dataDxfId="15415"/>
    <tableColumn id="1229" xr3:uid="{4B00AF21-3BB1-4ED1-8858-F0E912938996}" name="Column1212" dataDxfId="15414"/>
    <tableColumn id="1230" xr3:uid="{CE8C5EF8-F578-4808-A29A-F7D9B09B1121}" name="Column1213" dataDxfId="15413"/>
    <tableColumn id="1231" xr3:uid="{6A0B2878-FEF1-45F3-A70A-2C767E7B990E}" name="Column1214" dataDxfId="15412"/>
    <tableColumn id="1232" xr3:uid="{506D2FC4-9787-4C8F-99D2-CA53F6DD1773}" name="Column1215" dataDxfId="15411"/>
    <tableColumn id="1233" xr3:uid="{7ED9E8A7-9AF9-454E-BD20-E34E34EA784A}" name="Column1216" dataDxfId="15410"/>
    <tableColumn id="1234" xr3:uid="{43ED6BDB-AC5A-4284-977D-9E7F668A1E38}" name="Column1217" dataDxfId="15409"/>
    <tableColumn id="1235" xr3:uid="{C891245A-7F10-45DA-B2E4-9937C0929AB1}" name="Column1218" dataDxfId="15408"/>
    <tableColumn id="1236" xr3:uid="{8D4B7304-2AFA-4C71-9B17-7A952C8D50C7}" name="Column1219" dataDxfId="15407"/>
    <tableColumn id="1237" xr3:uid="{785AADAD-D527-4296-9E39-52B6EF591AE1}" name="Column1220" dataDxfId="15406"/>
    <tableColumn id="1238" xr3:uid="{5E8C2B1D-4661-4EF4-BDB1-C3C13702C29C}" name="Column1221" dataDxfId="15405"/>
    <tableColumn id="1239" xr3:uid="{43D974BD-0EB9-4436-B7DB-97C5EE2A12A7}" name="Column1222" dataDxfId="15404"/>
    <tableColumn id="1240" xr3:uid="{4C6EFAF7-868E-4702-95B5-06A55CF97C91}" name="Column1223" dataDxfId="15403"/>
    <tableColumn id="1241" xr3:uid="{793E63A8-CC4C-48A0-909C-FED1D6104F3B}" name="Column1224" dataDxfId="15402"/>
    <tableColumn id="1242" xr3:uid="{6DA5B192-E4ED-4CA1-984A-A4C5027C4754}" name="Column1225" dataDxfId="15401"/>
    <tableColumn id="1243" xr3:uid="{4A9F0F46-9B06-4EC2-8759-16C275868794}" name="Column1226" dataDxfId="15400"/>
    <tableColumn id="1244" xr3:uid="{D1128221-DD11-4739-AB9F-CC3AA950ACD8}" name="Column1227" dataDxfId="15399"/>
    <tableColumn id="1245" xr3:uid="{A706B5D7-599F-4F61-92DD-85C3AA4560B8}" name="Column1228" dataDxfId="15398"/>
    <tableColumn id="1246" xr3:uid="{A57E336E-984D-4FCD-B662-6D3570B235E4}" name="Column1229" dataDxfId="15397"/>
    <tableColumn id="1247" xr3:uid="{62776D68-000F-43DD-A8D2-5A73F140918F}" name="Column1230" dataDxfId="15396"/>
    <tableColumn id="1248" xr3:uid="{1CB14692-F86F-4A7F-B3D3-0A9D4AF1FFF9}" name="Column1231" dataDxfId="15395"/>
    <tableColumn id="1249" xr3:uid="{547FB5BA-6E6A-4D55-B96A-61F263082DB4}" name="Column1232" dataDxfId="15394"/>
    <tableColumn id="1250" xr3:uid="{AE1AD540-B027-4FAB-B412-7A899A39145B}" name="Column1233" dataDxfId="15393"/>
    <tableColumn id="1251" xr3:uid="{9FB1EEEF-B8D5-4C79-8F13-90221486A7BD}" name="Column1234" dataDxfId="15392"/>
    <tableColumn id="1252" xr3:uid="{EB97C188-3259-401F-90B3-3A9FD4A3F9F7}" name="Column1235" dataDxfId="15391"/>
    <tableColumn id="1253" xr3:uid="{1319B997-EA06-4485-9783-EEC897A456CA}" name="Column1236" dataDxfId="15390"/>
    <tableColumn id="1254" xr3:uid="{754E1855-0C4C-44A0-9FC2-CA3E5E46A3C1}" name="Column1237" dataDxfId="15389"/>
    <tableColumn id="1255" xr3:uid="{4C84A51E-5F9A-4C64-B3F1-1076BFA0CD54}" name="Column1238" dataDxfId="15388"/>
    <tableColumn id="1256" xr3:uid="{31CE1C00-FA29-4F52-92D4-A53597E6B665}" name="Column1239" dataDxfId="15387"/>
    <tableColumn id="1257" xr3:uid="{74F0A565-B5AF-443C-8DE2-ADA82DC93859}" name="Column1240" dataDxfId="15386"/>
    <tableColumn id="1258" xr3:uid="{2D1C6595-74E7-4CFF-8BB5-2022658F4DC9}" name="Column1241" dataDxfId="15385"/>
    <tableColumn id="1259" xr3:uid="{4DB2A209-F3B1-4D2A-80AF-9A5C5EDD658F}" name="Column1242" dataDxfId="15384"/>
    <tableColumn id="1260" xr3:uid="{6A428467-ABAB-44AF-830B-61A04913F401}" name="Column1243" dataDxfId="15383"/>
    <tableColumn id="1261" xr3:uid="{7F4A282C-A778-4522-9A0A-746AD7A00E42}" name="Column1244" dataDxfId="15382"/>
    <tableColumn id="1262" xr3:uid="{538D0FFC-5C88-4B20-B7D1-90DD9FE14E03}" name="Column1245" dataDxfId="15381"/>
    <tableColumn id="1263" xr3:uid="{05355173-9118-4C35-A435-F94898E5886C}" name="Column1246" dataDxfId="15380"/>
    <tableColumn id="1264" xr3:uid="{35E53E96-859D-4911-9AA6-CD863541C9FD}" name="Column1247" dataDxfId="15379"/>
    <tableColumn id="1265" xr3:uid="{E67DE0FE-E8E4-4AE1-ADA0-16B10B720DF2}" name="Column1248" dataDxfId="15378"/>
    <tableColumn id="1266" xr3:uid="{E3B4BDF1-7346-4BFD-A9FC-9D74EEB06411}" name="Column1249" dataDxfId="15377"/>
    <tableColumn id="1267" xr3:uid="{FAB9A164-0066-4F85-A1C4-EE1E254FC720}" name="Column1250" dataDxfId="15376"/>
    <tableColumn id="1268" xr3:uid="{6CED6DAE-ACAD-447B-813D-AEE52E625CC4}" name="Column1251" dataDxfId="15375"/>
    <tableColumn id="1269" xr3:uid="{9FFDD893-3C1A-417D-9765-97283289DC6A}" name="Column1252" dataDxfId="15374"/>
    <tableColumn id="1270" xr3:uid="{C0303311-EF83-424E-A58A-F0427A45F6C6}" name="Column1253" dataDxfId="15373"/>
    <tableColumn id="1271" xr3:uid="{4A43B06B-250A-485F-94EC-5F32ED4B5AE7}" name="Column1254" dataDxfId="15372"/>
    <tableColumn id="1272" xr3:uid="{B97390F4-52BE-45C6-B50D-AC3225E9DFB7}" name="Column1255" dataDxfId="15371"/>
    <tableColumn id="1273" xr3:uid="{9D6B24BD-27E3-4172-8C93-11F25EF0AF56}" name="Column1256" dataDxfId="15370"/>
    <tableColumn id="1274" xr3:uid="{F3860318-D062-4129-85F7-F3FB774A20FA}" name="Column1257" dataDxfId="15369"/>
    <tableColumn id="1275" xr3:uid="{157AE6D3-03AA-4846-884F-31B0DA6799B9}" name="Column1258" dataDxfId="15368"/>
    <tableColumn id="1276" xr3:uid="{980B191F-B777-498F-A122-26EBB0CFBC5B}" name="Column1259" dataDxfId="15367"/>
    <tableColumn id="1277" xr3:uid="{8E4AB303-7D0B-463A-940A-05B3143037B4}" name="Column1260" dataDxfId="15366"/>
    <tableColumn id="1278" xr3:uid="{994D1089-5903-4B78-B1B0-C37BC206EAF5}" name="Column1261" dataDxfId="15365"/>
    <tableColumn id="1279" xr3:uid="{27E52AB2-6F10-46DF-9F03-D888E7D6FE3C}" name="Column1262" dataDxfId="15364"/>
    <tableColumn id="1280" xr3:uid="{73C662C4-50DA-4E70-9FCD-5DA1881C32EB}" name="Column1263" dataDxfId="15363"/>
    <tableColumn id="1281" xr3:uid="{4731CCEB-3E4E-4CA9-8A94-88B65203D0C0}" name="Column1264" dataDxfId="15362"/>
    <tableColumn id="1282" xr3:uid="{54CAEC74-727A-4534-88DD-CB42E7B104B4}" name="Column1265" dataDxfId="15361"/>
    <tableColumn id="1283" xr3:uid="{CAA81F21-7FEB-4BAC-80A3-20310C45EB48}" name="Column1266" dataDxfId="15360"/>
    <tableColumn id="1284" xr3:uid="{360FBBEA-0F60-473B-848B-DC28597E4423}" name="Column1267" dataDxfId="15359"/>
    <tableColumn id="1285" xr3:uid="{5CF54B6C-BEE2-418A-A7B7-A2098E0E78AF}" name="Column1268" dataDxfId="15358"/>
    <tableColumn id="1286" xr3:uid="{4CB24358-1FA4-4073-98FB-1A36FC7D61BB}" name="Column1269" dataDxfId="15357"/>
    <tableColumn id="1287" xr3:uid="{82CCC703-2DF0-41D6-8FBB-19BC88A1DA9D}" name="Column1270" dataDxfId="15356"/>
    <tableColumn id="1288" xr3:uid="{9E8CC574-BDF6-484B-83B6-BBE13669A600}" name="Column1271" dataDxfId="15355"/>
    <tableColumn id="1289" xr3:uid="{5B8A0354-B455-4553-8C0D-1076F2564E17}" name="Column1272" dataDxfId="15354"/>
    <tableColumn id="1290" xr3:uid="{84CC00A3-896B-44A1-AE23-6A833DAD0A15}" name="Column1273" dataDxfId="15353"/>
    <tableColumn id="1291" xr3:uid="{02D2EDE1-7455-4FB0-9345-A142BBCC3F93}" name="Column1274" dataDxfId="15352"/>
    <tableColumn id="1292" xr3:uid="{8BE5B6FE-22AE-4B6A-9850-430BA82DDB16}" name="Column1275" dataDxfId="15351"/>
    <tableColumn id="1293" xr3:uid="{62D70CB7-ED16-4563-80E5-18D72772A09A}" name="Column1276" dataDxfId="15350"/>
    <tableColumn id="1294" xr3:uid="{0631A674-DE0B-4207-B1DA-D6EB28B93467}" name="Column1277" dataDxfId="15349"/>
    <tableColumn id="1295" xr3:uid="{3B605973-2D53-4AF8-97A9-4BF298CEF763}" name="Column1278" dataDxfId="15348"/>
    <tableColumn id="1296" xr3:uid="{0AB12D7C-7820-4ABF-AF15-8D41339D19AD}" name="Column1279" dataDxfId="15347"/>
    <tableColumn id="1297" xr3:uid="{BC204F8E-5AEE-4C64-BDC1-B6C618655A1C}" name="Column1280" dataDxfId="15346"/>
    <tableColumn id="1298" xr3:uid="{FCE204EC-1F6D-43C3-8CF6-F7F1409D55E0}" name="Column1281" dataDxfId="15345"/>
    <tableColumn id="1299" xr3:uid="{0CD12F7A-D9F6-4397-8F5A-00E8A38BCA33}" name="Column1282" dataDxfId="15344"/>
    <tableColumn id="1300" xr3:uid="{3F26783F-D722-46C1-90CD-9D48A9FFECBF}" name="Column1283" dataDxfId="15343"/>
    <tableColumn id="1301" xr3:uid="{2C7367EC-6084-4251-B0E0-9A92FED79EDB}" name="Column1284" dataDxfId="15342"/>
    <tableColumn id="1302" xr3:uid="{6C96B48B-192C-4CBD-A71A-8EC875CE3BA7}" name="Column1285" dataDxfId="15341"/>
    <tableColumn id="1303" xr3:uid="{B0B29519-22BD-46DF-AFAD-331AA73EEB9B}" name="Column1286" dataDxfId="15340"/>
    <tableColumn id="1304" xr3:uid="{876D3D8A-6A59-48F8-AFA3-0CD0910F076C}" name="Column1287" dataDxfId="15339"/>
    <tableColumn id="1305" xr3:uid="{5970D67F-730E-4F9A-9075-1CB72CCD4A61}" name="Column1288" dataDxfId="15338"/>
    <tableColumn id="1306" xr3:uid="{E8961373-30F1-48C7-BFB3-C7A52DD652FC}" name="Column1289" dataDxfId="15337"/>
    <tableColumn id="1307" xr3:uid="{B71A64EB-96F3-4B74-8971-E7B08854A642}" name="Column1290" dataDxfId="15336"/>
    <tableColumn id="1308" xr3:uid="{CFA6FB3B-9F68-48D0-9E27-C338854F7D16}" name="Column1291" dataDxfId="15335"/>
    <tableColumn id="1309" xr3:uid="{749843E5-E99B-47EE-ABBC-B50189A1B4B0}" name="Column1292" dataDxfId="15334"/>
    <tableColumn id="1310" xr3:uid="{A2961847-1AC3-4714-868B-3CAF4A4AA851}" name="Column1293" dataDxfId="15333"/>
    <tableColumn id="1311" xr3:uid="{39D4D0E8-9850-42A0-8AA5-1F4EB18AE68E}" name="Column1294" dataDxfId="15332"/>
    <tableColumn id="1312" xr3:uid="{3A495CE8-11AA-4693-A49C-36262D474DD8}" name="Column1295" dataDxfId="15331"/>
    <tableColumn id="1313" xr3:uid="{19CB380B-EF07-4D12-8F4C-308BC2E78061}" name="Column1296" dataDxfId="15330"/>
    <tableColumn id="1314" xr3:uid="{5F6D756B-BF0C-49DD-80DF-B217638B0D2C}" name="Column1297" dataDxfId="15329"/>
    <tableColumn id="1315" xr3:uid="{F773D7A1-37BA-4A49-999F-BED68F803652}" name="Column1298" dataDxfId="15328"/>
    <tableColumn id="1316" xr3:uid="{6CCAE5E6-D47E-4EF7-95AE-A7F4B5D79D6D}" name="Column1299" dataDxfId="15327"/>
    <tableColumn id="1317" xr3:uid="{5710B0EB-4F1D-4D35-9EEA-64290D875CE5}" name="Column1300" dataDxfId="15326"/>
    <tableColumn id="1318" xr3:uid="{71A6D31D-EDC3-42D1-BAF6-6D0527CC4748}" name="Column1301" dataDxfId="15325"/>
    <tableColumn id="1319" xr3:uid="{42E3DCF5-206C-44C8-8B45-98ADB4C59967}" name="Column1302" dataDxfId="15324"/>
    <tableColumn id="1320" xr3:uid="{588C2950-8EB2-4930-9741-575D91F7BCD1}" name="Column1303" dataDxfId="15323"/>
    <tableColumn id="1321" xr3:uid="{02A644A1-F9EB-4C4E-89C7-A11E30470CA9}" name="Column1304" dataDxfId="15322"/>
    <tableColumn id="1322" xr3:uid="{B3B71CB9-196F-4C75-90AF-24ACD2B961EF}" name="Column1305" dataDxfId="15321"/>
    <tableColumn id="1323" xr3:uid="{47DBF144-EA54-40EB-88A0-DB49609A6486}" name="Column1306" dataDxfId="15320"/>
    <tableColumn id="1324" xr3:uid="{BEAAF73B-4263-4638-BEEA-DC324CC9CD1E}" name="Column1307" dataDxfId="15319"/>
    <tableColumn id="1325" xr3:uid="{47A07F6D-35A3-4301-8E5C-E86E2E37AFB9}" name="Column1308" dataDxfId="15318"/>
    <tableColumn id="1326" xr3:uid="{9B97FFDD-0739-4322-B85D-59E7BF3BCC3E}" name="Column1309" dataDxfId="15317"/>
    <tableColumn id="1327" xr3:uid="{19E5FC8C-380A-4433-BEA9-D75DD9546672}" name="Column1310" dataDxfId="15316"/>
    <tableColumn id="1328" xr3:uid="{6B9EB18B-096C-4653-8C5E-E742214F17F2}" name="Column1311" dataDxfId="15315"/>
    <tableColumn id="1329" xr3:uid="{805CF120-05ED-4750-BFE8-E4BF24116E56}" name="Column1312" dataDxfId="15314"/>
    <tableColumn id="1330" xr3:uid="{379C92CF-A27B-434F-8B6D-DBACADCED817}" name="Column1313" dataDxfId="15313"/>
    <tableColumn id="1331" xr3:uid="{FC24838B-57AC-4870-9620-8B3D17D5C047}" name="Column1314" dataDxfId="15312"/>
    <tableColumn id="1332" xr3:uid="{F53D7248-4B16-45D9-B0AD-9449A55DBB39}" name="Column1315" dataDxfId="15311"/>
    <tableColumn id="1333" xr3:uid="{333B2762-0F55-4C42-8DB2-558509279042}" name="Column1316" dataDxfId="15310"/>
    <tableColumn id="1334" xr3:uid="{E85D55FF-070E-485E-A319-43C8460F8013}" name="Column1317" dataDxfId="15309"/>
    <tableColumn id="1335" xr3:uid="{830CF3FE-589F-410E-933E-CF2CE7300A08}" name="Column1318" dataDxfId="15308"/>
    <tableColumn id="1336" xr3:uid="{8702017B-7111-4333-BB10-5F291037B7B8}" name="Column1319" dataDxfId="15307"/>
    <tableColumn id="1337" xr3:uid="{765968CA-363C-42B5-809A-5A78BAF15715}" name="Column1320" dataDxfId="15306"/>
    <tableColumn id="1338" xr3:uid="{32A7CB4B-DA21-4B6C-8E74-703B3B6802F2}" name="Column1321" dataDxfId="15305"/>
    <tableColumn id="1339" xr3:uid="{E8ECB66F-378C-4D3E-A567-DF43CB00316A}" name="Column1322" dataDxfId="15304"/>
    <tableColumn id="1340" xr3:uid="{2AD9D671-FF46-475B-BF3D-26918DDF1814}" name="Column1323" dataDxfId="15303"/>
    <tableColumn id="1341" xr3:uid="{CF27E078-0E6A-4670-96DC-389ADC04F05C}" name="Column1324" dataDxfId="15302"/>
    <tableColumn id="1342" xr3:uid="{D4BB0204-0E23-4BC7-A80F-A693414B8E8A}" name="Column1325" dataDxfId="15301"/>
    <tableColumn id="1343" xr3:uid="{3898D064-1D6A-4779-8962-3AAF49D69103}" name="Column1326" dataDxfId="15300"/>
    <tableColumn id="1344" xr3:uid="{7170828D-BD12-402F-832B-8CDA768FAF78}" name="Column1327" dataDxfId="15299"/>
    <tableColumn id="1345" xr3:uid="{8804CBB7-9E3F-4048-A2D7-42851CB3D688}" name="Column1328" dataDxfId="15298"/>
    <tableColumn id="1346" xr3:uid="{377C938E-D953-4CC1-8FC0-224DCB53D6D0}" name="Column1329" dataDxfId="15297"/>
    <tableColumn id="1347" xr3:uid="{EC1369B3-0A68-4739-8F70-BA4C7F7B408C}" name="Column1330" dataDxfId="15296"/>
    <tableColumn id="1348" xr3:uid="{C1257FCE-681C-4081-8972-45577DE448BC}" name="Column1331" dataDxfId="15295"/>
    <tableColumn id="1349" xr3:uid="{ED73DE23-8C84-452E-A009-D1E8C678A219}" name="Column1332" dataDxfId="15294"/>
    <tableColumn id="1350" xr3:uid="{CC5C0239-7EFF-4910-AD73-35B34A5797A6}" name="Column1333" dataDxfId="15293"/>
    <tableColumn id="1351" xr3:uid="{B3D1F2FC-C7C6-4C33-A472-EDA3484710B5}" name="Column1334" dataDxfId="15292"/>
    <tableColumn id="1352" xr3:uid="{764B067E-383F-422D-A5B3-3DD476DB3B89}" name="Column1335" dataDxfId="15291"/>
    <tableColumn id="1353" xr3:uid="{6B394D13-2F52-41CE-9C65-B3FEBC4C96E9}" name="Column1336" dataDxfId="15290"/>
    <tableColumn id="1354" xr3:uid="{7947532F-776B-4470-8D8E-04A5A79E560C}" name="Column1337" dataDxfId="15289"/>
    <tableColumn id="1355" xr3:uid="{EFE7EA3F-D8FC-476B-9F54-78F7DA20336F}" name="Column1338" dataDxfId="15288"/>
    <tableColumn id="1356" xr3:uid="{F1721CD3-09D5-4C52-8406-692C4363A496}" name="Column1339" dataDxfId="15287"/>
    <tableColumn id="1357" xr3:uid="{BF41177D-EEE6-4CB2-892E-04EE19D78479}" name="Column1340" dataDxfId="15286"/>
    <tableColumn id="1358" xr3:uid="{B9CBFE94-6CB1-4AED-BA38-229A58C0766F}" name="Column1341" dataDxfId="15285"/>
    <tableColumn id="1359" xr3:uid="{F9F8C8B9-394A-4794-B9D9-2A328824366D}" name="Column1342" dataDxfId="15284"/>
    <tableColumn id="1360" xr3:uid="{1F39B97C-8BE0-4FB4-95B5-22A7B0E9FB11}" name="Column1343" dataDxfId="15283"/>
    <tableColumn id="1361" xr3:uid="{6BFC016F-E6C5-48BE-8734-B17CF59E13C1}" name="Column1344" dataDxfId="15282"/>
    <tableColumn id="1362" xr3:uid="{2C96F987-B2E3-4CA1-B66E-C26782C04305}" name="Column1345" dataDxfId="15281"/>
    <tableColumn id="1363" xr3:uid="{09FC7F74-4E8E-432D-8FA8-A2301D30B747}" name="Column1346" dataDxfId="15280"/>
    <tableColumn id="1364" xr3:uid="{2119EBEC-7B59-429E-ABD6-99A6C8316F43}" name="Column1347" dataDxfId="15279"/>
    <tableColumn id="1365" xr3:uid="{846B50A0-127A-4F44-A730-E2FD10B3331D}" name="Column1348" dataDxfId="15278"/>
    <tableColumn id="1366" xr3:uid="{3CB4A081-1176-4B49-B70C-EBA5B9092673}" name="Column1349" dataDxfId="15277"/>
    <tableColumn id="1367" xr3:uid="{EAA1DD07-F241-40D6-9692-BD2E364AD0B7}" name="Column1350" dataDxfId="15276"/>
    <tableColumn id="1368" xr3:uid="{E391762E-A0E9-4752-82BC-FB9EF19F9254}" name="Column1351" dataDxfId="15275"/>
    <tableColumn id="1369" xr3:uid="{A1EC3475-013E-4BDC-9774-B2B3AC9AD088}" name="Column1352" dataDxfId="15274"/>
    <tableColumn id="1370" xr3:uid="{956A881F-EC37-4428-8692-6FE853AB6225}" name="Column1353" dataDxfId="15273"/>
    <tableColumn id="1371" xr3:uid="{45AEB6A1-A28C-4BF3-8D8A-E5FD977510B9}" name="Column1354" dataDxfId="15272"/>
    <tableColumn id="1372" xr3:uid="{4E63803C-8223-42C6-A49B-76F5C6259351}" name="Column1355" dataDxfId="15271"/>
    <tableColumn id="1373" xr3:uid="{30C098F3-5145-4DF8-BD4D-2EAFC11FDE95}" name="Column1356" dataDxfId="15270"/>
    <tableColumn id="1374" xr3:uid="{5849198E-C937-44F4-AC04-8D241D6880AF}" name="Column1357" dataDxfId="15269"/>
    <tableColumn id="1375" xr3:uid="{0AF94DB9-05CC-4F4F-BB41-F3D800E4D59D}" name="Column1358" dataDxfId="15268"/>
    <tableColumn id="1376" xr3:uid="{6CF63290-D89A-4E2D-B304-657B98EFA4BC}" name="Column1359" dataDxfId="15267"/>
    <tableColumn id="1377" xr3:uid="{3B52CEAE-19EA-4BFF-BB67-E0EF1F52ED90}" name="Column1360" dataDxfId="15266"/>
    <tableColumn id="1378" xr3:uid="{B45C6251-A0B1-469D-95E3-978B2DF2AFA1}" name="Column1361" dataDxfId="15265"/>
    <tableColumn id="1379" xr3:uid="{386681FB-CE38-4DA9-BBA9-C808A4B4465D}" name="Column1362" dataDxfId="15264"/>
    <tableColumn id="1380" xr3:uid="{A0AFDDE8-7AC4-4507-8BDD-1BD4E945907E}" name="Column1363" dataDxfId="15263"/>
    <tableColumn id="1381" xr3:uid="{70655ECF-91BF-4ACB-96CC-208E355C3F18}" name="Column1364" dataDxfId="15262"/>
    <tableColumn id="1382" xr3:uid="{BD47EEA8-88C5-48AA-AF82-A5D8A6A9474B}" name="Column1365" dataDxfId="15261"/>
    <tableColumn id="1383" xr3:uid="{658144C1-9892-432A-B21E-1B92E55EA66E}" name="Column1366" dataDxfId="15260"/>
    <tableColumn id="1384" xr3:uid="{8D3A37FD-3630-486B-8B21-FD8EDABC459A}" name="Column1367" dataDxfId="15259"/>
    <tableColumn id="1385" xr3:uid="{5B4D6458-48EC-4EFD-A5B6-937EB1265B7D}" name="Column1368" dataDxfId="15258"/>
    <tableColumn id="1386" xr3:uid="{10D6BD48-8DDD-4477-8FF8-DF7E55D33D5C}" name="Column1369" dataDxfId="15257"/>
    <tableColumn id="1387" xr3:uid="{5DF030FB-B05C-41EC-94FA-10CEF9949223}" name="Column1370" dataDxfId="15256"/>
    <tableColumn id="1388" xr3:uid="{BE6C13C3-25BD-4FAE-9396-E836412F2D5F}" name="Column1371" dataDxfId="15255"/>
    <tableColumn id="1389" xr3:uid="{29BDD304-7A95-41F7-B607-E7C0DD8FEF0C}" name="Column1372" dataDxfId="15254"/>
    <tableColumn id="1390" xr3:uid="{63EA1385-1936-4507-9151-8C7FBB67E893}" name="Column1373" dataDxfId="15253"/>
    <tableColumn id="1391" xr3:uid="{D3C5D56C-23AA-47B8-AF96-3952991DE45E}" name="Column1374" dataDxfId="15252"/>
    <tableColumn id="1392" xr3:uid="{5AD18F00-9965-4CD1-993B-0FEE9BEAB7EB}" name="Column1375" dataDxfId="15251"/>
    <tableColumn id="1393" xr3:uid="{8598AA97-956A-4745-AEC4-0BEF9738A720}" name="Column1376" dataDxfId="15250"/>
    <tableColumn id="1394" xr3:uid="{1E3376B4-3A08-4332-9F39-4E6FEF29BBF0}" name="Column1377" dataDxfId="15249"/>
    <tableColumn id="1395" xr3:uid="{6FA8C5BF-B554-428A-87CA-37EB96E699D7}" name="Column1378" dataDxfId="15248"/>
    <tableColumn id="1396" xr3:uid="{0260D5AC-DB92-4885-AA3F-277D5A5E5903}" name="Column1379" dataDxfId="15247"/>
    <tableColumn id="1397" xr3:uid="{8ECCA9C8-8718-4D6D-BF93-EFB1AD75807E}" name="Column1380" dataDxfId="15246"/>
    <tableColumn id="1398" xr3:uid="{357630BE-8795-469A-8A8B-F1592A2DAD06}" name="Column1381" dataDxfId="15245"/>
    <tableColumn id="1399" xr3:uid="{7E370909-6737-4F5A-B8DD-6C87DBACBDB3}" name="Column1382" dataDxfId="15244"/>
    <tableColumn id="1400" xr3:uid="{538DD9F1-6D1A-47FD-94A3-BC278161AA6B}" name="Column1383" dataDxfId="15243"/>
    <tableColumn id="1401" xr3:uid="{2755017D-0F92-4DD7-8805-E48154C58CBF}" name="Column1384" dataDxfId="15242"/>
    <tableColumn id="1402" xr3:uid="{34CDC2E3-AA8F-43C7-9E70-6B53C8B747AE}" name="Column1385" dataDxfId="15241"/>
    <tableColumn id="1403" xr3:uid="{3E65FDAB-586D-4C9C-AACD-33A5ED185A8D}" name="Column1386" dataDxfId="15240"/>
    <tableColumn id="1404" xr3:uid="{24791117-92F3-4572-A51B-5CE21FCA700B}" name="Column1387" dataDxfId="15239"/>
    <tableColumn id="1405" xr3:uid="{570843F3-29AF-4820-B86A-6FA51F5E9DFE}" name="Column1388" dataDxfId="15238"/>
    <tableColumn id="1406" xr3:uid="{40AC8E92-B046-4C92-AC65-3BF6E2BC3AC8}" name="Column1389" dataDxfId="15237"/>
    <tableColumn id="1407" xr3:uid="{3A9AD466-F6C6-487E-9FEF-62C8CFF8012B}" name="Column1390" dataDxfId="15236"/>
    <tableColumn id="1408" xr3:uid="{C5B98503-A442-4E12-8AE3-83248DF6FC88}" name="Column1391" dataDxfId="15235"/>
    <tableColumn id="1409" xr3:uid="{C0E1F01E-A83B-435B-AA46-9512FDA08974}" name="Column1392" dataDxfId="15234"/>
    <tableColumn id="1410" xr3:uid="{F12A015B-08BD-403F-86B5-D7AC23A7D182}" name="Column1393" dataDxfId="15233"/>
    <tableColumn id="1411" xr3:uid="{591F926B-153F-47FB-A99E-31283BFC6DD2}" name="Column1394" dataDxfId="15232"/>
    <tableColumn id="1412" xr3:uid="{25BB791A-90E7-44E3-9BCA-BB35B3966413}" name="Column1395" dataDxfId="15231"/>
    <tableColumn id="1413" xr3:uid="{464C18C3-72FD-4EDA-A3D3-C248A9461428}" name="Column1396" dataDxfId="15230"/>
    <tableColumn id="1414" xr3:uid="{A0EE5576-AF21-4437-A05E-F4DF7D9AE13C}" name="Column1397" dataDxfId="15229"/>
    <tableColumn id="1415" xr3:uid="{740A8A9E-605E-402D-A32E-2A4F270F56CB}" name="Column1398" dataDxfId="15228"/>
    <tableColumn id="1416" xr3:uid="{4497E869-9CF8-43D6-AD1A-2391BC6B74AC}" name="Column1399" dataDxfId="15227"/>
    <tableColumn id="1417" xr3:uid="{71761836-C96D-4B1F-9464-99497BB38F5E}" name="Column1400" dataDxfId="15226"/>
    <tableColumn id="1418" xr3:uid="{D105C4AC-F80F-4337-9DB9-8CF932DEF9E1}" name="Column1401" dataDxfId="15225"/>
    <tableColumn id="1419" xr3:uid="{74B45FC9-6DEF-4461-819E-426854F0F9F7}" name="Column1402" dataDxfId="15224"/>
    <tableColumn id="1420" xr3:uid="{872BE000-3F67-4ABC-83AE-789A9114C3E5}" name="Column1403" dataDxfId="15223"/>
    <tableColumn id="1421" xr3:uid="{110A5574-6043-46A4-AC36-36B778F61E77}" name="Column1404" dataDxfId="15222"/>
    <tableColumn id="1422" xr3:uid="{ECF139A1-523B-487C-B73E-4A316BDBFC01}" name="Column1405" dataDxfId="15221"/>
    <tableColumn id="1423" xr3:uid="{ABE7761A-73D4-4B87-8E3A-2990E7B80F2A}" name="Column1406" dataDxfId="15220"/>
    <tableColumn id="1424" xr3:uid="{1F3E34F7-AD2A-427E-B06F-565BE38A392E}" name="Column1407" dataDxfId="15219"/>
    <tableColumn id="1425" xr3:uid="{FF1A5EAF-59ED-4008-88F7-F2F1E54903D9}" name="Column1408" dataDxfId="15218"/>
    <tableColumn id="1426" xr3:uid="{05D973D5-F191-4C98-B9D2-F95B36B87ED3}" name="Column1409" dataDxfId="15217"/>
    <tableColumn id="1427" xr3:uid="{35C316DE-E305-4212-AAB0-111F19FA4903}" name="Column1410" dataDxfId="15216"/>
    <tableColumn id="1428" xr3:uid="{268069B1-ADB1-4C31-B57E-39EFC7176823}" name="Column1411" dataDxfId="15215"/>
    <tableColumn id="1429" xr3:uid="{A18C7369-2E5D-485E-946C-A09FF1BB25AE}" name="Column1412" dataDxfId="15214"/>
    <tableColumn id="1430" xr3:uid="{75BDDA91-F76D-46A3-A086-6CD29AA75EFD}" name="Column1413" dataDxfId="15213"/>
    <tableColumn id="1431" xr3:uid="{8DC7C1F0-AE39-49ED-9D38-8747ABF79FEA}" name="Column1414" dataDxfId="15212"/>
    <tableColumn id="1432" xr3:uid="{3CE69615-7814-4030-933F-5B5C416848C7}" name="Column1415" dataDxfId="15211"/>
    <tableColumn id="1433" xr3:uid="{1824FB8F-2D54-4708-9EA6-2AEA45625165}" name="Column1416" dataDxfId="15210"/>
    <tableColumn id="1434" xr3:uid="{307F6227-0ECE-424E-B6A1-D5DBEA4342E8}" name="Column1417" dataDxfId="15209"/>
    <tableColumn id="1435" xr3:uid="{967B57BD-467C-4ABE-B860-8C4D498D4F9F}" name="Column1418" dataDxfId="15208"/>
    <tableColumn id="1436" xr3:uid="{928ECEDF-EF01-4146-9F43-85563E88DA45}" name="Column1419" dataDxfId="15207"/>
    <tableColumn id="1437" xr3:uid="{968D76FA-A820-4F6F-A4A3-60A5C370EA92}" name="Column1420" dataDxfId="15206"/>
    <tableColumn id="1438" xr3:uid="{B054AE52-89E6-4DE7-9ED5-5B34440EDADB}" name="Column1421" dataDxfId="15205"/>
    <tableColumn id="1439" xr3:uid="{DCF40D14-550C-49B2-B6BF-77D95A3A732B}" name="Column1422" dataDxfId="15204"/>
    <tableColumn id="1440" xr3:uid="{8585E3AC-78E4-4E59-A480-EF77250D53DA}" name="Column1423" dataDxfId="15203"/>
    <tableColumn id="1441" xr3:uid="{D8D6B1D3-899E-4C59-B193-CF6338C12567}" name="Column1424" dataDxfId="15202"/>
    <tableColumn id="1442" xr3:uid="{F198AA79-53D8-4A8C-A34A-A3A9C390B24F}" name="Column1425" dataDxfId="15201"/>
    <tableColumn id="1443" xr3:uid="{B971E49D-6663-4A17-8C92-A356248702C2}" name="Column1426" dataDxfId="15200"/>
    <tableColumn id="1444" xr3:uid="{33697CF2-844A-4909-B6A4-3401500D930A}" name="Column1427" dataDxfId="15199"/>
    <tableColumn id="1445" xr3:uid="{008EBBB2-FEB6-49BD-A8B9-B338A69E659A}" name="Column1428" dataDxfId="15198"/>
    <tableColumn id="1446" xr3:uid="{1E9955FB-00A2-4295-BF7B-A0748F8BD390}" name="Column1429" dataDxfId="15197"/>
    <tableColumn id="1447" xr3:uid="{639E83E9-C6A8-4F31-BEA8-C5A161C0B316}" name="Column1430" dataDxfId="15196"/>
    <tableColumn id="1448" xr3:uid="{BD95EF4F-5C67-4FCA-A7BC-04B283A0C923}" name="Column1431" dataDxfId="15195"/>
    <tableColumn id="1449" xr3:uid="{E5857BAA-CC32-45E3-9858-A7E1ED4BF7CA}" name="Column1432" dataDxfId="15194"/>
    <tableColumn id="1450" xr3:uid="{5B21A968-A1BB-4486-BDB6-D3292540E315}" name="Column1433" dataDxfId="15193"/>
    <tableColumn id="1451" xr3:uid="{7096A41E-2817-4A07-B105-7285035E7CE7}" name="Column1434" dataDxfId="15192"/>
    <tableColumn id="1452" xr3:uid="{5586D026-1389-4E83-AA78-9CD3AC535CC6}" name="Column1435" dataDxfId="15191"/>
    <tableColumn id="1453" xr3:uid="{EFE2C42D-4D1E-4DAA-93CF-7E1DECF0B735}" name="Column1436" dataDxfId="15190"/>
    <tableColumn id="1454" xr3:uid="{BF12F1B8-6F26-4EC1-921F-ACA89CC3B3F4}" name="Column1437" dataDxfId="15189"/>
    <tableColumn id="1455" xr3:uid="{FD32A37D-0247-4A2C-AE2F-1B64E00A9BEB}" name="Column1438" dataDxfId="15188"/>
    <tableColumn id="1456" xr3:uid="{107840F4-04F1-4FA3-95C5-2AD85B002DE9}" name="Column1439" dataDxfId="15187"/>
    <tableColumn id="1457" xr3:uid="{ED3388E2-23E1-4124-8326-8710A2AEDE77}" name="Column1440" dataDxfId="15186"/>
    <tableColumn id="1458" xr3:uid="{2A781786-F3D4-47E5-9A0A-1921E5D8497C}" name="Column1441" dataDxfId="15185"/>
    <tableColumn id="1459" xr3:uid="{78067D71-31BD-47A8-BAFA-1C84B6242386}" name="Column1442" dataDxfId="15184"/>
    <tableColumn id="1460" xr3:uid="{34275727-74A4-46F5-A144-8CDFFABCACB7}" name="Column1443" dataDxfId="15183"/>
    <tableColumn id="1461" xr3:uid="{9C3B2E98-C22E-428D-891C-1CED85BE88EF}" name="Column1444" dataDxfId="15182"/>
    <tableColumn id="1462" xr3:uid="{112196EF-C023-4614-BBED-5E6D54131397}" name="Column1445" dataDxfId="15181"/>
    <tableColumn id="1463" xr3:uid="{D11E5DD9-77E0-4143-9CEF-0255E30515FC}" name="Column1446" dataDxfId="15180"/>
    <tableColumn id="1464" xr3:uid="{8F272368-04E9-40F9-9653-3710808F49CE}" name="Column1447" dataDxfId="15179"/>
    <tableColumn id="1465" xr3:uid="{2019730B-95FB-469D-A63F-6E7F9815FBA3}" name="Column1448" dataDxfId="15178"/>
    <tableColumn id="1466" xr3:uid="{D900368D-2DFE-4790-AD41-59879925B041}" name="Column1449" dataDxfId="15177"/>
    <tableColumn id="1467" xr3:uid="{54EBA3DD-2780-4308-B812-1D50B0E7DD3B}" name="Column1450" dataDxfId="15176"/>
    <tableColumn id="1468" xr3:uid="{10B8A229-E671-4B1A-8D5B-180E72904FCF}" name="Column1451" dataDxfId="15175"/>
    <tableColumn id="1469" xr3:uid="{91FCA3A7-C774-4E0A-A28F-254E243384E7}" name="Column1452" dataDxfId="15174"/>
    <tableColumn id="1470" xr3:uid="{9BB88B25-6EC2-41CA-8079-84BB633C0639}" name="Column1453" dataDxfId="15173"/>
    <tableColumn id="1471" xr3:uid="{55BA4BCE-BFB8-459C-A430-B4893D76DE09}" name="Column1454" dataDxfId="15172"/>
    <tableColumn id="1472" xr3:uid="{4427E5EE-3229-4383-9F8F-A02734E54D81}" name="Column1455" dataDxfId="15171"/>
    <tableColumn id="1473" xr3:uid="{78EDA181-5AA1-49AA-9038-344BFA090688}" name="Column1456" dataDxfId="15170"/>
    <tableColumn id="1474" xr3:uid="{C5CCF723-4181-409A-AF5B-24F52F89309A}" name="Column1457" dataDxfId="15169"/>
    <tableColumn id="1475" xr3:uid="{A6E46B2C-94A5-4B24-A042-9F49F5E6D87F}" name="Column1458" dataDxfId="15168"/>
    <tableColumn id="1476" xr3:uid="{387180AA-2A5C-47E2-8525-029812D503D8}" name="Column1459" dataDxfId="15167"/>
    <tableColumn id="1477" xr3:uid="{CFE1BFEE-5720-491A-B822-D98D7270702F}" name="Column1460" dataDxfId="15166"/>
    <tableColumn id="1478" xr3:uid="{6F107DAA-D9D4-4764-9893-1E5CEA271E1B}" name="Column1461" dataDxfId="15165"/>
    <tableColumn id="1479" xr3:uid="{C0C45BE0-794F-4880-BDE4-154DBC9A76AB}" name="Column1462" dataDxfId="15164"/>
    <tableColumn id="1480" xr3:uid="{655B458E-6F85-4424-A0F0-77A01C852A26}" name="Column1463" dataDxfId="15163"/>
    <tableColumn id="1481" xr3:uid="{5C45D4D3-2A03-470A-8DF5-9A84C89AF0E2}" name="Column1464" dataDxfId="15162"/>
    <tableColumn id="1482" xr3:uid="{4EB1538B-58C0-42CE-A7D7-68BF259E31F0}" name="Column1465" dataDxfId="15161"/>
    <tableColumn id="1483" xr3:uid="{753ED5F4-598C-411A-A9BF-528B4CAE0BB7}" name="Column1466" dataDxfId="15160"/>
    <tableColumn id="1484" xr3:uid="{2B00DD79-7945-478C-8598-975C5768BDD0}" name="Column1467" dataDxfId="15159"/>
    <tableColumn id="1485" xr3:uid="{35B5B202-C996-462C-94DA-DBED857B1570}" name="Column1468" dataDxfId="15158"/>
    <tableColumn id="1486" xr3:uid="{31784480-5429-4305-A6DF-EB19593F73AC}" name="Column1469" dataDxfId="15157"/>
    <tableColumn id="1487" xr3:uid="{D5013B95-28DB-482F-8225-949DD3349602}" name="Column1470" dataDxfId="15156"/>
    <tableColumn id="1488" xr3:uid="{3E246745-3108-4384-8491-296308049D73}" name="Column1471" dataDxfId="15155"/>
    <tableColumn id="1489" xr3:uid="{387CD762-DF8E-4F96-98CA-19A453BBEA32}" name="Column1472" dataDxfId="15154"/>
    <tableColumn id="1490" xr3:uid="{1C150A4B-9AD2-4E07-BBD4-38605DAB63D2}" name="Column1473" dataDxfId="15153"/>
    <tableColumn id="1491" xr3:uid="{32F0B18F-BD0A-4DCF-8C5A-A32E8BB351BC}" name="Column1474" dataDxfId="15152"/>
    <tableColumn id="1492" xr3:uid="{65EF88D0-094D-4ADA-82CD-D65408365605}" name="Column1475" dataDxfId="15151"/>
    <tableColumn id="1493" xr3:uid="{9DA380C0-4869-4609-A76A-3EEA7B620FA1}" name="Column1476" dataDxfId="15150"/>
    <tableColumn id="1494" xr3:uid="{D2A38707-488C-4E8F-BFAD-000C7D78B9A3}" name="Column1477" dataDxfId="15149"/>
    <tableColumn id="1495" xr3:uid="{A5163FC4-19F8-4979-B208-738653509EFA}" name="Column1478" dataDxfId="15148"/>
    <tableColumn id="1496" xr3:uid="{A00BF32E-F93F-43DA-BBDC-A6F00FB15B7F}" name="Column1479" dataDxfId="15147"/>
    <tableColumn id="1497" xr3:uid="{B132BF39-FE5F-474F-B7D9-D957BDB8B365}" name="Column1480" dataDxfId="15146"/>
    <tableColumn id="1498" xr3:uid="{7D817041-25B3-40C7-A5D5-91D79575DD27}" name="Column1481" dataDxfId="15145"/>
    <tableColumn id="1499" xr3:uid="{8D5BABDD-A388-4821-B15F-C47A0D960E3F}" name="Column1482" dataDxfId="15144"/>
    <tableColumn id="1500" xr3:uid="{3DAC928A-C8BE-46A1-A7C4-7313B6656D31}" name="Column1483" dataDxfId="15143"/>
    <tableColumn id="1501" xr3:uid="{9FFA122F-BF34-42F1-A91F-7959BC9A39F7}" name="Column1484" dataDxfId="15142"/>
    <tableColumn id="1502" xr3:uid="{3C3BA8AD-5411-4783-8716-EAE0E81BA2F6}" name="Column1485" dataDxfId="15141"/>
    <tableColumn id="1503" xr3:uid="{6FF44AFA-DDF6-447E-975B-5BA63590477D}" name="Column1486" dataDxfId="15140"/>
    <tableColumn id="1504" xr3:uid="{469466D3-8719-479F-9C6B-719DAE37CF26}" name="Column1487" dataDxfId="15139"/>
    <tableColumn id="1505" xr3:uid="{3BF1DDF2-1578-4729-B939-BAC458F18044}" name="Column1488" dataDxfId="15138"/>
    <tableColumn id="1506" xr3:uid="{C0D60FAD-C0CF-4CD8-B327-3E04C4914DD1}" name="Column1489" dataDxfId="15137"/>
    <tableColumn id="1507" xr3:uid="{06EB4DB1-C5E5-41E2-9EF9-448460618A40}" name="Column1490" dataDxfId="15136"/>
    <tableColumn id="1508" xr3:uid="{CF3A07E1-45D6-4B5F-A01A-E0C1260F54AA}" name="Column1491" dataDxfId="15135"/>
    <tableColumn id="1509" xr3:uid="{9F2F3C63-2130-484E-A3A8-7E154ADEFCB2}" name="Column1492" dataDxfId="15134"/>
    <tableColumn id="1510" xr3:uid="{DD8E5420-F515-4CAE-9157-582FDBD397B3}" name="Column1493" dataDxfId="15133"/>
    <tableColumn id="1511" xr3:uid="{BCC55E1A-089B-47F0-869E-9F0ABCB8F06F}" name="Column1494" dataDxfId="15132"/>
    <tableColumn id="1512" xr3:uid="{CB64FCF4-573A-4D03-9CF9-942EB717D80D}" name="Column1495" dataDxfId="15131"/>
    <tableColumn id="1513" xr3:uid="{758E3039-9EEA-4ECA-B2F2-04CFDE58B4D9}" name="Column1496" dataDxfId="15130"/>
    <tableColumn id="1514" xr3:uid="{62B059F9-D918-49F5-9E38-2B79976819C8}" name="Column1497" dataDxfId="15129"/>
    <tableColumn id="1515" xr3:uid="{42236FE5-ABD8-4A23-8D3F-689CB5F7AC2A}" name="Column1498" dataDxfId="15128"/>
    <tableColumn id="1516" xr3:uid="{6833FD20-B99A-492D-9FEB-8F5EAF6E2589}" name="Column1499" dataDxfId="15127"/>
    <tableColumn id="1517" xr3:uid="{BA186F0F-E8C6-4840-ACBE-CA69E610756B}" name="Column1500" dataDxfId="15126"/>
    <tableColumn id="1518" xr3:uid="{E5855D80-B536-438B-B79E-576A873C0CF0}" name="Column1501" dataDxfId="15125"/>
    <tableColumn id="1519" xr3:uid="{46F5DD51-D9DB-41FA-92C6-F006E5BC58D7}" name="Column1502" dataDxfId="15124"/>
    <tableColumn id="1520" xr3:uid="{AB301B2B-DF11-4A8E-990B-D0AC49B8B6AE}" name="Column1503" dataDxfId="15123"/>
    <tableColumn id="1521" xr3:uid="{8119CD29-F59E-4B4D-8714-90745674E0B6}" name="Column1504" dataDxfId="15122"/>
    <tableColumn id="1522" xr3:uid="{379BF4BF-1050-4EBF-9C63-BA29E7939D97}" name="Column1505" dataDxfId="15121"/>
    <tableColumn id="1523" xr3:uid="{5B6E5C21-E611-4C03-83FD-BD4E7BCEB841}" name="Column1506" dataDxfId="15120"/>
    <tableColumn id="1524" xr3:uid="{3FC51D0B-3EB9-4EC6-A80F-3F1A86AEF6E3}" name="Column1507" dataDxfId="15119"/>
    <tableColumn id="1525" xr3:uid="{529F7342-0038-4947-8713-0895E9CB18B0}" name="Column1508" dataDxfId="15118"/>
    <tableColumn id="1526" xr3:uid="{4A667F92-0885-4D78-BEEA-22F5D7DEA31D}" name="Column1509" dataDxfId="15117"/>
    <tableColumn id="1527" xr3:uid="{14660771-63A2-4380-BC3A-57581B649EFD}" name="Column1510" dataDxfId="15116"/>
    <tableColumn id="1528" xr3:uid="{59C45B42-1C78-47D5-A4A6-B71A852C13E7}" name="Column1511" dataDxfId="15115"/>
    <tableColumn id="1529" xr3:uid="{02681AB6-E080-49BB-B999-0B2E777A45AA}" name="Column1512" dataDxfId="15114"/>
    <tableColumn id="1530" xr3:uid="{715C825D-279F-40CE-93BB-C02DBD69BD98}" name="Column1513" dataDxfId="15113"/>
    <tableColumn id="1531" xr3:uid="{3FE0B61F-B5B2-465A-89B1-CEA80940BA9C}" name="Column1514" dataDxfId="15112"/>
    <tableColumn id="1532" xr3:uid="{E66DB989-41ED-4852-AF7C-B907CF57EA3F}" name="Column1515" dataDxfId="15111"/>
    <tableColumn id="1533" xr3:uid="{9EFD92C9-15E0-466A-9AB4-708B5B08DBB8}" name="Column1516" dataDxfId="15110"/>
    <tableColumn id="1534" xr3:uid="{4E643978-3CF1-4EBD-91BD-00473ED04DA9}" name="Column1517" dataDxfId="15109"/>
    <tableColumn id="1535" xr3:uid="{BDE0CD47-8755-432A-962F-5E322ACC8D58}" name="Column1518" dataDxfId="15108"/>
    <tableColumn id="1536" xr3:uid="{299F3686-D5E9-4CF2-8184-E2BCD0F0EC40}" name="Column1519" dataDxfId="15107"/>
    <tableColumn id="1537" xr3:uid="{9174275F-3BEA-41AC-B36E-E9B0FB0A029B}" name="Column1520" dataDxfId="15106"/>
    <tableColumn id="1538" xr3:uid="{4E9200B3-A148-45B4-8D88-4FDD9150F8F5}" name="Column1521" dataDxfId="15105"/>
    <tableColumn id="1539" xr3:uid="{15A7BDEA-BAFF-491C-863E-ECA6FD0FB74E}" name="Column1522" dataDxfId="15104"/>
    <tableColumn id="1540" xr3:uid="{CBC6F7AE-15AA-427F-9A88-A0F085EE8F9E}" name="Column1523" dataDxfId="15103"/>
    <tableColumn id="1541" xr3:uid="{0E22090D-4DAB-4678-B3FE-505CD58E86B4}" name="Column1524" dataDxfId="15102"/>
    <tableColumn id="1542" xr3:uid="{1EFA8C12-7C5C-4165-BEF8-A8B3601A8DCC}" name="Column1525" dataDxfId="15101"/>
    <tableColumn id="1543" xr3:uid="{2B03896D-8984-4F51-AE32-58378E5D74E1}" name="Column1526" dataDxfId="15100"/>
    <tableColumn id="1544" xr3:uid="{2F2CCADC-011E-4220-B402-0538B0141522}" name="Column1527" dataDxfId="15099"/>
    <tableColumn id="1545" xr3:uid="{E3D1126A-A2B0-4A53-8A90-3934112D0367}" name="Column1528" dataDxfId="15098"/>
    <tableColumn id="1546" xr3:uid="{955B0D64-224C-441E-A77A-AEC88C7739DB}" name="Column1529" dataDxfId="15097"/>
    <tableColumn id="1547" xr3:uid="{55797AA1-3A3C-4A6D-82A8-ECBEB321B181}" name="Column1530" dataDxfId="15096"/>
    <tableColumn id="1548" xr3:uid="{35E77185-0A57-4412-82F9-E517E7499B67}" name="Column1531" dataDxfId="15095"/>
    <tableColumn id="1549" xr3:uid="{40FD365F-B592-4A2C-AF9A-FD6F44515276}" name="Column1532" dataDxfId="15094"/>
    <tableColumn id="1550" xr3:uid="{57989830-8AAA-42A7-B759-BC61ABD81B8E}" name="Column1533" dataDxfId="15093"/>
    <tableColumn id="1551" xr3:uid="{12FEA704-C557-4798-8166-9587F1C35786}" name="Column1534" dataDxfId="15092"/>
    <tableColumn id="1552" xr3:uid="{40767DB6-47FF-456B-8A05-75C9DEEC9AC3}" name="Column1535" dataDxfId="15091"/>
    <tableColumn id="1553" xr3:uid="{0BABF6B1-7FAE-4F42-8F79-5E63806E8782}" name="Column1536" dataDxfId="15090"/>
    <tableColumn id="1554" xr3:uid="{B34CD4EC-3CF3-438D-A92D-98C1A493CF1D}" name="Column1537" dataDxfId="15089"/>
    <tableColumn id="1555" xr3:uid="{421B9426-F17E-4A63-9521-A17331C2B701}" name="Column1538" dataDxfId="15088"/>
    <tableColumn id="1556" xr3:uid="{8C9665E8-2FA7-48EA-B5E8-6D300F7F3631}" name="Column1539" dataDxfId="15087"/>
    <tableColumn id="1557" xr3:uid="{1A4A173D-7D39-470D-B4CB-F8AEE6F89CD4}" name="Column1540" dataDxfId="15086"/>
    <tableColumn id="1558" xr3:uid="{3F474451-1F7F-4921-BD6C-E5C70B082B0B}" name="Column1541" dataDxfId="15085"/>
    <tableColumn id="1559" xr3:uid="{FFC3FC38-BB9B-439F-98AD-0C16F50CE91B}" name="Column1542" dataDxfId="15084"/>
    <tableColumn id="1560" xr3:uid="{B726A8DD-944E-475A-A83C-4DFC6927CD2A}" name="Column1543" dataDxfId="15083"/>
    <tableColumn id="1561" xr3:uid="{99BD026E-5A0A-4176-A061-A4F04FEC9CA3}" name="Column1544" dataDxfId="15082"/>
    <tableColumn id="1562" xr3:uid="{6A8D104F-20A0-461E-A002-1403AE6C1D97}" name="Column1545" dataDxfId="15081"/>
    <tableColumn id="1563" xr3:uid="{C5E069E4-075F-4691-90B2-36E07A4237D6}" name="Column1546" dataDxfId="15080"/>
    <tableColumn id="1564" xr3:uid="{4AE00574-D202-4325-B442-A2CC18EF4646}" name="Column1547" dataDxfId="15079"/>
    <tableColumn id="1565" xr3:uid="{653A2225-8057-4DC3-B400-E3DCA3F84189}" name="Column1548" dataDxfId="15078"/>
    <tableColumn id="1566" xr3:uid="{36ADB5B9-B90C-4E1D-A3D7-B03033FDF22B}" name="Column1549" dataDxfId="15077"/>
    <tableColumn id="1567" xr3:uid="{B75CBE44-0CE8-4A21-8888-7754B27F5851}" name="Column1550" dataDxfId="15076"/>
    <tableColumn id="1568" xr3:uid="{A2F30C85-EF74-48BB-A6C6-DF7488C781F7}" name="Column1551" dataDxfId="15075"/>
    <tableColumn id="1569" xr3:uid="{A6B62FBE-DE01-4315-8FD0-8C884FB8862F}" name="Column1552" dataDxfId="15074"/>
    <tableColumn id="1570" xr3:uid="{897F6802-073D-4DE8-B680-62423B41A9FD}" name="Column1553" dataDxfId="15073"/>
    <tableColumn id="1571" xr3:uid="{D91562AF-82FA-4037-A7B0-8A7BB865E062}" name="Column1554" dataDxfId="15072"/>
    <tableColumn id="1572" xr3:uid="{3E1BC42D-2AB8-43DA-A238-76D7DB3A6BD4}" name="Column1555" dataDxfId="15071"/>
    <tableColumn id="1573" xr3:uid="{86C59CA7-6A5A-4695-9444-563BE39D36E9}" name="Column1556" dataDxfId="15070"/>
    <tableColumn id="1574" xr3:uid="{3A2FC9AF-A9D1-43DD-9333-F9134BE418C1}" name="Column1557" dataDxfId="15069"/>
    <tableColumn id="1575" xr3:uid="{79E1EF08-28DB-436F-9FD0-E3DB68D40B8A}" name="Column1558" dataDxfId="15068"/>
    <tableColumn id="1576" xr3:uid="{6F02548D-906A-496D-892A-1DBF6DB1B474}" name="Column1559" dataDxfId="15067"/>
    <tableColumn id="1577" xr3:uid="{ED8A31F3-B7C1-4D4B-AE1D-2170A57479DB}" name="Column1560" dataDxfId="15066"/>
    <tableColumn id="1578" xr3:uid="{A35BCAE1-5126-4E89-9418-359A8E80EA37}" name="Column1561" dataDxfId="15065"/>
    <tableColumn id="1579" xr3:uid="{4E967227-0957-4621-BB88-D44A13AD8B73}" name="Column1562" dataDxfId="15064"/>
    <tableColumn id="1580" xr3:uid="{603DB807-E58A-4C95-A657-EE542FB485F8}" name="Column1563" dataDxfId="15063"/>
    <tableColumn id="1581" xr3:uid="{2933AE02-77D9-4386-9140-37EDB70C038D}" name="Column1564" dataDxfId="15062"/>
    <tableColumn id="1582" xr3:uid="{6C778CC4-FC90-4087-8E32-4097E1E20F4D}" name="Column1565" dataDxfId="15061"/>
    <tableColumn id="1583" xr3:uid="{DE35D7BD-7D93-4EEC-9020-7B0861D3E3A5}" name="Column1566" dataDxfId="15060"/>
    <tableColumn id="1584" xr3:uid="{B04CA5AA-666C-4212-BA73-F07FB98AFEDE}" name="Column1567" dataDxfId="15059"/>
    <tableColumn id="1585" xr3:uid="{12B7117E-9FA6-4D62-9274-14296BE4606E}" name="Column1568" dataDxfId="15058"/>
    <tableColumn id="1586" xr3:uid="{C51E3262-6DE7-4B87-B133-2866F8D8C1E5}" name="Column1569" dataDxfId="15057"/>
    <tableColumn id="1587" xr3:uid="{633253AD-5570-4668-B7B7-53238583270E}" name="Column1570" dataDxfId="15056"/>
    <tableColumn id="1588" xr3:uid="{D5697E1B-B089-4707-B934-91A85B03BB26}" name="Column1571" dataDxfId="15055"/>
    <tableColumn id="1589" xr3:uid="{1F0F1B86-5024-4DB4-A7C0-09C38E03DCF2}" name="Column1572" dataDxfId="15054"/>
    <tableColumn id="1590" xr3:uid="{DA38CFC4-5817-45E7-A6B4-C97E7484CFDD}" name="Column1573" dataDxfId="15053"/>
    <tableColumn id="1591" xr3:uid="{309F4C47-DFBE-40D2-B288-E700346584FD}" name="Column1574" dataDxfId="15052"/>
    <tableColumn id="1592" xr3:uid="{789B622C-3E52-4AD9-BE71-C0D6CD50F713}" name="Column1575" dataDxfId="15051"/>
    <tableColumn id="1593" xr3:uid="{426DDFC8-23AE-4B4E-BD00-BACEBA77DCF0}" name="Column1576" dataDxfId="15050"/>
    <tableColumn id="1594" xr3:uid="{8F976DB9-6979-4370-9935-B66650650941}" name="Column1577" dataDxfId="15049"/>
    <tableColumn id="1595" xr3:uid="{7F56E177-6E8E-479C-A40D-297FBC0F29F2}" name="Column1578" dataDxfId="15048"/>
    <tableColumn id="1596" xr3:uid="{BBED1146-1F21-448F-ABF4-248B816C05A0}" name="Column1579" dataDxfId="15047"/>
    <tableColumn id="1597" xr3:uid="{89AF53B3-8BFB-4747-A742-DAD555221B3A}" name="Column1580" dataDxfId="15046"/>
    <tableColumn id="1598" xr3:uid="{E8F2EA0C-D5C2-456D-B5CD-20E2BD05AA5F}" name="Column1581" dataDxfId="15045"/>
    <tableColumn id="1599" xr3:uid="{5EC5662D-9FEA-41CA-91C9-531D58FDE95A}" name="Column1582" dataDxfId="15044"/>
    <tableColumn id="1600" xr3:uid="{B81B8748-F4A1-4A0E-A81F-B3517C0342F1}" name="Column1583" dataDxfId="15043"/>
    <tableColumn id="1601" xr3:uid="{686232B7-E095-4B63-A40F-762D210AA9EB}" name="Column1584" dataDxfId="15042"/>
    <tableColumn id="1602" xr3:uid="{879853CD-39E9-492C-B24B-5325D0D20531}" name="Column1585" dataDxfId="15041"/>
    <tableColumn id="1603" xr3:uid="{2995E52B-7593-4F37-87EA-E1B2C49B4820}" name="Column1586" dataDxfId="15040"/>
    <tableColumn id="1604" xr3:uid="{22D03245-27E2-4735-A23F-CF6C0B0E1BCF}" name="Column1587" dataDxfId="15039"/>
    <tableColumn id="1605" xr3:uid="{F5DE88A4-0185-4134-9575-FB555977ECED}" name="Column1588" dataDxfId="15038"/>
    <tableColumn id="1606" xr3:uid="{083842DC-F974-4A32-9C6B-854BAF4018B5}" name="Column1589" dataDxfId="15037"/>
    <tableColumn id="1607" xr3:uid="{4DF4DC62-3069-4E0E-8E94-B2929DE056AE}" name="Column1590" dataDxfId="15036"/>
    <tableColumn id="1608" xr3:uid="{D038A86C-64F0-4BEA-B50B-F2786FA9FFA3}" name="Column1591" dataDxfId="15035"/>
    <tableColumn id="1609" xr3:uid="{0F8EB86D-F782-4A7E-B9F8-B30205B356CE}" name="Column1592" dataDxfId="15034"/>
    <tableColumn id="1610" xr3:uid="{B95A3163-1F9E-4F0B-8A08-7E89A69FC85D}" name="Column1593" dataDxfId="15033"/>
    <tableColumn id="1611" xr3:uid="{EE4ECD7C-D01F-4E53-9AD0-2D548A101E8E}" name="Column1594" dataDxfId="15032"/>
    <tableColumn id="1612" xr3:uid="{7AED396A-B6FA-4D2B-A57F-3AA2F39DEB97}" name="Column1595" dataDxfId="15031"/>
    <tableColumn id="1613" xr3:uid="{4ADF4C05-FD13-4161-9E19-B9A276E947A3}" name="Column1596" dataDxfId="15030"/>
    <tableColumn id="1614" xr3:uid="{F0C8CB3A-3C81-4565-B7C8-68BF0CBCC863}" name="Column1597" dataDxfId="15029"/>
    <tableColumn id="1615" xr3:uid="{711A4898-0FC0-4B29-B54D-DE7B408E212B}" name="Column1598" dataDxfId="15028"/>
    <tableColumn id="1616" xr3:uid="{519F3F46-2B25-4D92-BFD9-16A02B23A9C6}" name="Column1599" dataDxfId="15027"/>
    <tableColumn id="1617" xr3:uid="{DF1B10E7-4E3E-4865-9856-E6B55F2DEF0F}" name="Column1600" dataDxfId="15026"/>
    <tableColumn id="1618" xr3:uid="{930207F3-C52B-4166-A840-4D8E6AAE96F8}" name="Column1601" dataDxfId="15025"/>
    <tableColumn id="1619" xr3:uid="{0E2238D2-7D5D-4241-BEA4-77620C8E3558}" name="Column1602" dataDxfId="15024"/>
    <tableColumn id="1620" xr3:uid="{6C74FD99-C040-4D55-8C60-8F8E8E4CA232}" name="Column1603" dataDxfId="15023"/>
    <tableColumn id="1621" xr3:uid="{3A85AB75-AB25-45E3-9C0D-14046152B916}" name="Column1604" dataDxfId="15022"/>
    <tableColumn id="1622" xr3:uid="{269EFA67-4F7D-4461-BC10-04BB89317B58}" name="Column1605" dataDxfId="15021"/>
    <tableColumn id="1623" xr3:uid="{1AD742DD-E966-4123-9FBA-03285261734E}" name="Column1606" dataDxfId="15020"/>
    <tableColumn id="1624" xr3:uid="{A1453D4F-D226-44C2-81DD-C456344DBD8C}" name="Column1607" dataDxfId="15019"/>
    <tableColumn id="1625" xr3:uid="{8D1E5350-3BEE-41C5-802D-7123CD4599C9}" name="Column1608" dataDxfId="15018"/>
    <tableColumn id="1626" xr3:uid="{478DCCD1-FA56-4E04-839C-AFF3B8652EC7}" name="Column1609" dataDxfId="15017"/>
    <tableColumn id="1627" xr3:uid="{5C72D045-FA2C-4E30-A851-17693FF9EB9F}" name="Column1610" dataDxfId="15016"/>
    <tableColumn id="1628" xr3:uid="{B621AA18-504B-4E32-8DE9-0CAF4FC4714E}" name="Column1611" dataDxfId="15015"/>
    <tableColumn id="1629" xr3:uid="{8BAEA124-6BC2-4A94-B535-2C5197F4115B}" name="Column1612" dataDxfId="15014"/>
    <tableColumn id="1630" xr3:uid="{8AD59B41-EC07-41F9-A50B-6C381B3F1671}" name="Column1613" dataDxfId="15013"/>
    <tableColumn id="1631" xr3:uid="{D4249274-174C-4FEB-819C-61B0C021CDFA}" name="Column1614" dataDxfId="15012"/>
    <tableColumn id="1632" xr3:uid="{0451280C-8F4A-4809-B0E3-8C0D616A42E8}" name="Column1615" dataDxfId="15011"/>
    <tableColumn id="1633" xr3:uid="{70F636CB-C362-46C9-A057-8BE6DFA0DD15}" name="Column1616" dataDxfId="15010"/>
    <tableColumn id="1634" xr3:uid="{009CFCB4-5CBB-4A8C-AF48-0192F68ED467}" name="Column1617" dataDxfId="15009"/>
    <tableColumn id="1635" xr3:uid="{67E53BD9-A665-4CF3-881B-4ABB01D5F1C6}" name="Column1618" dataDxfId="15008"/>
    <tableColumn id="1636" xr3:uid="{16E3176A-6FA2-42E2-B7B8-51CCEF70326E}" name="Column1619" dataDxfId="15007"/>
    <tableColumn id="1637" xr3:uid="{62B76FF2-C198-434C-90FE-1D5E2448BC15}" name="Column1620" dataDxfId="15006"/>
    <tableColumn id="1638" xr3:uid="{BA8CB836-B4EC-44C2-877B-CE6120DE5128}" name="Column1621" dataDxfId="15005"/>
    <tableColumn id="1639" xr3:uid="{C55AB946-FAED-4A5A-9938-421A4D10BDD1}" name="Column1622" dataDxfId="15004"/>
    <tableColumn id="1640" xr3:uid="{284C3443-416A-4E5C-AACE-06D5CF355E2C}" name="Column1623" dataDxfId="15003"/>
    <tableColumn id="1641" xr3:uid="{A325595B-0120-45A2-A492-112775382581}" name="Column1624" dataDxfId="15002"/>
    <tableColumn id="1642" xr3:uid="{49E30F2A-36C4-46C2-B89F-EF6B9DC3805A}" name="Column1625" dataDxfId="15001"/>
    <tableColumn id="1643" xr3:uid="{FD9718D3-170B-4AFF-BA91-EAFF0413264C}" name="Column1626" dataDxfId="15000"/>
    <tableColumn id="1644" xr3:uid="{53C36140-25F0-4B46-975C-8CB5D625518F}" name="Column1627" dataDxfId="14999"/>
    <tableColumn id="1645" xr3:uid="{100EA29C-D75B-440A-897D-CAD33466B075}" name="Column1628" dataDxfId="14998"/>
    <tableColumn id="1646" xr3:uid="{C7E76742-1CC7-4B0E-9FB1-EE8E14E62DD2}" name="Column1629" dataDxfId="14997"/>
    <tableColumn id="1647" xr3:uid="{72F77E26-1877-4F5C-BE4A-C40FBF8957E6}" name="Column1630" dataDxfId="14996"/>
    <tableColumn id="1648" xr3:uid="{844C1501-51D8-49A9-808E-8CE79DD47B9E}" name="Column1631" dataDxfId="14995"/>
    <tableColumn id="1649" xr3:uid="{C01C52C5-580E-440F-90B3-3F2C12B526FF}" name="Column1632" dataDxfId="14994"/>
    <tableColumn id="1650" xr3:uid="{390E88D5-0CDA-47D4-9606-55F06FA93688}" name="Column1633" dataDxfId="14993"/>
    <tableColumn id="1651" xr3:uid="{EEF7A65B-617D-4B9C-8DD3-E252916087F9}" name="Column1634" dataDxfId="14992"/>
    <tableColumn id="1652" xr3:uid="{13E7C8A0-758D-4997-AC40-0DE14EF3626D}" name="Column1635" dataDxfId="14991"/>
    <tableColumn id="1653" xr3:uid="{E6B43598-BDAF-453D-8233-A1632B99ECE3}" name="Column1636" dataDxfId="14990"/>
    <tableColumn id="1654" xr3:uid="{D3087EAD-1E9B-49DE-AA00-FFA4AC03D82B}" name="Column1637" dataDxfId="14989"/>
    <tableColumn id="1655" xr3:uid="{B29E03C4-FA3A-4C9B-8374-7FC5447D9B27}" name="Column1638" dataDxfId="14988"/>
    <tableColumn id="1656" xr3:uid="{EBE56231-835D-4234-B0D7-3CF1604853D1}" name="Column1639" dataDxfId="14987"/>
    <tableColumn id="1657" xr3:uid="{B4E15EB6-B119-485B-9137-93865B1F30B7}" name="Column1640" dataDxfId="14986"/>
    <tableColumn id="1658" xr3:uid="{5358759F-882F-4D0E-81CA-89C96DFF1EA1}" name="Column1641" dataDxfId="14985"/>
    <tableColumn id="1659" xr3:uid="{06AACD25-70E2-42E1-AC7A-01E15C23D5BC}" name="Column1642" dataDxfId="14984"/>
    <tableColumn id="1660" xr3:uid="{53AD21A3-672B-45B4-8C55-633346E6386E}" name="Column1643" dataDxfId="14983"/>
    <tableColumn id="1661" xr3:uid="{F9E6788E-D84C-4AAE-AE26-BB45696FD7C1}" name="Column1644" dataDxfId="14982"/>
    <tableColumn id="1662" xr3:uid="{A4272B44-668D-45D0-9576-20FCC49FB7A8}" name="Column1645" dataDxfId="14981"/>
    <tableColumn id="1663" xr3:uid="{90C628D6-91E7-4C34-9ABF-D0AD59C5D02E}" name="Column1646" dataDxfId="14980"/>
    <tableColumn id="1664" xr3:uid="{FF6B6481-4B59-49C2-827E-CDFA173DF6B3}" name="Column1647" dataDxfId="14979"/>
    <tableColumn id="1665" xr3:uid="{52028946-38DD-4D17-87AA-83315464E8AB}" name="Column1648" dataDxfId="14978"/>
    <tableColumn id="1666" xr3:uid="{2753D55A-DF74-4F29-8671-55637D7E16B7}" name="Column1649" dataDxfId="14977"/>
    <tableColumn id="1667" xr3:uid="{2DB87304-BBB6-430F-A96E-7312F78FF1C6}" name="Column1650" dataDxfId="14976"/>
    <tableColumn id="1668" xr3:uid="{D6634C02-714F-41BF-B5F6-FB89AE32466D}" name="Column1651" dataDxfId="14975"/>
    <tableColumn id="1669" xr3:uid="{A9585CEB-8312-4B85-BF28-8BBF1664A4DF}" name="Column1652" dataDxfId="14974"/>
    <tableColumn id="1670" xr3:uid="{EDF8DC9D-BB42-460D-B405-77BB4D5C5547}" name="Column1653" dataDxfId="14973"/>
    <tableColumn id="1671" xr3:uid="{B43B87BB-D846-42D4-A4AF-8BDAC3E1826F}" name="Column1654" dataDxfId="14972"/>
    <tableColumn id="1672" xr3:uid="{EEF53131-10DF-4756-855D-E270BAB5C0BB}" name="Column1655" dataDxfId="14971"/>
    <tableColumn id="1673" xr3:uid="{658CB73B-20FA-45E1-B84E-713656A2448C}" name="Column1656" dataDxfId="14970"/>
    <tableColumn id="1674" xr3:uid="{F9221D5C-6DCB-4A2C-A8EF-5E8138DC254E}" name="Column1657" dataDxfId="14969"/>
    <tableColumn id="1675" xr3:uid="{9B45DB5D-9105-4ED7-8797-49657598EBB6}" name="Column1658" dataDxfId="14968"/>
    <tableColumn id="1676" xr3:uid="{84C29E24-2C42-4650-9C08-115EF610D7D9}" name="Column1659" dataDxfId="14967"/>
    <tableColumn id="1677" xr3:uid="{640AA704-18B0-42AD-9D75-2CAF02FBD06E}" name="Column1660" dataDxfId="14966"/>
    <tableColumn id="1678" xr3:uid="{D2581DCF-F9AE-428B-A590-0167FCCBC558}" name="Column1661" dataDxfId="14965"/>
    <tableColumn id="1679" xr3:uid="{F9B277C2-E39F-4E70-9127-88315A7ACE50}" name="Column1662" dataDxfId="14964"/>
    <tableColumn id="1680" xr3:uid="{833E3724-8145-4954-A42E-DD6A85672529}" name="Column1663" dataDxfId="14963"/>
    <tableColumn id="1681" xr3:uid="{22CCC69A-9ACA-421D-B20C-CEE90AD0AFB1}" name="Column1664" dataDxfId="14962"/>
    <tableColumn id="1682" xr3:uid="{5E6B2240-8DC8-4E38-9808-66DD69CE830E}" name="Column1665" dataDxfId="14961"/>
    <tableColumn id="1683" xr3:uid="{972072CD-891D-41F7-9B84-33FED040F250}" name="Column1666" dataDxfId="14960"/>
    <tableColumn id="1684" xr3:uid="{636E1B83-EF07-4E01-AEA7-B5B8CFF783B1}" name="Column1667" dataDxfId="14959"/>
    <tableColumn id="1685" xr3:uid="{8F6E8537-748C-479B-AF00-C6F97B3AEAB3}" name="Column1668" dataDxfId="14958"/>
    <tableColumn id="1686" xr3:uid="{1757D6AA-021C-47D0-BAA0-B996CF143507}" name="Column1669" dataDxfId="14957"/>
    <tableColumn id="1687" xr3:uid="{50B515F2-33C8-42A0-A648-79FD24C517C0}" name="Column1670" dataDxfId="14956"/>
    <tableColumn id="1688" xr3:uid="{93AD8405-E039-4B37-9D8C-885505DE0039}" name="Column1671" dataDxfId="14955"/>
    <tableColumn id="1689" xr3:uid="{CA469B08-D728-41EB-9EB3-D96690008F62}" name="Column1672" dataDxfId="14954"/>
    <tableColumn id="1690" xr3:uid="{658E6112-6B70-4952-93F2-7C532EDF94B0}" name="Column1673" dataDxfId="14953"/>
    <tableColumn id="1691" xr3:uid="{6F3A188B-333D-4E11-A911-BD19B65F4A9A}" name="Column1674" dataDxfId="14952"/>
    <tableColumn id="1692" xr3:uid="{8A1BAF2C-A732-4432-90DB-881F4F66C3FB}" name="Column1675" dataDxfId="14951"/>
    <tableColumn id="1693" xr3:uid="{F020C5FF-05AF-4D65-9A30-2D0F78894DAB}" name="Column1676" dataDxfId="14950"/>
    <tableColumn id="1694" xr3:uid="{63FEEA4D-75C0-4F46-A195-3A9F5572CE6E}" name="Column1677" dataDxfId="14949"/>
    <tableColumn id="1695" xr3:uid="{1381DF7D-2EEF-496B-8D6E-93DDF6ED4C93}" name="Column1678" dataDxfId="14948"/>
    <tableColumn id="1696" xr3:uid="{FFA71146-C2C2-4EC6-AC26-C97AA4A9880B}" name="Column1679" dataDxfId="14947"/>
    <tableColumn id="1697" xr3:uid="{5E268B23-89EA-4851-9982-469E121C20BF}" name="Column1680" dataDxfId="14946"/>
    <tableColumn id="1698" xr3:uid="{6671C94C-2923-4364-A79A-FE757785054A}" name="Column1681" dataDxfId="14945"/>
    <tableColumn id="1699" xr3:uid="{A8796B91-5F7F-4C98-B0A6-0FFCFC335404}" name="Column1682" dataDxfId="14944"/>
    <tableColumn id="1700" xr3:uid="{08DB23D2-2630-4F58-9A65-8E1878CFF8B9}" name="Column1683" dataDxfId="14943"/>
    <tableColumn id="1701" xr3:uid="{A6146B62-266A-4BB7-961B-FCB0728B6D67}" name="Column1684" dataDxfId="14942"/>
    <tableColumn id="1702" xr3:uid="{10F87496-966A-45A5-9D08-DC6C51D2C22D}" name="Column1685" dataDxfId="14941"/>
    <tableColumn id="1703" xr3:uid="{84810964-48BF-4F1C-9AF6-24DC241ABCB5}" name="Column1686" dataDxfId="14940"/>
    <tableColumn id="1704" xr3:uid="{D0296340-AC37-4F59-A0E4-8ED487C16D85}" name="Column1687" dataDxfId="14939"/>
    <tableColumn id="1705" xr3:uid="{25F0EA2E-26E4-401A-9F60-97677CC65C84}" name="Column1688" dataDxfId="14938"/>
    <tableColumn id="1706" xr3:uid="{BB7DD51C-8636-4E6E-A166-29FAD8EBF578}" name="Column1689" dataDxfId="14937"/>
    <tableColumn id="1707" xr3:uid="{D8AFEBE2-9C4B-4F30-B18A-855B5E5792FD}" name="Column1690" dataDxfId="14936"/>
    <tableColumn id="1708" xr3:uid="{E7CB9BC3-D331-4F60-8500-B7A52FE809C4}" name="Column1691" dataDxfId="14935"/>
    <tableColumn id="1709" xr3:uid="{AE0A2EBA-5594-4161-B698-A2D818EB91AC}" name="Column1692" dataDxfId="14934"/>
    <tableColumn id="1710" xr3:uid="{D2AF124D-62A1-42C4-BE89-3155AC7EE0D0}" name="Column1693" dataDxfId="14933"/>
    <tableColumn id="1711" xr3:uid="{F1DDACFB-8846-437A-B243-53A64F0EE225}" name="Column1694" dataDxfId="14932"/>
    <tableColumn id="1712" xr3:uid="{6B51EF1D-F6C0-4BF6-A90C-5099898E1B98}" name="Column1695" dataDxfId="14931"/>
    <tableColumn id="1713" xr3:uid="{1D6D9EC0-48CA-42E1-A15C-5F3D9F581140}" name="Column1696" dataDxfId="14930"/>
    <tableColumn id="1714" xr3:uid="{97FD79E4-6C0A-42DB-8A8D-C50D468900D6}" name="Column1697" dataDxfId="14929"/>
    <tableColumn id="1715" xr3:uid="{334ACF84-A17A-4181-ABAC-A489F2C0737A}" name="Column1698" dataDxfId="14928"/>
    <tableColumn id="1716" xr3:uid="{989FDF31-746D-40BD-8DC0-30209AA08E99}" name="Column1699" dataDxfId="14927"/>
    <tableColumn id="1717" xr3:uid="{4D6DE4A5-E57F-49FA-8861-D0776481A5CD}" name="Column1700" dataDxfId="14926"/>
    <tableColumn id="1718" xr3:uid="{B73BBA66-9B9A-4A3D-A9BC-CDDC33638261}" name="Column1701" dataDxfId="14925"/>
    <tableColumn id="1719" xr3:uid="{2F7EB12E-14E1-4CC1-A896-E2E40ADDF1FA}" name="Column1702" dataDxfId="14924"/>
    <tableColumn id="1720" xr3:uid="{F783213B-CC51-4EB0-B672-90609B5AA4D0}" name="Column1703" dataDxfId="14923"/>
    <tableColumn id="1721" xr3:uid="{73309174-D256-48B2-94C7-EB506C8E71EC}" name="Column1704" dataDxfId="14922"/>
    <tableColumn id="1722" xr3:uid="{462C2522-DABB-485C-B2D3-B2824426CCB6}" name="Column1705" dataDxfId="14921"/>
    <tableColumn id="1723" xr3:uid="{5688507E-2A91-4C99-9AFC-B6C5EEA27F6F}" name="Column1706" dataDxfId="14920"/>
    <tableColumn id="1724" xr3:uid="{94C24A88-D0FA-4D74-AC07-A2B0A75D0DBE}" name="Column1707" dataDxfId="14919"/>
    <tableColumn id="1725" xr3:uid="{E9A591AF-552F-4CA8-8A72-5A26933B0A4E}" name="Column1708" dataDxfId="14918"/>
    <tableColumn id="1726" xr3:uid="{19579D41-47B7-43E6-A46B-C262306E9D51}" name="Column1709" dataDxfId="14917"/>
    <tableColumn id="1727" xr3:uid="{F7D912B7-292D-4C59-8300-884B8F3EBFF3}" name="Column1710" dataDxfId="14916"/>
    <tableColumn id="1728" xr3:uid="{A93DC689-CB06-49B4-9D28-176FBBF455AA}" name="Column1711" dataDxfId="14915"/>
    <tableColumn id="1729" xr3:uid="{10F16CD8-E0B4-4961-A3CB-10C0CFEF9FBA}" name="Column1712" dataDxfId="14914"/>
    <tableColumn id="1730" xr3:uid="{4495B67A-FF90-4CF9-AE59-0D7B34500D71}" name="Column1713" dataDxfId="14913"/>
    <tableColumn id="1731" xr3:uid="{55770D68-FE1C-4C83-B46E-3953EAB15D16}" name="Column1714" dataDxfId="14912"/>
    <tableColumn id="1732" xr3:uid="{E3EF5F11-8CFE-4144-B478-4D8E89280BA5}" name="Column1715" dataDxfId="14911"/>
    <tableColumn id="1733" xr3:uid="{5C3B3EC3-AA3C-4F8A-881C-FBA7913D0E94}" name="Column1716" dataDxfId="14910"/>
    <tableColumn id="1734" xr3:uid="{26E9A921-6BBC-411A-BC16-22C3871B8066}" name="Column1717" dataDxfId="14909"/>
    <tableColumn id="1735" xr3:uid="{89B1BA05-54C9-4519-8A54-2625666C5853}" name="Column1718" dataDxfId="14908"/>
    <tableColumn id="1736" xr3:uid="{3CEEA561-04E5-42BE-B9F4-E9E816107983}" name="Column1719" dataDxfId="14907"/>
    <tableColumn id="1737" xr3:uid="{216E717E-2170-4BED-9245-9EAF06711222}" name="Column1720" dataDxfId="14906"/>
    <tableColumn id="1738" xr3:uid="{B586BFE3-020E-47D2-922E-C65D8BA08642}" name="Column1721" dataDxfId="14905"/>
    <tableColumn id="1739" xr3:uid="{2E288B81-8593-4B02-A5A3-3F4FB5517EDF}" name="Column1722" dataDxfId="14904"/>
    <tableColumn id="1740" xr3:uid="{786BC377-3302-470A-AD32-07757D182EDA}" name="Column1723" dataDxfId="14903"/>
    <tableColumn id="1741" xr3:uid="{173B43C1-6BC5-4E47-AACE-A6FA82AC795F}" name="Column1724" dataDxfId="14902"/>
    <tableColumn id="1742" xr3:uid="{3D9436CA-BEE8-43C5-B292-4CADC6373854}" name="Column1725" dataDxfId="14901"/>
    <tableColumn id="1743" xr3:uid="{4EE48B0C-5573-4CA4-807E-8F791616181E}" name="Column1726" dataDxfId="14900"/>
    <tableColumn id="1744" xr3:uid="{4768B119-CDA6-40BA-AF2F-7456C9615DD7}" name="Column1727" dataDxfId="14899"/>
    <tableColumn id="1745" xr3:uid="{2E2971E7-5BB5-4CCA-96A3-449369E73F18}" name="Column1728" dataDxfId="14898"/>
    <tableColumn id="1746" xr3:uid="{0C27B7E7-70FA-4D6C-9BC6-E47638A7DAA8}" name="Column1729" dataDxfId="14897"/>
    <tableColumn id="1747" xr3:uid="{1C7ABD89-8C37-4970-80C4-7DC5D11BEB82}" name="Column1730" dataDxfId="14896"/>
    <tableColumn id="1748" xr3:uid="{73912ABD-2CC0-4951-B37A-D81D316EE033}" name="Column1731" dataDxfId="14895"/>
    <tableColumn id="1749" xr3:uid="{E40963C6-0C96-4A99-9C0D-0B81D554C3A5}" name="Column1732" dataDxfId="14894"/>
    <tableColumn id="1750" xr3:uid="{99628A09-071F-4C49-997B-BAE32DD1838B}" name="Column1733" dataDxfId="14893"/>
    <tableColumn id="1751" xr3:uid="{20DB761F-4C87-4E32-A984-987C37D121A0}" name="Column1734" dataDxfId="14892"/>
    <tableColumn id="1752" xr3:uid="{59E54206-C779-44DF-92CE-19FEB6AAFF45}" name="Column1735" dataDxfId="14891"/>
    <tableColumn id="1753" xr3:uid="{06CC7ED0-472B-4EC4-8FC8-6EF8040C254C}" name="Column1736" dataDxfId="14890"/>
    <tableColumn id="1754" xr3:uid="{198FFE41-8ADA-4A45-9E46-C9A9303B39BF}" name="Column1737" dataDxfId="14889"/>
    <tableColumn id="1755" xr3:uid="{65DADB7A-5F2D-483F-841E-565ADB6C33F3}" name="Column1738" dataDxfId="14888"/>
    <tableColumn id="1756" xr3:uid="{F0E475FB-9F8B-4027-AE09-AF2791667593}" name="Column1739" dataDxfId="14887"/>
    <tableColumn id="1757" xr3:uid="{5DDF5512-4FEE-4DA9-AB7F-6348AF255B94}" name="Column1740" dataDxfId="14886"/>
    <tableColumn id="1758" xr3:uid="{E5BB7D93-2CDC-4A4A-8CB1-DA851CC8AADF}" name="Column1741" dataDxfId="14885"/>
    <tableColumn id="1759" xr3:uid="{5B764A41-B4A2-4A6D-9D57-717C08126777}" name="Column1742" dataDxfId="14884"/>
    <tableColumn id="1760" xr3:uid="{CF82813B-ADE7-4100-B82A-0FBF0C9C208D}" name="Column1743" dataDxfId="14883"/>
    <tableColumn id="1761" xr3:uid="{8C9C764A-D4C8-43B6-8858-009F21B7747E}" name="Column1744" dataDxfId="14882"/>
    <tableColumn id="1762" xr3:uid="{2538A654-442C-47B9-AA14-78ECE2B6E6BF}" name="Column1745" dataDxfId="14881"/>
    <tableColumn id="1763" xr3:uid="{59A6D11E-28B6-40A4-99AB-259169E669FC}" name="Column1746" dataDxfId="14880"/>
    <tableColumn id="1764" xr3:uid="{CAE319FE-2E06-415A-B38F-6341178C13D6}" name="Column1747" dataDxfId="14879"/>
    <tableColumn id="1765" xr3:uid="{BB413CBF-A2A6-43D5-B447-7F3DEF850E5A}" name="Column1748" dataDxfId="14878"/>
    <tableColumn id="1766" xr3:uid="{A5E8BC25-0EDE-44D8-8364-531CAA95F07A}" name="Column1749" dataDxfId="14877"/>
    <tableColumn id="1767" xr3:uid="{D8DC59A4-7104-444F-AFDB-BDB351D9B293}" name="Column1750" dataDxfId="14876"/>
    <tableColumn id="1768" xr3:uid="{CE10F9BC-3F88-469A-9623-B684A6CFB2A3}" name="Column1751" dataDxfId="14875"/>
    <tableColumn id="1769" xr3:uid="{1BCF5FF4-755E-43E1-8FE4-3A2DADF31526}" name="Column1752" dataDxfId="14874"/>
    <tableColumn id="1770" xr3:uid="{192ECA21-D275-4307-915B-2D19CE34E03E}" name="Column1753" dataDxfId="14873"/>
    <tableColumn id="1771" xr3:uid="{9DADEB04-F027-4D64-9444-32538F624633}" name="Column1754" dataDxfId="14872"/>
    <tableColumn id="1772" xr3:uid="{FC6B35B5-9A28-451C-8C2A-84AFE3896944}" name="Column1755" dataDxfId="14871"/>
    <tableColumn id="1773" xr3:uid="{372913D7-EB03-43CA-B4F6-32077F4B6372}" name="Column1756" dataDxfId="14870"/>
    <tableColumn id="1774" xr3:uid="{E0D5E70B-3E46-47AA-8A19-525B76733ACE}" name="Column1757" dataDxfId="14869"/>
    <tableColumn id="1775" xr3:uid="{464651CA-1B19-4D49-B539-81331D4E8F21}" name="Column1758" dataDxfId="14868"/>
    <tableColumn id="1776" xr3:uid="{745E3360-5C2F-4D75-AA83-8CEE648B4B16}" name="Column1759" dataDxfId="14867"/>
    <tableColumn id="1777" xr3:uid="{C7482FEB-EB4E-4F4F-AC21-99DA17464EEF}" name="Column1760" dataDxfId="14866"/>
    <tableColumn id="1778" xr3:uid="{957034F2-8905-4E20-975F-E020ED3F68AA}" name="Column1761" dataDxfId="14865"/>
    <tableColumn id="1779" xr3:uid="{615C4639-9709-42C4-908E-440AD8EF6F88}" name="Column1762" dataDxfId="14864"/>
    <tableColumn id="1780" xr3:uid="{01E35A2C-FA6B-465D-A4A2-D3CD17179305}" name="Column1763" dataDxfId="14863"/>
    <tableColumn id="1781" xr3:uid="{4C6709CA-ABB2-407E-B373-CCFD63185144}" name="Column1764" dataDxfId="14862"/>
    <tableColumn id="1782" xr3:uid="{0033E6B5-BDC7-439B-8258-7F094B39FC84}" name="Column1765" dataDxfId="14861"/>
    <tableColumn id="1783" xr3:uid="{BFC7F8B8-3E59-4934-AE79-D2D7365A7AAE}" name="Column1766" dataDxfId="14860"/>
    <tableColumn id="1784" xr3:uid="{96F3428C-290F-45DE-9D41-7EB8EF64F3C3}" name="Column1767" dataDxfId="14859"/>
    <tableColumn id="1785" xr3:uid="{A3B6093D-EF4D-4970-B0E0-9F56996E7FC4}" name="Column1768" dataDxfId="14858"/>
    <tableColumn id="1786" xr3:uid="{9E568617-8617-4D40-AFCF-AACBA705C0AE}" name="Column1769" dataDxfId="14857"/>
    <tableColumn id="1787" xr3:uid="{BBD10CCA-D157-42BD-881B-A303E9145FE1}" name="Column1770" dataDxfId="14856"/>
    <tableColumn id="1788" xr3:uid="{B1F1D519-FF5F-4BB6-A012-D80E6DD05DD2}" name="Column1771" dataDxfId="14855"/>
    <tableColumn id="1789" xr3:uid="{39C3C14E-448F-4B53-ACC5-58FAF4431A6B}" name="Column1772" dataDxfId="14854"/>
    <tableColumn id="1790" xr3:uid="{067B35D5-7A14-4DE9-88B9-F248E2D034D8}" name="Column1773" dataDxfId="14853"/>
    <tableColumn id="1791" xr3:uid="{6111A5D8-0EE8-450E-84B6-C942998CA92C}" name="Column1774" dataDxfId="14852"/>
    <tableColumn id="1792" xr3:uid="{CD2F9EEC-C84E-4DF0-BC7D-2A8F2BFFD0B2}" name="Column1775" dataDxfId="14851"/>
    <tableColumn id="1793" xr3:uid="{869DBCDA-0458-4B3A-8C3A-40A7DA8493B0}" name="Column1776" dataDxfId="14850"/>
    <tableColumn id="1794" xr3:uid="{DDE959B2-D1E6-4830-B715-713A1B1600BE}" name="Column1777" dataDxfId="14849"/>
    <tableColumn id="1795" xr3:uid="{99F58BA8-62BF-4840-8529-3704F16D0BFD}" name="Column1778" dataDxfId="14848"/>
    <tableColumn id="1796" xr3:uid="{279EE30C-1D7A-45DD-8646-4E3816D657BB}" name="Column1779" dataDxfId="14847"/>
    <tableColumn id="1797" xr3:uid="{0463B275-DD56-4851-8C06-168158D74805}" name="Column1780" dataDxfId="14846"/>
    <tableColumn id="1798" xr3:uid="{478FF32F-72C6-4136-AEA6-1238CFF1BE4C}" name="Column1781" dataDxfId="14845"/>
    <tableColumn id="1799" xr3:uid="{9E51FE21-9602-42B9-8366-C492947491A5}" name="Column1782" dataDxfId="14844"/>
    <tableColumn id="1800" xr3:uid="{C3D9653B-BBA9-4015-B255-7959DCAF333F}" name="Column1783" dataDxfId="14843"/>
    <tableColumn id="1801" xr3:uid="{673B63B4-4F3F-4977-8AE7-6D8016E44086}" name="Column1784" dataDxfId="14842"/>
    <tableColumn id="1802" xr3:uid="{3ADD1087-359A-42F4-BEF6-39DE7A745502}" name="Column1785" dataDxfId="14841"/>
    <tableColumn id="1803" xr3:uid="{470D76C2-C61E-4512-9825-6B5EA958B5B5}" name="Column1786" dataDxfId="14840"/>
    <tableColumn id="1804" xr3:uid="{5FBD7E3C-222F-4204-826F-187CD9AA7806}" name="Column1787" dataDxfId="14839"/>
    <tableColumn id="1805" xr3:uid="{1902FE12-01D5-49FF-9E6F-84EB07FB9CE5}" name="Column1788" dataDxfId="14838"/>
    <tableColumn id="1806" xr3:uid="{D366C627-AE68-4195-8BBE-F24BC5896E97}" name="Column1789" dataDxfId="14837"/>
    <tableColumn id="1807" xr3:uid="{0CD44F1B-3BAE-4DF9-AD3A-8696F5A670F1}" name="Column1790" dataDxfId="14836"/>
    <tableColumn id="1808" xr3:uid="{49BBB277-62DE-43C2-A6A2-EAF63DF3EBEA}" name="Column1791" dataDxfId="14835"/>
    <tableColumn id="1809" xr3:uid="{D95CCFB3-752D-4C86-B29A-134858FFD02E}" name="Column1792" dataDxfId="14834"/>
    <tableColumn id="1810" xr3:uid="{0584E983-6A63-46A4-874A-C2EC0BAD4725}" name="Column1793" dataDxfId="14833"/>
    <tableColumn id="1811" xr3:uid="{EE812C52-D14C-4191-AB01-26244FD00777}" name="Column1794" dataDxfId="14832"/>
    <tableColumn id="1812" xr3:uid="{10865860-2BB7-44AC-9B12-8B90F6047817}" name="Column1795" dataDxfId="14831"/>
    <tableColumn id="1813" xr3:uid="{6B9581C8-6F4C-4C12-B3CD-7D3E7D323A6C}" name="Column1796" dataDxfId="14830"/>
    <tableColumn id="1814" xr3:uid="{840102A0-9623-41AF-BB4E-B6CFF7930D99}" name="Column1797" dataDxfId="14829"/>
    <tableColumn id="1815" xr3:uid="{4B8461D1-2CC3-40DE-BB0F-95383F8CF212}" name="Column1798" dataDxfId="14828"/>
    <tableColumn id="1816" xr3:uid="{8CBCE68F-32D4-4647-B810-CBCBDC87CEFA}" name="Column1799" dataDxfId="14827"/>
    <tableColumn id="1817" xr3:uid="{E58F9621-9A3B-48B9-AA3B-FB161516A511}" name="Column1800" dataDxfId="14826"/>
    <tableColumn id="1818" xr3:uid="{568BCDBF-AA45-4B7F-8932-876383FA117F}" name="Column1801" dataDxfId="14825"/>
    <tableColumn id="1819" xr3:uid="{9143D480-2F08-41C2-BAC9-47E3F0DB5769}" name="Column1802" dataDxfId="14824"/>
    <tableColumn id="1820" xr3:uid="{15043569-F89F-4B59-B784-67BB39018AF7}" name="Column1803" dataDxfId="14823"/>
    <tableColumn id="1821" xr3:uid="{64E78E21-5F22-4F01-9288-B45352CB502E}" name="Column1804" dataDxfId="14822"/>
    <tableColumn id="1822" xr3:uid="{EBB5905F-DC61-4CED-AAF1-AB6A5448146F}" name="Column1805" dataDxfId="14821"/>
    <tableColumn id="1823" xr3:uid="{857AFEFC-54B9-44FF-B509-51D542F33C04}" name="Column1806" dataDxfId="14820"/>
    <tableColumn id="1824" xr3:uid="{0E7E4F67-B67D-45A6-9D84-27549F96D978}" name="Column1807" dataDxfId="14819"/>
    <tableColumn id="1825" xr3:uid="{FC94E1A0-3F8A-4F07-BA20-72B753429D90}" name="Column1808" dataDxfId="14818"/>
    <tableColumn id="1826" xr3:uid="{8CD80C57-1449-48F9-BA41-39551659821D}" name="Column1809" dataDxfId="14817"/>
    <tableColumn id="1827" xr3:uid="{54828374-899A-47D9-8834-2D9ED89341DF}" name="Column1810" dataDxfId="14816"/>
    <tableColumn id="1828" xr3:uid="{1B8BE9E2-2286-49C4-886B-1B06D6F4A371}" name="Column1811" dataDxfId="14815"/>
    <tableColumn id="1829" xr3:uid="{B226D911-A7EB-4788-BB50-7023059F41E6}" name="Column1812" dataDxfId="14814"/>
    <tableColumn id="1830" xr3:uid="{B135F89E-DEB2-4490-A06B-39B94F9878F6}" name="Column1813" dataDxfId="14813"/>
    <tableColumn id="1831" xr3:uid="{26DAF9AA-FC39-48D1-8DE6-63ACF96634A0}" name="Column1814" dataDxfId="14812"/>
    <tableColumn id="1832" xr3:uid="{FA891C6A-5090-4309-95F1-E60361D88F32}" name="Column1815" dataDxfId="14811"/>
    <tableColumn id="1833" xr3:uid="{2EC50D3F-459C-4C96-9149-7CCD52EFA77E}" name="Column1816" dataDxfId="14810"/>
    <tableColumn id="1834" xr3:uid="{45244B00-D6E6-45B0-9E86-084EB640F887}" name="Column1817" dataDxfId="14809"/>
    <tableColumn id="1835" xr3:uid="{9E778F24-CE86-47AE-955C-F1656E0006C4}" name="Column1818" dataDxfId="14808"/>
    <tableColumn id="1836" xr3:uid="{AFF92887-FCAE-4C2F-9CE3-7B62F6F9B7EE}" name="Column1819" dataDxfId="14807"/>
    <tableColumn id="1837" xr3:uid="{1681BBFB-767F-4796-AE25-4B7A48AA33F8}" name="Column1820" dataDxfId="14806"/>
    <tableColumn id="1838" xr3:uid="{B837AA55-69D1-4A61-8EE1-1D96A07B1BAB}" name="Column1821" dataDxfId="14805"/>
    <tableColumn id="1839" xr3:uid="{4D2E7F21-530C-468E-AAE6-67BC767DC6CE}" name="Column1822" dataDxfId="14804"/>
    <tableColumn id="1840" xr3:uid="{72DA397E-DB0E-42E5-8F54-59851FDA5E6C}" name="Column1823" dataDxfId="14803"/>
    <tableColumn id="1841" xr3:uid="{E13FB24A-A053-433B-9C48-26A97FFD3762}" name="Column1824" dataDxfId="14802"/>
    <tableColumn id="1842" xr3:uid="{EC04C36E-E99F-4455-ABEA-549EA9F1D235}" name="Column1825" dataDxfId="14801"/>
    <tableColumn id="1843" xr3:uid="{D7EC7420-F153-4841-B955-2AF4033F0531}" name="Column1826" dataDxfId="14800"/>
    <tableColumn id="1844" xr3:uid="{CF8D913D-66AE-410A-8E6C-29AABAD71CC3}" name="Column1827" dataDxfId="14799"/>
    <tableColumn id="1845" xr3:uid="{8398F0DB-D17A-4A7E-97A6-5C0EDCF50007}" name="Column1828" dataDxfId="14798"/>
    <tableColumn id="1846" xr3:uid="{B62B957A-633B-46FD-AB20-E188C35E35D0}" name="Column1829" dataDxfId="14797"/>
    <tableColumn id="1847" xr3:uid="{A3FED6ED-D159-4526-AC5B-CCEB9430D3A3}" name="Column1830" dataDxfId="14796"/>
    <tableColumn id="1848" xr3:uid="{9CA81089-49E4-460A-803A-15C07EBD65A5}" name="Column1831" dataDxfId="14795"/>
    <tableColumn id="1849" xr3:uid="{C6F3F973-7D52-4CF9-8354-6B49CEDB9D02}" name="Column1832" dataDxfId="14794"/>
    <tableColumn id="1850" xr3:uid="{CCDDE662-8E5C-450A-B3EC-03327CDBE2EF}" name="Column1833" dataDxfId="14793"/>
    <tableColumn id="1851" xr3:uid="{E2A1B7BF-E591-4BF6-881A-6820921CF028}" name="Column1834" dataDxfId="14792"/>
    <tableColumn id="1852" xr3:uid="{82E4C5B1-4615-46DD-9E0B-CD8F172F4A31}" name="Column1835" dataDxfId="14791"/>
    <tableColumn id="1853" xr3:uid="{73D50304-A33A-4282-AE60-463DCEECB34A}" name="Column1836" dataDxfId="14790"/>
    <tableColumn id="1854" xr3:uid="{3C893B1E-6A33-4558-BE1C-B9F71BF18663}" name="Column1837" dataDxfId="14789"/>
    <tableColumn id="1855" xr3:uid="{EB2DC4A3-9212-4289-96FA-AF3ABFD6C38B}" name="Column1838" dataDxfId="14788"/>
    <tableColumn id="1856" xr3:uid="{33B00D95-E9B8-4024-8559-08CDC8E628BB}" name="Column1839" dataDxfId="14787"/>
    <tableColumn id="1857" xr3:uid="{53D4A665-59FE-4C83-BD51-7748D17E090B}" name="Column1840" dataDxfId="14786"/>
    <tableColumn id="1858" xr3:uid="{240BBA0B-F068-4CFA-BFAD-2112521738F0}" name="Column1841" dataDxfId="14785"/>
    <tableColumn id="1859" xr3:uid="{40DAC808-E247-4C24-B165-102004B41ABE}" name="Column1842" dataDxfId="14784"/>
    <tableColumn id="1860" xr3:uid="{C60E61CD-A177-46B0-AE9A-CC155558E5D0}" name="Column1843" dataDxfId="14783"/>
    <tableColumn id="1861" xr3:uid="{9C411211-8E75-4D78-AD72-7DA4BC7CBEF0}" name="Column1844" dataDxfId="14782"/>
    <tableColumn id="1862" xr3:uid="{3CD87CCA-EE17-4E81-8501-CA57D05B45AD}" name="Column1845" dataDxfId="14781"/>
    <tableColumn id="1863" xr3:uid="{31FACC12-FD1E-4B7C-9603-4FAB4DB1E18B}" name="Column1846" dataDxfId="14780"/>
    <tableColumn id="1864" xr3:uid="{54B28392-8371-46C4-B371-E8F748495480}" name="Column1847" dataDxfId="14779"/>
    <tableColumn id="1865" xr3:uid="{EAF3A4D2-C9C7-48DE-B065-E773DBF47262}" name="Column1848" dataDxfId="14778"/>
    <tableColumn id="1866" xr3:uid="{102F4AA1-8176-471E-8A85-BD2C32165F8E}" name="Column1849" dataDxfId="14777"/>
    <tableColumn id="1867" xr3:uid="{F107789E-4D40-4BCE-82E6-FBF2C8F09970}" name="Column1850" dataDxfId="14776"/>
    <tableColumn id="1868" xr3:uid="{2E5CEB81-0858-41CF-8818-599277400863}" name="Column1851" dataDxfId="14775"/>
    <tableColumn id="1869" xr3:uid="{00F53AF1-6C6E-475B-8BF5-0C515BF02E0F}" name="Column1852" dataDxfId="14774"/>
    <tableColumn id="1870" xr3:uid="{C593595E-1564-4B09-8286-28F6F17B1BE9}" name="Column1853" dataDxfId="14773"/>
    <tableColumn id="1871" xr3:uid="{D0D37F3A-8F7C-41D9-9F86-A29F2D6C73AD}" name="Column1854" dataDxfId="14772"/>
    <tableColumn id="1872" xr3:uid="{1AB8A0D0-2DE9-45C8-A20D-4A3B0DBE3CC3}" name="Column1855" dataDxfId="14771"/>
    <tableColumn id="1873" xr3:uid="{40223239-1668-4FBA-AC78-893563AB28B0}" name="Column1856" dataDxfId="14770"/>
    <tableColumn id="1874" xr3:uid="{DC41CC70-967F-4EE2-B0C2-426E641060D1}" name="Column1857" dataDxfId="14769"/>
    <tableColumn id="1875" xr3:uid="{18F746EE-934D-4BFF-9DE4-15DD67B99D23}" name="Column1858" dataDxfId="14768"/>
    <tableColumn id="1876" xr3:uid="{37C591EF-0F5F-4A8F-87F7-8C6333ADBEEE}" name="Column1859" dataDxfId="14767"/>
    <tableColumn id="1877" xr3:uid="{39546DA4-ED8D-4F9F-9F5C-4BCB5D8BB42C}" name="Column1860" dataDxfId="14766"/>
    <tableColumn id="1878" xr3:uid="{1E93A5EF-231A-41DD-85D2-09AFFA20D6A6}" name="Column1861" dataDxfId="14765"/>
    <tableColumn id="1879" xr3:uid="{A2786710-ED90-4304-9068-EA4438FFB4F0}" name="Column1862" dataDxfId="14764"/>
    <tableColumn id="1880" xr3:uid="{457B69A2-FC08-467E-9418-FBD4BC33AD77}" name="Column1863" dataDxfId="14763"/>
    <tableColumn id="1881" xr3:uid="{8C16F2A4-3270-41B3-B4C1-B63BA4B539C9}" name="Column1864" dataDxfId="14762"/>
    <tableColumn id="1882" xr3:uid="{2841C5C0-51F2-4671-91BB-D5A1185B1F2C}" name="Column1865" dataDxfId="14761"/>
    <tableColumn id="1883" xr3:uid="{0DB6586F-4A1E-4372-9FD2-44EA636F6CBD}" name="Column1866" dataDxfId="14760"/>
    <tableColumn id="1884" xr3:uid="{1A72345E-E8FB-43DB-8F00-BFFBD1DE52D0}" name="Column1867" dataDxfId="14759"/>
    <tableColumn id="1885" xr3:uid="{A0B6B38A-07C2-403A-BBAF-6BE97AC6DDDD}" name="Column1868" dataDxfId="14758"/>
    <tableColumn id="1886" xr3:uid="{5F293476-5CE4-4B44-84CE-868C0BF8DC8B}" name="Column1869" dataDxfId="14757"/>
    <tableColumn id="1887" xr3:uid="{0CB49010-BBBD-4B6E-9A77-3EBDA77A87E2}" name="Column1870" dataDxfId="14756"/>
    <tableColumn id="1888" xr3:uid="{5BE8082A-E9B9-4B33-9879-EB7E576F3299}" name="Column1871" dataDxfId="14755"/>
    <tableColumn id="1889" xr3:uid="{954A2E56-6965-4098-9B22-0944A0FD4561}" name="Column1872" dataDxfId="14754"/>
    <tableColumn id="1890" xr3:uid="{9A27778C-6AAF-4F45-A3B5-944E1743EBB7}" name="Column1873" dataDxfId="14753"/>
    <tableColumn id="1891" xr3:uid="{C5F56D64-C297-4C55-8183-6985B973F3FD}" name="Column1874" dataDxfId="14752"/>
    <tableColumn id="1892" xr3:uid="{9113E281-1FAA-47F9-8C6F-023727F05F91}" name="Column1875" dataDxfId="14751"/>
    <tableColumn id="1893" xr3:uid="{EA95B959-05E1-4B05-B80D-08A39BE0ED38}" name="Column1876" dataDxfId="14750"/>
    <tableColumn id="1894" xr3:uid="{DD5537D3-D91D-44BC-B1AD-3811B6B75401}" name="Column1877" dataDxfId="14749"/>
    <tableColumn id="1895" xr3:uid="{1D2E5A46-5EB7-4A52-9E78-B9A7AA610CEE}" name="Column1878" dataDxfId="14748"/>
    <tableColumn id="1896" xr3:uid="{C7F13702-F871-481B-9689-B5D5B47B9DA0}" name="Column1879" dataDxfId="14747"/>
    <tableColumn id="1897" xr3:uid="{783170F6-981C-4C9D-A421-DEE0B5237F10}" name="Column1880" dataDxfId="14746"/>
    <tableColumn id="1898" xr3:uid="{A9CC6DD3-CAFB-4196-ADFC-A3182E1D8B87}" name="Column1881" dataDxfId="14745"/>
    <tableColumn id="1899" xr3:uid="{B876CF40-6F6C-43D7-93AE-80027CD6A769}" name="Column1882" dataDxfId="14744"/>
    <tableColumn id="1900" xr3:uid="{6A3947C7-7553-4EE8-9541-F27C35449F35}" name="Column1883" dataDxfId="14743"/>
    <tableColumn id="1901" xr3:uid="{448855E3-CC8D-4089-AECF-4E5EEF22F81B}" name="Column1884" dataDxfId="14742"/>
    <tableColumn id="1902" xr3:uid="{6655D7D0-9622-438E-8594-BD525C9E0A11}" name="Column1885" dataDxfId="14741"/>
    <tableColumn id="1903" xr3:uid="{1FDC3FC9-B702-4BE2-8B05-2020545EBA79}" name="Column1886" dataDxfId="14740"/>
    <tableColumn id="1904" xr3:uid="{C42487FE-39A1-4BFB-8F65-08E48E725726}" name="Column1887" dataDxfId="14739"/>
    <tableColumn id="1905" xr3:uid="{DF54D57F-93EC-4CFC-8C79-471F4AE6F7A0}" name="Column1888" dataDxfId="14738"/>
    <tableColumn id="1906" xr3:uid="{7A769D9C-AA26-407C-A658-756231465476}" name="Column1889" dataDxfId="14737"/>
    <tableColumn id="1907" xr3:uid="{ECC794DC-23B1-426A-9A62-AA6FD2ACFB27}" name="Column1890" dataDxfId="14736"/>
    <tableColumn id="1908" xr3:uid="{AB1AACD8-79EC-45F8-A653-3F9AD63BF590}" name="Column1891" dataDxfId="14735"/>
    <tableColumn id="1909" xr3:uid="{0D51513C-5738-4D5C-8DCC-B5461094E11B}" name="Column1892" dataDxfId="14734"/>
    <tableColumn id="1910" xr3:uid="{3BA9C8CE-88AB-40BE-AF86-F8BB5E86817D}" name="Column1893" dataDxfId="14733"/>
    <tableColumn id="1911" xr3:uid="{F9EB2D22-EA69-4062-9818-932A200F66DF}" name="Column1894" dataDxfId="14732"/>
    <tableColumn id="1912" xr3:uid="{6F55EB09-EE15-423B-9E1E-1AAEC25A3751}" name="Column1895" dataDxfId="14731"/>
    <tableColumn id="1913" xr3:uid="{1AE31CDD-7757-4941-975D-F8F485429A44}" name="Column1896" dataDxfId="14730"/>
    <tableColumn id="1914" xr3:uid="{62F88D6F-270D-4E42-B26F-355317FC4D14}" name="Column1897" dataDxfId="14729"/>
    <tableColumn id="1915" xr3:uid="{9729A0BD-582D-4E3B-B573-957778C8BA03}" name="Column1898" dataDxfId="14728"/>
    <tableColumn id="1916" xr3:uid="{0D02D624-B1D7-4E4E-8F18-CCDC5B2A4BC9}" name="Column1899" dataDxfId="14727"/>
    <tableColumn id="1917" xr3:uid="{E2E666B6-076A-48E5-98BD-0BEEB1E4B382}" name="Column1900" dataDxfId="14726"/>
    <tableColumn id="1918" xr3:uid="{2E8AE421-13B8-4E75-B855-7FF85FE554E7}" name="Column1901" dataDxfId="14725"/>
    <tableColumn id="1919" xr3:uid="{A72DA10D-B774-4E65-90C5-EAFD348AC45B}" name="Column1902" dataDxfId="14724"/>
    <tableColumn id="1920" xr3:uid="{732DC145-768A-46BA-B7B3-4C9E2178F553}" name="Column1903" dataDxfId="14723"/>
    <tableColumn id="1921" xr3:uid="{ECC9174F-129D-4D76-A75A-F5369E55648E}" name="Column1904" dataDxfId="14722"/>
    <tableColumn id="1922" xr3:uid="{EE97B7EF-D6E4-4D08-8F94-DE5E3BD508E7}" name="Column1905" dataDxfId="14721"/>
    <tableColumn id="1923" xr3:uid="{2D1CEC8F-2264-4EDC-8505-0706CCA98EFD}" name="Column1906" dataDxfId="14720"/>
    <tableColumn id="1924" xr3:uid="{402F398E-40E1-4DF6-977C-825D7FBBA838}" name="Column1907" dataDxfId="14719"/>
    <tableColumn id="1925" xr3:uid="{813C51B9-6043-4F96-B2B3-6B2E32EC8A46}" name="Column1908" dataDxfId="14718"/>
    <tableColumn id="1926" xr3:uid="{6659D016-3EAD-432B-B6EC-AFEC37CBCDB4}" name="Column1909" dataDxfId="14717"/>
    <tableColumn id="1927" xr3:uid="{26C004F1-F2E5-437E-A83D-2907FD95379E}" name="Column1910" dataDxfId="14716"/>
    <tableColumn id="1928" xr3:uid="{1E41D4A1-8526-47C1-8016-DD077BAF2D1A}" name="Column1911" dataDxfId="14715"/>
    <tableColumn id="1929" xr3:uid="{66412E19-CD73-4DF1-85A9-5C118D58EF38}" name="Column1912" dataDxfId="14714"/>
    <tableColumn id="1930" xr3:uid="{4A3BD785-8036-440D-BCD6-623D3457D769}" name="Column1913" dataDxfId="14713"/>
    <tableColumn id="1931" xr3:uid="{48EEDECF-4D55-4B12-BDAB-348F71BF3903}" name="Column1914" dataDxfId="14712"/>
    <tableColumn id="1932" xr3:uid="{B9046D61-88E1-48F4-8E9E-77D9C7408E62}" name="Column1915" dataDxfId="14711"/>
    <tableColumn id="1933" xr3:uid="{7583C5C3-FF41-462E-A6E1-9370F98E25F1}" name="Column1916" dataDxfId="14710"/>
    <tableColumn id="1934" xr3:uid="{FFDCD1B1-B5C5-44FB-BF7B-892B45A54787}" name="Column1917" dataDxfId="14709"/>
    <tableColumn id="1935" xr3:uid="{AB9BCD1C-4574-44EA-B8AE-FBB94218C533}" name="Column1918" dataDxfId="14708"/>
    <tableColumn id="1936" xr3:uid="{5BE6E00D-3707-46E7-8482-46819825BA8C}" name="Column1919" dataDxfId="14707"/>
    <tableColumn id="1937" xr3:uid="{D3D8B069-FA1C-4A8D-9673-13D151795894}" name="Column1920" dataDxfId="14706"/>
    <tableColumn id="1938" xr3:uid="{943EA341-A60A-4F6A-A967-6FE518337765}" name="Column1921" dataDxfId="14705"/>
    <tableColumn id="1939" xr3:uid="{D5385996-976C-4943-AB7C-068B81684597}" name="Column1922" dataDxfId="14704"/>
    <tableColumn id="1940" xr3:uid="{96D36A0B-7C9B-4E65-8F21-A3D9048B205D}" name="Column1923" dataDxfId="14703"/>
    <tableColumn id="1941" xr3:uid="{99B98188-3AEB-4CE1-AE4E-A3FB585510C1}" name="Column1924" dataDxfId="14702"/>
    <tableColumn id="1942" xr3:uid="{0CDA8738-473B-42E4-94DA-D02CB03AFE5C}" name="Column1925" dataDxfId="14701"/>
    <tableColumn id="1943" xr3:uid="{2458CF95-4EB5-4117-BA49-B3FA211BF0FC}" name="Column1926" dataDxfId="14700"/>
    <tableColumn id="1944" xr3:uid="{92A8D95D-F5DD-4B7D-9E33-86A18D1CE4B2}" name="Column1927" dataDxfId="14699"/>
    <tableColumn id="1945" xr3:uid="{3888614C-7611-4DFC-8B06-749498D71B29}" name="Column1928" dataDxfId="14698"/>
    <tableColumn id="1946" xr3:uid="{19896C83-80F0-4DD1-AE56-EE1EAAAB57CA}" name="Column1929" dataDxfId="14697"/>
    <tableColumn id="1947" xr3:uid="{573C0502-A4AF-41A8-9DC5-DE5BC9679D94}" name="Column1930" dataDxfId="14696"/>
    <tableColumn id="1948" xr3:uid="{FB90AD79-C8FA-4EC7-8429-5D35C7A433B4}" name="Column1931" dataDxfId="14695"/>
    <tableColumn id="1949" xr3:uid="{F4653FCF-25DF-4017-A294-BCD3E346E72C}" name="Column1932" dataDxfId="14694"/>
    <tableColumn id="1950" xr3:uid="{42E768A5-B69C-4912-AEAB-F32DA8E08F0E}" name="Column1933" dataDxfId="14693"/>
    <tableColumn id="1951" xr3:uid="{0B6AAE42-13EA-4191-8A26-6A425CCE4528}" name="Column1934" dataDxfId="14692"/>
    <tableColumn id="1952" xr3:uid="{610EE991-0673-4C29-8037-3FF64C6FA75B}" name="Column1935" dataDxfId="14691"/>
    <tableColumn id="1953" xr3:uid="{42D136C8-3641-4626-AAE6-9F5789D011F4}" name="Column1936" dataDxfId="14690"/>
    <tableColumn id="1954" xr3:uid="{27A82C2A-9F1E-4C80-9668-F72AFC179316}" name="Column1937" dataDxfId="14689"/>
    <tableColumn id="1955" xr3:uid="{07738914-A545-4015-A9A2-76595CA8245A}" name="Column1938" dataDxfId="14688"/>
    <tableColumn id="1956" xr3:uid="{AD2A0A95-9246-4F7B-9411-4DF297A7CF24}" name="Column1939" dataDxfId="14687"/>
    <tableColumn id="1957" xr3:uid="{02649FE4-5AB3-4D23-B33C-96274C2056EA}" name="Column1940" dataDxfId="14686"/>
    <tableColumn id="1958" xr3:uid="{FD4A0BEE-9396-4409-A1E1-E9D40F85C195}" name="Column1941" dataDxfId="14685"/>
    <tableColumn id="1959" xr3:uid="{97F85E62-03A0-4F1B-AC59-D9460AA19AFA}" name="Column1942" dataDxfId="14684"/>
    <tableColumn id="1960" xr3:uid="{A60E8997-5129-4CC5-A9C6-374701AF3981}" name="Column1943" dataDxfId="14683"/>
    <tableColumn id="1961" xr3:uid="{B77EB5EA-C618-4254-97DE-DC2F56190FB9}" name="Column1944" dataDxfId="14682"/>
    <tableColumn id="1962" xr3:uid="{63CB97CD-DFEC-43FD-A506-750EA2FA0439}" name="Column1945" dataDxfId="14681"/>
    <tableColumn id="1963" xr3:uid="{E86FDD14-CBE3-4F6C-8E00-1E607C18094F}" name="Column1946" dataDxfId="14680"/>
    <tableColumn id="1964" xr3:uid="{7012E43E-0635-4991-915C-C680B3AAD11D}" name="Column1947" dataDxfId="14679"/>
    <tableColumn id="1965" xr3:uid="{4EE82433-35D1-429F-9433-18AF04470C82}" name="Column1948" dataDxfId="14678"/>
    <tableColumn id="1966" xr3:uid="{89884749-7A77-466A-9206-5F5A7F143126}" name="Column1949" dataDxfId="14677"/>
    <tableColumn id="1967" xr3:uid="{714D357B-D708-4AE3-A2E8-6CB877820CFD}" name="Column1950" dataDxfId="14676"/>
    <tableColumn id="1968" xr3:uid="{66CDF480-0D69-4FB4-89C0-E7126EC002CC}" name="Column1951" dataDxfId="14675"/>
    <tableColumn id="1969" xr3:uid="{B913A666-8B8B-4278-B388-4B2690B74262}" name="Column1952" dataDxfId="14674"/>
    <tableColumn id="1970" xr3:uid="{B53F6F0D-9B06-4542-907D-4548258927A3}" name="Column1953" dataDxfId="14673"/>
    <tableColumn id="1971" xr3:uid="{25EF9D83-0E9D-44DC-8FE9-CD78817DE785}" name="Column1954" dataDxfId="14672"/>
    <tableColumn id="1972" xr3:uid="{22153047-8A2A-4173-A1DF-BE935D1A7D7D}" name="Column1955" dataDxfId="14671"/>
    <tableColumn id="1973" xr3:uid="{108E9E87-6B54-4B7D-B2B0-164F01B70E24}" name="Column1956" dataDxfId="14670"/>
    <tableColumn id="1974" xr3:uid="{2369F594-1FF0-4F41-BB1D-64734F1A7A65}" name="Column1957" dataDxfId="14669"/>
    <tableColumn id="1975" xr3:uid="{B1E719C3-A354-4FED-BBA0-7DD11F55218A}" name="Column1958" dataDxfId="14668"/>
    <tableColumn id="1976" xr3:uid="{922F15EF-044A-4D18-8D2B-07520F6814CC}" name="Column1959" dataDxfId="14667"/>
    <tableColumn id="1977" xr3:uid="{00C609FB-BC3E-44D5-9A83-1AF78EE9CD4A}" name="Column1960" dataDxfId="14666"/>
    <tableColumn id="1978" xr3:uid="{4D1A564D-BB6D-4ECB-9CBD-589D5F51C868}" name="Column1961" dataDxfId="14665"/>
    <tableColumn id="1979" xr3:uid="{5811605B-B5AE-4D92-AD71-DCD0586CC624}" name="Column1962" dataDxfId="14664"/>
    <tableColumn id="1980" xr3:uid="{BA0747FB-02A8-4545-9036-E4AF765D1C42}" name="Column1963" dataDxfId="14663"/>
    <tableColumn id="1981" xr3:uid="{B38EDF4B-3D0A-4C9A-8B5C-7838097CC610}" name="Column1964" dataDxfId="14662"/>
    <tableColumn id="1982" xr3:uid="{686B8F6B-DAC1-4EB9-A88F-558ADBA09578}" name="Column1965" dataDxfId="14661"/>
    <tableColumn id="1983" xr3:uid="{5FA7AFF0-80FF-428D-A5B5-9EB66C59451B}" name="Column1966" dataDxfId="14660"/>
    <tableColumn id="1984" xr3:uid="{A3DC271C-E5FC-41A1-AA5A-86904510367D}" name="Column1967" dataDxfId="14659"/>
    <tableColumn id="1985" xr3:uid="{591C2EFC-CB0E-423B-A634-B5D2EAB42625}" name="Column1968" dataDxfId="14658"/>
    <tableColumn id="1986" xr3:uid="{8E1FD814-D668-4D01-A549-CF641F052D66}" name="Column1969" dataDxfId="14657"/>
    <tableColumn id="1987" xr3:uid="{36301B91-A866-4164-9B8B-475CE4551138}" name="Column1970" dataDxfId="14656"/>
    <tableColumn id="1988" xr3:uid="{57A7E262-C709-4931-AFE6-57A50DE219BE}" name="Column1971" dataDxfId="14655"/>
    <tableColumn id="1989" xr3:uid="{D9E4E014-1D04-4822-A9FD-F17901E49383}" name="Column1972" dataDxfId="14654"/>
    <tableColumn id="1990" xr3:uid="{E2B36CAD-690D-41B9-8DD1-EF95F00B8798}" name="Column1973" dataDxfId="14653"/>
    <tableColumn id="1991" xr3:uid="{DBC867A0-E9EF-498D-9D90-2016308C31A2}" name="Column1974" dataDxfId="14652"/>
    <tableColumn id="1992" xr3:uid="{60DDB4E0-346E-42E0-A381-F98535427446}" name="Column1975" dataDxfId="14651"/>
    <tableColumn id="1993" xr3:uid="{6A73D90E-88CA-4707-B505-B1CC29074D97}" name="Column1976" dataDxfId="14650"/>
    <tableColumn id="1994" xr3:uid="{9F9FA228-BF91-4A5B-88FA-6C336F0B8673}" name="Column1977" dataDxfId="14649"/>
    <tableColumn id="1995" xr3:uid="{B0B5947C-F077-486C-A742-A9F0F00508A2}" name="Column1978" dataDxfId="14648"/>
    <tableColumn id="1996" xr3:uid="{DEB697D1-E093-4F45-9768-76A1964B4D2B}" name="Column1979" dataDxfId="14647"/>
    <tableColumn id="1997" xr3:uid="{3F40A732-8E2E-4AA3-995D-E45243D25C91}" name="Column1980" dataDxfId="14646"/>
    <tableColumn id="1998" xr3:uid="{88D82A83-BB70-4537-B8C9-15FBE81EF188}" name="Column1981" dataDxfId="14645"/>
    <tableColumn id="1999" xr3:uid="{BCC05B12-ED6E-48F3-BAA4-3765514F01D8}" name="Column1982" dataDxfId="14644"/>
    <tableColumn id="2000" xr3:uid="{FC3753F5-BBD5-447B-9658-00FFF950A962}" name="Column1983" dataDxfId="14643"/>
    <tableColumn id="2001" xr3:uid="{69331461-628E-40F1-A56C-91B850DA70D5}" name="Column1984" dataDxfId="14642"/>
    <tableColumn id="2002" xr3:uid="{1E81BDAF-60C4-43C9-81AC-A212D3A9891E}" name="Column1985" dataDxfId="14641"/>
    <tableColumn id="2003" xr3:uid="{AF0322F6-1AED-413E-80D0-6B729E9934C1}" name="Column1986" dataDxfId="14640"/>
    <tableColumn id="2004" xr3:uid="{0B22D447-3FF6-4F2B-AD43-BA94F489BB45}" name="Column1987" dataDxfId="14639"/>
    <tableColumn id="2005" xr3:uid="{9B457971-D651-4F90-A361-989037BC5005}" name="Column1988" dataDxfId="14638"/>
    <tableColumn id="2006" xr3:uid="{2ED1BD96-2B73-412F-9D75-3F0B2F8289D4}" name="Column1989" dataDxfId="14637"/>
    <tableColumn id="2007" xr3:uid="{D23B6388-07B3-41DB-9C5C-05D992FD09B7}" name="Column1990" dataDxfId="14636"/>
    <tableColumn id="2008" xr3:uid="{58C6465A-5DEC-4D81-93CD-9C8315119607}" name="Column1991" dataDxfId="14635"/>
    <tableColumn id="2009" xr3:uid="{7AE8AFD1-77D8-4BCD-BB2F-FF32EF868365}" name="Column1992" dataDxfId="14634"/>
    <tableColumn id="2010" xr3:uid="{D2941DA5-D49B-47EB-91C0-3FABF38CBCAB}" name="Column1993" dataDxfId="14633"/>
    <tableColumn id="2011" xr3:uid="{3A272FFA-F704-4291-8F62-E4B049F66200}" name="Column1994" dataDxfId="14632"/>
    <tableColumn id="2012" xr3:uid="{6E30190E-7058-48BE-ABBF-B4F615F23FFE}" name="Column1995" dataDxfId="14631"/>
    <tableColumn id="2013" xr3:uid="{7E6EBD48-B117-47DA-9512-E3D8B73AD1AC}" name="Column1996" dataDxfId="14630"/>
    <tableColumn id="2014" xr3:uid="{2A9D9037-910E-4942-AF40-D2294EF0FFC0}" name="Column1997" dataDxfId="14629"/>
    <tableColumn id="2015" xr3:uid="{EC268D67-4D9E-4B40-8817-2D005BA27516}" name="Column1998" dataDxfId="14628"/>
    <tableColumn id="2016" xr3:uid="{C4CE3965-3CD4-43F7-A2FA-C41E5C4BC31F}" name="Column1999" dataDxfId="14627"/>
    <tableColumn id="2017" xr3:uid="{A1DAF34E-A341-497D-B9EC-3EA849946831}" name="Column2000" dataDxfId="14626"/>
    <tableColumn id="2018" xr3:uid="{C048C73E-4C5F-4C27-9764-9C2FAF817777}" name="Column2001" dataDxfId="14625"/>
    <tableColumn id="2019" xr3:uid="{99AD9EF1-A310-47A2-8DF0-D67E7DE680E2}" name="Column2002" dataDxfId="14624"/>
    <tableColumn id="2020" xr3:uid="{F27BDEDF-492A-466F-8624-06359F1E1204}" name="Column2003" dataDxfId="14623"/>
    <tableColumn id="2021" xr3:uid="{A7B44CE9-025A-4C39-8BAB-65DCA40FF491}" name="Column2004" dataDxfId="14622"/>
    <tableColumn id="2022" xr3:uid="{6D505065-F802-4498-88BC-F1D41DD96EB2}" name="Column2005" dataDxfId="14621"/>
    <tableColumn id="2023" xr3:uid="{FEDCDCF8-9EB4-4705-B3E1-09E89B3DCE6F}" name="Column2006" dataDxfId="14620"/>
    <tableColumn id="2024" xr3:uid="{74C5007E-FDFA-45EC-BD36-350E70BBD1A0}" name="Column2007" dataDxfId="14619"/>
    <tableColumn id="2025" xr3:uid="{6BB1CDE8-36FA-41B7-852B-DD3C44E28123}" name="Column2008" dataDxfId="14618"/>
    <tableColumn id="2026" xr3:uid="{A66D0A82-7E11-43D7-B6F6-A02698975E11}" name="Column2009" dataDxfId="14617"/>
    <tableColumn id="2027" xr3:uid="{64ACE45A-7D8B-47FC-9B81-1704CFED5CCF}" name="Column2010" dataDxfId="14616"/>
    <tableColumn id="2028" xr3:uid="{FABDA053-9B67-4DAB-A29A-EB7DA0186917}" name="Column2011" dataDxfId="14615"/>
    <tableColumn id="2029" xr3:uid="{FEEFB6A6-25FF-4512-9272-DE7D2C743969}" name="Column2012" dataDxfId="14614"/>
    <tableColumn id="2030" xr3:uid="{B8D602C2-A749-416A-96EE-D2108A6906AF}" name="Column2013" dataDxfId="14613"/>
    <tableColumn id="2031" xr3:uid="{F497C319-A640-4C49-A8ED-322A3825BEC0}" name="Column2014" dataDxfId="14612"/>
    <tableColumn id="2032" xr3:uid="{D3FDF782-7EE4-4F85-BF82-BEE0BA747A72}" name="Column2015" dataDxfId="14611"/>
    <tableColumn id="2033" xr3:uid="{BA4F1E3D-7259-45E6-8C7A-3500CEEFBC5E}" name="Column2016" dataDxfId="14610"/>
    <tableColumn id="2034" xr3:uid="{817DE540-BE40-4573-B6FE-03D64171197D}" name="Column2017" dataDxfId="14609"/>
    <tableColumn id="2035" xr3:uid="{99A36628-DC27-48AC-965F-9B35E506CE34}" name="Column2018" dataDxfId="14608"/>
    <tableColumn id="2036" xr3:uid="{7F632289-EADB-495E-9482-0D66C2436E11}" name="Column2019" dataDxfId="14607"/>
    <tableColumn id="2037" xr3:uid="{B83E27D9-D30A-4A0F-B7EC-B72DFBD11A75}" name="Column2020" dataDxfId="14606"/>
    <tableColumn id="2038" xr3:uid="{91C6E538-B06D-4051-A007-60FFC88C4680}" name="Column2021" dataDxfId="14605"/>
    <tableColumn id="2039" xr3:uid="{41F3AD1E-590E-4373-ACD5-138B70371AD7}" name="Column2022" dataDxfId="14604"/>
    <tableColumn id="2040" xr3:uid="{EDAAE72C-B6C4-436A-8058-40FB58B10A95}" name="Column2023" dataDxfId="14603"/>
    <tableColumn id="2041" xr3:uid="{FC826D5F-1330-43C0-B931-2689C0D3A52A}" name="Column2024" dataDxfId="14602"/>
    <tableColumn id="2042" xr3:uid="{557ADEAE-38B5-4B8F-92CB-941A61EF964F}" name="Column2025" dataDxfId="14601"/>
    <tableColumn id="2043" xr3:uid="{DEE2778B-E1D3-42D9-B6E9-FBEEB28EBB36}" name="Column2026" dataDxfId="14600"/>
    <tableColumn id="2044" xr3:uid="{BABBD653-C2D6-483D-A4C0-6EFB048676D2}" name="Column2027" dataDxfId="14599"/>
    <tableColumn id="2045" xr3:uid="{6AC13BD7-345A-42B1-86E1-9FB6F3ED9CE4}" name="Column2028" dataDxfId="14598"/>
    <tableColumn id="2046" xr3:uid="{51445E3E-087B-4491-8C5E-E784B431EF20}" name="Column2029" dataDxfId="14597"/>
    <tableColumn id="2047" xr3:uid="{3FF1D747-9A5D-4FB4-A839-54073309CF06}" name="Column2030" dataDxfId="14596"/>
    <tableColumn id="2048" xr3:uid="{2E4CC1E6-2385-4A96-8B0F-81B006857C9A}" name="Column2031" dataDxfId="14595"/>
    <tableColumn id="2049" xr3:uid="{89B1DA30-2DE1-4A81-A652-DF8ED420DD63}" name="Column2032" dataDxfId="14594"/>
    <tableColumn id="2050" xr3:uid="{01368161-45F2-4B7E-98C2-38443DDA3317}" name="Column2033" dataDxfId="14593"/>
    <tableColumn id="2051" xr3:uid="{B4525C1C-583E-4292-B771-7FA3397B329E}" name="Column2034" dataDxfId="14592"/>
    <tableColumn id="2052" xr3:uid="{3FA5A545-96F4-4D35-8C3C-2BEE4062FB30}" name="Column2035" dataDxfId="14591"/>
    <tableColumn id="2053" xr3:uid="{31434A8B-20DD-4219-AEDD-A02A1483BC10}" name="Column2036" dataDxfId="14590"/>
    <tableColumn id="2054" xr3:uid="{8776894A-0469-49FC-8634-046E9E58FB20}" name="Column2037" dataDxfId="14589"/>
    <tableColumn id="2055" xr3:uid="{D17099E8-DD68-46F9-B264-3D53F28FF007}" name="Column2038" dataDxfId="14588"/>
    <tableColumn id="2056" xr3:uid="{85132A44-7E78-46D4-BF85-11E058810549}" name="Column2039" dataDxfId="14587"/>
    <tableColumn id="2057" xr3:uid="{8DAB3041-BBF8-45DD-AFF0-4261EB33BBA5}" name="Column2040" dataDxfId="14586"/>
    <tableColumn id="2058" xr3:uid="{B5C8AEFE-1E07-4BC0-A0F3-10F2829AF627}" name="Column2041" dataDxfId="14585"/>
    <tableColumn id="2059" xr3:uid="{9ADDD11E-753F-4BCE-B3EB-6C01013DF8F8}" name="Column2042" dataDxfId="14584"/>
    <tableColumn id="2060" xr3:uid="{06F737D1-029A-4489-8FAF-95FF9283B4EE}" name="Column2043" dataDxfId="14583"/>
    <tableColumn id="2061" xr3:uid="{5B07E3C5-64C2-4205-9AB6-A3F4C30444BE}" name="Column2044" dataDxfId="14582"/>
    <tableColumn id="2062" xr3:uid="{0A227C64-2E21-4D49-8686-985E23C5FED6}" name="Column2045" dataDxfId="14581"/>
    <tableColumn id="2063" xr3:uid="{ED68C928-750A-4733-9DC7-F34EA7E77725}" name="Column2046" dataDxfId="14580"/>
    <tableColumn id="2064" xr3:uid="{4FD353AD-0C1B-4E3E-8AD5-603C698CF14C}" name="Column2047" dataDxfId="14579"/>
    <tableColumn id="2065" xr3:uid="{18465B0E-63A5-458F-90E8-112D25245FB1}" name="Column2048" dataDxfId="14578"/>
    <tableColumn id="2066" xr3:uid="{F09E79E9-216A-47AE-8ABE-C1E019F48C28}" name="Column2049" dataDxfId="14577"/>
    <tableColumn id="2067" xr3:uid="{ABAA7E03-64DA-4680-A389-770DE98DE6BA}" name="Column2050" dataDxfId="14576"/>
    <tableColumn id="2068" xr3:uid="{5F8BCD05-E3A3-44E8-8D99-97CE5CA5BA0F}" name="Column2051" dataDxfId="14575"/>
    <tableColumn id="2069" xr3:uid="{A1939B67-790C-4996-A76A-5304AACF11FA}" name="Column2052" dataDxfId="14574"/>
    <tableColumn id="2070" xr3:uid="{D13121BB-1DC2-4E70-B53C-81588DDEA4A4}" name="Column2053" dataDxfId="14573"/>
    <tableColumn id="2071" xr3:uid="{BE1DBAA2-EFC3-4637-9B60-2775C5FC75FE}" name="Column2054" dataDxfId="14572"/>
    <tableColumn id="2072" xr3:uid="{05C5BC6D-A974-49B6-9517-94CDE1573624}" name="Column2055" dataDxfId="14571"/>
    <tableColumn id="2073" xr3:uid="{85FBA272-5133-46BC-9C26-42C58A654F25}" name="Column2056" dataDxfId="14570"/>
    <tableColumn id="2074" xr3:uid="{A77FA634-2E56-4E57-B9D1-5B0830F96B8E}" name="Column2057" dataDxfId="14569"/>
    <tableColumn id="2075" xr3:uid="{2DDFD92D-AEE6-47A7-9C6C-C17753650B0E}" name="Column2058" dataDxfId="14568"/>
    <tableColumn id="2076" xr3:uid="{9F538B2A-4698-49A2-99EA-4DE286138938}" name="Column2059" dataDxfId="14567"/>
    <tableColumn id="2077" xr3:uid="{03C849CC-9DC2-4E81-AB5C-B998BDED8CB9}" name="Column2060" dataDxfId="14566"/>
    <tableColumn id="2078" xr3:uid="{09422C34-F0AC-4B7B-8699-17881A741C2B}" name="Column2061" dataDxfId="14565"/>
    <tableColumn id="2079" xr3:uid="{ECE2F53B-0263-498C-84DB-0C46A969D0B7}" name="Column2062" dataDxfId="14564"/>
    <tableColumn id="2080" xr3:uid="{CD849E3B-BC6D-4D9E-AB00-31BD72AA3CBA}" name="Column2063" dataDxfId="14563"/>
    <tableColumn id="2081" xr3:uid="{C4E5159D-D138-457F-9FD9-142A1E97C0EC}" name="Column2064" dataDxfId="14562"/>
    <tableColumn id="2082" xr3:uid="{F8B23A67-F4E2-4DFA-BEDA-089A30A0B79B}" name="Column2065" dataDxfId="14561"/>
    <tableColumn id="2083" xr3:uid="{D5A28D1F-CE47-4B3D-AED0-AC3E42879F72}" name="Column2066" dataDxfId="14560"/>
    <tableColumn id="2084" xr3:uid="{090B41AA-20DF-439C-99E0-CFE1DE9BE1B6}" name="Column2067" dataDxfId="14559"/>
    <tableColumn id="2085" xr3:uid="{1F75B918-6F4B-47E5-AD39-3121FD6D81B4}" name="Column2068" dataDxfId="14558"/>
    <tableColumn id="2086" xr3:uid="{D34C2F72-EB1F-4C20-957A-A6A1A04B3243}" name="Column2069" dataDxfId="14557"/>
    <tableColumn id="2087" xr3:uid="{EA8B7FED-3C42-4D14-B2C4-EF6768E24C2B}" name="Column2070" dataDxfId="14556"/>
    <tableColumn id="2088" xr3:uid="{22530A8D-F5AD-40AE-9047-3FE5D380735E}" name="Column2071" dataDxfId="14555"/>
    <tableColumn id="2089" xr3:uid="{447FB29B-F6D8-49CC-A635-6CCA3E54D630}" name="Column2072" dataDxfId="14554"/>
    <tableColumn id="2090" xr3:uid="{207E3127-8B6C-4A58-B036-B15593873662}" name="Column2073" dataDxfId="14553"/>
    <tableColumn id="2091" xr3:uid="{CDD089E0-7867-43E0-9131-DF515000D530}" name="Column2074" dataDxfId="14552"/>
    <tableColumn id="2092" xr3:uid="{570E5A03-CB9A-4766-AC0B-925FE79F5580}" name="Column2075" dataDxfId="14551"/>
    <tableColumn id="2093" xr3:uid="{181785AD-6317-427F-A5B6-6E7FDFDE69EB}" name="Column2076" dataDxfId="14550"/>
    <tableColumn id="2094" xr3:uid="{FE12318B-A775-48CE-BA07-34C9CB33F3B6}" name="Column2077" dataDxfId="14549"/>
    <tableColumn id="2095" xr3:uid="{1F627117-55CF-4318-9C21-7DD2EE5CBAD8}" name="Column2078" dataDxfId="14548"/>
    <tableColumn id="2096" xr3:uid="{4AA6FCE9-0BB0-4F4F-B421-C13267879D50}" name="Column2079" dataDxfId="14547"/>
    <tableColumn id="2097" xr3:uid="{FEF94796-BD57-41C0-A62B-D68F3E2F75CC}" name="Column2080" dataDxfId="14546"/>
    <tableColumn id="2098" xr3:uid="{8E7351B6-3E32-47AF-8B67-2CC49E55CA28}" name="Column2081" dataDxfId="14545"/>
    <tableColumn id="2099" xr3:uid="{3053AEED-6F66-4148-8F9E-330B0050C2FF}" name="Column2082" dataDxfId="14544"/>
    <tableColumn id="2100" xr3:uid="{D824613D-837A-4EF3-BB10-00042845A854}" name="Column2083" dataDxfId="14543"/>
    <tableColumn id="2101" xr3:uid="{C60FB7EA-B4E1-4E7B-8C40-2364C33CEDBE}" name="Column2084" dataDxfId="14542"/>
    <tableColumn id="2102" xr3:uid="{DE3E1A6B-6CAD-45D1-A42A-4238607F60E9}" name="Column2085" dataDxfId="14541"/>
    <tableColumn id="2103" xr3:uid="{76156803-23BA-4E77-9A6A-B1D3E76548FC}" name="Column2086" dataDxfId="14540"/>
    <tableColumn id="2104" xr3:uid="{336BD85B-56C6-4075-ABAF-13C60B06ACA6}" name="Column2087" dataDxfId="14539"/>
    <tableColumn id="2105" xr3:uid="{22454D98-C6EB-4943-BD48-68E228DDCED8}" name="Column2088" dataDxfId="14538"/>
    <tableColumn id="2106" xr3:uid="{DF8E68A6-61C6-4F8F-8078-E3F271015F12}" name="Column2089" dataDxfId="14537"/>
    <tableColumn id="2107" xr3:uid="{D9CCEEE3-E925-45F0-98CF-8853672D0C97}" name="Column2090" dataDxfId="14536"/>
    <tableColumn id="2108" xr3:uid="{D8A1FCC7-7945-4186-96CC-991FA36BB28C}" name="Column2091" dataDxfId="14535"/>
    <tableColumn id="2109" xr3:uid="{6119E8D8-F0F3-438A-BB7B-ECEB0D858CA1}" name="Column2092" dataDxfId="14534"/>
    <tableColumn id="2110" xr3:uid="{1760A498-C1F6-4F55-A306-5C09EDFDC118}" name="Column2093" dataDxfId="14533"/>
    <tableColumn id="2111" xr3:uid="{1BE16BF4-75E4-48F5-9C5A-6C718E00377F}" name="Column2094" dataDxfId="14532"/>
    <tableColumn id="2112" xr3:uid="{DEA0B075-FE95-4F3D-A2B2-E52DC760FDE9}" name="Column2095" dataDxfId="14531"/>
    <tableColumn id="2113" xr3:uid="{B1CA2628-72E6-492D-AA11-48962ECB0E17}" name="Column2096" dataDxfId="14530"/>
    <tableColumn id="2114" xr3:uid="{A5518CCE-697D-4EAD-89C6-145A2C621F15}" name="Column2097" dataDxfId="14529"/>
    <tableColumn id="2115" xr3:uid="{ABEDBCE1-F594-4ACF-A6E7-F38A82CCF6A2}" name="Column2098" dataDxfId="14528"/>
    <tableColumn id="2116" xr3:uid="{F9FB94DE-4F2C-42B2-AFB0-276DA2F4F5B8}" name="Column2099" dataDxfId="14527"/>
    <tableColumn id="2117" xr3:uid="{41B8B02F-AB88-4A6B-80C3-76E8812904CE}" name="Column2100" dataDxfId="14526"/>
    <tableColumn id="2118" xr3:uid="{910BC4BA-3379-45B6-928C-B430C27F9D0A}" name="Column2101" dataDxfId="14525"/>
    <tableColumn id="2119" xr3:uid="{69ED7C6C-4CB2-4F47-815C-0780BDECA220}" name="Column2102" dataDxfId="14524"/>
    <tableColumn id="2120" xr3:uid="{E48E7A8E-E50C-49A5-904A-6B87F4503DE2}" name="Column2103" dataDxfId="14523"/>
    <tableColumn id="2121" xr3:uid="{87F3E587-B81F-4492-B524-0DCE200E61FE}" name="Column2104" dataDxfId="14522"/>
    <tableColumn id="2122" xr3:uid="{9ED54FB6-207E-4DF7-9754-F523058B9DC9}" name="Column2105" dataDxfId="14521"/>
    <tableColumn id="2123" xr3:uid="{E6C6948B-B30F-4A99-A045-7CFD3CE166E0}" name="Column2106" dataDxfId="14520"/>
    <tableColumn id="2124" xr3:uid="{1EFD3EED-2481-468C-8A9D-B378DFA57A8F}" name="Column2107" dataDxfId="14519"/>
    <tableColumn id="2125" xr3:uid="{118AAFCE-EA06-47F1-A95D-192E0C8AF21E}" name="Column2108" dataDxfId="14518"/>
    <tableColumn id="2126" xr3:uid="{928FF091-1D19-41F6-AE36-21CEA05583C8}" name="Column2109" dataDxfId="14517"/>
    <tableColumn id="2127" xr3:uid="{0CAB5A27-CDC3-45FB-B6C9-D470BB886FF3}" name="Column2110" dataDxfId="14516"/>
    <tableColumn id="2128" xr3:uid="{996D89EF-0D98-4DB7-92A4-AEDA676FF918}" name="Column2111" dataDxfId="14515"/>
    <tableColumn id="2129" xr3:uid="{32222CB0-112A-40D4-A860-E03B9EB68BA5}" name="Column2112" dataDxfId="14514"/>
    <tableColumn id="2130" xr3:uid="{98ED2C09-0511-4B77-B0DF-92729017360A}" name="Column2113" dataDxfId="14513"/>
    <tableColumn id="2131" xr3:uid="{35159464-C220-477F-AAC7-B4F7DD63AF31}" name="Column2114" dataDxfId="14512"/>
    <tableColumn id="2132" xr3:uid="{62D237B9-8086-4805-8FDC-FCA33D206614}" name="Column2115" dataDxfId="14511"/>
    <tableColumn id="2133" xr3:uid="{A8A36F12-6532-426F-8DBC-75659D98AD8B}" name="Column2116" dataDxfId="14510"/>
    <tableColumn id="2134" xr3:uid="{D8DF355F-42EC-4CE5-B56C-5B83BE5BEBAB}" name="Column2117" dataDxfId="14509"/>
    <tableColumn id="2135" xr3:uid="{29E4CA4A-0E44-43F2-8975-53EE03A5CC7D}" name="Column2118" dataDxfId="14508"/>
    <tableColumn id="2136" xr3:uid="{7B37B62D-917B-48C5-ADCD-69C12063DF6B}" name="Column2119" dataDxfId="14507"/>
    <tableColumn id="2137" xr3:uid="{2DEAEA3F-C8EA-4F56-9488-920C4A13FF52}" name="Column2120" dataDxfId="14506"/>
    <tableColumn id="2138" xr3:uid="{27A9C3CA-2713-47FF-87BF-F25AD07F3EFF}" name="Column2121" dataDxfId="14505"/>
    <tableColumn id="2139" xr3:uid="{A0C38CED-74AA-479A-89C0-F2DEF028A49A}" name="Column2122" dataDxfId="14504"/>
    <tableColumn id="2140" xr3:uid="{B933DB25-6C95-48A3-82A4-CE94845E0FE2}" name="Column2123" dataDxfId="14503"/>
    <tableColumn id="2141" xr3:uid="{C41C5D60-535F-40D4-9741-FE29A016D4B7}" name="Column2124" dataDxfId="14502"/>
    <tableColumn id="2142" xr3:uid="{87DFE654-F3B8-4E45-98B4-143226265342}" name="Column2125" dataDxfId="14501"/>
    <tableColumn id="2143" xr3:uid="{19EE729D-BB3C-4377-9F1D-B501720A67E5}" name="Column2126" dataDxfId="14500"/>
    <tableColumn id="2144" xr3:uid="{82E7DF91-49DC-4F37-A157-3A27407A6619}" name="Column2127" dataDxfId="14499"/>
    <tableColumn id="2145" xr3:uid="{B8583A06-E5F1-445B-BF15-95D8A2CD7E04}" name="Column2128" dataDxfId="14498"/>
    <tableColumn id="2146" xr3:uid="{783DC79B-5AA0-408C-BB51-98BE8073EA42}" name="Column2129" dataDxfId="14497"/>
    <tableColumn id="2147" xr3:uid="{18CAB14E-13CC-4282-A528-D88AFE770270}" name="Column2130" dataDxfId="14496"/>
    <tableColumn id="2148" xr3:uid="{838701C2-08DA-4C71-B70F-E35FD3871733}" name="Column2131" dataDxfId="14495"/>
    <tableColumn id="2149" xr3:uid="{E2163A02-9112-45A9-A01A-AF5742EA6193}" name="Column2132" dataDxfId="14494"/>
    <tableColumn id="2150" xr3:uid="{E2A57A55-ED37-4B00-9B58-2F98EFD799F3}" name="Column2133" dataDxfId="14493"/>
    <tableColumn id="2151" xr3:uid="{11ECA3F3-27FB-4BED-A2E5-9DFC6CBF925D}" name="Column2134" dataDxfId="14492"/>
    <tableColumn id="2152" xr3:uid="{636407B7-7191-4B1B-B941-E6A57C68F74C}" name="Column2135" dataDxfId="14491"/>
    <tableColumn id="2153" xr3:uid="{78555091-8100-4AA4-9841-D18318C70D48}" name="Column2136" dataDxfId="14490"/>
    <tableColumn id="2154" xr3:uid="{D6338FB5-28D4-49D1-9F3E-065EBE37F3CC}" name="Column2137" dataDxfId="14489"/>
    <tableColumn id="2155" xr3:uid="{A88BC7D5-E2A8-4D04-BB0D-BD7C73650F1E}" name="Column2138" dataDxfId="14488"/>
    <tableColumn id="2156" xr3:uid="{2D427C42-73B1-42D1-A5E2-6720A5836996}" name="Column2139" dataDxfId="14487"/>
    <tableColumn id="2157" xr3:uid="{0C230F3F-6DE7-400D-8ED1-A776B057724F}" name="Column2140" dataDxfId="14486"/>
    <tableColumn id="2158" xr3:uid="{FF08E576-D288-470E-8A68-A385D6C3A8A0}" name="Column2141" dataDxfId="14485"/>
    <tableColumn id="2159" xr3:uid="{6AB4F12E-BB6E-4FEA-8530-8539F9758D80}" name="Column2142" dataDxfId="14484"/>
    <tableColumn id="2160" xr3:uid="{4DAFBED0-12F6-4B80-99C8-C6C431D331F0}" name="Column2143" dataDxfId="14483"/>
    <tableColumn id="2161" xr3:uid="{338BF79A-6533-4C80-A699-1FB7E55AA8A6}" name="Column2144" dataDxfId="14482"/>
    <tableColumn id="2162" xr3:uid="{703EB5FE-2EA6-426B-82B8-5F17FE7A6F66}" name="Column2145" dataDxfId="14481"/>
    <tableColumn id="2163" xr3:uid="{F76F9C3B-DA1A-4560-AFAE-668B6552E3F3}" name="Column2146" dataDxfId="14480"/>
    <tableColumn id="2164" xr3:uid="{D67E5B18-F577-42B5-B1BE-0A34A4D44408}" name="Column2147" dataDxfId="14479"/>
    <tableColumn id="2165" xr3:uid="{FC244335-49BB-49D4-993B-E1C67ED51CBA}" name="Column2148" dataDxfId="14478"/>
    <tableColumn id="2166" xr3:uid="{6D904631-FAFC-4A1B-B229-153EC65C4F74}" name="Column2149" dataDxfId="14477"/>
    <tableColumn id="2167" xr3:uid="{190D6264-314A-4784-B424-54F3BAAA36A9}" name="Column2150" dataDxfId="14476"/>
    <tableColumn id="2168" xr3:uid="{1A1DD308-7906-40DF-920D-F4B1802A5F3D}" name="Column2151" dataDxfId="14475"/>
    <tableColumn id="2169" xr3:uid="{5BC5E4AB-1624-4239-A17C-7C598C9C77DD}" name="Column2152" dataDxfId="14474"/>
    <tableColumn id="2170" xr3:uid="{1E8E316E-E77D-483D-BA10-B531E19E1160}" name="Column2153" dataDxfId="14473"/>
    <tableColumn id="2171" xr3:uid="{1FC4B587-1CD0-4EF5-B5EE-B351F4FE5BA4}" name="Column2154" dataDxfId="14472"/>
    <tableColumn id="2172" xr3:uid="{21B27D0F-ADB1-4200-BB46-2DAFE5F4DBE8}" name="Column2155" dataDxfId="14471"/>
    <tableColumn id="2173" xr3:uid="{1EAA00BB-9349-4116-A0B7-96AC5DEE1802}" name="Column2156" dataDxfId="14470"/>
    <tableColumn id="2174" xr3:uid="{B4889A81-4942-48C2-83D4-DC9404886737}" name="Column2157" dataDxfId="14469"/>
    <tableColumn id="2175" xr3:uid="{9997D770-85DC-43FE-8DD6-BCEDC397C4E4}" name="Column2158" dataDxfId="14468"/>
    <tableColumn id="2176" xr3:uid="{02C756FE-5137-4E67-BDB7-F32D8883A1AB}" name="Column2159" dataDxfId="14467"/>
    <tableColumn id="2177" xr3:uid="{EE40779F-0E69-42ED-AD7B-28A03EA4046C}" name="Column2160" dataDxfId="14466"/>
    <tableColumn id="2178" xr3:uid="{676E7B81-F7F0-46A1-A3A6-D6F9D039B2CC}" name="Column2161" dataDxfId="14465"/>
    <tableColumn id="2179" xr3:uid="{47799183-2448-48EE-8348-DAAB4B384EF3}" name="Column2162" dataDxfId="14464"/>
    <tableColumn id="2180" xr3:uid="{E9D49155-18FC-4690-83B8-1A1EBB8739FC}" name="Column2163" dataDxfId="14463"/>
    <tableColumn id="2181" xr3:uid="{15CA2141-C617-490D-90C4-AD7795B0253C}" name="Column2164" dataDxfId="14462"/>
    <tableColumn id="2182" xr3:uid="{72388BF0-3AA3-472C-9E86-E17C401C13C5}" name="Column2165" dataDxfId="14461"/>
    <tableColumn id="2183" xr3:uid="{69F62521-B135-4969-B9AB-3805AB36BB52}" name="Column2166" dataDxfId="14460"/>
    <tableColumn id="2184" xr3:uid="{53AD06C4-99E5-4F5B-B0AC-0E63CC9A7875}" name="Column2167" dataDxfId="14459"/>
    <tableColumn id="2185" xr3:uid="{7DC7201E-D514-4CD2-B2F3-1E02113ED37D}" name="Column2168" dataDxfId="14458"/>
    <tableColumn id="2186" xr3:uid="{A478119A-F502-4DAC-9ACA-9E68BC1EFD5D}" name="Column2169" dataDxfId="14457"/>
    <tableColumn id="2187" xr3:uid="{2440A8C0-11D1-4D2C-A4B2-8DCA9A5FE7D0}" name="Column2170" dataDxfId="14456"/>
    <tableColumn id="2188" xr3:uid="{CF87587E-CAD0-4534-901C-CA0EB48A1170}" name="Column2171" dataDxfId="14455"/>
    <tableColumn id="2189" xr3:uid="{6CA61771-5077-43E4-BC35-CF9F4651FFEF}" name="Column2172" dataDxfId="14454"/>
    <tableColumn id="2190" xr3:uid="{770E2F5D-756D-461A-A4E6-555D2B2FD17B}" name="Column2173" dataDxfId="14453"/>
    <tableColumn id="2191" xr3:uid="{98295DFC-1E2A-4695-95CA-D8E41D3E9B15}" name="Column2174" dataDxfId="14452"/>
    <tableColumn id="2192" xr3:uid="{B6226367-C8AD-4F15-A9B7-5B601749FFFC}" name="Column2175" dataDxfId="14451"/>
    <tableColumn id="2193" xr3:uid="{1CF86547-519E-4B40-A939-DCC2BA46398D}" name="Column2176" dataDxfId="14450"/>
    <tableColumn id="2194" xr3:uid="{B0688045-3A3E-4A03-A6F9-B8E7D6E2F54F}" name="Column2177" dataDxfId="14449"/>
    <tableColumn id="2195" xr3:uid="{527DE92C-99EA-45AA-8B2B-B51F62CEAC66}" name="Column2178" dataDxfId="14448"/>
    <tableColumn id="2196" xr3:uid="{E54D0961-CF3D-445A-8F87-0B7804567DB8}" name="Column2179" dataDxfId="14447"/>
    <tableColumn id="2197" xr3:uid="{24AFEBC2-7553-4129-B94E-D6E8A5B51B36}" name="Column2180" dataDxfId="14446"/>
    <tableColumn id="2198" xr3:uid="{141FC7A5-A7BC-4462-AFC2-5CE727EE6B60}" name="Column2181" dataDxfId="14445"/>
    <tableColumn id="2199" xr3:uid="{6C28EF1A-3540-40B1-B647-044DD5596E32}" name="Column2182" dataDxfId="14444"/>
    <tableColumn id="2200" xr3:uid="{DF9E46F4-59B5-4E5C-B23F-BDCE75264C5B}" name="Column2183" dataDxfId="14443"/>
    <tableColumn id="2201" xr3:uid="{116DA1D5-4549-43CB-B44E-920964A2F68E}" name="Column2184" dataDxfId="14442"/>
    <tableColumn id="2202" xr3:uid="{0B75E0C3-4233-4C30-9B48-E9B3D16CFEC8}" name="Column2185" dataDxfId="14441"/>
    <tableColumn id="2203" xr3:uid="{BA658C82-4AA3-44A6-B3EB-DDB47ACE1E86}" name="Column2186" dataDxfId="14440"/>
    <tableColumn id="2204" xr3:uid="{2B234D88-3B15-4C34-9F02-5E7D9845D5C8}" name="Column2187" dataDxfId="14439"/>
    <tableColumn id="2205" xr3:uid="{CCF19907-4826-4F19-A8D0-50528E196733}" name="Column2188" dataDxfId="14438"/>
    <tableColumn id="2206" xr3:uid="{A24ABC9E-FC67-4D8E-B9D8-179AED0E59D2}" name="Column2189" dataDxfId="14437"/>
    <tableColumn id="2207" xr3:uid="{827666FF-1966-4D3F-8C7D-9C5649CA02F7}" name="Column2190" dataDxfId="14436"/>
    <tableColumn id="2208" xr3:uid="{34E364AB-0B63-4053-A52A-6EDB9E4723C5}" name="Column2191" dataDxfId="14435"/>
    <tableColumn id="2209" xr3:uid="{FD5E386D-8E06-4510-8C26-9FCCAA408E7C}" name="Column2192" dataDxfId="14434"/>
    <tableColumn id="2210" xr3:uid="{9A945150-654B-41F1-AABF-FB719739A831}" name="Column2193" dataDxfId="14433"/>
    <tableColumn id="2211" xr3:uid="{0AB2974E-9F01-4472-A813-4DB3A616FD25}" name="Column2194" dataDxfId="14432"/>
    <tableColumn id="2212" xr3:uid="{D4D7798F-8E1E-4730-A164-7E7624481EEB}" name="Column2195" dataDxfId="14431"/>
    <tableColumn id="2213" xr3:uid="{D4D5B970-1380-4D90-AB38-E4AE7B1A433C}" name="Column2196" dataDxfId="14430"/>
    <tableColumn id="2214" xr3:uid="{2366A03F-C7E5-417B-96E6-E9C4DE4F925C}" name="Column2197" dataDxfId="14429"/>
    <tableColumn id="2215" xr3:uid="{812F58D6-0B47-413D-B9B0-9CA5399A2802}" name="Column2198" dataDxfId="14428"/>
    <tableColumn id="2216" xr3:uid="{DC52109D-A314-4F4D-9F3E-7A6BB54C4C66}" name="Column2199" dataDxfId="14427"/>
    <tableColumn id="2217" xr3:uid="{C9B09FB0-F46C-42A4-A97E-89083507556E}" name="Column2200" dataDxfId="14426"/>
    <tableColumn id="2218" xr3:uid="{7FD2034C-5D31-47DD-BA5B-0B92723B4C5A}" name="Column2201" dataDxfId="14425"/>
    <tableColumn id="2219" xr3:uid="{92F63CAD-428C-434C-B20C-0A85C5C77CB4}" name="Column2202" dataDxfId="14424"/>
    <tableColumn id="2220" xr3:uid="{E8D07EAB-D260-445B-AF81-4DFE36B11CE6}" name="Column2203" dataDxfId="14423"/>
    <tableColumn id="2221" xr3:uid="{4F7689C4-5791-4C13-A8D3-58F5050B0BC8}" name="Column2204" dataDxfId="14422"/>
    <tableColumn id="2222" xr3:uid="{B8A3EF14-F79E-4AAD-98B0-606A29A6EAAC}" name="Column2205" dataDxfId="14421"/>
    <tableColumn id="2223" xr3:uid="{19D9F121-55D9-4BCF-B00A-84B9D047C2B8}" name="Column2206" dataDxfId="14420"/>
    <tableColumn id="2224" xr3:uid="{B2B57A91-7841-4D6A-A2FA-721ACB63C925}" name="Column2207" dataDxfId="14419"/>
    <tableColumn id="2225" xr3:uid="{8CF45FD0-8611-4E1C-86AF-6F77B2F654AC}" name="Column2208" dataDxfId="14418"/>
    <tableColumn id="2226" xr3:uid="{08630F11-3F70-4663-AA20-5A8CA249A8DB}" name="Column2209" dataDxfId="14417"/>
    <tableColumn id="2227" xr3:uid="{3585DB38-D806-4D15-93B8-3F88BB58ED1C}" name="Column2210" dataDxfId="14416"/>
    <tableColumn id="2228" xr3:uid="{E9556BD3-668C-472B-B2CA-D6823F3A6FB7}" name="Column2211" dataDxfId="14415"/>
    <tableColumn id="2229" xr3:uid="{2293A024-F282-485A-95BA-FBEA189DDAB1}" name="Column2212" dataDxfId="14414"/>
    <tableColumn id="2230" xr3:uid="{6775110A-A57B-49E6-AB42-40494663B0CD}" name="Column2213" dataDxfId="14413"/>
    <tableColumn id="2231" xr3:uid="{432D67A1-C965-44F8-A481-0FCA4B249514}" name="Column2214" dataDxfId="14412"/>
    <tableColumn id="2232" xr3:uid="{D7D25AF7-DBF5-49CC-892F-F92594103165}" name="Column2215" dataDxfId="14411"/>
    <tableColumn id="2233" xr3:uid="{3246283A-9ABB-44DD-AB98-560F1D9CB202}" name="Column2216" dataDxfId="14410"/>
    <tableColumn id="2234" xr3:uid="{0BE3CA76-F89B-488F-89F6-711AFF9FDADF}" name="Column2217" dataDxfId="14409"/>
    <tableColumn id="2235" xr3:uid="{08A4AA90-D296-4A90-B943-3800115650DF}" name="Column2218" dataDxfId="14408"/>
    <tableColumn id="2236" xr3:uid="{D17C2FF1-0362-431F-A0AB-BB28E8755C91}" name="Column2219" dataDxfId="14407"/>
    <tableColumn id="2237" xr3:uid="{84C5A611-ED68-4E12-A65F-87E38329A17C}" name="Column2220" dataDxfId="14406"/>
    <tableColumn id="2238" xr3:uid="{174C4E54-1C2C-4951-A0CB-9CED9DD94DB9}" name="Column2221" dataDxfId="14405"/>
    <tableColumn id="2239" xr3:uid="{78F94A9A-F960-4A6B-9F9C-BA0D9B64B72C}" name="Column2222" dataDxfId="14404"/>
    <tableColumn id="2240" xr3:uid="{37D6E75D-71C2-4ED0-92FE-EAA2D34FD144}" name="Column2223" dataDxfId="14403"/>
    <tableColumn id="2241" xr3:uid="{BACDDE9F-5E11-4627-9138-29FA352ADAAF}" name="Column2224" dataDxfId="14402"/>
    <tableColumn id="2242" xr3:uid="{EBE26670-3BE9-4B9D-A96D-3733D7E2E9DA}" name="Column2225" dataDxfId="14401"/>
    <tableColumn id="2243" xr3:uid="{83C8DFC7-0F8E-4DAE-BB8F-09A3BC073D3D}" name="Column2226" dataDxfId="14400"/>
    <tableColumn id="2244" xr3:uid="{E62D48F3-087D-4A92-A15C-3D00B1574005}" name="Column2227" dataDxfId="14399"/>
    <tableColumn id="2245" xr3:uid="{2B921901-4C4F-49D3-BB87-B2F232395A99}" name="Column2228" dataDxfId="14398"/>
    <tableColumn id="2246" xr3:uid="{3FA4732D-6B0F-4629-A683-65277C190685}" name="Column2229" dataDxfId="14397"/>
    <tableColumn id="2247" xr3:uid="{CEC89665-31BA-40D6-B332-A8474CDC5C69}" name="Column2230" dataDxfId="14396"/>
    <tableColumn id="2248" xr3:uid="{A1BDC72B-D9CD-4C1E-B817-18F8AF9C42E9}" name="Column2231" dataDxfId="14395"/>
    <tableColumn id="2249" xr3:uid="{3D20D611-3E30-4901-BB9D-96DD1A913FFA}" name="Column2232" dataDxfId="14394"/>
    <tableColumn id="2250" xr3:uid="{6B503352-AF91-4465-8B28-6E55CA166D67}" name="Column2233" dataDxfId="14393"/>
    <tableColumn id="2251" xr3:uid="{765D8E40-4DE5-4C39-AEFF-4C69864DD0EF}" name="Column2234" dataDxfId="14392"/>
    <tableColumn id="2252" xr3:uid="{654803FF-484C-4296-AE59-26037D21EF20}" name="Column2235" dataDxfId="14391"/>
    <tableColumn id="2253" xr3:uid="{5CF94FA3-4A42-4CBC-A529-9B390C40C9F7}" name="Column2236" dataDxfId="14390"/>
    <tableColumn id="2254" xr3:uid="{2F333FF2-4AB1-4C71-8315-E5BFDAA7D60F}" name="Column2237" dataDxfId="14389"/>
    <tableColumn id="2255" xr3:uid="{6D979968-963E-4ED3-BFC2-EF2C3643B08B}" name="Column2238" dataDxfId="14388"/>
    <tableColumn id="2256" xr3:uid="{106AEDB1-579E-4674-955C-C99BEA9AE346}" name="Column2239" dataDxfId="14387"/>
    <tableColumn id="2257" xr3:uid="{8FEA8346-DF6D-4CE2-AA97-944FF1A6B36E}" name="Column2240" dataDxfId="14386"/>
    <tableColumn id="2258" xr3:uid="{CC16AE5E-E13F-45B8-A015-9DB6A87B1D9F}" name="Column2241" dataDxfId="14385"/>
    <tableColumn id="2259" xr3:uid="{C191EE56-0273-486E-BD1F-E91D3D9029FB}" name="Column2242" dataDxfId="14384"/>
    <tableColumn id="2260" xr3:uid="{D5DED1C5-98BA-470C-B415-4CF2122856A8}" name="Column2243" dataDxfId="14383"/>
    <tableColumn id="2261" xr3:uid="{5542B509-27DC-405E-9ACC-D3A4FF1F0073}" name="Column2244" dataDxfId="14382"/>
    <tableColumn id="2262" xr3:uid="{629358C0-EBAC-40C5-9FEA-392F55E27897}" name="Column2245" dataDxfId="14381"/>
    <tableColumn id="2263" xr3:uid="{4A7C3A7A-1059-435E-A25D-B5E616F5DC11}" name="Column2246" dataDxfId="14380"/>
    <tableColumn id="2264" xr3:uid="{E552E731-2566-4E22-BC84-7E7B443394F1}" name="Column2247" dataDxfId="14379"/>
    <tableColumn id="2265" xr3:uid="{D687FA07-B781-4D71-81F3-18DABE9E26C7}" name="Column2248" dataDxfId="14378"/>
    <tableColumn id="2266" xr3:uid="{1545545C-C079-48A9-AF13-25B7EF1731D3}" name="Column2249" dataDxfId="14377"/>
    <tableColumn id="2267" xr3:uid="{D8365FE5-EE0E-4809-8807-CEC329120708}" name="Column2250" dataDxfId="14376"/>
    <tableColumn id="2268" xr3:uid="{773A81B1-F178-419B-9573-FACF80B0A88E}" name="Column2251" dataDxfId="14375"/>
    <tableColumn id="2269" xr3:uid="{4BAFF1CE-A1F1-4DEE-8239-96F3CA4927CC}" name="Column2252" dataDxfId="14374"/>
    <tableColumn id="2270" xr3:uid="{BFC4136F-107A-4C9E-A013-AA60E9B96DF0}" name="Column2253" dataDxfId="14373"/>
    <tableColumn id="2271" xr3:uid="{1E1538D5-48D8-4D78-97C1-91E00E6074E1}" name="Column2254" dataDxfId="14372"/>
    <tableColumn id="2272" xr3:uid="{3D6B7C62-2EFD-4B2C-9918-302EA9ECA31F}" name="Column2255" dataDxfId="14371"/>
    <tableColumn id="2273" xr3:uid="{644A9F3A-087F-46FE-B97E-72439CFCB06A}" name="Column2256" dataDxfId="14370"/>
    <tableColumn id="2274" xr3:uid="{E5DA3DA1-9366-44B3-8A42-01EB440DA12F}" name="Column2257" dataDxfId="14369"/>
    <tableColumn id="2275" xr3:uid="{C91EE1BA-D288-4E56-A899-70422F62A498}" name="Column2258" dataDxfId="14368"/>
    <tableColumn id="2276" xr3:uid="{9BFCD42C-01CC-4A33-BFD6-3C682511C0E8}" name="Column2259" dataDxfId="14367"/>
    <tableColumn id="2277" xr3:uid="{34A836D6-AFC7-4AD5-B1F3-0A31281BDB5C}" name="Column2260" dataDxfId="14366"/>
    <tableColumn id="2278" xr3:uid="{7A0BB5A2-4EC4-4DC6-A225-7CE5FD6950A6}" name="Column2261" dataDxfId="14365"/>
    <tableColumn id="2279" xr3:uid="{BC1C4E77-9923-49D1-9854-1C3F12441E42}" name="Column2262" dataDxfId="14364"/>
    <tableColumn id="2280" xr3:uid="{B796FD22-EC7F-4AC3-8D23-B13949B1F677}" name="Column2263" dataDxfId="14363"/>
    <tableColumn id="2281" xr3:uid="{0A00416C-21BC-475E-B101-DABBDCF073A9}" name="Column2264" dataDxfId="14362"/>
    <tableColumn id="2282" xr3:uid="{96C55D4B-D4A1-4423-9A4A-3CFC883C4520}" name="Column2265" dataDxfId="14361"/>
    <tableColumn id="2283" xr3:uid="{71BFDC95-30DC-4B0E-95E4-5405C6DB3F5F}" name="Column2266" dataDxfId="14360"/>
    <tableColumn id="2284" xr3:uid="{EC744D95-84D0-4862-8D95-F4EB2BC728D9}" name="Column2267" dataDxfId="14359"/>
    <tableColumn id="2285" xr3:uid="{FF06F335-BB52-49A5-8C1F-051503673ADB}" name="Column2268" dataDxfId="14358"/>
    <tableColumn id="2286" xr3:uid="{D80B943C-2156-41E3-B30F-D7EA1378CF10}" name="Column2269" dataDxfId="14357"/>
    <tableColumn id="2287" xr3:uid="{4370B1AE-3615-4FB4-931B-D1B617E27B5E}" name="Column2270" dataDxfId="14356"/>
    <tableColumn id="2288" xr3:uid="{0DD6C2D3-6744-4A40-B379-4DC6E88F94C9}" name="Column2271" dataDxfId="14355"/>
    <tableColumn id="2289" xr3:uid="{E77F9524-F417-47FB-9D94-177E7BD93F22}" name="Column2272" dataDxfId="14354"/>
    <tableColumn id="2290" xr3:uid="{26538F4A-6337-4202-AFE9-7ECA6C4AC548}" name="Column2273" dataDxfId="14353"/>
    <tableColumn id="2291" xr3:uid="{65E1CA66-BDB6-4BD3-9D06-9AA251BD3116}" name="Column2274" dataDxfId="14352"/>
    <tableColumn id="2292" xr3:uid="{8C9C0F64-6446-4198-9CB4-3982FF063F6E}" name="Column2275" dataDxfId="14351"/>
    <tableColumn id="2293" xr3:uid="{1EBCB3D0-E7DD-41CF-8B2F-658E865D467C}" name="Column2276" dataDxfId="14350"/>
    <tableColumn id="2294" xr3:uid="{3F742DE5-1811-4CF3-9682-2A37C16FF339}" name="Column2277" dataDxfId="14349"/>
    <tableColumn id="2295" xr3:uid="{5428F9CF-93B5-4300-82BA-3AAAB670B3EA}" name="Column2278" dataDxfId="14348"/>
    <tableColumn id="2296" xr3:uid="{DD0C7768-F938-4D3B-9FCC-201F17A3A589}" name="Column2279" dataDxfId="14347"/>
    <tableColumn id="2297" xr3:uid="{05B613C2-BA79-4E87-81DC-F674E6381504}" name="Column2280" dataDxfId="14346"/>
    <tableColumn id="2298" xr3:uid="{D0F4BC3C-4CD3-4FB3-82AB-AFD6DC269C46}" name="Column2281" dataDxfId="14345"/>
    <tableColumn id="2299" xr3:uid="{31561D98-0108-4D40-AC47-AC77B1472A6D}" name="Column2282" dataDxfId="14344"/>
    <tableColumn id="2300" xr3:uid="{265DC13F-1635-45B1-8DDD-40A4D1A4406D}" name="Column2283" dataDxfId="14343"/>
    <tableColumn id="2301" xr3:uid="{852F2CF3-B838-48A9-ACE8-6F8505EDAEAC}" name="Column2284" dataDxfId="14342"/>
    <tableColumn id="2302" xr3:uid="{2A9EF377-2D37-4A42-87B1-7DE4D96DAE5D}" name="Column2285" dataDxfId="14341"/>
    <tableColumn id="2303" xr3:uid="{DEAEB52A-8DB4-4DCC-857B-25AAD12D0E94}" name="Column2286" dataDxfId="14340"/>
    <tableColumn id="2304" xr3:uid="{AD3610D4-BB5B-45EF-8978-1962A0FB1EC0}" name="Column2287" dataDxfId="14339"/>
    <tableColumn id="2305" xr3:uid="{F1D11997-37AE-4C5E-82C2-8C357E524201}" name="Column2288" dataDxfId="14338"/>
    <tableColumn id="2306" xr3:uid="{4FABE3EF-8E04-4A7D-B1D4-295B82EB057C}" name="Column2289" dataDxfId="14337"/>
    <tableColumn id="2307" xr3:uid="{676B6420-D14D-48D7-A6A0-8A3618820838}" name="Column2290" dataDxfId="14336"/>
    <tableColumn id="2308" xr3:uid="{409032DF-5373-410B-84D4-B7E10CC62385}" name="Column2291" dataDxfId="14335"/>
    <tableColumn id="2309" xr3:uid="{D8DBB58F-7A11-4060-931A-A438CF6A276B}" name="Column2292" dataDxfId="14334"/>
    <tableColumn id="2310" xr3:uid="{87E9BF30-1577-4A40-AD57-FD9E0C9D13D6}" name="Column2293" dataDxfId="14333"/>
    <tableColumn id="2311" xr3:uid="{B56D74DE-1DAC-44A3-81EC-632374DC2BFD}" name="Column2294" dataDxfId="14332"/>
    <tableColumn id="2312" xr3:uid="{1BE64319-0EF0-4B3A-8FDB-D138083BB61F}" name="Column2295" dataDxfId="14331"/>
    <tableColumn id="2313" xr3:uid="{2FD26B6C-224A-49DA-969B-78C31C0E1B9D}" name="Column2296" dataDxfId="14330"/>
    <tableColumn id="2314" xr3:uid="{175EFCE0-C370-43D3-9270-2945AD984489}" name="Column2297" dataDxfId="14329"/>
    <tableColumn id="2315" xr3:uid="{06520DA1-0DB4-4EFA-BB59-800038EFCD67}" name="Column2298" dataDxfId="14328"/>
    <tableColumn id="2316" xr3:uid="{C4304840-C2AD-494A-A699-113C6B808412}" name="Column2299" dataDxfId="14327"/>
    <tableColumn id="2317" xr3:uid="{74C1EB79-C0D6-4931-BCEE-ACC3AEF3549C}" name="Column2300" dataDxfId="14326"/>
    <tableColumn id="2318" xr3:uid="{5C4FA672-798F-4A22-A7D0-B199DCE98371}" name="Column2301" dataDxfId="14325"/>
    <tableColumn id="2319" xr3:uid="{C890D796-2D36-4141-AE54-6952EE2C5A92}" name="Column2302" dataDxfId="14324"/>
    <tableColumn id="2320" xr3:uid="{7C5AAA67-E772-495F-92BE-0669240BF698}" name="Column2303" dataDxfId="14323"/>
    <tableColumn id="2321" xr3:uid="{2CF1642B-EA7A-40A4-AE66-1A2195D2BFCD}" name="Column2304" dataDxfId="14322"/>
    <tableColumn id="2322" xr3:uid="{B0D2D3E5-2FB3-4EEE-A8E8-15158FE267FF}" name="Column2305" dataDxfId="14321"/>
    <tableColumn id="2323" xr3:uid="{122A941D-E420-4BF7-8718-70C086C2957A}" name="Column2306" dataDxfId="14320"/>
    <tableColumn id="2324" xr3:uid="{46D4EA27-68F4-4952-A784-6707F925ADC7}" name="Column2307" dataDxfId="14319"/>
    <tableColumn id="2325" xr3:uid="{5C1FAD03-8D20-46EC-AC29-62FA169B96AC}" name="Column2308" dataDxfId="14318"/>
    <tableColumn id="2326" xr3:uid="{F848010C-A37D-4B4C-82A2-61DB95BA6E07}" name="Column2309" dataDxfId="14317"/>
    <tableColumn id="2327" xr3:uid="{86E09D0E-5E1B-4EFC-889A-0FAA6A8774A0}" name="Column2310" dataDxfId="14316"/>
    <tableColumn id="2328" xr3:uid="{2A155D71-5E8D-472D-AE1B-84228D6229DD}" name="Column2311" dataDxfId="14315"/>
    <tableColumn id="2329" xr3:uid="{CF924EEC-608B-42D9-8511-445E63F5C561}" name="Column2312" dataDxfId="14314"/>
    <tableColumn id="2330" xr3:uid="{10C00373-F464-48E9-9934-E9E7B2A93328}" name="Column2313" dataDxfId="14313"/>
    <tableColumn id="2331" xr3:uid="{B93E37CC-88D7-4006-B29F-6492461F27FA}" name="Column2314" dataDxfId="14312"/>
    <tableColumn id="2332" xr3:uid="{77BEFA68-026B-478F-ADF3-D3ABA7A30B57}" name="Column2315" dataDxfId="14311"/>
    <tableColumn id="2333" xr3:uid="{995077D1-2154-4D73-8EB1-F6C391E81A18}" name="Column2316" dataDxfId="14310"/>
    <tableColumn id="2334" xr3:uid="{D376C2EC-0E0D-4752-B313-1F27DDFDBD3B}" name="Column2317" dataDxfId="14309"/>
    <tableColumn id="2335" xr3:uid="{B5E3A5DC-E838-4A0C-A34B-4D5CDCE50C09}" name="Column2318" dataDxfId="14308"/>
    <tableColumn id="2336" xr3:uid="{5C7FE3EF-516D-4C10-B928-C0EDE8BCE9B5}" name="Column2319" dataDxfId="14307"/>
    <tableColumn id="2337" xr3:uid="{FA26AC4C-749B-41DA-956E-1E433454D045}" name="Column2320" dataDxfId="14306"/>
    <tableColumn id="2338" xr3:uid="{FD65E90C-BCA2-4129-8665-3D26511976F2}" name="Column2321" dataDxfId="14305"/>
    <tableColumn id="2339" xr3:uid="{FC6EE8A8-FBC9-44CE-BE5B-EAEA193967F1}" name="Column2322" dataDxfId="14304"/>
    <tableColumn id="2340" xr3:uid="{414023DF-A8AA-4EBE-9ABC-537AA8FF3B6A}" name="Column2323" dataDxfId="14303"/>
    <tableColumn id="2341" xr3:uid="{34F3794C-B5D2-4DC6-B79F-9ABD0D97CBBB}" name="Column2324" dataDxfId="14302"/>
    <tableColumn id="2342" xr3:uid="{2B709380-1C48-4ECF-AD65-51431B5E4631}" name="Column2325" dataDxfId="14301"/>
    <tableColumn id="2343" xr3:uid="{62CE1257-547A-4D3A-93B2-4F27B2309E00}" name="Column2326" dataDxfId="14300"/>
    <tableColumn id="2344" xr3:uid="{C194655E-B638-41D5-A4F0-FC9A3015E0F2}" name="Column2327" dataDxfId="14299"/>
    <tableColumn id="2345" xr3:uid="{41FF77E3-10F7-4889-8521-52E081518BDC}" name="Column2328" dataDxfId="14298"/>
    <tableColumn id="2346" xr3:uid="{465403CB-AD05-42F9-A622-C61B2A9BDCEC}" name="Column2329" dataDxfId="14297"/>
    <tableColumn id="2347" xr3:uid="{695A28A3-B4DC-4B3B-B2DB-DDECDA772B0C}" name="Column2330" dataDxfId="14296"/>
    <tableColumn id="2348" xr3:uid="{A436FA00-00A3-4020-83AF-47BC6009DB03}" name="Column2331" dataDxfId="14295"/>
    <tableColumn id="2349" xr3:uid="{692F9860-6CD7-49FD-BBF6-8CEC7EE356FA}" name="Column2332" dataDxfId="14294"/>
    <tableColumn id="2350" xr3:uid="{9C2C60D9-EBC8-4E76-B548-FAB9C36CF63C}" name="Column2333" dataDxfId="14293"/>
    <tableColumn id="2351" xr3:uid="{AD5E22F6-0DD2-49C1-86CE-33721787F10C}" name="Column2334" dataDxfId="14292"/>
    <tableColumn id="2352" xr3:uid="{4BEBD34B-CF7E-4215-8D0E-A518139DBB9D}" name="Column2335" dataDxfId="14291"/>
    <tableColumn id="2353" xr3:uid="{90FBD4FA-974F-4593-B1D8-8FDF37297104}" name="Column2336" dataDxfId="14290"/>
    <tableColumn id="2354" xr3:uid="{9FEC95E7-D9FD-49AA-857E-A8F382717560}" name="Column2337" dataDxfId="14289"/>
    <tableColumn id="2355" xr3:uid="{ED0E3DD9-C786-4016-9124-AAE7864DAAED}" name="Column2338" dataDxfId="14288"/>
    <tableColumn id="2356" xr3:uid="{845360D3-F0B7-478C-A42B-E201B4AC016F}" name="Column2339" dataDxfId="14287"/>
    <tableColumn id="2357" xr3:uid="{02DAFAF4-2625-448E-B89F-2AD2444E613C}" name="Column2340" dataDxfId="14286"/>
    <tableColumn id="2358" xr3:uid="{B826EAA7-F2AF-4AE7-898D-36EAFF209400}" name="Column2341" dataDxfId="14285"/>
    <tableColumn id="2359" xr3:uid="{E8B3625A-CC53-42AD-B043-3B0F6862019F}" name="Column2342" dataDxfId="14284"/>
    <tableColumn id="2360" xr3:uid="{428A7296-343C-4056-ACD0-03E9B9A95F70}" name="Column2343" dataDxfId="14283"/>
    <tableColumn id="2361" xr3:uid="{DD6E8292-8E76-42EB-AE3E-8A4C2A6FF913}" name="Column2344" dataDxfId="14282"/>
    <tableColumn id="2362" xr3:uid="{E07E6F91-7AE5-4571-810E-69E5EC2EF619}" name="Column2345" dataDxfId="14281"/>
    <tableColumn id="2363" xr3:uid="{E738EF6B-32F4-499C-882B-603BBB0CD239}" name="Column2346" dataDxfId="14280"/>
    <tableColumn id="2364" xr3:uid="{A6C0DEB5-6DBF-42A0-BE55-BB5A05B5F646}" name="Column2347" dataDxfId="14279"/>
    <tableColumn id="2365" xr3:uid="{7E1F7004-8E6A-40AF-B276-7B5DEAA3D66A}" name="Column2348" dataDxfId="14278"/>
    <tableColumn id="2366" xr3:uid="{AF7FD045-46C5-4306-905F-019F6C1E34D7}" name="Column2349" dataDxfId="14277"/>
    <tableColumn id="2367" xr3:uid="{81AB20A6-6D15-4C1C-BCF4-25D7D6F57CE1}" name="Column2350" dataDxfId="14276"/>
    <tableColumn id="2368" xr3:uid="{37A3F30A-ECE0-4FF2-8DB4-9334172E489B}" name="Column2351" dataDxfId="14275"/>
    <tableColumn id="2369" xr3:uid="{C414D1FD-4B66-4B90-A383-D281E25FB808}" name="Column2352" dataDxfId="14274"/>
    <tableColumn id="2370" xr3:uid="{8D772E28-DA90-40B9-B946-47B79960F3EC}" name="Column2353" dataDxfId="14273"/>
    <tableColumn id="2371" xr3:uid="{62CA6040-B3A6-4311-81A0-5FA39E9C7A3C}" name="Column2354" dataDxfId="14272"/>
    <tableColumn id="2372" xr3:uid="{FB5291E4-68E2-4794-8DAA-E57129D2D808}" name="Column2355" dataDxfId="14271"/>
    <tableColumn id="2373" xr3:uid="{E22674A1-58A7-4893-A931-60775678842B}" name="Column2356" dataDxfId="14270"/>
    <tableColumn id="2374" xr3:uid="{2799AD0B-3B0C-4215-B101-815A6F8EBB28}" name="Column2357" dataDxfId="14269"/>
    <tableColumn id="2375" xr3:uid="{B71A0D36-0EE3-4960-B565-0630CEA7279E}" name="Column2358" dataDxfId="14268"/>
    <tableColumn id="2376" xr3:uid="{F4B2A1C9-8D2D-451F-A1C8-3F8B949F3771}" name="Column2359" dataDxfId="14267"/>
    <tableColumn id="2377" xr3:uid="{D97C2C7E-D194-44AD-B51B-3BA3EBD93BA4}" name="Column2360" dataDxfId="14266"/>
    <tableColumn id="2378" xr3:uid="{97E467AE-D567-446B-832B-3F0F8B7602C5}" name="Column2361" dataDxfId="14265"/>
    <tableColumn id="2379" xr3:uid="{D590BE22-D62B-4859-889D-CFCD1B741532}" name="Column2362" dataDxfId="14264"/>
    <tableColumn id="2380" xr3:uid="{AF8D567D-024A-4B94-8746-4D1A7AF10183}" name="Column2363" dataDxfId="14263"/>
    <tableColumn id="2381" xr3:uid="{1E4A7FD1-6735-43E9-80ED-64D05F5FE13B}" name="Column2364" dataDxfId="14262"/>
    <tableColumn id="2382" xr3:uid="{741945D2-13CF-4B7A-A540-039DF1AFF35A}" name="Column2365" dataDxfId="14261"/>
    <tableColumn id="2383" xr3:uid="{8451BAC1-D920-4C2C-9BF4-1F0F3ABF4303}" name="Column2366" dataDxfId="14260"/>
    <tableColumn id="2384" xr3:uid="{1DE0B3A0-3246-42C7-AC5A-287DCA4C019F}" name="Column2367" dataDxfId="14259"/>
    <tableColumn id="2385" xr3:uid="{75EB1CC9-2C86-469C-B4A2-143D3FD90AD5}" name="Column2368" dataDxfId="14258"/>
    <tableColumn id="2386" xr3:uid="{542B31E9-E16C-4747-B5ED-EA1FC7298644}" name="Column2369" dataDxfId="14257"/>
    <tableColumn id="2387" xr3:uid="{95CDD40C-F692-444C-A35C-64C856ACC9AE}" name="Column2370" dataDxfId="14256"/>
    <tableColumn id="2388" xr3:uid="{B710088D-F314-4797-978A-2270417CD9E3}" name="Column2371" dataDxfId="14255"/>
    <tableColumn id="2389" xr3:uid="{1A132B70-6901-4D4D-AD88-B381F4E2825F}" name="Column2372" dataDxfId="14254"/>
    <tableColumn id="2390" xr3:uid="{92F59863-4283-4C0A-8C99-7792CF12D2E1}" name="Column2373" dataDxfId="14253"/>
    <tableColumn id="2391" xr3:uid="{2F81615F-00E2-4481-92E3-3E6E97A1545A}" name="Column2374" dataDxfId="14252"/>
    <tableColumn id="2392" xr3:uid="{16E7EC18-3D63-4767-9A10-B677FBF8A18B}" name="Column2375" dataDxfId="14251"/>
    <tableColumn id="2393" xr3:uid="{ACE04D44-6A9C-4088-A1EF-1B8F08AAE534}" name="Column2376" dataDxfId="14250"/>
    <tableColumn id="2394" xr3:uid="{909F8C70-0D8A-4B86-BD88-52C49B0CF5F2}" name="Column2377" dataDxfId="14249"/>
    <tableColumn id="2395" xr3:uid="{5E36F215-2368-40BA-A61F-1EC2B42811D1}" name="Column2378" dataDxfId="14248"/>
    <tableColumn id="2396" xr3:uid="{E7976328-10E8-44A8-A800-A72BAA623228}" name="Column2379" dataDxfId="14247"/>
    <tableColumn id="2397" xr3:uid="{EF32A2FF-8A05-451C-9231-243AC99AA019}" name="Column2380" dataDxfId="14246"/>
    <tableColumn id="2398" xr3:uid="{89C998D4-EAD5-4229-ACBA-D937D6F91FE6}" name="Column2381" dataDxfId="14245"/>
    <tableColumn id="2399" xr3:uid="{488229C5-51DE-4A9E-B89E-96A29FE70D7E}" name="Column2382" dataDxfId="14244"/>
    <tableColumn id="2400" xr3:uid="{99D22DB7-F270-4309-8210-7B742B8F97C6}" name="Column2383" dataDxfId="14243"/>
    <tableColumn id="2401" xr3:uid="{03496CB5-1C7E-4E54-92E0-50E53FE1960D}" name="Column2384" dataDxfId="14242"/>
    <tableColumn id="2402" xr3:uid="{046116D7-543F-4C28-B1A4-7C7802EFCD3F}" name="Column2385" dataDxfId="14241"/>
    <tableColumn id="2403" xr3:uid="{B9AA7B07-BD27-4B17-A365-563F5965681A}" name="Column2386" dataDxfId="14240"/>
    <tableColumn id="2404" xr3:uid="{5863A7D4-DEE9-4C5F-B80F-C6CD92066207}" name="Column2387" dataDxfId="14239"/>
    <tableColumn id="2405" xr3:uid="{AA620294-9BD7-45C9-B4BC-2D52C450F854}" name="Column2388" dataDxfId="14238"/>
    <tableColumn id="2406" xr3:uid="{8FCE42CD-EFF7-4E8D-B999-D80E30BBF33C}" name="Column2389" dataDxfId="14237"/>
    <tableColumn id="2407" xr3:uid="{8B89E7E7-AD46-469B-BFB2-50B95979C24B}" name="Column2390" dataDxfId="14236"/>
    <tableColumn id="2408" xr3:uid="{65D03F26-2443-4A4F-B23D-46E5297AABDE}" name="Column2391" dataDxfId="14235"/>
    <tableColumn id="2409" xr3:uid="{9D7B74B9-93EB-4F2F-BCF0-A155989BA4D2}" name="Column2392" dataDxfId="14234"/>
    <tableColumn id="2410" xr3:uid="{30B209FC-9295-4EA5-8088-73337F2FC432}" name="Column2393" dataDxfId="14233"/>
    <tableColumn id="2411" xr3:uid="{742C8478-3E63-4038-A38B-54B7C57C7EB5}" name="Column2394" dataDxfId="14232"/>
    <tableColumn id="2412" xr3:uid="{DD3A268F-2AD8-4E84-A9A4-0B8C7BFE631C}" name="Column2395" dataDxfId="14231"/>
    <tableColumn id="2413" xr3:uid="{7B952021-3F7D-4D07-A492-B0987961C7B2}" name="Column2396" dataDxfId="14230"/>
    <tableColumn id="2414" xr3:uid="{C1A938B1-64A1-4EA4-BF03-863A99954106}" name="Column2397" dataDxfId="14229"/>
    <tableColumn id="2415" xr3:uid="{1E278D79-59CB-473A-9B15-8F8B73C5CF47}" name="Column2398" dataDxfId="14228"/>
    <tableColumn id="2416" xr3:uid="{AC178773-A8DC-4F0A-8FC2-ABBD11AB7FC8}" name="Column2399" dataDxfId="14227"/>
    <tableColumn id="2417" xr3:uid="{797144CD-4656-4F54-856B-4E65B3C6583F}" name="Column2400" dataDxfId="14226"/>
    <tableColumn id="2418" xr3:uid="{E10CEA3F-264A-43A2-AD26-B02B31C9A8D4}" name="Column2401" dataDxfId="14225"/>
    <tableColumn id="2419" xr3:uid="{22B82A5A-9927-41FB-A126-02C5C02604DE}" name="Column2402" dataDxfId="14224"/>
    <tableColumn id="2420" xr3:uid="{418B616C-8A7F-4A5A-84F4-F6A236354A18}" name="Column2403" dataDxfId="14223"/>
    <tableColumn id="2421" xr3:uid="{3C637403-D0D7-44C8-9EE6-19018E5396AA}" name="Column2404" dataDxfId="14222"/>
    <tableColumn id="2422" xr3:uid="{94C1BB76-196F-4601-912F-CDFC2D038B3A}" name="Column2405" dataDxfId="14221"/>
    <tableColumn id="2423" xr3:uid="{C4B4D022-DCEB-4EFE-8814-FE03428999AE}" name="Column2406" dataDxfId="14220"/>
    <tableColumn id="2424" xr3:uid="{5872CCE5-77B0-44C8-B17A-13BCA02A290A}" name="Column2407" dataDxfId="14219"/>
    <tableColumn id="2425" xr3:uid="{F9369A76-4341-42B3-A57B-CCD9F8FC83C7}" name="Column2408" dataDxfId="14218"/>
    <tableColumn id="2426" xr3:uid="{11C31DCD-D7E8-46E8-863A-FCCE10249D24}" name="Column2409" dataDxfId="14217"/>
    <tableColumn id="2427" xr3:uid="{45722857-9FC0-40CC-A8B5-45523DFB00FD}" name="Column2410" dataDxfId="14216"/>
    <tableColumn id="2428" xr3:uid="{1D4E59B6-B275-49AD-933E-BC671A2A7657}" name="Column2411" dataDxfId="14215"/>
    <tableColumn id="2429" xr3:uid="{534FD187-A039-4CB2-931A-D445382DB861}" name="Column2412" dataDxfId="14214"/>
    <tableColumn id="2430" xr3:uid="{3C6DA61C-D3ED-496B-8DF4-873DB7450AB3}" name="Column2413" dataDxfId="14213"/>
    <tableColumn id="2431" xr3:uid="{6E21AD75-E795-466B-A503-B1D357DA246E}" name="Column2414" dataDxfId="14212"/>
    <tableColumn id="2432" xr3:uid="{27795D96-3A09-4F5E-8F7E-F5CABB359322}" name="Column2415" dataDxfId="14211"/>
    <tableColumn id="2433" xr3:uid="{9CECCBFB-E3D7-4968-8049-072E377621FE}" name="Column2416" dataDxfId="14210"/>
    <tableColumn id="2434" xr3:uid="{F02837B7-2333-4FF3-B2AE-BE3B11F471BF}" name="Column2417" dataDxfId="14209"/>
    <tableColumn id="2435" xr3:uid="{BFCDC1A6-1164-4270-8DD4-BAC5D3ABA60C}" name="Column2418" dataDxfId="14208"/>
    <tableColumn id="2436" xr3:uid="{B3D30BC7-9F32-4335-8A70-0EECF8FF3272}" name="Column2419" dataDxfId="14207"/>
    <tableColumn id="2437" xr3:uid="{9FDA996A-AB98-4428-9DB6-03C3A5EB9C23}" name="Column2420" dataDxfId="14206"/>
    <tableColumn id="2438" xr3:uid="{D60E9EB9-8D92-47B0-A32C-2E3786CF9892}" name="Column2421" dataDxfId="14205"/>
    <tableColumn id="2439" xr3:uid="{39B9927A-093F-4020-81EF-7FDA63B03451}" name="Column2422" dataDxfId="14204"/>
    <tableColumn id="2440" xr3:uid="{91CA514F-54E4-446D-BD3F-143F6C9E65F9}" name="Column2423" dataDxfId="14203"/>
    <tableColumn id="2441" xr3:uid="{9842D418-789E-448A-A62A-88E5219B950C}" name="Column2424" dataDxfId="14202"/>
    <tableColumn id="2442" xr3:uid="{00669311-5D7C-4D0C-AB30-F945570F557D}" name="Column2425" dataDxfId="14201"/>
    <tableColumn id="2443" xr3:uid="{B6DD9378-C199-4397-9DE5-4BF88A0D4200}" name="Column2426" dataDxfId="14200"/>
    <tableColumn id="2444" xr3:uid="{757A17F2-96C7-4A19-92C1-92A140D63232}" name="Column2427" dataDxfId="14199"/>
    <tableColumn id="2445" xr3:uid="{97D35BBE-AAB5-4E56-940E-37A76FA8A76C}" name="Column2428" dataDxfId="14198"/>
    <tableColumn id="2446" xr3:uid="{A5A6E6C0-F38A-44D7-A3D9-4FA8569D3157}" name="Column2429" dataDxfId="14197"/>
    <tableColumn id="2447" xr3:uid="{3FD305FD-A30F-417C-B83F-27A750A71B96}" name="Column2430" dataDxfId="14196"/>
    <tableColumn id="2448" xr3:uid="{82E958D4-0D00-4C34-9060-8D1A4CB06D22}" name="Column2431" dataDxfId="14195"/>
    <tableColumn id="2449" xr3:uid="{A43766F7-809F-4C1E-B6A7-C024EAACBEF3}" name="Column2432" dataDxfId="14194"/>
    <tableColumn id="2450" xr3:uid="{2AD54D75-FE70-4542-842C-7036895280A2}" name="Column2433" dataDxfId="14193"/>
    <tableColumn id="2451" xr3:uid="{241015C3-8DE7-4EAC-8B38-6F6F348E3CFC}" name="Column2434" dataDxfId="14192"/>
    <tableColumn id="2452" xr3:uid="{AFEE0535-6F84-4887-A5B2-4430FAAEC941}" name="Column2435" dataDxfId="14191"/>
    <tableColumn id="2453" xr3:uid="{903D602A-26B0-44C9-8330-58FFDCDFC6A9}" name="Column2436" dataDxfId="14190"/>
    <tableColumn id="2454" xr3:uid="{01A98FD1-BE94-4D3E-B71A-78064CB51E24}" name="Column2437" dataDxfId="14189"/>
    <tableColumn id="2455" xr3:uid="{4F40BD4D-BDE1-42F4-B77C-B0217FC34A20}" name="Column2438" dataDxfId="14188"/>
    <tableColumn id="2456" xr3:uid="{8A536B96-DFC5-4E14-B927-B03929277227}" name="Column2439" dataDxfId="14187"/>
    <tableColumn id="2457" xr3:uid="{75B7A9DD-7A67-4EF1-8D4C-A1E84CB3E13F}" name="Column2440" dataDxfId="14186"/>
    <tableColumn id="2458" xr3:uid="{00F70EB6-2057-436C-B5D6-E76695F18191}" name="Column2441" dataDxfId="14185"/>
    <tableColumn id="2459" xr3:uid="{D78DFE55-F0CA-4A88-8A28-34F4AA70E592}" name="Column2442" dataDxfId="14184"/>
    <tableColumn id="2460" xr3:uid="{44185198-FE55-48FA-81A3-36F2E44EC5A5}" name="Column2443" dataDxfId="14183"/>
    <tableColumn id="2461" xr3:uid="{4E8E291B-9D09-4DE1-A503-206D524C3C8A}" name="Column2444" dataDxfId="14182"/>
    <tableColumn id="2462" xr3:uid="{2122237F-38D0-45FB-857B-2A80BE41A0D0}" name="Column2445" dataDxfId="14181"/>
    <tableColumn id="2463" xr3:uid="{18441B08-45B5-4174-9109-7A319C1C2B6D}" name="Column2446" dataDxfId="14180"/>
    <tableColumn id="2464" xr3:uid="{DBF2522A-58D9-4489-9271-00290C1512A6}" name="Column2447" dataDxfId="14179"/>
    <tableColumn id="2465" xr3:uid="{7632C8A4-13FD-49DC-9A9A-28940C71D87B}" name="Column2448" dataDxfId="14178"/>
    <tableColumn id="2466" xr3:uid="{4EB6B26B-D009-4358-A6C8-0521A1571AEB}" name="Column2449" dataDxfId="14177"/>
    <tableColumn id="2467" xr3:uid="{F6619FDA-45D5-440E-B4C7-04F8B6C0920A}" name="Column2450" dataDxfId="14176"/>
    <tableColumn id="2468" xr3:uid="{71851F54-388B-4997-80C8-2A6F91FDE446}" name="Column2451" dataDxfId="14175"/>
    <tableColumn id="2469" xr3:uid="{1BFD6D5F-12B2-4E5C-9B9F-51799787BB04}" name="Column2452" dataDxfId="14174"/>
    <tableColumn id="2470" xr3:uid="{5F1418E9-3AF8-4C3F-93D1-11EC9D085374}" name="Column2453" dataDxfId="14173"/>
    <tableColumn id="2471" xr3:uid="{541023A7-0CAF-49C4-BFC0-14CA5496E501}" name="Column2454" dataDxfId="14172"/>
    <tableColumn id="2472" xr3:uid="{1E8326DD-86BC-4D4C-95B4-F81D35C6BB32}" name="Column2455" dataDxfId="14171"/>
    <tableColumn id="2473" xr3:uid="{64378C10-6FD6-4336-88CA-92EBEB285B29}" name="Column2456" dataDxfId="14170"/>
    <tableColumn id="2474" xr3:uid="{9BFE5C07-5D41-4E70-B379-C3F6E9D3FE77}" name="Column2457" dataDxfId="14169"/>
    <tableColumn id="2475" xr3:uid="{9C340622-4988-4014-841E-032962DE4D9A}" name="Column2458" dataDxfId="14168"/>
    <tableColumn id="2476" xr3:uid="{9093449C-A611-402D-8D3D-7FFCA2F24DBB}" name="Column2459" dataDxfId="14167"/>
    <tableColumn id="2477" xr3:uid="{D14AEF01-850B-4290-869A-00AC4644514E}" name="Column2460" dataDxfId="14166"/>
    <tableColumn id="2478" xr3:uid="{135D423B-D372-4241-9741-36C3A2FEFFFB}" name="Column2461" dataDxfId="14165"/>
    <tableColumn id="2479" xr3:uid="{68E9F927-70C9-4A19-9832-15E69457F89E}" name="Column2462" dataDxfId="14164"/>
    <tableColumn id="2480" xr3:uid="{E54C2341-C39E-4484-A483-BF9FFFEE6303}" name="Column2463" dataDxfId="14163"/>
    <tableColumn id="2481" xr3:uid="{35B241DE-62A6-473F-9379-E57D0B31EA18}" name="Column2464" dataDxfId="14162"/>
    <tableColumn id="2482" xr3:uid="{A5BBA3E9-21B9-4D4D-937A-C00DB7BF55E8}" name="Column2465" dataDxfId="14161"/>
    <tableColumn id="2483" xr3:uid="{8C2329E4-198E-452C-8925-383F50795AA4}" name="Column2466" dataDxfId="14160"/>
    <tableColumn id="2484" xr3:uid="{76DD26B1-9D98-4A18-B46E-F8FCCCEC2029}" name="Column2467" dataDxfId="14159"/>
    <tableColumn id="2485" xr3:uid="{6B0790CD-EAA9-4B91-A5F4-FEFC854111B6}" name="Column2468" dataDxfId="14158"/>
    <tableColumn id="2486" xr3:uid="{DE438C7F-1B45-4FC4-8AFB-66C9B8140C18}" name="Column2469" dataDxfId="14157"/>
    <tableColumn id="2487" xr3:uid="{28D2D1BD-762F-40EE-B8CE-FE70A7B5649F}" name="Column2470" dataDxfId="14156"/>
    <tableColumn id="2488" xr3:uid="{5B9B53AC-F09E-46D1-9AEA-EE77DEE4FF7F}" name="Column2471" dataDxfId="14155"/>
    <tableColumn id="2489" xr3:uid="{6B58775B-9DD1-42AA-9020-E0A3C18728E7}" name="Column2472" dataDxfId="14154"/>
    <tableColumn id="2490" xr3:uid="{8DD6EC92-C493-43D3-9EE6-82119A76A6BE}" name="Column2473" dataDxfId="14153"/>
    <tableColumn id="2491" xr3:uid="{FBD2F313-DE9E-4234-BFF2-489B84DDAF86}" name="Column2474" dataDxfId="14152"/>
    <tableColumn id="2492" xr3:uid="{76F40751-F5C7-4240-9FD2-E8622D8ED57D}" name="Column2475" dataDxfId="14151"/>
    <tableColumn id="2493" xr3:uid="{AF593271-0A3D-4386-807A-5041643B1E4D}" name="Column2476" dataDxfId="14150"/>
    <tableColumn id="2494" xr3:uid="{D83864A3-4006-4117-A499-9CC79DE37565}" name="Column2477" dataDxfId="14149"/>
    <tableColumn id="2495" xr3:uid="{66FE8931-2DA9-41F8-9F73-F428D07DA6F5}" name="Column2478" dataDxfId="14148"/>
    <tableColumn id="2496" xr3:uid="{D8872DB2-EDF5-4649-9696-A3772837FB44}" name="Column2479" dataDxfId="14147"/>
    <tableColumn id="2497" xr3:uid="{26432385-B233-4ED6-90B8-BB898F70EB42}" name="Column2480" dataDxfId="14146"/>
    <tableColumn id="2498" xr3:uid="{0D0DD542-4158-494B-BAED-B2A4CF6D74DA}" name="Column2481" dataDxfId="14145"/>
    <tableColumn id="2499" xr3:uid="{2806861B-B92C-4167-89E0-F61D5E3A6515}" name="Column2482" dataDxfId="14144"/>
    <tableColumn id="2500" xr3:uid="{423797B1-B519-4A97-AF99-2F6B887FADED}" name="Column2483" dataDxfId="14143"/>
    <tableColumn id="2501" xr3:uid="{E73AED68-CD8A-4A13-8501-47E0C6781AF7}" name="Column2484" dataDxfId="14142"/>
    <tableColumn id="2502" xr3:uid="{CE4FEC2D-975A-49D0-A852-AEFCFAACDE81}" name="Column2485" dataDxfId="14141"/>
    <tableColumn id="2503" xr3:uid="{30FFB47C-4950-4C47-BB65-8B7D44B86778}" name="Column2486" dataDxfId="14140"/>
    <tableColumn id="2504" xr3:uid="{6BA78076-05C8-4EA8-BF95-DE95A47FAB6D}" name="Column2487" dataDxfId="14139"/>
    <tableColumn id="2505" xr3:uid="{7979CB5C-ABA7-457E-A426-93284C9A400A}" name="Column2488" dataDxfId="14138"/>
    <tableColumn id="2506" xr3:uid="{71E15341-6A5A-4831-B5A6-D044AAACA22D}" name="Column2489" dataDxfId="14137"/>
    <tableColumn id="2507" xr3:uid="{D2497C87-ED3B-4FEF-AED0-84CC7BE9D3EA}" name="Column2490" dataDxfId="14136"/>
    <tableColumn id="2508" xr3:uid="{19996947-B58C-4978-867B-85BDE3E065E8}" name="Column2491" dataDxfId="14135"/>
    <tableColumn id="2509" xr3:uid="{CE8D7917-E1FA-4E0D-A074-8813EB425CAC}" name="Column2492" dataDxfId="14134"/>
    <tableColumn id="2510" xr3:uid="{F36E5D9F-B670-43FD-912B-7F56B07F8948}" name="Column2493" dataDxfId="14133"/>
    <tableColumn id="2511" xr3:uid="{D0161500-A67D-47F8-9D22-F79E41466F03}" name="Column2494" dataDxfId="14132"/>
    <tableColumn id="2512" xr3:uid="{BAF2F96C-14E1-43B6-A38A-C65FDA8ABDCF}" name="Column2495" dataDxfId="14131"/>
    <tableColumn id="2513" xr3:uid="{1BFCAE2E-8CDA-4B02-8EB8-91F51692455C}" name="Column2496" dataDxfId="14130"/>
    <tableColumn id="2514" xr3:uid="{8589B90A-A025-4342-9773-E6EA9514544F}" name="Column2497" dataDxfId="14129"/>
    <tableColumn id="2515" xr3:uid="{E33EA39A-A2FB-4E55-88F7-EEFA1CAB07B6}" name="Column2498" dataDxfId="14128"/>
    <tableColumn id="2516" xr3:uid="{7FAA077A-31E9-49BF-BB99-E8E1018E9037}" name="Column2499" dataDxfId="14127"/>
    <tableColumn id="2517" xr3:uid="{1C514368-78B3-42B7-8997-B1ACA29DD13F}" name="Column2500" dataDxfId="14126"/>
    <tableColumn id="2518" xr3:uid="{5759C09B-D630-49AD-9345-81E19C16D81C}" name="Column2501" dataDxfId="14125"/>
    <tableColumn id="2519" xr3:uid="{32BBE217-20F8-456F-B43E-FDBE8D811882}" name="Column2502" dataDxfId="14124"/>
    <tableColumn id="2520" xr3:uid="{F471A512-BD88-4A0C-B836-19D87314222E}" name="Column2503" dataDxfId="14123"/>
    <tableColumn id="2521" xr3:uid="{EFD0CFC7-B60F-41D6-9A6A-2E428A04BDCB}" name="Column2504" dataDxfId="14122"/>
    <tableColumn id="2522" xr3:uid="{B8A500B6-1565-4312-A1EE-83CA7B3EC041}" name="Column2505" dataDxfId="14121"/>
    <tableColumn id="2523" xr3:uid="{4D4AD1A9-D962-4436-A78F-E141BE507179}" name="Column2506" dataDxfId="14120"/>
    <tableColumn id="2524" xr3:uid="{B8BA94F2-2379-4B43-9B17-3FDD218A5A80}" name="Column2507" dataDxfId="14119"/>
    <tableColumn id="2525" xr3:uid="{426C01FE-9CD9-46C3-B8E3-C2EEA330AF68}" name="Column2508" dataDxfId="14118"/>
    <tableColumn id="2526" xr3:uid="{57EDB99D-DEDD-4012-91ED-4622C00F5AA4}" name="Column2509" dataDxfId="14117"/>
    <tableColumn id="2527" xr3:uid="{D81144F4-98AF-43DA-8D17-1E6978E1840A}" name="Column2510" dataDxfId="14116"/>
    <tableColumn id="2528" xr3:uid="{030F8F59-10FE-466E-A3F1-F009035E6528}" name="Column2511" dataDxfId="14115"/>
    <tableColumn id="2529" xr3:uid="{D1C0A5A8-7F1A-4BAE-82DB-1EF36CDBD60C}" name="Column2512" dataDxfId="14114"/>
    <tableColumn id="2530" xr3:uid="{D6A6422A-FFB6-41E7-8E2B-9084DB16DFDB}" name="Column2513" dataDxfId="14113"/>
    <tableColumn id="2531" xr3:uid="{F0AA18DD-A6C5-4D44-8B5B-46DF3B00CEBA}" name="Column2514" dataDxfId="14112"/>
    <tableColumn id="2532" xr3:uid="{286E1135-4617-4559-ADEB-3638EF0B90F4}" name="Column2515" dataDxfId="14111"/>
    <tableColumn id="2533" xr3:uid="{276140CE-CFEC-49CB-8D68-8C992FBDD847}" name="Column2516" dataDxfId="14110"/>
    <tableColumn id="2534" xr3:uid="{71C96462-96F2-4066-B38E-C885ACF47547}" name="Column2517" dataDxfId="14109"/>
    <tableColumn id="2535" xr3:uid="{9087E13C-7178-4BEC-846D-3709D94AEC25}" name="Column2518" dataDxfId="14108"/>
    <tableColumn id="2536" xr3:uid="{40236CA7-24DC-4D0E-A126-715E49864DD3}" name="Column2519" dataDxfId="14107"/>
    <tableColumn id="2537" xr3:uid="{224B2221-88FF-4BB5-B994-39EEFA6A7516}" name="Column2520" dataDxfId="14106"/>
    <tableColumn id="2538" xr3:uid="{89FE87F0-F434-4A41-84B8-6F09EEE11EDD}" name="Column2521" dataDxfId="14105"/>
    <tableColumn id="2539" xr3:uid="{5E971DCC-906C-43B4-9AF6-D0F11F43C02D}" name="Column2522" dataDxfId="14104"/>
    <tableColumn id="2540" xr3:uid="{B5BEFECC-9B4C-4815-B861-6BF0DF22A59A}" name="Column2523" dataDxfId="14103"/>
    <tableColumn id="2541" xr3:uid="{43911EBC-128B-49CD-8D31-4D7EF793A149}" name="Column2524" dataDxfId="14102"/>
    <tableColumn id="2542" xr3:uid="{76B2C13A-E062-433B-864B-BB80F93BF18B}" name="Column2525" dataDxfId="14101"/>
    <tableColumn id="2543" xr3:uid="{EEED50BA-A676-4C1A-A540-0E3DC636DDDE}" name="Column2526" dataDxfId="14100"/>
    <tableColumn id="2544" xr3:uid="{7B737173-40CA-49DE-A0BD-891E14C74B4A}" name="Column2527" dataDxfId="14099"/>
    <tableColumn id="2545" xr3:uid="{5B6C47EF-3BDE-4123-AE8F-36A91F630868}" name="Column2528" dataDxfId="14098"/>
    <tableColumn id="2546" xr3:uid="{0E792DDD-3081-4F55-8DF4-F81C1FEBE5D0}" name="Column2529" dataDxfId="14097"/>
    <tableColumn id="2547" xr3:uid="{6F93F7BE-7F39-49DF-84D3-2D6CB34A0DCF}" name="Column2530" dataDxfId="14096"/>
    <tableColumn id="2548" xr3:uid="{3AFD1FCE-CDD7-43A2-AD84-A26E7CAC3DA1}" name="Column2531" dataDxfId="14095"/>
    <tableColumn id="2549" xr3:uid="{D66D8A47-B4F7-4D13-94F8-41B27C11A3E7}" name="Column2532" dataDxfId="14094"/>
    <tableColumn id="2550" xr3:uid="{2461977A-18AA-4A79-8F7D-8CBDAEC74C7E}" name="Column2533" dataDxfId="14093"/>
    <tableColumn id="2551" xr3:uid="{FD3EE08E-F142-4506-9600-5AE000DCD71E}" name="Column2534" dataDxfId="14092"/>
    <tableColumn id="2552" xr3:uid="{B02D777B-7FAD-4637-A29E-E03A31883B38}" name="Column2535" dataDxfId="14091"/>
    <tableColumn id="2553" xr3:uid="{9F6A63F7-ACFF-4B30-B5C3-C1545B0ECF9A}" name="Column2536" dataDxfId="14090"/>
    <tableColumn id="2554" xr3:uid="{65416B07-EA59-47AC-8C51-8D23BCD780A5}" name="Column2537" dataDxfId="14089"/>
    <tableColumn id="2555" xr3:uid="{E34F27FA-F0C0-4399-BAA0-B274DA821D1D}" name="Column2538" dataDxfId="14088"/>
    <tableColumn id="2556" xr3:uid="{554F3E0F-4642-4EC6-A624-3EEDDFD0796B}" name="Column2539" dataDxfId="14087"/>
    <tableColumn id="2557" xr3:uid="{D0B9EBFC-B505-41B1-B9F2-C718EBABB6EC}" name="Column2540" dataDxfId="14086"/>
    <tableColumn id="2558" xr3:uid="{0F3124D1-C368-4607-AA83-032F4508C182}" name="Column2541" dataDxfId="14085"/>
    <tableColumn id="2559" xr3:uid="{2E640F5B-DA4F-430D-92BF-50720E6E1DE9}" name="Column2542" dataDxfId="14084"/>
    <tableColumn id="2560" xr3:uid="{20578DDC-030C-4CAC-8F00-09F1D5D5F052}" name="Column2543" dataDxfId="14083"/>
    <tableColumn id="2561" xr3:uid="{9658FE5C-482B-4B9D-9DD6-1C7BE47F86EA}" name="Column2544" dataDxfId="14082"/>
    <tableColumn id="2562" xr3:uid="{BCA1E901-638A-495A-9B3D-3562F3E53392}" name="Column2545" dataDxfId="14081"/>
    <tableColumn id="2563" xr3:uid="{11E29454-7F57-4B13-85B4-86BC0AB75BE4}" name="Column2546" dataDxfId="14080"/>
    <tableColumn id="2564" xr3:uid="{EC0F5137-AE2E-4105-AAA5-9A52E1B80338}" name="Column2547" dataDxfId="14079"/>
    <tableColumn id="2565" xr3:uid="{C9494C8F-36D7-46E4-8775-2BD550BD0F96}" name="Column2548" dataDxfId="14078"/>
    <tableColumn id="2566" xr3:uid="{F9E36E97-3006-4F5F-A006-7ED13B255B55}" name="Column2549" dataDxfId="14077"/>
    <tableColumn id="2567" xr3:uid="{F6FB692F-4C64-4125-AC98-B97C160C55C5}" name="Column2550" dataDxfId="14076"/>
    <tableColumn id="2568" xr3:uid="{474D5A9D-1434-45E7-A4D3-A78EAB0E6971}" name="Column2551" dataDxfId="14075"/>
    <tableColumn id="2569" xr3:uid="{1E194099-1854-4577-A576-FC41AD3E3DD6}" name="Column2552" dataDxfId="14074"/>
    <tableColumn id="2570" xr3:uid="{522942CA-D3DC-4DEF-A6BB-E9719A83713E}" name="Column2553" dataDxfId="14073"/>
    <tableColumn id="2571" xr3:uid="{3FB8611C-D949-4901-BB33-EF02E73006DF}" name="Column2554" dataDxfId="14072"/>
    <tableColumn id="2572" xr3:uid="{1A340749-7033-4BEE-9F93-ECDBD7FDC75D}" name="Column2555" dataDxfId="14071"/>
    <tableColumn id="2573" xr3:uid="{4325F611-D6D4-4846-AC95-3B799807357F}" name="Column2556" dataDxfId="14070"/>
    <tableColumn id="2574" xr3:uid="{54A16916-CCBA-4CC6-B972-6A041DC849B6}" name="Column2557" dataDxfId="14069"/>
    <tableColumn id="2575" xr3:uid="{29B1C833-464E-4281-A487-6E284D727E7D}" name="Column2558" dataDxfId="14068"/>
    <tableColumn id="2576" xr3:uid="{65BF14BF-397C-4506-BDDB-19E9BC843737}" name="Column2559" dataDxfId="14067"/>
    <tableColumn id="2577" xr3:uid="{B61DEDF6-5300-42F0-8EF7-74BF96152405}" name="Column2560" dataDxfId="14066"/>
    <tableColumn id="2578" xr3:uid="{81D82C4E-F4B5-49CA-9C47-533EF553E58F}" name="Column2561" dataDxfId="14065"/>
    <tableColumn id="2579" xr3:uid="{35F62D9B-4CD2-4532-A070-879401FA1643}" name="Column2562" dataDxfId="14064"/>
    <tableColumn id="2580" xr3:uid="{0F783B45-7317-4EB8-89E0-5EA1872D3FE3}" name="Column2563" dataDxfId="14063"/>
    <tableColumn id="2581" xr3:uid="{6803513B-99BE-4032-9192-B99B3F51CBE9}" name="Column2564" dataDxfId="14062"/>
    <tableColumn id="2582" xr3:uid="{70D20F4A-C96E-4DAB-A3D3-B58879DB6193}" name="Column2565" dataDxfId="14061"/>
    <tableColumn id="2583" xr3:uid="{13C261D0-3DD2-4D80-9F6E-4BADEACE323D}" name="Column2566" dataDxfId="14060"/>
    <tableColumn id="2584" xr3:uid="{DFFEE5F5-D336-43E3-960A-7100CDA9993B}" name="Column2567" dataDxfId="14059"/>
    <tableColumn id="2585" xr3:uid="{B513F70E-AC80-4BEF-BB80-8D631D7C2780}" name="Column2568" dataDxfId="14058"/>
    <tableColumn id="2586" xr3:uid="{923DFD89-520D-4644-8D60-474464C8C9F3}" name="Column2569" dataDxfId="14057"/>
    <tableColumn id="2587" xr3:uid="{8ACE3B75-4BA0-40AC-973E-D82E3A2F69E7}" name="Column2570" dataDxfId="14056"/>
    <tableColumn id="2588" xr3:uid="{5CFAF3A2-E7DD-4444-9733-F5682A959207}" name="Column2571" dataDxfId="14055"/>
    <tableColumn id="2589" xr3:uid="{9A9E1322-F6FA-4973-93EA-90459A1887E1}" name="Column2572" dataDxfId="14054"/>
    <tableColumn id="2590" xr3:uid="{78D68DC0-6530-41F8-8857-63BB447D5414}" name="Column2573" dataDxfId="14053"/>
    <tableColumn id="2591" xr3:uid="{EE04F12F-C4E5-49BA-8D8C-4AFD150D2784}" name="Column2574" dataDxfId="14052"/>
    <tableColumn id="2592" xr3:uid="{702E7592-05B2-4D7E-A150-056F419C6AD2}" name="Column2575" dataDxfId="14051"/>
    <tableColumn id="2593" xr3:uid="{6D80782D-F6A2-4EDD-8FB4-97D245F263D9}" name="Column2576" dataDxfId="14050"/>
    <tableColumn id="2594" xr3:uid="{DF1E8318-FF18-4A3E-AB15-1E2D142C8739}" name="Column2577" dataDxfId="14049"/>
    <tableColumn id="2595" xr3:uid="{2C20E667-5D47-4260-8F33-E2B7C67A20E3}" name="Column2578" dataDxfId="14048"/>
    <tableColumn id="2596" xr3:uid="{EA7E1B05-13B1-46B1-97CB-32B149BCAC3E}" name="Column2579" dataDxfId="14047"/>
    <tableColumn id="2597" xr3:uid="{754A0802-9594-4B87-A771-2A5AA9FCB2D8}" name="Column2580" dataDxfId="14046"/>
    <tableColumn id="2598" xr3:uid="{71107655-EAC0-4497-8DC3-3E4DD3DC48F2}" name="Column2581" dataDxfId="14045"/>
    <tableColumn id="2599" xr3:uid="{4BA34C80-9E7A-4AF9-B2BB-CFEFCF2ED4B8}" name="Column2582" dataDxfId="14044"/>
    <tableColumn id="2600" xr3:uid="{303A45CA-47F9-449A-8A74-6F25A1194FBF}" name="Column2583" dataDxfId="14043"/>
    <tableColumn id="2601" xr3:uid="{A5FBA8F6-5998-4A36-8986-192EBF199B96}" name="Column2584" dataDxfId="14042"/>
    <tableColumn id="2602" xr3:uid="{D873FD8A-A239-4965-B462-539B7B07D105}" name="Column2585" dataDxfId="14041"/>
    <tableColumn id="2603" xr3:uid="{7022A7E0-BBB3-4F5B-91FA-1D38D9160DB0}" name="Column2586" dataDxfId="14040"/>
    <tableColumn id="2604" xr3:uid="{862A0F92-FEAE-486F-B6AE-AA5E007F91F5}" name="Column2587" dataDxfId="14039"/>
    <tableColumn id="2605" xr3:uid="{22F4AD67-1E67-4291-99E3-48C69EDD2E91}" name="Column2588" dataDxfId="14038"/>
    <tableColumn id="2606" xr3:uid="{2BE88DC7-741D-49E9-BFDF-96309E2F0CE7}" name="Column2589" dataDxfId="14037"/>
    <tableColumn id="2607" xr3:uid="{C0B98500-9AAA-437A-AE5B-39E7A0D123C8}" name="Column2590" dataDxfId="14036"/>
    <tableColumn id="2608" xr3:uid="{E8F616F2-2678-47C4-9BB7-E86A12BE85E5}" name="Column2591" dataDxfId="14035"/>
    <tableColumn id="2609" xr3:uid="{9E3873E6-AEF0-47A5-AC72-B3B20B07873F}" name="Column2592" dataDxfId="14034"/>
    <tableColumn id="2610" xr3:uid="{EDD7BE4D-244B-4EC5-906A-9D78B88F82DA}" name="Column2593" dataDxfId="14033"/>
    <tableColumn id="2611" xr3:uid="{7847F8E2-628D-4840-8D95-7636DF4FC879}" name="Column2594" dataDxfId="14032"/>
    <tableColumn id="2612" xr3:uid="{A5212815-E95B-484E-9AD7-0392A92E725D}" name="Column2595" dataDxfId="14031"/>
    <tableColumn id="2613" xr3:uid="{E5EA1647-AF7A-4DC2-9F00-987716EE5C42}" name="Column2596" dataDxfId="14030"/>
    <tableColumn id="2614" xr3:uid="{F1C40DD1-4773-43A8-8A56-07C10EE93333}" name="Column2597" dataDxfId="14029"/>
    <tableColumn id="2615" xr3:uid="{2402501B-CB8E-4455-9DC2-096CFEC4119F}" name="Column2598" dataDxfId="14028"/>
    <tableColumn id="2616" xr3:uid="{48083A01-782F-44A4-8CF1-C72278BE88B8}" name="Column2599" dataDxfId="14027"/>
    <tableColumn id="2617" xr3:uid="{541A2BC8-816F-41A4-9836-4443B2A60C98}" name="Column2600" dataDxfId="14026"/>
    <tableColumn id="2618" xr3:uid="{4D7C915E-80F1-4274-8D9B-FCE55C1939F4}" name="Column2601" dataDxfId="14025"/>
    <tableColumn id="2619" xr3:uid="{15DF5129-E40F-4B93-9E20-8D3014A58CF0}" name="Column2602" dataDxfId="14024"/>
    <tableColumn id="2620" xr3:uid="{42701707-E93A-4608-B8AF-8F3B1617F7BD}" name="Column2603" dataDxfId="14023"/>
    <tableColumn id="2621" xr3:uid="{F54A0BCA-550B-4747-98C4-2827DD480F9D}" name="Column2604" dataDxfId="14022"/>
    <tableColumn id="2622" xr3:uid="{37084C5D-0145-4138-86CC-B59D76D8117B}" name="Column2605" dataDxfId="14021"/>
    <tableColumn id="2623" xr3:uid="{92ACB28C-A3E2-4DE7-BD8D-28515C36E907}" name="Column2606" dataDxfId="14020"/>
    <tableColumn id="2624" xr3:uid="{5BB49A09-BE3F-4C2C-8F1C-7E26013524D1}" name="Column2607" dataDxfId="14019"/>
    <tableColumn id="2625" xr3:uid="{BA1BE00A-6D10-4297-BD34-30085F00C233}" name="Column2608" dataDxfId="14018"/>
    <tableColumn id="2626" xr3:uid="{0229D9C7-B336-4CEB-B692-994DE8B9A028}" name="Column2609" dataDxfId="14017"/>
    <tableColumn id="2627" xr3:uid="{08C7D526-98F1-4060-859B-90E3D2C9FF7D}" name="Column2610" dataDxfId="14016"/>
    <tableColumn id="2628" xr3:uid="{EA100439-5DC2-4A58-85D0-1C75C1CE9D09}" name="Column2611" dataDxfId="14015"/>
    <tableColumn id="2629" xr3:uid="{DFBB281F-1546-4220-B20A-FB8C1E7AE2C3}" name="Column2612" dataDxfId="14014"/>
    <tableColumn id="2630" xr3:uid="{A1F5BFE3-545C-43ED-8E2A-018DFE7FDB40}" name="Column2613" dataDxfId="14013"/>
    <tableColumn id="2631" xr3:uid="{3DB00E83-8F2B-42BB-9300-95FED1C2EFB2}" name="Column2614" dataDxfId="14012"/>
    <tableColumn id="2632" xr3:uid="{382C24EE-9F86-4985-A64D-6A14A6E3D0AF}" name="Column2615" dataDxfId="14011"/>
    <tableColumn id="2633" xr3:uid="{4DE4F241-3320-4014-9647-415DBA922620}" name="Column2616" dataDxfId="14010"/>
    <tableColumn id="2634" xr3:uid="{22B42BA9-468F-4EEB-9F5C-A2D98B6FB339}" name="Column2617" dataDxfId="14009"/>
    <tableColumn id="2635" xr3:uid="{48F189D4-DF01-4BE3-A9A6-527018F9B64C}" name="Column2618" dataDxfId="14008"/>
    <tableColumn id="2636" xr3:uid="{C4A0BD86-E4C7-4F86-8226-8D612C694C83}" name="Column2619" dataDxfId="14007"/>
    <tableColumn id="2637" xr3:uid="{181DAEB3-055E-45F5-9522-E100386BB958}" name="Column2620" dataDxfId="14006"/>
    <tableColumn id="2638" xr3:uid="{2FB2592D-7E2C-42DD-8F32-3FFD43722189}" name="Column2621" dataDxfId="14005"/>
    <tableColumn id="2639" xr3:uid="{BE98891A-D659-442F-A176-D0FB29F34D9B}" name="Column2622" dataDxfId="14004"/>
    <tableColumn id="2640" xr3:uid="{B4EEE2AC-9829-47F0-BFD9-611C04650EB1}" name="Column2623" dataDxfId="14003"/>
    <tableColumn id="2641" xr3:uid="{3B588C13-4AA6-450B-B59B-B28C82060CC5}" name="Column2624" dataDxfId="14002"/>
    <tableColumn id="2642" xr3:uid="{83D0CE6C-CB72-4343-8B57-18E40B436B85}" name="Column2625" dataDxfId="14001"/>
    <tableColumn id="2643" xr3:uid="{8FE9FCF3-5DF5-4E4B-943B-22FE62F266AC}" name="Column2626" dataDxfId="14000"/>
    <tableColumn id="2644" xr3:uid="{69D995F6-5ACE-4360-89D5-FD974803999B}" name="Column2627" dataDxfId="13999"/>
    <tableColumn id="2645" xr3:uid="{0F7930AF-6392-48AA-92A9-3C073994CA35}" name="Column2628" dataDxfId="13998"/>
    <tableColumn id="2646" xr3:uid="{96655A27-3132-460C-A08A-AAC3AD79FD4B}" name="Column2629" dataDxfId="13997"/>
    <tableColumn id="2647" xr3:uid="{3309B6DB-0663-41FB-8930-AA56114E5362}" name="Column2630" dataDxfId="13996"/>
    <tableColumn id="2648" xr3:uid="{B24F9397-1AAA-4ED4-A0FC-EC5A6CF52516}" name="Column2631" dataDxfId="13995"/>
    <tableColumn id="2649" xr3:uid="{022DDBF6-E98F-4676-8781-680B91E26ED8}" name="Column2632" dataDxfId="13994"/>
    <tableColumn id="2650" xr3:uid="{C27FFC03-E79E-4786-A5BD-BABA9010070D}" name="Column2633" dataDxfId="13993"/>
    <tableColumn id="2651" xr3:uid="{E6488951-A0C0-40A9-BCE2-715D8A96F84D}" name="Column2634" dataDxfId="13992"/>
    <tableColumn id="2652" xr3:uid="{B3D7D1F1-4B2F-4835-82B9-B051B75F583D}" name="Column2635" dataDxfId="13991"/>
    <tableColumn id="2653" xr3:uid="{6C8C68E3-EA33-4F84-9F88-199315072D42}" name="Column2636" dataDxfId="13990"/>
    <tableColumn id="2654" xr3:uid="{3FCB4598-D07D-4A4E-98B1-BBF4E55530F8}" name="Column2637" dataDxfId="13989"/>
    <tableColumn id="2655" xr3:uid="{1F45C58E-FFE2-48D7-A1D4-08E24F7A8F20}" name="Column2638" dataDxfId="13988"/>
    <tableColumn id="2656" xr3:uid="{9D32CB75-D4A2-409C-BB1F-13AE31D045C9}" name="Column2639" dataDxfId="13987"/>
    <tableColumn id="2657" xr3:uid="{97B9C72F-BF09-47A9-869B-2390CFA4046E}" name="Column2640" dataDxfId="13986"/>
    <tableColumn id="2658" xr3:uid="{52AF758E-1735-403E-B5ED-77C69B2717EA}" name="Column2641" dataDxfId="13985"/>
    <tableColumn id="2659" xr3:uid="{D3FE7CC8-BE2D-4D6B-86D0-1A04B5533BB9}" name="Column2642" dataDxfId="13984"/>
    <tableColumn id="2660" xr3:uid="{834D0BFE-AE62-4BF4-BDC0-116DF4C19E17}" name="Column2643" dataDxfId="13983"/>
    <tableColumn id="2661" xr3:uid="{49B582BE-27F5-41FA-851F-9AF14CA0B1BE}" name="Column2644" dataDxfId="13982"/>
    <tableColumn id="2662" xr3:uid="{DDE27AEA-FB56-4594-87D3-52273BE21674}" name="Column2645" dataDxfId="13981"/>
    <tableColumn id="2663" xr3:uid="{C78BED4A-CCF1-4FD7-8A5A-15642E91FE2A}" name="Column2646" dataDxfId="13980"/>
    <tableColumn id="2664" xr3:uid="{4F081194-4DC3-433A-A406-081A7F7B4211}" name="Column2647" dataDxfId="13979"/>
    <tableColumn id="2665" xr3:uid="{283D9DD4-07ED-4214-A33C-18D82EEC7713}" name="Column2648" dataDxfId="13978"/>
    <tableColumn id="2666" xr3:uid="{DFCAAD1D-E7D7-4C3A-AB77-79A005B96AED}" name="Column2649" dataDxfId="13977"/>
    <tableColumn id="2667" xr3:uid="{D5EC7CE3-5E24-41B3-88C4-C787D6CB7046}" name="Column2650" dataDxfId="13976"/>
    <tableColumn id="2668" xr3:uid="{5E3F1A16-652D-44DE-B05E-2A7F04D8F2E7}" name="Column2651" dataDxfId="13975"/>
    <tableColumn id="2669" xr3:uid="{BCF14EE5-D912-4A4D-A06F-5E38CB56A73A}" name="Column2652" dataDxfId="13974"/>
    <tableColumn id="2670" xr3:uid="{80CBFD1A-8332-4EE2-A261-B34BA8EC6F07}" name="Column2653" dataDxfId="13973"/>
    <tableColumn id="2671" xr3:uid="{9D2ABAC9-4780-4A42-8E65-125102877AD4}" name="Column2654" dataDxfId="13972"/>
    <tableColumn id="2672" xr3:uid="{1A106223-4008-4FB0-88C2-0D71837F0215}" name="Column2655" dataDxfId="13971"/>
    <tableColumn id="2673" xr3:uid="{4010656D-899A-4DDC-A6FD-744521EE5A2B}" name="Column2656" dataDxfId="13970"/>
    <tableColumn id="2674" xr3:uid="{5F8551BF-B63E-4357-AC68-616FE3B44CD7}" name="Column2657" dataDxfId="13969"/>
    <tableColumn id="2675" xr3:uid="{E9C08655-473A-4F0B-AC85-800C6B09547D}" name="Column2658" dataDxfId="13968"/>
    <tableColumn id="2676" xr3:uid="{A4C3A498-302D-4FE2-B39A-E02C4A45682D}" name="Column2659" dataDxfId="13967"/>
    <tableColumn id="2677" xr3:uid="{02B3E6B5-E4FE-405C-BD8D-6C5BA80FA5C8}" name="Column2660" dataDxfId="13966"/>
    <tableColumn id="2678" xr3:uid="{182263F6-1279-4458-8AF7-432603F4B238}" name="Column2661" dataDxfId="13965"/>
    <tableColumn id="2679" xr3:uid="{F1121709-F13D-4A3B-A2D2-976F5625D1A3}" name="Column2662" dataDxfId="13964"/>
    <tableColumn id="2680" xr3:uid="{FD664754-8D44-46AE-82B3-13B7A18B96EE}" name="Column2663" dataDxfId="13963"/>
    <tableColumn id="2681" xr3:uid="{E9CCC600-E2D0-4075-A3E3-3716E0B234FA}" name="Column2664" dataDxfId="13962"/>
    <tableColumn id="2682" xr3:uid="{EC8948FC-3E16-4CB9-9088-927A6D8938A5}" name="Column2665" dataDxfId="13961"/>
    <tableColumn id="2683" xr3:uid="{C2E40994-BD92-4A5D-985D-2622E6674C33}" name="Column2666" dataDxfId="13960"/>
    <tableColumn id="2684" xr3:uid="{B5478F58-D4BA-4A00-8B8F-84A9D6EA16C9}" name="Column2667" dataDxfId="13959"/>
    <tableColumn id="2685" xr3:uid="{BC50E9BA-C932-4D05-B69A-624503AB7DF7}" name="Column2668" dataDxfId="13958"/>
    <tableColumn id="2686" xr3:uid="{9578520C-D9ED-444B-9618-84583E9479AA}" name="Column2669" dataDxfId="13957"/>
    <tableColumn id="2687" xr3:uid="{4D106798-25D7-4928-9E2C-4933C8F1CECA}" name="Column2670" dataDxfId="13956"/>
    <tableColumn id="2688" xr3:uid="{BE7EC6AA-420D-4D62-A4E5-A478B5D4BB62}" name="Column2671" dataDxfId="13955"/>
    <tableColumn id="2689" xr3:uid="{B7BABC78-CA20-4DF9-8704-3F486863CF8E}" name="Column2672" dataDxfId="13954"/>
    <tableColumn id="2690" xr3:uid="{F52E3B94-DB19-4021-B121-2012950719DA}" name="Column2673" dataDxfId="13953"/>
    <tableColumn id="2691" xr3:uid="{3EE1D816-7434-4BD8-ABAE-836559849485}" name="Column2674" dataDxfId="13952"/>
    <tableColumn id="2692" xr3:uid="{7B473260-7380-4509-9192-F8539EBA260C}" name="Column2675" dataDxfId="13951"/>
    <tableColumn id="2693" xr3:uid="{CB28B0A5-FDF1-4122-9FD7-ABFB6937DEEB}" name="Column2676" dataDxfId="13950"/>
    <tableColumn id="2694" xr3:uid="{5D300AC7-A5E4-49FD-83FB-F379B5426C0E}" name="Column2677" dataDxfId="13949"/>
    <tableColumn id="2695" xr3:uid="{63F33132-A095-4D05-8B94-9676ED601F5B}" name="Column2678" dataDxfId="13948"/>
    <tableColumn id="2696" xr3:uid="{BF2F9F7D-E779-4FF1-A2AB-B92E5E70F444}" name="Column2679" dataDxfId="13947"/>
    <tableColumn id="2697" xr3:uid="{73A99CF6-81D9-4EF6-A31F-EB8E4C3A99CD}" name="Column2680" dataDxfId="13946"/>
    <tableColumn id="2698" xr3:uid="{B32AA912-FC6A-4975-80AE-535F2EFD597B}" name="Column2681" dataDxfId="13945"/>
    <tableColumn id="2699" xr3:uid="{DBE27102-64F0-4CF9-B959-7FDD09A20779}" name="Column2682" dataDxfId="13944"/>
    <tableColumn id="2700" xr3:uid="{558949B6-2175-4A39-8304-1E3161FD3C83}" name="Column2683" dataDxfId="13943"/>
    <tableColumn id="2701" xr3:uid="{74708897-1937-4FDF-9CC8-9EE23E467E5D}" name="Column2684" dataDxfId="13942"/>
    <tableColumn id="2702" xr3:uid="{5A42D616-E414-4A61-9088-8B282586FA7E}" name="Column2685" dataDxfId="13941"/>
    <tableColumn id="2703" xr3:uid="{E0EE3B68-A7B7-417A-AEF8-ABABCE3F1F2A}" name="Column2686" dataDxfId="13940"/>
    <tableColumn id="2704" xr3:uid="{E4AA2D98-8418-41A0-966E-4EC283C4FAF8}" name="Column2687" dataDxfId="13939"/>
    <tableColumn id="2705" xr3:uid="{6924F164-0270-47C4-8749-0AA2610A6EFA}" name="Column2688" dataDxfId="13938"/>
    <tableColumn id="2706" xr3:uid="{11F117C8-7733-43A3-8185-DB113C16DB06}" name="Column2689" dataDxfId="13937"/>
    <tableColumn id="2707" xr3:uid="{BEB3E92E-DCA1-48CF-8B65-998EEE748358}" name="Column2690" dataDxfId="13936"/>
    <tableColumn id="2708" xr3:uid="{BBAB3791-6B87-4DF9-984B-FED5059A679F}" name="Column2691" dataDxfId="13935"/>
    <tableColumn id="2709" xr3:uid="{2A66A122-9598-41D2-81A5-423B497D3F14}" name="Column2692" dataDxfId="13934"/>
    <tableColumn id="2710" xr3:uid="{0FD161B7-C2FE-4D71-9918-53CD69BD5CB3}" name="Column2693" dataDxfId="13933"/>
    <tableColumn id="2711" xr3:uid="{E4E040C3-E512-46F6-8499-D368423DACF7}" name="Column2694" dataDxfId="13932"/>
    <tableColumn id="2712" xr3:uid="{FA4E426C-BBB1-4A52-ACA9-EC63021609A2}" name="Column2695" dataDxfId="13931"/>
    <tableColumn id="2713" xr3:uid="{5CB7F6D9-268B-470F-A635-178A27275E6B}" name="Column2696" dataDxfId="13930"/>
    <tableColumn id="2714" xr3:uid="{8BAE4E27-72DB-4096-9092-E548B39478E7}" name="Column2697" dataDxfId="13929"/>
    <tableColumn id="2715" xr3:uid="{36FBAC82-F4C1-43A7-808B-122306AD15F1}" name="Column2698" dataDxfId="13928"/>
    <tableColumn id="2716" xr3:uid="{F35EE2AE-C793-4530-B2E3-4A31C9F488EA}" name="Column2699" dataDxfId="13927"/>
    <tableColumn id="2717" xr3:uid="{06153730-61B3-4737-8EA3-D5A9E8C0798F}" name="Column2700" dataDxfId="13926"/>
    <tableColumn id="2718" xr3:uid="{7A7DCDE5-043E-4269-9D7F-89FEB2450224}" name="Column2701" dataDxfId="13925"/>
    <tableColumn id="2719" xr3:uid="{1045D227-CEC3-4257-97C1-77FEDE88A63D}" name="Column2702" dataDxfId="13924"/>
    <tableColumn id="2720" xr3:uid="{458C158A-C3D5-44B4-9514-5CCE401E2FB7}" name="Column2703" dataDxfId="13923"/>
    <tableColumn id="2721" xr3:uid="{C0722352-4619-456D-B6FA-8491544B8251}" name="Column2704" dataDxfId="13922"/>
    <tableColumn id="2722" xr3:uid="{AB604204-614E-4CCF-8C77-5E01EFD5801B}" name="Column2705" dataDxfId="13921"/>
    <tableColumn id="2723" xr3:uid="{93F297E6-41B9-423F-945A-C6F351F70502}" name="Column2706" dataDxfId="13920"/>
    <tableColumn id="2724" xr3:uid="{5D8DD393-2D27-4249-A52D-F05AD0938D44}" name="Column2707" dataDxfId="13919"/>
    <tableColumn id="2725" xr3:uid="{EA10DA8E-D2EF-4D3F-AD27-B3E90C2F4116}" name="Column2708" dataDxfId="13918"/>
    <tableColumn id="2726" xr3:uid="{5A00D125-4064-430E-8D39-F4DA03E825C5}" name="Column2709" dataDxfId="13917"/>
    <tableColumn id="2727" xr3:uid="{620AFC3B-A212-47A5-B0F1-ADE73AF85A64}" name="Column2710" dataDxfId="13916"/>
    <tableColumn id="2728" xr3:uid="{970C1733-3033-4FE6-9071-94AE45647CC3}" name="Column2711" dataDxfId="13915"/>
    <tableColumn id="2729" xr3:uid="{27F35631-A861-4DDE-BCE8-B737F715C0A1}" name="Column2712" dataDxfId="13914"/>
    <tableColumn id="2730" xr3:uid="{40F1128A-6603-4163-8C15-2F9DD76D0DED}" name="Column2713" dataDxfId="13913"/>
    <tableColumn id="2731" xr3:uid="{5C26D1CD-47C1-4B40-8A75-CDB48DDE624E}" name="Column2714" dataDxfId="13912"/>
    <tableColumn id="2732" xr3:uid="{70180B86-D5E3-4E43-A1FD-6F46DACE6112}" name="Column2715" dataDxfId="13911"/>
    <tableColumn id="2733" xr3:uid="{873F07CB-2D25-4279-9DDA-5B90F3B098D3}" name="Column2716" dataDxfId="13910"/>
    <tableColumn id="2734" xr3:uid="{AD697A08-ACB1-4231-9C2C-2C6423E03C10}" name="Column2717" dataDxfId="13909"/>
    <tableColumn id="2735" xr3:uid="{6A291DC2-F432-443B-930E-A84999B16ED4}" name="Column2718" dataDxfId="13908"/>
    <tableColumn id="2736" xr3:uid="{A8FB9C7C-5929-4AC3-A2D0-5B4DA849EC4A}" name="Column2719" dataDxfId="13907"/>
    <tableColumn id="2737" xr3:uid="{34795F6D-ABB8-46AC-801F-405176084C42}" name="Column2720" dataDxfId="13906"/>
    <tableColumn id="2738" xr3:uid="{96019EE6-2E4B-4F56-9F83-6DA9F75D294B}" name="Column2721" dataDxfId="13905"/>
    <tableColumn id="2739" xr3:uid="{A87AB88F-272E-45FF-9841-865C9C09F9A4}" name="Column2722" dataDxfId="13904"/>
    <tableColumn id="2740" xr3:uid="{BFE8F2A7-E5F6-4E37-984C-AF1A296FE111}" name="Column2723" dataDxfId="13903"/>
    <tableColumn id="2741" xr3:uid="{853E182B-CB4A-4663-A25C-F76938D372AF}" name="Column2724" dataDxfId="13902"/>
    <tableColumn id="2742" xr3:uid="{889C8E7A-B6D3-4D8E-912B-CFA3A6C9C95F}" name="Column2725" dataDxfId="13901"/>
    <tableColumn id="2743" xr3:uid="{A6140923-DDC9-4064-B852-62568CE4A55E}" name="Column2726" dataDxfId="13900"/>
    <tableColumn id="2744" xr3:uid="{7BFCFD11-263D-4DF8-B720-4488E7052611}" name="Column2727" dataDxfId="13899"/>
    <tableColumn id="2745" xr3:uid="{A99DD2A4-DAB8-4341-B861-20FD2079987A}" name="Column2728" dataDxfId="13898"/>
    <tableColumn id="2746" xr3:uid="{9FABDB63-3E7F-4E57-9AC7-66244F4F3D6A}" name="Column2729" dataDxfId="13897"/>
    <tableColumn id="2747" xr3:uid="{F104BB6E-0DA8-4EE6-A3AB-46E994E61490}" name="Column2730" dataDxfId="13896"/>
    <tableColumn id="2748" xr3:uid="{5A3CC23E-F397-4380-9CBA-9B611D5253C4}" name="Column2731" dataDxfId="13895"/>
    <tableColumn id="2749" xr3:uid="{6474C307-DC4D-46C8-86DD-E2B4C4A2F27E}" name="Column2732" dataDxfId="13894"/>
    <tableColumn id="2750" xr3:uid="{86DFB8BF-86FE-4A77-84EB-78AD799AECAF}" name="Column2733" dataDxfId="13893"/>
    <tableColumn id="2751" xr3:uid="{B0C50663-96BA-4939-929B-5B20DAA6E125}" name="Column2734" dataDxfId="13892"/>
    <tableColumn id="2752" xr3:uid="{5B281C51-1909-4395-A24D-068F53A262AA}" name="Column2735" dataDxfId="13891"/>
    <tableColumn id="2753" xr3:uid="{3D3EE6C4-7BCE-470C-9511-58351C2499A9}" name="Column2736" dataDxfId="13890"/>
    <tableColumn id="2754" xr3:uid="{7849480C-D6C6-427F-9DB6-4FDB923EC5FF}" name="Column2737" dataDxfId="13889"/>
    <tableColumn id="2755" xr3:uid="{944C4146-50BE-4F8A-9066-8228013165F6}" name="Column2738" dataDxfId="13888"/>
    <tableColumn id="2756" xr3:uid="{4D9535D0-5497-4274-BAB9-84854812E241}" name="Column2739" dataDxfId="13887"/>
    <tableColumn id="2757" xr3:uid="{E0AE4176-5B37-4F3A-93CE-88FFA8DDF332}" name="Column2740" dataDxfId="13886"/>
    <tableColumn id="2758" xr3:uid="{B231A14E-DA60-4170-8EE2-FB9A15DA12E0}" name="Column2741" dataDxfId="13885"/>
    <tableColumn id="2759" xr3:uid="{00F6A02F-DFEE-48C4-95F5-5D2B7A84ED0B}" name="Column2742" dataDxfId="13884"/>
    <tableColumn id="2760" xr3:uid="{FB4C0E89-66EC-40C1-853E-FA502D3245C0}" name="Column2743" dataDxfId="13883"/>
    <tableColumn id="2761" xr3:uid="{B148C3A3-DB0A-4450-B637-AA0DA875259C}" name="Column2744" dataDxfId="13882"/>
    <tableColumn id="2762" xr3:uid="{F4448C29-9F84-44D2-B7F2-71CD96E3E253}" name="Column2745" dataDxfId="13881"/>
    <tableColumn id="2763" xr3:uid="{8391A3E8-6CEB-4940-84BF-2BEBDCEE94ED}" name="Column2746" dataDxfId="13880"/>
    <tableColumn id="2764" xr3:uid="{4D64A032-F64D-4F5E-97D6-503757E21372}" name="Column2747" dataDxfId="13879"/>
    <tableColumn id="2765" xr3:uid="{C8669542-54D0-416D-B24B-F81066633194}" name="Column2748" dataDxfId="13878"/>
    <tableColumn id="2766" xr3:uid="{F7653D35-680A-41E6-A8C1-3D4FFC51C9CC}" name="Column2749" dataDxfId="13877"/>
    <tableColumn id="2767" xr3:uid="{E1EC89C0-ABC4-4823-A16D-F0AD3E086EE9}" name="Column2750" dataDxfId="13876"/>
    <tableColumn id="2768" xr3:uid="{92DF4C86-4CB7-4BCA-A727-E500B858D80F}" name="Column2751" dataDxfId="13875"/>
    <tableColumn id="2769" xr3:uid="{6C5347A9-2DAA-46A2-977B-380780B13D7D}" name="Column2752" dataDxfId="13874"/>
    <tableColumn id="2770" xr3:uid="{E7DD9764-DA96-49EB-90F3-2DDD77EC3246}" name="Column2753" dataDxfId="13873"/>
    <tableColumn id="2771" xr3:uid="{09712E84-9392-4A1D-A414-1888DF02AEB0}" name="Column2754" dataDxfId="13872"/>
    <tableColumn id="2772" xr3:uid="{0C387463-A81D-48FC-856E-2E0646108043}" name="Column2755" dataDxfId="13871"/>
    <tableColumn id="2773" xr3:uid="{35441310-9C78-41C2-ADEC-4E758AE049E6}" name="Column2756" dataDxfId="13870"/>
    <tableColumn id="2774" xr3:uid="{7E239B4F-8CF6-4B63-88DA-F2AA6F3423B9}" name="Column2757" dataDxfId="13869"/>
    <tableColumn id="2775" xr3:uid="{30A3593D-0965-4CDC-98C6-B2855EB98BC3}" name="Column2758" dataDxfId="13868"/>
    <tableColumn id="2776" xr3:uid="{F314E6A8-6A68-4BC2-9A81-96EE5D67B795}" name="Column2759" dataDxfId="13867"/>
    <tableColumn id="2777" xr3:uid="{BD607A57-8D18-47EC-9210-DEBA0AED4FCA}" name="Column2760" dataDxfId="13866"/>
    <tableColumn id="2778" xr3:uid="{32AD4BDA-1C6B-483F-B250-6B4255586BC6}" name="Column2761" dataDxfId="13865"/>
    <tableColumn id="2779" xr3:uid="{0F50FDD7-2BDF-48D4-B27D-67C94DF20927}" name="Column2762" dataDxfId="13864"/>
    <tableColumn id="2780" xr3:uid="{20152899-85B0-4D65-BD8A-75B78B950EA9}" name="Column2763" dataDxfId="13863"/>
    <tableColumn id="2781" xr3:uid="{643C4267-0F1B-4EAF-A147-EE1EC8DD8305}" name="Column2764" dataDxfId="13862"/>
    <tableColumn id="2782" xr3:uid="{F4EF9E14-49D9-4C87-82EA-DFD8B0FD0360}" name="Column2765" dataDxfId="13861"/>
    <tableColumn id="2783" xr3:uid="{AE6DA3BD-1E72-466D-A62A-435D4336AB1E}" name="Column2766" dataDxfId="13860"/>
    <tableColumn id="2784" xr3:uid="{641F07AC-D35C-47B9-A6C3-7E6BF75A1F35}" name="Column2767" dataDxfId="13859"/>
    <tableColumn id="2785" xr3:uid="{67E17B42-FF62-4339-B037-CF20B3F29053}" name="Column2768" dataDxfId="13858"/>
    <tableColumn id="2786" xr3:uid="{538C4365-8EEC-4321-B873-74FADF53103C}" name="Column2769" dataDxfId="13857"/>
    <tableColumn id="2787" xr3:uid="{F8EBAFB1-9CE1-4439-9FCD-43C8DC61B701}" name="Column2770" dataDxfId="13856"/>
    <tableColumn id="2788" xr3:uid="{8D05A458-C2A0-4DA5-8D04-13EFA44DD77A}" name="Column2771" dataDxfId="13855"/>
    <tableColumn id="2789" xr3:uid="{57398F4A-EC03-4880-8823-38F24674B461}" name="Column2772" dataDxfId="13854"/>
    <tableColumn id="2790" xr3:uid="{84B934C2-3314-4819-BCA8-AC833C284485}" name="Column2773" dataDxfId="13853"/>
    <tableColumn id="2791" xr3:uid="{6571CBD2-114F-49A1-9CAF-F3060C3D8212}" name="Column2774" dataDxfId="13852"/>
    <tableColumn id="2792" xr3:uid="{48626634-E4F7-4A5A-A28B-77F97FC39A7F}" name="Column2775" dataDxfId="13851"/>
    <tableColumn id="2793" xr3:uid="{521897D0-EA67-4471-965A-87A84AB7B9D6}" name="Column2776" dataDxfId="13850"/>
    <tableColumn id="2794" xr3:uid="{470BAA1C-2E10-4318-9356-BE8ED724EBB5}" name="Column2777" dataDxfId="13849"/>
    <tableColumn id="2795" xr3:uid="{BBAD7E1B-03F5-499B-9407-E7F4DD2BDD78}" name="Column2778" dataDxfId="13848"/>
    <tableColumn id="2796" xr3:uid="{D9DFAA46-DC22-4EA3-82AE-C5266CDD6EC1}" name="Column2779" dataDxfId="13847"/>
    <tableColumn id="2797" xr3:uid="{13016A5F-E386-49C8-B9D9-C48BA7F39409}" name="Column2780" dataDxfId="13846"/>
    <tableColumn id="2798" xr3:uid="{4A71CFA3-BF6C-40D1-AF3C-3FEBC5F6DD03}" name="Column2781" dataDxfId="13845"/>
    <tableColumn id="2799" xr3:uid="{E1AB919F-123F-478D-B40B-6516BBC3CD3B}" name="Column2782" dataDxfId="13844"/>
    <tableColumn id="2800" xr3:uid="{07545251-C9F1-42D7-8DEC-AD7151751FAA}" name="Column2783" dataDxfId="13843"/>
    <tableColumn id="2801" xr3:uid="{88B296D7-7314-460F-9167-3F5FD5751000}" name="Column2784" dataDxfId="13842"/>
    <tableColumn id="2802" xr3:uid="{72974D65-23C8-47D4-89B9-49277343C0C8}" name="Column2785" dataDxfId="13841"/>
    <tableColumn id="2803" xr3:uid="{5D1BB6DD-99FF-473E-8A80-18B55F8B3273}" name="Column2786" dataDxfId="13840"/>
    <tableColumn id="2804" xr3:uid="{5367094F-C5E1-41EB-9912-865B85817503}" name="Column2787" dataDxfId="13839"/>
    <tableColumn id="2805" xr3:uid="{13CC2A2C-5FAD-4871-9B3B-6E606CD6BBE2}" name="Column2788" dataDxfId="13838"/>
    <tableColumn id="2806" xr3:uid="{067A2A03-4F7B-48EB-92DD-E9D5D9033288}" name="Column2789" dataDxfId="13837"/>
    <tableColumn id="2807" xr3:uid="{E4949E81-8C68-4E11-9224-B31FD295783B}" name="Column2790" dataDxfId="13836"/>
    <tableColumn id="2808" xr3:uid="{3791EB02-6D72-4478-BB32-EB176B42D8CD}" name="Column2791" dataDxfId="13835"/>
    <tableColumn id="2809" xr3:uid="{31709452-B420-48BE-8E82-DF5F437AB62F}" name="Column2792" dataDxfId="13834"/>
    <tableColumn id="2810" xr3:uid="{9A88D4EB-DE2A-4F5D-ABC6-68B234783072}" name="Column2793" dataDxfId="13833"/>
    <tableColumn id="2811" xr3:uid="{6327BFA9-0FF3-47DA-878F-5208D071AE2D}" name="Column2794" dataDxfId="13832"/>
    <tableColumn id="2812" xr3:uid="{AB803E2C-BB3A-4569-99AD-ED0A8FED0E7E}" name="Column2795" dataDxfId="13831"/>
    <tableColumn id="2813" xr3:uid="{B45F83C1-DB99-4B44-A452-8DAFECED6639}" name="Column2796" dataDxfId="13830"/>
    <tableColumn id="2814" xr3:uid="{54A14A9E-9B08-4ACF-9538-87C1BA21CDEA}" name="Column2797" dataDxfId="13829"/>
    <tableColumn id="2815" xr3:uid="{669FE588-EF79-4B25-A61A-DDFB6ABCA53E}" name="Column2798" dataDxfId="13828"/>
    <tableColumn id="2816" xr3:uid="{DC73087F-B560-4F53-9FF7-85AE3AAE27B7}" name="Column2799" dataDxfId="13827"/>
    <tableColumn id="2817" xr3:uid="{B5985938-5694-4C81-9A54-79642CBA7B46}" name="Column2800" dataDxfId="13826"/>
    <tableColumn id="2818" xr3:uid="{7465516B-C956-4144-A13E-C96E7E9D7A88}" name="Column2801" dataDxfId="13825"/>
    <tableColumn id="2819" xr3:uid="{D771AB27-AAB9-4530-936C-B8CD7C0ED107}" name="Column2802" dataDxfId="13824"/>
    <tableColumn id="2820" xr3:uid="{5A1A2661-C3BD-4CAD-9E1B-69F36AAA3962}" name="Column2803" dataDxfId="13823"/>
    <tableColumn id="2821" xr3:uid="{602DD755-9056-4420-87BE-833F6FE239D6}" name="Column2804" dataDxfId="13822"/>
    <tableColumn id="2822" xr3:uid="{56060354-14CC-4E4A-8D67-A2FD043EEE8A}" name="Column2805" dataDxfId="13821"/>
    <tableColumn id="2823" xr3:uid="{B7DA73C7-7751-47F2-B1CF-19987798EF53}" name="Column2806" dataDxfId="13820"/>
    <tableColumn id="2824" xr3:uid="{BB57B4FA-6174-46F3-B6E1-C8F687AE0DCF}" name="Column2807" dataDxfId="13819"/>
    <tableColumn id="2825" xr3:uid="{5A9FC54B-911C-4731-AB8C-CD8104AFBD0A}" name="Column2808" dataDxfId="13818"/>
    <tableColumn id="2826" xr3:uid="{3CF75290-4497-40F3-8A10-6798BBA949E7}" name="Column2809" dataDxfId="13817"/>
    <tableColumn id="2827" xr3:uid="{45C797FD-E30D-4177-B2EE-8350CBA3E1BF}" name="Column2810" dataDxfId="13816"/>
    <tableColumn id="2828" xr3:uid="{AE4116D2-6CCE-4ED8-8781-0E2F457A905E}" name="Column2811" dataDxfId="13815"/>
    <tableColumn id="2829" xr3:uid="{B8623262-1DB7-4C8F-BFB5-1F70F9736CD3}" name="Column2812" dataDxfId="13814"/>
    <tableColumn id="2830" xr3:uid="{26FB97E9-E0C6-47F0-885B-9ABFE64A7C95}" name="Column2813" dataDxfId="13813"/>
    <tableColumn id="2831" xr3:uid="{73949D9C-F88F-425A-9658-0D336A146705}" name="Column2814" dataDxfId="13812"/>
    <tableColumn id="2832" xr3:uid="{177604DC-DAA0-41D4-A0E9-8DAE9FD526F7}" name="Column2815" dataDxfId="13811"/>
    <tableColumn id="2833" xr3:uid="{28CF8CF4-1B20-424A-B697-AC27F8732ED3}" name="Column2816" dataDxfId="13810"/>
    <tableColumn id="2834" xr3:uid="{06EEF60A-4E7E-4DBB-9A62-D4B0A1A3BF98}" name="Column2817" dataDxfId="13809"/>
    <tableColumn id="2835" xr3:uid="{36BE2AE1-BDF8-4782-86B4-9709BEDDDB9E}" name="Column2818" dataDxfId="13808"/>
    <tableColumn id="2836" xr3:uid="{07D80795-3481-4001-A6A3-41F6FFE73AAC}" name="Column2819" dataDxfId="13807"/>
    <tableColumn id="2837" xr3:uid="{796D486C-4472-4C66-BF90-E8F568FA1150}" name="Column2820" dataDxfId="13806"/>
    <tableColumn id="2838" xr3:uid="{4C2F4AE1-E7C5-49CB-A713-C3D919880DBF}" name="Column2821" dataDxfId="13805"/>
    <tableColumn id="2839" xr3:uid="{79FE23FB-7EA4-4A7B-A563-2AAACAB66212}" name="Column2822" dataDxfId="13804"/>
    <tableColumn id="2840" xr3:uid="{0CE77ADD-8E05-4979-93D8-2D47E2392338}" name="Column2823" dataDxfId="13803"/>
    <tableColumn id="2841" xr3:uid="{0B4D7672-5CC7-4DC3-94C0-0132EBE6AC88}" name="Column2824" dataDxfId="13802"/>
    <tableColumn id="2842" xr3:uid="{D96BDF5F-BE51-4E6D-873D-C8CD4B7C9606}" name="Column2825" dataDxfId="13801"/>
    <tableColumn id="2843" xr3:uid="{604A5A95-6480-4F56-8FB4-3643C4DC49DA}" name="Column2826" dataDxfId="13800"/>
    <tableColumn id="2844" xr3:uid="{28774C5F-687E-4DCF-8B17-2859B1123605}" name="Column2827" dataDxfId="13799"/>
    <tableColumn id="2845" xr3:uid="{41105505-3CC6-4113-A84F-B05BCB548113}" name="Column2828" dataDxfId="13798"/>
    <tableColumn id="2846" xr3:uid="{8CAF1DCC-B851-4F74-BFBF-6E7FD703A9BD}" name="Column2829" dataDxfId="13797"/>
    <tableColumn id="2847" xr3:uid="{1F4C5834-8C97-4EC9-8B84-657A495ADF81}" name="Column2830" dataDxfId="13796"/>
    <tableColumn id="2848" xr3:uid="{DEBCF2D6-880B-4F54-B042-16CDE2931F37}" name="Column2831" dataDxfId="13795"/>
    <tableColumn id="2849" xr3:uid="{0857DB16-2FE2-4AC0-9348-BDFA6F333274}" name="Column2832" dataDxfId="13794"/>
    <tableColumn id="2850" xr3:uid="{0AE1BE61-FFCB-40FE-BEF1-1ACF13A6BDB7}" name="Column2833" dataDxfId="13793"/>
    <tableColumn id="2851" xr3:uid="{5C2E7BB3-6A7E-4C1F-848D-3A54529E5B31}" name="Column2834" dataDxfId="13792"/>
    <tableColumn id="2852" xr3:uid="{C7567F8F-9F75-4CD5-B2BC-404E2A12361B}" name="Column2835" dataDxfId="13791"/>
    <tableColumn id="2853" xr3:uid="{D02734B5-003A-4D93-94A6-4B6B54FA3029}" name="Column2836" dataDxfId="13790"/>
    <tableColumn id="2854" xr3:uid="{C8BFA763-1BD0-444E-BE68-3A193398C926}" name="Column2837" dataDxfId="13789"/>
    <tableColumn id="2855" xr3:uid="{CD0F81A7-803D-4AEE-A8D8-DF9AEF45F472}" name="Column2838" dataDxfId="13788"/>
    <tableColumn id="2856" xr3:uid="{EA2F553D-E618-45FE-AB0D-BE34BE02F418}" name="Column2839" dataDxfId="13787"/>
    <tableColumn id="2857" xr3:uid="{86E25851-35AB-46C2-BC62-A20BD2C30057}" name="Column2840" dataDxfId="13786"/>
    <tableColumn id="2858" xr3:uid="{6295048E-8A39-45D5-925B-36EE25BD4A6D}" name="Column2841" dataDxfId="13785"/>
    <tableColumn id="2859" xr3:uid="{E55C2950-EBF3-464C-91D1-A52AB2E808A5}" name="Column2842" dataDxfId="13784"/>
    <tableColumn id="2860" xr3:uid="{2AB8DD64-0066-4A8A-A5AF-7D9E6B530751}" name="Column2843" dataDxfId="13783"/>
    <tableColumn id="2861" xr3:uid="{9713D206-AB73-4D2B-AF07-DF3628CF54F7}" name="Column2844" dataDxfId="13782"/>
    <tableColumn id="2862" xr3:uid="{B1C3008E-C472-4F7A-BADB-DFE936DBB307}" name="Column2845" dataDxfId="13781"/>
    <tableColumn id="2863" xr3:uid="{4F048881-A6CF-4A8F-9338-605593F87499}" name="Column2846" dataDxfId="13780"/>
    <tableColumn id="2864" xr3:uid="{3C2FA11E-8B0C-44C7-BAC4-C304E338666D}" name="Column2847" dataDxfId="13779"/>
    <tableColumn id="2865" xr3:uid="{E4DB49B7-E011-425B-9E4B-CAE77747E82F}" name="Column2848" dataDxfId="13778"/>
    <tableColumn id="2866" xr3:uid="{C58018D1-7B71-452E-BC05-6C2D602C88BD}" name="Column2849" dataDxfId="13777"/>
    <tableColumn id="2867" xr3:uid="{EF4B0290-300D-4D54-A564-5C8A469C2064}" name="Column2850" dataDxfId="13776"/>
    <tableColumn id="2868" xr3:uid="{868EA3B4-C451-4EC6-A09D-6111BA938B7A}" name="Column2851" dataDxfId="13775"/>
    <tableColumn id="2869" xr3:uid="{4B26F6A2-0B63-4988-A8B0-758416B23EDB}" name="Column2852" dataDxfId="13774"/>
    <tableColumn id="2870" xr3:uid="{01FC538E-7D69-436B-88DD-E6CDEDA96B83}" name="Column2853" dataDxfId="13773"/>
    <tableColumn id="2871" xr3:uid="{9EA1F307-F056-4D7F-AF91-73486EC5ED63}" name="Column2854" dataDxfId="13772"/>
    <tableColumn id="2872" xr3:uid="{DA33AE8A-FDE4-4F80-97E3-997DF70A8821}" name="Column2855" dataDxfId="13771"/>
    <tableColumn id="2873" xr3:uid="{2589319E-5F50-4EEA-9E4B-D017605497D5}" name="Column2856" dataDxfId="13770"/>
    <tableColumn id="2874" xr3:uid="{7DC6B13B-D6E9-4084-B74D-85AD855A606C}" name="Column2857" dataDxfId="13769"/>
    <tableColumn id="2875" xr3:uid="{50281DB7-887D-4DEF-9A89-E428ADD67B46}" name="Column2858" dataDxfId="13768"/>
    <tableColumn id="2876" xr3:uid="{7BB39AE2-B934-44AD-AB05-721866F2CD18}" name="Column2859" dataDxfId="13767"/>
    <tableColumn id="2877" xr3:uid="{BE4B8D3E-AE37-4E1F-A781-11ACB040703F}" name="Column2860" dataDxfId="13766"/>
    <tableColumn id="2878" xr3:uid="{B81E24D1-92E0-4FC8-B80D-6AAE424FEA0A}" name="Column2861" dataDxfId="13765"/>
    <tableColumn id="2879" xr3:uid="{8821C47F-7DB8-41AC-A8EB-5DA4F4655BC2}" name="Column2862" dataDxfId="13764"/>
    <tableColumn id="2880" xr3:uid="{5997C7CA-8DED-45A2-A390-6D50AD8E85AF}" name="Column2863" dataDxfId="13763"/>
    <tableColumn id="2881" xr3:uid="{92189AAB-289F-443C-A9F5-78F1FB67D78E}" name="Column2864" dataDxfId="13762"/>
    <tableColumn id="2882" xr3:uid="{AEBBA9D8-20CA-4F32-BD90-A7F2FC30F95C}" name="Column2865" dataDxfId="13761"/>
    <tableColumn id="2883" xr3:uid="{896C89FD-6898-4590-94A0-6BA3FB9F78B4}" name="Column2866" dataDxfId="13760"/>
    <tableColumn id="2884" xr3:uid="{F4628AE6-9800-4385-8FFF-62FE5A6FE778}" name="Column2867" dataDxfId="13759"/>
    <tableColumn id="2885" xr3:uid="{D3175F84-FB19-4DCD-B5A9-8D271F409023}" name="Column2868" dataDxfId="13758"/>
    <tableColumn id="2886" xr3:uid="{25AB6784-69A1-4FC9-8B45-6A27CD2D998B}" name="Column2869" dataDxfId="13757"/>
    <tableColumn id="2887" xr3:uid="{CDF08FDB-BC1D-4DAE-B204-AD48CDFAB346}" name="Column2870" dataDxfId="13756"/>
    <tableColumn id="2888" xr3:uid="{CF359529-2C6B-4CE4-A6F2-BB175B47C947}" name="Column2871" dataDxfId="13755"/>
    <tableColumn id="2889" xr3:uid="{7717BB7C-4768-44D0-8451-0E8196084C9D}" name="Column2872" dataDxfId="13754"/>
    <tableColumn id="2890" xr3:uid="{3863FD14-5B6D-4CB0-815B-10E965A68548}" name="Column2873" dataDxfId="13753"/>
    <tableColumn id="2891" xr3:uid="{7D28D0C9-5CC6-432C-9AFA-FC1A5F551B16}" name="Column2874" dataDxfId="13752"/>
    <tableColumn id="2892" xr3:uid="{98CBCC54-02DE-4D05-89F4-83D964C64B18}" name="Column2875" dataDxfId="13751"/>
    <tableColumn id="2893" xr3:uid="{4338E2C0-0D0A-4D6F-93F5-8281E5A9C622}" name="Column2876" dataDxfId="13750"/>
    <tableColumn id="2894" xr3:uid="{FAABCAA9-390A-4B30-B027-800F2726D8DE}" name="Column2877" dataDxfId="13749"/>
    <tableColumn id="2895" xr3:uid="{941D68C9-467A-4CFF-B07D-011679EBFE6F}" name="Column2878" dataDxfId="13748"/>
    <tableColumn id="2896" xr3:uid="{955C1629-5A99-4307-9991-BA424CE5AEFB}" name="Column2879" dataDxfId="13747"/>
    <tableColumn id="2897" xr3:uid="{8B98A29D-F9BE-4AF2-BB2B-0FC6D6A3FB3B}" name="Column2880" dataDxfId="13746"/>
    <tableColumn id="2898" xr3:uid="{F3B648FF-0E72-4960-BCCC-08E90206EE5A}" name="Column2881" dataDxfId="13745"/>
    <tableColumn id="2899" xr3:uid="{FBD02EE5-ED26-4E70-B228-822909AC5486}" name="Column2882" dataDxfId="13744"/>
    <tableColumn id="2900" xr3:uid="{E2AD133A-C358-4CBC-B072-037B0C9F2D82}" name="Column2883" dataDxfId="13743"/>
    <tableColumn id="2901" xr3:uid="{F2CB9874-EA8B-4029-B796-ED395CF2A3D7}" name="Column2884" dataDxfId="13742"/>
    <tableColumn id="2902" xr3:uid="{2AA101AA-D2FF-4ABC-8D82-871C65C2F65D}" name="Column2885" dataDxfId="13741"/>
    <tableColumn id="2903" xr3:uid="{4820D521-22F5-450F-8853-F5316690AD4F}" name="Column2886" dataDxfId="13740"/>
    <tableColumn id="2904" xr3:uid="{B0A881C6-A247-42F7-9C93-0DA320EC2475}" name="Column2887" dataDxfId="13739"/>
    <tableColumn id="2905" xr3:uid="{BF744C12-F5B2-4E5C-91FF-97120129FE8C}" name="Column2888" dataDxfId="13738"/>
    <tableColumn id="2906" xr3:uid="{38DBA09E-9A94-49C5-87B6-3D5BEC437A42}" name="Column2889" dataDxfId="13737"/>
    <tableColumn id="2907" xr3:uid="{FD8E65A5-02C4-4C72-A5C8-30BF307314C2}" name="Column2890" dataDxfId="13736"/>
    <tableColumn id="2908" xr3:uid="{53D91A3B-7CA9-4598-BE44-D00719C6AD15}" name="Column2891" dataDxfId="13735"/>
    <tableColumn id="2909" xr3:uid="{C3CC1AC2-FC7F-46ED-9F33-7333B40BA159}" name="Column2892" dataDxfId="13734"/>
    <tableColumn id="2910" xr3:uid="{1B2CC7BF-0594-406B-8927-210492655A10}" name="Column2893" dataDxfId="13733"/>
    <tableColumn id="2911" xr3:uid="{881178AC-17CF-4C42-AF7F-3B1C7B2F2EA0}" name="Column2894" dataDxfId="13732"/>
    <tableColumn id="2912" xr3:uid="{4CD1C790-D76A-4791-9DCF-F3DC3272468C}" name="Column2895" dataDxfId="13731"/>
    <tableColumn id="2913" xr3:uid="{BCED7992-9C62-4CD4-9EED-B9BC3E0D879E}" name="Column2896" dataDxfId="13730"/>
    <tableColumn id="2914" xr3:uid="{E367859E-D608-4F0B-B7B9-E33C8DC0404F}" name="Column2897" dataDxfId="13729"/>
    <tableColumn id="2915" xr3:uid="{62B93ECB-3B14-4401-845F-F19E513B2E22}" name="Column2898" dataDxfId="13728"/>
    <tableColumn id="2916" xr3:uid="{46092158-332D-4088-AC7D-09218BF24054}" name="Column2899" dataDxfId="13727"/>
    <tableColumn id="2917" xr3:uid="{184BC48B-8AD9-47CE-BAF3-86F1DECF51DD}" name="Column2900" dataDxfId="13726"/>
    <tableColumn id="2918" xr3:uid="{ACE32FBF-EE46-43DD-9816-C3D62D1B1F51}" name="Column2901" dataDxfId="13725"/>
    <tableColumn id="2919" xr3:uid="{DF95DD6B-45C1-48AD-BB12-C625DEEFC4E7}" name="Column2902" dataDxfId="13724"/>
    <tableColumn id="2920" xr3:uid="{298E01AA-B4D0-406D-A500-15671CD05148}" name="Column2903" dataDxfId="13723"/>
    <tableColumn id="2921" xr3:uid="{23C51A22-0257-4E52-98D6-5477E146BA50}" name="Column2904" dataDxfId="13722"/>
    <tableColumn id="2922" xr3:uid="{A551D28B-0171-4458-8566-AFCB6F0999BF}" name="Column2905" dataDxfId="13721"/>
    <tableColumn id="2923" xr3:uid="{69A2887D-4156-486B-B566-1B2A54177649}" name="Column2906" dataDxfId="13720"/>
    <tableColumn id="2924" xr3:uid="{6F84D158-3435-45D8-882C-388035F2D2A4}" name="Column2907" dataDxfId="13719"/>
    <tableColumn id="2925" xr3:uid="{8AE4136F-BC2E-47B7-915D-49690EDAF50D}" name="Column2908" dataDxfId="13718"/>
    <tableColumn id="2926" xr3:uid="{6AF0C2A9-9205-4939-9324-7A7F9033588A}" name="Column2909" dataDxfId="13717"/>
    <tableColumn id="2927" xr3:uid="{2F2BDE3F-71FC-408D-85F8-6677F31B6CA0}" name="Column2910" dataDxfId="13716"/>
    <tableColumn id="2928" xr3:uid="{6031F3C5-2D8E-425C-B699-D528A1377163}" name="Column2911" dataDxfId="13715"/>
    <tableColumn id="2929" xr3:uid="{ECA544E6-A5A2-474C-AC73-0EF6F267D8A3}" name="Column2912" dataDxfId="13714"/>
    <tableColumn id="2930" xr3:uid="{40AE7A06-CB9A-4464-B457-C9470BE99479}" name="Column2913" dataDxfId="13713"/>
    <tableColumn id="2931" xr3:uid="{2BC6D5CE-E2BC-49CE-91F2-A4202C95445F}" name="Column2914" dataDxfId="13712"/>
    <tableColumn id="2932" xr3:uid="{5FD5FE33-2F49-46FF-BA76-3D5F9C31B913}" name="Column2915" dataDxfId="13711"/>
    <tableColumn id="2933" xr3:uid="{E0574360-2E05-472D-9920-47108D88FCFD}" name="Column2916" dataDxfId="13710"/>
    <tableColumn id="2934" xr3:uid="{D6828178-D830-4CC5-AF30-14DBFC07CBB6}" name="Column2917" dataDxfId="13709"/>
    <tableColumn id="2935" xr3:uid="{1A112B4F-DAD0-4E1E-9185-BEF7D3D43593}" name="Column2918" dataDxfId="13708"/>
    <tableColumn id="2936" xr3:uid="{BC193CA3-450D-4151-B5D6-A71FDBD9106C}" name="Column2919" dataDxfId="13707"/>
    <tableColumn id="2937" xr3:uid="{E89E2FDC-D5E4-4C74-862F-D4E80845DB9C}" name="Column2920" dataDxfId="13706"/>
    <tableColumn id="2938" xr3:uid="{EF5C9704-9B93-4F26-AEBB-DBEE826AB9E9}" name="Column2921" dataDxfId="13705"/>
    <tableColumn id="2939" xr3:uid="{B8D7D3CC-193C-4391-8F91-E370D3E86E98}" name="Column2922" dataDxfId="13704"/>
    <tableColumn id="2940" xr3:uid="{C4EF5349-AE54-4727-B4CF-BCB012F116A4}" name="Column2923" dataDxfId="13703"/>
    <tableColumn id="2941" xr3:uid="{F32BA2F1-B937-42CA-85AA-03A60609B335}" name="Column2924" dataDxfId="13702"/>
    <tableColumn id="2942" xr3:uid="{31C6705B-10B3-49F1-85FF-20C938C1FA09}" name="Column2925" dataDxfId="13701"/>
    <tableColumn id="2943" xr3:uid="{BCA1281C-6576-4621-9F88-DF9B84119744}" name="Column2926" dataDxfId="13700"/>
    <tableColumn id="2944" xr3:uid="{9793A832-3BE7-4300-90AF-5857A6E52AF8}" name="Column2927" dataDxfId="13699"/>
    <tableColumn id="2945" xr3:uid="{FEFA3CBE-8343-4342-AA66-432AAD6657CC}" name="Column2928" dataDxfId="13698"/>
    <tableColumn id="2946" xr3:uid="{A77E81A2-6A10-4270-B0FC-A70795242D96}" name="Column2929" dataDxfId="13697"/>
    <tableColumn id="2947" xr3:uid="{501E86C6-53C2-4D40-8CA1-5AF1FB41EE4B}" name="Column2930" dataDxfId="13696"/>
    <tableColumn id="2948" xr3:uid="{A5FF5923-0314-4C9C-B868-C946A7724739}" name="Column2931" dataDxfId="13695"/>
    <tableColumn id="2949" xr3:uid="{223F5ECB-6759-4F86-A5D0-3DE4D3D77670}" name="Column2932" dataDxfId="13694"/>
    <tableColumn id="2950" xr3:uid="{21D5F799-4A70-4D13-AA03-4B2A4C9269CD}" name="Column2933" dataDxfId="13693"/>
    <tableColumn id="2951" xr3:uid="{1D9A04F7-6DB1-4841-9012-8E8E354C34CC}" name="Column2934" dataDxfId="13692"/>
    <tableColumn id="2952" xr3:uid="{7808D56F-1F31-4901-9FD1-8E3A36EDECCD}" name="Column2935" dataDxfId="13691"/>
    <tableColumn id="2953" xr3:uid="{E2237AAD-5C05-4A64-88FB-7979C691F823}" name="Column2936" dataDxfId="13690"/>
    <tableColumn id="2954" xr3:uid="{522EED47-23F6-4BD4-A905-CE74A6084808}" name="Column2937" dataDxfId="13689"/>
    <tableColumn id="2955" xr3:uid="{9434ADE7-CB15-4FBE-8DD6-28BA89D85D21}" name="Column2938" dataDxfId="13688"/>
    <tableColumn id="2956" xr3:uid="{B1345BE1-D8C6-449E-801A-145ECF791303}" name="Column2939" dataDxfId="13687"/>
    <tableColumn id="2957" xr3:uid="{99EE6538-12D2-4936-B265-999189EF1B77}" name="Column2940" dataDxfId="13686"/>
    <tableColumn id="2958" xr3:uid="{194E9B75-C65F-4474-9897-68AF176FDEDF}" name="Column2941" dataDxfId="13685"/>
    <tableColumn id="2959" xr3:uid="{5F0B2138-8579-47B2-8220-3A5CCF336827}" name="Column2942" dataDxfId="13684"/>
    <tableColumn id="2960" xr3:uid="{935CF954-2477-4134-A5F7-CAA64CF1688E}" name="Column2943" dataDxfId="13683"/>
    <tableColumn id="2961" xr3:uid="{0CCB4CDF-A189-4989-98A8-CEADF801B612}" name="Column2944" dataDxfId="13682"/>
    <tableColumn id="2962" xr3:uid="{FD13D596-2776-49EF-B955-F063F2FAADFC}" name="Column2945" dataDxfId="13681"/>
    <tableColumn id="2963" xr3:uid="{6E296B38-D585-4122-895F-E538171F6E9C}" name="Column2946" dataDxfId="13680"/>
    <tableColumn id="2964" xr3:uid="{ED507CA9-52BF-4567-9D83-6941285097A0}" name="Column2947" dataDxfId="13679"/>
    <tableColumn id="2965" xr3:uid="{593372D1-1C69-4E2F-A649-C6743E5DE38E}" name="Column2948" dataDxfId="13678"/>
    <tableColumn id="2966" xr3:uid="{0B14213C-BAFC-4413-96D7-83379CA52FE7}" name="Column2949" dataDxfId="13677"/>
    <tableColumn id="2967" xr3:uid="{AD39360A-BF47-450B-8A23-AAA38F7CB742}" name="Column2950" dataDxfId="13676"/>
    <tableColumn id="2968" xr3:uid="{F4F188B9-3A43-41F7-AC0A-2B0EFC556DD4}" name="Column2951" dataDxfId="13675"/>
    <tableColumn id="2969" xr3:uid="{3C1F1D1B-1E42-471A-B027-2AF854630E7F}" name="Column2952" dataDxfId="13674"/>
    <tableColumn id="2970" xr3:uid="{01F19651-DF17-4EA2-B151-343207B1E7DE}" name="Column2953" dataDxfId="13673"/>
    <tableColumn id="2971" xr3:uid="{01FA5095-4138-4EF9-B86A-639EEE2582CE}" name="Column2954" dataDxfId="13672"/>
    <tableColumn id="2972" xr3:uid="{D67EB6BE-AACF-49BC-91F9-BE780D4D292F}" name="Column2955" dataDxfId="13671"/>
    <tableColumn id="2973" xr3:uid="{C569E25F-BBD3-4DDB-A947-485EBD5E43BB}" name="Column2956" dataDxfId="13670"/>
    <tableColumn id="2974" xr3:uid="{0BC22362-5097-4DAA-984B-FC8467C63DEE}" name="Column2957" dataDxfId="13669"/>
    <tableColumn id="2975" xr3:uid="{B3512BCE-F102-489D-BCEE-E3FB2397DF5D}" name="Column2958" dataDxfId="13668"/>
    <tableColumn id="2976" xr3:uid="{1640D962-7794-4E62-854E-2FCEEF6D0480}" name="Column2959" dataDxfId="13667"/>
    <tableColumn id="2977" xr3:uid="{6359944C-C634-4150-B8DB-A504AE6B0B46}" name="Column2960" dataDxfId="13666"/>
    <tableColumn id="2978" xr3:uid="{D12EA836-2CBB-4E86-B93D-BD6F5DACB745}" name="Column2961" dataDxfId="13665"/>
    <tableColumn id="2979" xr3:uid="{E69BEDA6-A98F-4515-A27B-0C30E1CF2550}" name="Column2962" dataDxfId="13664"/>
    <tableColumn id="2980" xr3:uid="{CCE89396-D40A-42D5-87F9-38B3FE0E6168}" name="Column2963" dataDxfId="13663"/>
    <tableColumn id="2981" xr3:uid="{5D424807-F60F-418F-BEEF-D88DBE50716F}" name="Column2964" dataDxfId="13662"/>
    <tableColumn id="2982" xr3:uid="{3A025358-05A6-4641-8512-F713BF1BEF2B}" name="Column2965" dataDxfId="13661"/>
    <tableColumn id="2983" xr3:uid="{E7823BFE-6717-4EAC-A728-69B846CEDD1C}" name="Column2966" dataDxfId="13660"/>
    <tableColumn id="2984" xr3:uid="{4F41BAC8-2AA6-40A8-8CD2-763F76AFFA1B}" name="Column2967" dataDxfId="13659"/>
    <tableColumn id="2985" xr3:uid="{DB2DC8FD-6911-44FB-AE7D-7C2F1DE7E3E1}" name="Column2968" dataDxfId="13658"/>
    <tableColumn id="2986" xr3:uid="{7973BA65-03B1-4169-9AF0-DD64E96FEE89}" name="Column2969" dataDxfId="13657"/>
    <tableColumn id="2987" xr3:uid="{F903C75C-1274-4EEC-B38E-1BFB8041A3AA}" name="Column2970" dataDxfId="13656"/>
    <tableColumn id="2988" xr3:uid="{D2DFB8DC-625C-4A7C-BFB7-B7C2CEE12DB6}" name="Column2971" dataDxfId="13655"/>
    <tableColumn id="2989" xr3:uid="{D2CA5494-AC47-48E8-8414-436BC7AED208}" name="Column2972" dataDxfId="13654"/>
    <tableColumn id="2990" xr3:uid="{BB008FDA-B697-4334-981F-603D904D3A2C}" name="Column2973" dataDxfId="13653"/>
    <tableColumn id="2991" xr3:uid="{132606E8-DD1E-43C6-B586-2EE8A0D6E608}" name="Column2974" dataDxfId="13652"/>
    <tableColumn id="2992" xr3:uid="{0536B78D-9394-4378-A9A9-70B28D4310F8}" name="Column2975" dataDxfId="13651"/>
    <tableColumn id="2993" xr3:uid="{96C15902-7C3F-4EDC-B518-89B859D80224}" name="Column2976" dataDxfId="13650"/>
    <tableColumn id="2994" xr3:uid="{CF696F0D-F579-4F09-9F15-89BC3FCC86C0}" name="Column2977" dataDxfId="13649"/>
    <tableColumn id="2995" xr3:uid="{562F4D84-8E0F-406A-8F14-E5776FCF86F8}" name="Column2978" dataDxfId="13648"/>
    <tableColumn id="2996" xr3:uid="{169F2F2C-D0A4-4E83-BDF8-6D57A35750B4}" name="Column2979" dataDxfId="13647"/>
    <tableColumn id="2997" xr3:uid="{140E158D-DA5B-4BD8-9110-DFED982611CA}" name="Column2980" dataDxfId="13646"/>
    <tableColumn id="2998" xr3:uid="{B48DC34D-2E29-4160-90CB-8DA57AAD87AA}" name="Column2981" dataDxfId="13645"/>
    <tableColumn id="2999" xr3:uid="{88220AD4-80AA-43AA-BED8-A4739166F4CB}" name="Column2982" dataDxfId="13644"/>
    <tableColumn id="3000" xr3:uid="{0B0389DB-0ED8-4B5F-BED5-3D2BFC7CBAD7}" name="Column2983" dataDxfId="13643"/>
    <tableColumn id="3001" xr3:uid="{CE61DDFD-2E95-41FB-8B2E-F392348559BE}" name="Column2984" dataDxfId="13642"/>
    <tableColumn id="3002" xr3:uid="{2A5FCB96-4CF0-41DD-A37F-7B1D14732E2A}" name="Column2985" dataDxfId="13641"/>
    <tableColumn id="3003" xr3:uid="{3DA6CB12-CA08-4941-B579-C1A1EB21D461}" name="Column2986" dataDxfId="13640"/>
    <tableColumn id="3004" xr3:uid="{B2E76A0E-4137-43A4-AA75-560BEBC04906}" name="Column2987" dataDxfId="13639"/>
    <tableColumn id="3005" xr3:uid="{48FCBC13-0D40-438C-99F4-2941CD38D09A}" name="Column2988" dataDxfId="13638"/>
    <tableColumn id="3006" xr3:uid="{4E0FE81C-118D-48AF-8EA1-993EE7903CAE}" name="Column2989" dataDxfId="13637"/>
    <tableColumn id="3007" xr3:uid="{2C02AB95-25E9-4DF3-A23B-B7A66DD19088}" name="Column2990" dataDxfId="13636"/>
    <tableColumn id="3008" xr3:uid="{07BA7F86-9426-474C-8FE9-41F0CAF14AD3}" name="Column2991" dataDxfId="13635"/>
    <tableColumn id="3009" xr3:uid="{7A097B2E-A23D-457D-ACEB-168EEBB843C0}" name="Column2992" dataDxfId="13634"/>
    <tableColumn id="3010" xr3:uid="{B4F8A89F-0DFD-4BF2-9389-14231713D39D}" name="Column2993" dataDxfId="13633"/>
    <tableColumn id="3011" xr3:uid="{DBB405C8-F6EA-4237-9D4D-920200237194}" name="Column2994" dataDxfId="13632"/>
    <tableColumn id="3012" xr3:uid="{D83F8197-B258-47F1-A09A-06CC1D4D7171}" name="Column2995" dataDxfId="13631"/>
    <tableColumn id="3013" xr3:uid="{648B814A-6A01-4A79-9E77-3F5B865D7230}" name="Column2996" dataDxfId="13630"/>
    <tableColumn id="3014" xr3:uid="{77612BC4-3DED-46E7-B53A-A5D8EB27D3D4}" name="Column2997" dataDxfId="13629"/>
    <tableColumn id="3015" xr3:uid="{F5409C33-0130-4478-B262-F65E199EE6F1}" name="Column2998" dataDxfId="13628"/>
    <tableColumn id="3016" xr3:uid="{54CEF806-AAE0-45FF-9AA0-F8E8B5DF7C46}" name="Column2999" dataDxfId="13627"/>
    <tableColumn id="3017" xr3:uid="{FCA23804-39E9-42EF-8357-520DC5C9363D}" name="Column3000" dataDxfId="13626"/>
    <tableColumn id="3018" xr3:uid="{ADABDB16-F59E-416D-B3EA-9BAB604B3D38}" name="Column3001" dataDxfId="13625"/>
    <tableColumn id="3019" xr3:uid="{0EF6D2F9-B350-4481-B0CA-13502731B299}" name="Column3002" dataDxfId="13624"/>
    <tableColumn id="3020" xr3:uid="{33FA2283-2CBF-4239-8FC8-239C6E0C768D}" name="Column3003" dataDxfId="13623"/>
    <tableColumn id="3021" xr3:uid="{C6AF7837-7D9D-4CAA-9E19-1718247DBB9A}" name="Column3004" dataDxfId="13622"/>
    <tableColumn id="3022" xr3:uid="{30D1CBED-A2F2-40F5-98B8-8D4E5E36AC7D}" name="Column3005" dataDxfId="13621"/>
    <tableColumn id="3023" xr3:uid="{C30FA363-E3B1-4CF7-903E-D822358E607B}" name="Column3006" dataDxfId="13620"/>
    <tableColumn id="3024" xr3:uid="{946AA41F-0294-4F96-B890-09367ADD7B6C}" name="Column3007" dataDxfId="13619"/>
    <tableColumn id="3025" xr3:uid="{DA7BD0BD-5514-45A0-82AC-D7BA23276F45}" name="Column3008" dataDxfId="13618"/>
    <tableColumn id="3026" xr3:uid="{409C38E1-BAA0-437E-9B38-472C041477BE}" name="Column3009" dataDxfId="13617"/>
    <tableColumn id="3027" xr3:uid="{8F7AF34F-A435-43D2-983E-E350D59F1968}" name="Column3010" dataDxfId="13616"/>
    <tableColumn id="3028" xr3:uid="{ECBE292D-546F-4246-B14F-A3EECBEDC084}" name="Column3011" dataDxfId="13615"/>
    <tableColumn id="3029" xr3:uid="{70D973E7-5363-4F9C-ACDD-49B8904690CB}" name="Column3012" dataDxfId="13614"/>
    <tableColumn id="3030" xr3:uid="{3114CBB7-1FAB-453D-BEB2-6A74F7130998}" name="Column3013" dataDxfId="13613"/>
    <tableColumn id="3031" xr3:uid="{DEB8799D-D2D9-4A91-AC43-D905209D8E11}" name="Column3014" dataDxfId="13612"/>
    <tableColumn id="3032" xr3:uid="{7D948743-2C1B-4181-B083-D803E8BB40BD}" name="Column3015" dataDxfId="13611"/>
    <tableColumn id="3033" xr3:uid="{4A3E7EB4-7EB1-43B4-847A-514C9DE42189}" name="Column3016" dataDxfId="13610"/>
    <tableColumn id="3034" xr3:uid="{9F92F627-872A-4AEE-A57A-861120DAB026}" name="Column3017" dataDxfId="13609"/>
    <tableColumn id="3035" xr3:uid="{D1BBD753-3FD3-4FDD-9833-9336846196C2}" name="Column3018" dataDxfId="13608"/>
    <tableColumn id="3036" xr3:uid="{EF23FE27-7295-4B86-BA3E-D7FBB3D0CAE6}" name="Column3019" dataDxfId="13607"/>
    <tableColumn id="3037" xr3:uid="{87A19558-3D85-41C2-BDDB-256C0F561202}" name="Column3020" dataDxfId="13606"/>
    <tableColumn id="3038" xr3:uid="{0B1FDEC8-C3A6-4E9C-AB12-8FE9BA7495C6}" name="Column3021" dataDxfId="13605"/>
    <tableColumn id="3039" xr3:uid="{D70206A0-661C-4E2F-A434-2E87AD9AED50}" name="Column3022" dataDxfId="13604"/>
    <tableColumn id="3040" xr3:uid="{8760F1AD-F841-471D-A921-A009878A4A4F}" name="Column3023" dataDxfId="13603"/>
    <tableColumn id="3041" xr3:uid="{5E04E8BB-0C3B-41DB-B527-893C8EEBCB32}" name="Column3024" dataDxfId="13602"/>
    <tableColumn id="3042" xr3:uid="{CD9D645D-5962-4B4C-88B8-4494434BA175}" name="Column3025" dataDxfId="13601"/>
    <tableColumn id="3043" xr3:uid="{9D6CEA22-233C-4C4A-A423-22859D9C4315}" name="Column3026" dataDxfId="13600"/>
    <tableColumn id="3044" xr3:uid="{AA7953F5-AE9C-4574-9426-6ED73FE6AB35}" name="Column3027" dataDxfId="13599"/>
    <tableColumn id="3045" xr3:uid="{F2D9D372-AAD8-45CF-87BE-E18996FD949A}" name="Column3028" dataDxfId="13598"/>
    <tableColumn id="3046" xr3:uid="{FFE85B3F-D914-4798-9E13-53532494DB00}" name="Column3029" dataDxfId="13597"/>
    <tableColumn id="3047" xr3:uid="{6D18DC3C-3A63-46E2-9E89-48365EB9CFC4}" name="Column3030" dataDxfId="13596"/>
    <tableColumn id="3048" xr3:uid="{47B78C1B-8E8B-43D3-A1DC-44DE6EBB618D}" name="Column3031" dataDxfId="13595"/>
    <tableColumn id="3049" xr3:uid="{E6E912F7-7C22-44EA-9801-4E6805814874}" name="Column3032" dataDxfId="13594"/>
    <tableColumn id="3050" xr3:uid="{B1090C1C-D621-4173-AAE0-BA1A4DC75538}" name="Column3033" dataDxfId="13593"/>
    <tableColumn id="3051" xr3:uid="{1EC9EF76-D880-4173-AD84-F2D114E4F510}" name="Column3034" dataDxfId="13592"/>
    <tableColumn id="3052" xr3:uid="{35BEE69E-772B-4510-9BA2-D73616F42C1D}" name="Column3035" dataDxfId="13591"/>
    <tableColumn id="3053" xr3:uid="{AC5B8622-AC87-45F5-837D-A0B8A1564A89}" name="Column3036" dataDxfId="13590"/>
    <tableColumn id="3054" xr3:uid="{BE838A36-9712-4A70-87EC-0711BAE08513}" name="Column3037" dataDxfId="13589"/>
    <tableColumn id="3055" xr3:uid="{E187B938-87DE-44E1-8F29-1245636F9CC5}" name="Column3038" dataDxfId="13588"/>
    <tableColumn id="3056" xr3:uid="{07AF2009-1CD8-4D53-B5DB-E805FC8B9967}" name="Column3039" dataDxfId="13587"/>
    <tableColumn id="3057" xr3:uid="{00A9F886-CA4F-4D00-B190-4FBAF2E71F84}" name="Column3040" dataDxfId="13586"/>
    <tableColumn id="3058" xr3:uid="{C34CB0CB-A27B-4EC5-9E92-F35AEA72F2D8}" name="Column3041" dataDxfId="13585"/>
    <tableColumn id="3059" xr3:uid="{18B63869-9C3B-4C22-9A53-575D0157C325}" name="Column3042" dataDxfId="13584"/>
    <tableColumn id="3060" xr3:uid="{F854C736-5B23-46AD-95BA-B65D40C86660}" name="Column3043" dataDxfId="13583"/>
    <tableColumn id="3061" xr3:uid="{E064A1BE-D80B-4415-8C8B-4B9D50ECD063}" name="Column3044" dataDxfId="13582"/>
    <tableColumn id="3062" xr3:uid="{0281AE11-2DAE-4E3E-BD5F-456566D1FCAF}" name="Column3045" dataDxfId="13581"/>
    <tableColumn id="3063" xr3:uid="{ABD9FB14-068C-477F-BBCC-9382F867E517}" name="Column3046" dataDxfId="13580"/>
    <tableColumn id="3064" xr3:uid="{1E1F1547-D06E-4CB0-A6FD-2BAF3656398C}" name="Column3047" dataDxfId="13579"/>
    <tableColumn id="3065" xr3:uid="{045CD9B7-02B6-446A-A0B1-6121B69D1935}" name="Column3048" dataDxfId="13578"/>
    <tableColumn id="3066" xr3:uid="{2A312DF5-89C3-4D08-815C-00280F6A6D0B}" name="Column3049" dataDxfId="13577"/>
    <tableColumn id="3067" xr3:uid="{4FC06C95-8E75-45E6-8683-B60EFE2FE80D}" name="Column3050" dataDxfId="13576"/>
    <tableColumn id="3068" xr3:uid="{5C7A2795-F969-42D1-94C9-5A228C62CB8C}" name="Column3051" dataDxfId="13575"/>
    <tableColumn id="3069" xr3:uid="{44E39996-B03B-4026-B61B-C461F46DF83C}" name="Column3052" dataDxfId="13574"/>
    <tableColumn id="3070" xr3:uid="{4BB136CB-C2EE-4071-AAE8-2ABCE7143ECC}" name="Column3053" dataDxfId="13573"/>
    <tableColumn id="3071" xr3:uid="{F942AF51-2F3B-4C3D-A91F-21BA7B298E01}" name="Column3054" dataDxfId="13572"/>
    <tableColumn id="3072" xr3:uid="{CD5BE686-3C8A-4E87-A999-4042059CE935}" name="Column3055" dataDxfId="13571"/>
    <tableColumn id="3073" xr3:uid="{7158DAAC-13AD-4B0C-81B8-14B2BB47694A}" name="Column3056" dataDxfId="13570"/>
    <tableColumn id="3074" xr3:uid="{186C3B61-809F-4AF4-9301-290302E91899}" name="Column3057" dataDxfId="13569"/>
    <tableColumn id="3075" xr3:uid="{51BC1793-5632-481F-B168-96C263978CDC}" name="Column3058" dataDxfId="13568"/>
    <tableColumn id="3076" xr3:uid="{9C8AEE72-65ED-4726-8553-3AF5BADDB625}" name="Column3059" dataDxfId="13567"/>
    <tableColumn id="3077" xr3:uid="{D9F717D5-A734-4D86-8A2C-060ABE2DCA86}" name="Column3060" dataDxfId="13566"/>
    <tableColumn id="3078" xr3:uid="{4F242F34-F5B8-41CD-A5DE-82572808C948}" name="Column3061" dataDxfId="13565"/>
    <tableColumn id="3079" xr3:uid="{6B281E7F-413E-4898-A3D8-62632470F6B4}" name="Column3062" dataDxfId="13564"/>
    <tableColumn id="3080" xr3:uid="{A59A4DA5-F421-4018-AE4D-73816CAEB79A}" name="Column3063" dataDxfId="13563"/>
    <tableColumn id="3081" xr3:uid="{EDFFBD7B-9DBB-4690-BB34-AC63CDC15821}" name="Column3064" dataDxfId="13562"/>
    <tableColumn id="3082" xr3:uid="{D88215D3-576E-4E2C-9A99-0D1C385A2075}" name="Column3065" dataDxfId="13561"/>
    <tableColumn id="3083" xr3:uid="{810713CD-7709-4460-8A9F-3AD1F17C0F80}" name="Column3066" dataDxfId="13560"/>
    <tableColumn id="3084" xr3:uid="{E3C0A21A-BB39-41FE-9599-144226C7F915}" name="Column3067" dataDxfId="13559"/>
    <tableColumn id="3085" xr3:uid="{4A113F39-73F0-4A5C-852B-2B60E5961ABA}" name="Column3068" dataDxfId="13558"/>
    <tableColumn id="3086" xr3:uid="{F9132883-265F-4E52-BE81-884D003A4B27}" name="Column3069" dataDxfId="13557"/>
    <tableColumn id="3087" xr3:uid="{3C408147-3EF5-4FDA-BF53-FC028F9BCBFE}" name="Column3070" dataDxfId="13556"/>
    <tableColumn id="3088" xr3:uid="{4BBBC167-5602-4C04-95DE-73FA1112B19B}" name="Column3071" dataDxfId="13555"/>
    <tableColumn id="3089" xr3:uid="{34EC6B15-10EB-4A2C-AC67-06BFFDF48118}" name="Column3072" dataDxfId="13554"/>
    <tableColumn id="3090" xr3:uid="{16E9C7F2-F107-480C-BD9B-0329D5526D65}" name="Column3073" dataDxfId="13553"/>
    <tableColumn id="3091" xr3:uid="{A5D5299F-7368-4844-AAD8-907EFC9A594E}" name="Column3074" dataDxfId="13552"/>
    <tableColumn id="3092" xr3:uid="{F44C3FA7-ABD4-4134-B010-BFE470D0B7F0}" name="Column3075" dataDxfId="13551"/>
    <tableColumn id="3093" xr3:uid="{03A5861F-CF56-4DBB-91D1-769487A098F0}" name="Column3076" dataDxfId="13550"/>
    <tableColumn id="3094" xr3:uid="{88FEBC1D-6F68-43DF-8228-83D83080F7CD}" name="Column3077" dataDxfId="13549"/>
    <tableColumn id="3095" xr3:uid="{5CD91756-4E76-4704-A845-D7273A08DC44}" name="Column3078" dataDxfId="13548"/>
    <tableColumn id="3096" xr3:uid="{05A217FA-3445-4B7A-9C78-C8D52A2F60DB}" name="Column3079" dataDxfId="13547"/>
    <tableColumn id="3097" xr3:uid="{4587678E-1DEC-4209-999C-2EE4EA05C451}" name="Column3080" dataDxfId="13546"/>
    <tableColumn id="3098" xr3:uid="{F566AC8F-1417-44D2-9261-EC4F78D73B25}" name="Column3081" dataDxfId="13545"/>
    <tableColumn id="3099" xr3:uid="{52BB5CC5-F252-4E0D-BCA4-3529299F800C}" name="Column3082" dataDxfId="13544"/>
    <tableColumn id="3100" xr3:uid="{587F20A8-6968-41C8-B8D3-EAF92ECBBB09}" name="Column3083" dataDxfId="13543"/>
    <tableColumn id="3101" xr3:uid="{46CA2F7C-7704-47BD-9ECE-A55748BEB004}" name="Column3084" dataDxfId="13542"/>
    <tableColumn id="3102" xr3:uid="{95859EE2-869A-4521-9985-3D65CBB7FD0C}" name="Column3085" dataDxfId="13541"/>
    <tableColumn id="3103" xr3:uid="{38E5B32E-1E1C-4EB4-8F20-148E37C4CFE5}" name="Column3086" dataDxfId="13540"/>
    <tableColumn id="3104" xr3:uid="{93C6E7B4-79D1-4528-9AA8-7BDB176AB785}" name="Column3087" dataDxfId="13539"/>
    <tableColumn id="3105" xr3:uid="{6EC2EADC-D608-40F8-BC26-80F17CCFADD4}" name="Column3088" dataDxfId="13538"/>
    <tableColumn id="3106" xr3:uid="{6B659242-525E-4696-B971-EA4AA9F2A1D3}" name="Column3089" dataDxfId="13537"/>
    <tableColumn id="3107" xr3:uid="{631C1782-8AFC-41D5-9054-2E34B55BDDE9}" name="Column3090" dataDxfId="13536"/>
    <tableColumn id="3108" xr3:uid="{B720EA3D-1FE0-492E-AB6C-E68B1EA733AC}" name="Column3091" dataDxfId="13535"/>
    <tableColumn id="3109" xr3:uid="{9A0D6BC4-5321-4497-8B46-CE2441297716}" name="Column3092" dataDxfId="13534"/>
    <tableColumn id="3110" xr3:uid="{49746225-C8F7-423E-A3AF-DBBC249E998C}" name="Column3093" dataDxfId="13533"/>
    <tableColumn id="3111" xr3:uid="{1AACFAC3-6479-49DC-AA88-C553CB032DBC}" name="Column3094" dataDxfId="13532"/>
    <tableColumn id="3112" xr3:uid="{AF0679A0-5AA2-449C-A965-875BF9152406}" name="Column3095" dataDxfId="13531"/>
    <tableColumn id="3113" xr3:uid="{C636B751-12E0-4A4B-8084-E8AD815FC23E}" name="Column3096" dataDxfId="13530"/>
    <tableColumn id="3114" xr3:uid="{42F62388-447C-46BB-85D7-960A84C40F99}" name="Column3097" dataDxfId="13529"/>
    <tableColumn id="3115" xr3:uid="{BCE9CE38-0F55-4CBC-A77C-1736759E9333}" name="Column3098" dataDxfId="13528"/>
    <tableColumn id="3116" xr3:uid="{A19F36AE-5034-4499-9F48-BADE1E6CBE80}" name="Column3099" dataDxfId="13527"/>
    <tableColumn id="3117" xr3:uid="{0C28C5C4-8690-43BB-8BDE-B7531D73FF0A}" name="Column3100" dataDxfId="13526"/>
    <tableColumn id="3118" xr3:uid="{11C84400-3648-4D94-9D29-DAA68699558E}" name="Column3101" dataDxfId="13525"/>
    <tableColumn id="3119" xr3:uid="{0300C884-8471-4E90-B811-7D5073952846}" name="Column3102" dataDxfId="13524"/>
    <tableColumn id="3120" xr3:uid="{A28116F8-EEBE-494B-BC87-A8C188DF0EFA}" name="Column3103" dataDxfId="13523"/>
    <tableColumn id="3121" xr3:uid="{9707F4FD-2068-4170-AE12-8B84E63F1593}" name="Column3104" dataDxfId="13522"/>
    <tableColumn id="3122" xr3:uid="{01286C04-1B2F-44C2-8E58-C0D86BD7EA02}" name="Column3105" dataDxfId="13521"/>
    <tableColumn id="3123" xr3:uid="{7A98FD3A-52C7-4D50-B45B-194FA0A61525}" name="Column3106" dataDxfId="13520"/>
    <tableColumn id="3124" xr3:uid="{9A93996F-5A89-4D6C-95DE-7F1D6DFA57A0}" name="Column3107" dataDxfId="13519"/>
    <tableColumn id="3125" xr3:uid="{3A20DCA6-82B4-4FAE-925B-88DD6A0B5F7A}" name="Column3108" dataDxfId="13518"/>
    <tableColumn id="3126" xr3:uid="{298A9685-57F7-4D9B-852A-180274C2A3AB}" name="Column3109" dataDxfId="13517"/>
    <tableColumn id="3127" xr3:uid="{63447C51-B064-4F6C-AADF-9C4CB0C8017A}" name="Column3110" dataDxfId="13516"/>
    <tableColumn id="3128" xr3:uid="{9DAD0813-D227-4E49-8BCE-B35F8876C2D3}" name="Column3111" dataDxfId="13515"/>
    <tableColumn id="3129" xr3:uid="{015426C7-B041-4BA8-BDEF-34DC9D7B9B92}" name="Column3112" dataDxfId="13514"/>
    <tableColumn id="3130" xr3:uid="{8B0C8601-88FC-4A53-9011-9AB3C39DE86C}" name="Column3113" dataDxfId="13513"/>
    <tableColumn id="3131" xr3:uid="{52421254-C6CC-4C2E-AB52-012BE51F8EAC}" name="Column3114" dataDxfId="13512"/>
    <tableColumn id="3132" xr3:uid="{F58264FE-B04F-4DB8-9862-359DF42FBE9B}" name="Column3115" dataDxfId="13511"/>
    <tableColumn id="3133" xr3:uid="{EFFAC27C-EDB8-43C7-BDDD-8243E07CDFB6}" name="Column3116" dataDxfId="13510"/>
    <tableColumn id="3134" xr3:uid="{AD09A705-150C-4828-BC21-4B1A0D29F023}" name="Column3117" dataDxfId="13509"/>
    <tableColumn id="3135" xr3:uid="{4DD12AE0-B628-4602-A584-3FAB57EF8750}" name="Column3118" dataDxfId="13508"/>
    <tableColumn id="3136" xr3:uid="{BD1BDA4E-E423-4102-B080-D5B3840DA1C7}" name="Column3119" dataDxfId="13507"/>
    <tableColumn id="3137" xr3:uid="{8FD61CD3-6195-4B55-B76C-66F89DA8EB87}" name="Column3120" dataDxfId="13506"/>
    <tableColumn id="3138" xr3:uid="{C05A78A3-5C8A-40BA-A293-0D667592D55E}" name="Column3121" dataDxfId="13505"/>
    <tableColumn id="3139" xr3:uid="{3B7DA2D4-A355-4F6B-8EF1-629C4D1D1A27}" name="Column3122" dataDxfId="13504"/>
    <tableColumn id="3140" xr3:uid="{A304F5B9-3DE1-4247-AE90-752EB61CEE7C}" name="Column3123" dataDxfId="13503"/>
    <tableColumn id="3141" xr3:uid="{EEF95465-8441-4CCE-AB10-FBAEC8B6AB05}" name="Column3124" dataDxfId="13502"/>
    <tableColumn id="3142" xr3:uid="{3F04710F-56B3-4B0A-91E8-E7534B802F9A}" name="Column3125" dataDxfId="13501"/>
    <tableColumn id="3143" xr3:uid="{7EDFFE3E-6BB0-4CA0-9B16-A54986A73006}" name="Column3126" dataDxfId="13500"/>
    <tableColumn id="3144" xr3:uid="{1FFC0012-4B9A-424D-965B-F7D3090487A9}" name="Column3127" dataDxfId="13499"/>
    <tableColumn id="3145" xr3:uid="{57907C61-08F1-4C79-BE18-6D62446E6482}" name="Column3128" dataDxfId="13498"/>
    <tableColumn id="3146" xr3:uid="{9351B6FB-A9A6-44EE-974D-0E37647EE83B}" name="Column3129" dataDxfId="13497"/>
    <tableColumn id="3147" xr3:uid="{DF4B11D8-2A32-438A-9F83-74AE5CD926AC}" name="Column3130" dataDxfId="13496"/>
    <tableColumn id="3148" xr3:uid="{09A62A4D-C8CE-465B-B29D-8E136A80F108}" name="Column3131" dataDxfId="13495"/>
    <tableColumn id="3149" xr3:uid="{3D6A5E5B-836E-48D4-98F6-3EAB56E7E334}" name="Column3132" dataDxfId="13494"/>
    <tableColumn id="3150" xr3:uid="{7599F3B7-8A2E-4C29-98FD-BD21DD1819E3}" name="Column3133" dataDxfId="13493"/>
    <tableColumn id="3151" xr3:uid="{F54E63C1-0617-47CA-917C-BC197A961594}" name="Column3134" dataDxfId="13492"/>
    <tableColumn id="3152" xr3:uid="{E25EEBC9-2E45-4CC0-898C-1324DA26B8AF}" name="Column3135" dataDxfId="13491"/>
    <tableColumn id="3153" xr3:uid="{CDFE3056-F90B-4B97-8716-49EDD55E8037}" name="Column3136" dataDxfId="13490"/>
    <tableColumn id="3154" xr3:uid="{B13836D3-A2EE-4835-8717-47178695B663}" name="Column3137" dataDxfId="13489"/>
    <tableColumn id="3155" xr3:uid="{638B3BDF-380A-4EB2-BB70-CCA9912CE44E}" name="Column3138" dataDxfId="13488"/>
    <tableColumn id="3156" xr3:uid="{3457B6EB-6701-4B89-B2D8-9943DA9168B8}" name="Column3139" dataDxfId="13487"/>
    <tableColumn id="3157" xr3:uid="{6D3C08B5-55AA-43AC-AEE8-FCD629420451}" name="Column3140" dataDxfId="13486"/>
    <tableColumn id="3158" xr3:uid="{D4256173-0A24-48EC-ACB5-3986FB1419DA}" name="Column3141" dataDxfId="13485"/>
    <tableColumn id="3159" xr3:uid="{CA589FC3-DEBA-487B-8636-648BFEB019E8}" name="Column3142" dataDxfId="13484"/>
    <tableColumn id="3160" xr3:uid="{BF633D29-80BA-43DD-ADC6-D00EC49160DF}" name="Column3143" dataDxfId="13483"/>
    <tableColumn id="3161" xr3:uid="{2BCBF0F2-2D3F-4BF2-85AA-A0EB699E4350}" name="Column3144" dataDxfId="13482"/>
    <tableColumn id="3162" xr3:uid="{0893AF8A-C6EE-4052-AD1E-9B5A794E382D}" name="Column3145" dataDxfId="13481"/>
    <tableColumn id="3163" xr3:uid="{7FBBBEDE-1608-4509-9A09-05237FD439C4}" name="Column3146" dataDxfId="13480"/>
    <tableColumn id="3164" xr3:uid="{E5EF0341-5395-436D-B81B-50557EFB170C}" name="Column3147" dataDxfId="13479"/>
    <tableColumn id="3165" xr3:uid="{F04381AD-017B-4343-A18C-3DB637C1183A}" name="Column3148" dataDxfId="13478"/>
    <tableColumn id="3166" xr3:uid="{07E76F57-3893-433A-93C0-C0F22EF741B1}" name="Column3149" dataDxfId="13477"/>
    <tableColumn id="3167" xr3:uid="{4D60EA62-71F5-4F55-B072-A7990CD92930}" name="Column3150" dataDxfId="13476"/>
    <tableColumn id="3168" xr3:uid="{F7ED14E3-8FBE-4365-BD74-FB6DC69883FE}" name="Column3151" dataDxfId="13475"/>
    <tableColumn id="3169" xr3:uid="{A578F397-B906-45E4-92A0-9B97C5D586D5}" name="Column3152" dataDxfId="13474"/>
    <tableColumn id="3170" xr3:uid="{32BDEB92-AEC6-446F-92EA-C838EBF3016B}" name="Column3153" dataDxfId="13473"/>
    <tableColumn id="3171" xr3:uid="{B292E014-E8FD-4439-AD48-6272A0B83925}" name="Column3154" dataDxfId="13472"/>
    <tableColumn id="3172" xr3:uid="{0414CDEB-A049-4F61-9663-31BBD8EBD126}" name="Column3155" dataDxfId="13471"/>
    <tableColumn id="3173" xr3:uid="{4447BDD9-F89E-4E2E-A037-9B13F8B424D7}" name="Column3156" dataDxfId="13470"/>
    <tableColumn id="3174" xr3:uid="{A5936466-3B28-49FB-A52B-1FC201C2E36B}" name="Column3157" dataDxfId="13469"/>
    <tableColumn id="3175" xr3:uid="{550A0B6E-1EF1-4E93-A5CE-62C64E08DE1A}" name="Column3158" dataDxfId="13468"/>
    <tableColumn id="3176" xr3:uid="{BB55B17D-83B0-4919-BA87-41963BAC66C2}" name="Column3159" dataDxfId="13467"/>
    <tableColumn id="3177" xr3:uid="{B6731E27-12DD-470A-8909-1B588FFD66CE}" name="Column3160" dataDxfId="13466"/>
    <tableColumn id="3178" xr3:uid="{DFA31FAA-7BEE-4CF1-AF93-E6DC4EF6C6EC}" name="Column3161" dataDxfId="13465"/>
    <tableColumn id="3179" xr3:uid="{6966A416-2A49-43A6-B096-1B9791EA814A}" name="Column3162" dataDxfId="13464"/>
    <tableColumn id="3180" xr3:uid="{7E740AF1-F826-4DCA-8D50-25778551A749}" name="Column3163" dataDxfId="13463"/>
    <tableColumn id="3181" xr3:uid="{0AC2E6CB-B8AB-48BC-B78A-051A462D2622}" name="Column3164" dataDxfId="13462"/>
    <tableColumn id="3182" xr3:uid="{30DA995B-5806-401A-A495-E10DF1D87EB4}" name="Column3165" dataDxfId="13461"/>
    <tableColumn id="3183" xr3:uid="{1CDB4146-1C40-491A-801E-2525A971E970}" name="Column3166" dataDxfId="13460"/>
    <tableColumn id="3184" xr3:uid="{7B27F6BC-00F0-4E72-89EB-2EAB1A14B2CA}" name="Column3167" dataDxfId="13459"/>
    <tableColumn id="3185" xr3:uid="{F7ACAAA5-9C2A-493F-9F61-65A02C6037E8}" name="Column3168" dataDxfId="13458"/>
    <tableColumn id="3186" xr3:uid="{51863BE0-0200-42D6-BC29-D58F5FBFDB44}" name="Column3169" dataDxfId="13457"/>
    <tableColumn id="3187" xr3:uid="{4D6218BB-1962-4903-8A30-4A3C490BC987}" name="Column3170" dataDxfId="13456"/>
    <tableColumn id="3188" xr3:uid="{4B966F4B-817C-444D-8D1F-666C3911D82E}" name="Column3171" dataDxfId="13455"/>
    <tableColumn id="3189" xr3:uid="{270EE97C-3905-4718-8816-A470A6F4F54F}" name="Column3172" dataDxfId="13454"/>
    <tableColumn id="3190" xr3:uid="{C5D1467A-890B-41BC-B634-B1043310E0E2}" name="Column3173" dataDxfId="13453"/>
    <tableColumn id="3191" xr3:uid="{FCE3C06B-1B18-4E39-8F5D-D75EC99CEE41}" name="Column3174" dataDxfId="13452"/>
    <tableColumn id="3192" xr3:uid="{4F97FC05-DE6E-4ED6-BF78-B22E01714A36}" name="Column3175" dataDxfId="13451"/>
    <tableColumn id="3193" xr3:uid="{42959126-A36A-4553-A432-E45CF1C131D6}" name="Column3176" dataDxfId="13450"/>
    <tableColumn id="3194" xr3:uid="{A5A2001E-6666-403B-8AB3-61E03208B1EF}" name="Column3177" dataDxfId="13449"/>
    <tableColumn id="3195" xr3:uid="{77E07E90-F1BC-4181-AAE0-849D48F02DF6}" name="Column3178" dataDxfId="13448"/>
    <tableColumn id="3196" xr3:uid="{F65A26D0-EBD4-4CC9-806B-15D197566A31}" name="Column3179" dataDxfId="13447"/>
    <tableColumn id="3197" xr3:uid="{377DCC09-1BAA-4F80-AFD9-B3917308DE2E}" name="Column3180" dataDxfId="13446"/>
    <tableColumn id="3198" xr3:uid="{1F92A37E-89CE-4C69-8789-34E91C6291BE}" name="Column3181" dataDxfId="13445"/>
    <tableColumn id="3199" xr3:uid="{12092E0D-C5B0-4004-BCB4-D290F32069C1}" name="Column3182" dataDxfId="13444"/>
    <tableColumn id="3200" xr3:uid="{80305C1C-97DC-430E-B633-AADC0DB8B26B}" name="Column3183" dataDxfId="13443"/>
    <tableColumn id="3201" xr3:uid="{7B74DC5F-29F6-44E5-9CE2-84F10665081F}" name="Column3184" dataDxfId="13442"/>
    <tableColumn id="3202" xr3:uid="{2254C73B-B4B9-40A9-99C9-DB4F31AE9DB0}" name="Column3185" dataDxfId="13441"/>
    <tableColumn id="3203" xr3:uid="{AFE4D9FF-7706-44B5-906C-6F5F4BAD69DD}" name="Column3186" dataDxfId="13440"/>
    <tableColumn id="3204" xr3:uid="{AF6DBF24-1E9B-455C-80D9-236FC39C51B4}" name="Column3187" dataDxfId="13439"/>
    <tableColumn id="3205" xr3:uid="{15A7973B-7BFF-4153-B1DA-60F568F17336}" name="Column3188" dataDxfId="13438"/>
    <tableColumn id="3206" xr3:uid="{1896D2B2-9D5F-4C4E-AEF4-7A5121A3DAB2}" name="Column3189" dataDxfId="13437"/>
    <tableColumn id="3207" xr3:uid="{7A53B66D-9007-4463-840A-B056D0C4D77D}" name="Column3190" dataDxfId="13436"/>
    <tableColumn id="3208" xr3:uid="{6332B8CE-49F3-4CC4-A7E1-2DC72FBFBD3F}" name="Column3191" dataDxfId="13435"/>
    <tableColumn id="3209" xr3:uid="{81DCF5E5-638C-4FAD-95B7-1F75BFD0D3C5}" name="Column3192" dataDxfId="13434"/>
    <tableColumn id="3210" xr3:uid="{9FB72956-7E19-4107-956A-8B81EBD7D0C5}" name="Column3193" dataDxfId="13433"/>
    <tableColumn id="3211" xr3:uid="{9491DFF3-091D-499E-A222-F3A5A77DD293}" name="Column3194" dataDxfId="13432"/>
    <tableColumn id="3212" xr3:uid="{C0C479D0-AF3D-446E-9742-0854EF915166}" name="Column3195" dataDxfId="13431"/>
    <tableColumn id="3213" xr3:uid="{64038037-14A9-497F-8D2B-47C0669CBE6E}" name="Column3196" dataDxfId="13430"/>
    <tableColumn id="3214" xr3:uid="{25F7327B-CB48-450C-B8B7-24A01E1A1324}" name="Column3197" dataDxfId="13429"/>
    <tableColumn id="3215" xr3:uid="{886B52A3-2AB7-4EB7-9281-80E64BFCBC86}" name="Column3198" dataDxfId="13428"/>
    <tableColumn id="3216" xr3:uid="{06FD790C-3ED3-416F-8345-85E6B0BA1AA0}" name="Column3199" dataDxfId="13427"/>
    <tableColumn id="3217" xr3:uid="{66E22CDA-CEFA-4A8D-BBF5-7C57C779551E}" name="Column3200" dataDxfId="13426"/>
    <tableColumn id="3218" xr3:uid="{E5EC5700-A2D1-4A99-B768-9FF42930963D}" name="Column3201" dataDxfId="13425"/>
    <tableColumn id="3219" xr3:uid="{08C8667E-A6E0-4D75-8239-9318013F90F1}" name="Column3202" dataDxfId="13424"/>
    <tableColumn id="3220" xr3:uid="{B823EBE4-F24D-4B27-B4E2-D71989C284BF}" name="Column3203" dataDxfId="13423"/>
    <tableColumn id="3221" xr3:uid="{9643F198-95BB-4AAB-9BE8-243DA4BED89F}" name="Column3204" dataDxfId="13422"/>
    <tableColumn id="3222" xr3:uid="{3AB8D085-FD95-492A-9A94-B4FBF16597D4}" name="Column3205" dataDxfId="13421"/>
    <tableColumn id="3223" xr3:uid="{7F3A61A9-5241-4FDD-8152-ACCC599D3FD4}" name="Column3206" dataDxfId="13420"/>
    <tableColumn id="3224" xr3:uid="{B91E385D-C0BC-47D9-966C-AE1B82EBCF7D}" name="Column3207" dataDxfId="13419"/>
    <tableColumn id="3225" xr3:uid="{874E21E5-7370-41BA-B473-6C980E1D4636}" name="Column3208" dataDxfId="13418"/>
    <tableColumn id="3226" xr3:uid="{DB483FEC-CF48-4545-A243-88CCC664D34E}" name="Column3209" dataDxfId="13417"/>
    <tableColumn id="3227" xr3:uid="{BF922132-DF24-4F80-B4F4-367FD6C9A3E2}" name="Column3210" dataDxfId="13416"/>
    <tableColumn id="3228" xr3:uid="{9067A088-C40A-4AD2-A403-68C97B500F5F}" name="Column3211" dataDxfId="13415"/>
    <tableColumn id="3229" xr3:uid="{A942C98F-9B68-4831-A52F-8EACDF62ACFB}" name="Column3212" dataDxfId="13414"/>
    <tableColumn id="3230" xr3:uid="{7A120B77-68A1-40A9-86A4-91B2E9DE3C0B}" name="Column3213" dataDxfId="13413"/>
    <tableColumn id="3231" xr3:uid="{185317B0-2E32-4D1C-B50E-139140549F1A}" name="Column3214" dataDxfId="13412"/>
    <tableColumn id="3232" xr3:uid="{051ACB61-44CB-4F6F-B5D5-75D4E384173C}" name="Column3215" dataDxfId="13411"/>
    <tableColumn id="3233" xr3:uid="{0F6112F7-7F52-46B6-A844-F149FF85F41D}" name="Column3216" dataDxfId="13410"/>
    <tableColumn id="3234" xr3:uid="{2367C0E1-3617-4D21-8F45-A86E33C027E5}" name="Column3217" dataDxfId="13409"/>
    <tableColumn id="3235" xr3:uid="{EC071B89-62B6-4AF1-BC21-0CF902E8DFEF}" name="Column3218" dataDxfId="13408"/>
    <tableColumn id="3236" xr3:uid="{C381A0E7-6BA7-43F7-B40D-4558156B17F0}" name="Column3219" dataDxfId="13407"/>
    <tableColumn id="3237" xr3:uid="{18BEFE03-EBC5-4621-BB84-CAE89B847741}" name="Column3220" dataDxfId="13406"/>
    <tableColumn id="3238" xr3:uid="{9F64311D-5C29-4BD4-8FB6-C3F8070896E1}" name="Column3221" dataDxfId="13405"/>
    <tableColumn id="3239" xr3:uid="{E5A6764B-985C-40E4-B75A-12FDD6A73099}" name="Column3222" dataDxfId="13404"/>
    <tableColumn id="3240" xr3:uid="{0B29894C-7402-4DD2-B697-3CA2669A4244}" name="Column3223" dataDxfId="13403"/>
    <tableColumn id="3241" xr3:uid="{98A4AA1E-A495-49DA-8497-A4E66C4AB607}" name="Column3224" dataDxfId="13402"/>
    <tableColumn id="3242" xr3:uid="{3DFE3FD9-1739-419E-ADDB-611A76CB09E0}" name="Column3225" dataDxfId="13401"/>
    <tableColumn id="3243" xr3:uid="{84A80CC2-6432-4254-B885-7955B6B2FEF1}" name="Column3226" dataDxfId="13400"/>
    <tableColumn id="3244" xr3:uid="{66DC5B08-CADC-4FF1-A364-3093D0989D76}" name="Column3227" dataDxfId="13399"/>
    <tableColumn id="3245" xr3:uid="{90D108E5-B1AF-409B-8B92-5C4D8ACBF21E}" name="Column3228" dataDxfId="13398"/>
    <tableColumn id="3246" xr3:uid="{286AFB36-30AC-49FC-9B30-DC4735C07F81}" name="Column3229" dataDxfId="13397"/>
    <tableColumn id="3247" xr3:uid="{6A1011D7-1565-4769-A3FF-D3A6597752D5}" name="Column3230" dataDxfId="13396"/>
    <tableColumn id="3248" xr3:uid="{3424C2A8-9BBB-4102-87D3-2909D112E6EC}" name="Column3231" dataDxfId="13395"/>
    <tableColumn id="3249" xr3:uid="{C4FD6B9A-3200-4AAF-9130-D704012A5383}" name="Column3232" dataDxfId="13394"/>
    <tableColumn id="3250" xr3:uid="{D7818FEF-140D-4E5D-9931-7194A6C3B8C8}" name="Column3233" dataDxfId="13393"/>
    <tableColumn id="3251" xr3:uid="{A1151C34-BAA1-4745-8301-9935DD7BDDC1}" name="Column3234" dataDxfId="13392"/>
    <tableColumn id="3252" xr3:uid="{CFD5F896-7564-4475-8A32-2036B25FD640}" name="Column3235" dataDxfId="13391"/>
    <tableColumn id="3253" xr3:uid="{8159AA0C-F73D-42B3-8BC5-F00102CFF82D}" name="Column3236" dataDxfId="13390"/>
    <tableColumn id="3254" xr3:uid="{C8336872-D200-4DD1-BE44-4A1A4FA5A865}" name="Column3237" dataDxfId="13389"/>
    <tableColumn id="3255" xr3:uid="{48364FBD-328B-4554-8B40-1F77E3F67AA0}" name="Column3238" dataDxfId="13388"/>
    <tableColumn id="3256" xr3:uid="{A9EA92FF-527E-493C-9086-9A8DB0671D2F}" name="Column3239" dataDxfId="13387"/>
    <tableColumn id="3257" xr3:uid="{2D0BF180-0B1C-4F70-B190-8B2F893B1342}" name="Column3240" dataDxfId="13386"/>
    <tableColumn id="3258" xr3:uid="{F4CDF77E-4FA7-4D24-8232-2B6B23CFF5D1}" name="Column3241" dataDxfId="13385"/>
    <tableColumn id="3259" xr3:uid="{25AF71D0-5CE3-4F3B-851E-1CF952AE0474}" name="Column3242" dataDxfId="13384"/>
    <tableColumn id="3260" xr3:uid="{CDD34D06-BC2C-4158-9DAE-AAFA9DCD6FEA}" name="Column3243" dataDxfId="13383"/>
    <tableColumn id="3261" xr3:uid="{843EBCC1-4F16-4B91-8D76-3F46D3AA5659}" name="Column3244" dataDxfId="13382"/>
    <tableColumn id="3262" xr3:uid="{99710100-7398-4CE5-818F-B70F41439591}" name="Column3245" dataDxfId="13381"/>
    <tableColumn id="3263" xr3:uid="{D7571ACF-0432-4403-9DA1-4AF32086869A}" name="Column3246" dataDxfId="13380"/>
    <tableColumn id="3264" xr3:uid="{F32A847B-9C7B-4C79-B656-4B520997A062}" name="Column3247" dataDxfId="13379"/>
    <tableColumn id="3265" xr3:uid="{59842895-3413-443F-99F2-703F7FC28135}" name="Column3248" dataDxfId="13378"/>
    <tableColumn id="3266" xr3:uid="{CE2FB44B-5A88-441C-A721-49F029732163}" name="Column3249" dataDxfId="13377"/>
    <tableColumn id="3267" xr3:uid="{C7144E50-5877-483A-8805-2F7ED4D9826D}" name="Column3250" dataDxfId="13376"/>
    <tableColumn id="3268" xr3:uid="{EB098822-FB09-419F-81D8-481C67E2BBA1}" name="Column3251" dataDxfId="13375"/>
    <tableColumn id="3269" xr3:uid="{9EEDF830-E8BB-444D-B7E0-4E8C1BC97F20}" name="Column3252" dataDxfId="13374"/>
    <tableColumn id="3270" xr3:uid="{AE6A8DC7-1F2F-4794-870C-CEAC1C1C453D}" name="Column3253" dataDxfId="13373"/>
    <tableColumn id="3271" xr3:uid="{708D87B2-13DE-408F-9DCB-233132CB7407}" name="Column3254" dataDxfId="13372"/>
    <tableColumn id="3272" xr3:uid="{9F0F74C8-2D16-4E0F-9578-83B5E16E13E3}" name="Column3255" dataDxfId="13371"/>
    <tableColumn id="3273" xr3:uid="{05F4B4C0-B0E4-487B-AA67-9CA570A3B289}" name="Column3256" dataDxfId="13370"/>
    <tableColumn id="3274" xr3:uid="{54DF144E-150D-451E-B2EE-B2A3287FD90F}" name="Column3257" dataDxfId="13369"/>
    <tableColumn id="3275" xr3:uid="{DA879E7E-E574-45BE-A6C9-307AC18CD1C8}" name="Column3258" dataDxfId="13368"/>
    <tableColumn id="3276" xr3:uid="{F117BC48-DD0A-4BF1-B462-752ACC2140D9}" name="Column3259" dataDxfId="13367"/>
    <tableColumn id="3277" xr3:uid="{079A5041-A3F8-4445-A548-9EE65A054EF5}" name="Column3260" dataDxfId="13366"/>
    <tableColumn id="3278" xr3:uid="{B9C9ADD0-EDB2-4E50-A4B6-05E4591CDBC9}" name="Column3261" dataDxfId="13365"/>
    <tableColumn id="3279" xr3:uid="{28BE9038-ED44-4550-8BBC-06D600980125}" name="Column3262" dataDxfId="13364"/>
    <tableColumn id="3280" xr3:uid="{7DE9EE79-1BD9-4FE2-9AAB-445F88E2318E}" name="Column3263" dataDxfId="13363"/>
    <tableColumn id="3281" xr3:uid="{6956DA57-62BF-4013-B301-429A64A37AC9}" name="Column3264" dataDxfId="13362"/>
    <tableColumn id="3282" xr3:uid="{4B4D742F-A846-4AA8-A2F6-2E89A5A6A5B4}" name="Column3265" dataDxfId="13361"/>
    <tableColumn id="3283" xr3:uid="{816C16B9-D8DA-4F10-BA89-500D3C1D72C1}" name="Column3266" dataDxfId="13360"/>
    <tableColumn id="3284" xr3:uid="{914185B3-D176-43AD-8BA9-3A28EBA8C18E}" name="Column3267" dataDxfId="13359"/>
    <tableColumn id="3285" xr3:uid="{158CC392-D154-4CC9-9D20-34C64AE8AC30}" name="Column3268" dataDxfId="13358"/>
    <tableColumn id="3286" xr3:uid="{3690769B-8A38-469F-9681-2960E0BEA42E}" name="Column3269" dataDxfId="13357"/>
    <tableColumn id="3287" xr3:uid="{007F2B09-D825-4B9C-9085-F325081A4E05}" name="Column3270" dataDxfId="13356"/>
    <tableColumn id="3288" xr3:uid="{8284BFF8-E7D6-4B44-A072-80981CF8BD6E}" name="Column3271" dataDxfId="13355"/>
    <tableColumn id="3289" xr3:uid="{F3C04334-9B54-4ABF-A14A-9AD704FDE500}" name="Column3272" dataDxfId="13354"/>
    <tableColumn id="3290" xr3:uid="{B5ED955E-F7A8-4AB5-9BE7-96276B714ACA}" name="Column3273" dataDxfId="13353"/>
    <tableColumn id="3291" xr3:uid="{B5C4C81B-ADA9-4C2B-B3B8-2291D65BA47C}" name="Column3274" dataDxfId="13352"/>
    <tableColumn id="3292" xr3:uid="{B2C4631B-AEB3-4AB4-9525-00E206E66D10}" name="Column3275" dataDxfId="13351"/>
    <tableColumn id="3293" xr3:uid="{4B4D14E1-B79B-4AAD-BE8A-C78DC40F1F53}" name="Column3276" dataDxfId="13350"/>
    <tableColumn id="3294" xr3:uid="{03084C34-33B7-48F1-A8EB-9D03C21206F1}" name="Column3277" dataDxfId="13349"/>
    <tableColumn id="3295" xr3:uid="{20FDFD10-F664-43E5-8E30-5B1AA0728C6A}" name="Column3278" dataDxfId="13348"/>
    <tableColumn id="3296" xr3:uid="{587ED9AF-E378-4F44-8DE2-4CC5BFE855A5}" name="Column3279" dataDxfId="13347"/>
    <tableColumn id="3297" xr3:uid="{EDBB9BDF-C2F1-4E18-A026-61C9A385B06B}" name="Column3280" dataDxfId="13346"/>
    <tableColumn id="3298" xr3:uid="{02FCA4C5-9231-4E6E-9F42-127BC73DA9D7}" name="Column3281" dataDxfId="13345"/>
    <tableColumn id="3299" xr3:uid="{89AB6493-B1F8-4185-A464-99E3CAA14C6E}" name="Column3282" dataDxfId="13344"/>
    <tableColumn id="3300" xr3:uid="{D1E9E75E-D16C-4411-BC22-00344F55F2D3}" name="Column3283" dataDxfId="13343"/>
    <tableColumn id="3301" xr3:uid="{104AA2C8-D073-4728-A3A7-BB82FD1DD1FC}" name="Column3284" dataDxfId="13342"/>
    <tableColumn id="3302" xr3:uid="{3A0EBBFF-B865-4554-BB00-067362DEED87}" name="Column3285" dataDxfId="13341"/>
    <tableColumn id="3303" xr3:uid="{59DE0FBD-6852-4DF7-9FCB-96BCE707C3AC}" name="Column3286" dataDxfId="13340"/>
    <tableColumn id="3304" xr3:uid="{1602636F-730C-456D-ABBB-7BE6515654E0}" name="Column3287" dataDxfId="13339"/>
    <tableColumn id="3305" xr3:uid="{C5E86616-AAB0-48C0-920C-A66F5CAE0896}" name="Column3288" dataDxfId="13338"/>
    <tableColumn id="3306" xr3:uid="{31F5BE69-7A3D-4685-B44F-1465C9550023}" name="Column3289" dataDxfId="13337"/>
    <tableColumn id="3307" xr3:uid="{31D5083A-05B7-428F-92BC-CCCFE57EA1D0}" name="Column3290" dataDxfId="13336"/>
    <tableColumn id="3308" xr3:uid="{16458379-CF21-4B0B-A364-11F39713930F}" name="Column3291" dataDxfId="13335"/>
    <tableColumn id="3309" xr3:uid="{326F09CB-3FC8-438B-A660-4E0894B5BB3E}" name="Column3292" dataDxfId="13334"/>
    <tableColumn id="3310" xr3:uid="{F882C259-4D9B-47FD-98EE-86B0D34A7FD4}" name="Column3293" dataDxfId="13333"/>
    <tableColumn id="3311" xr3:uid="{6E06C381-E8C8-4E5F-BE33-F69F6CCF30CE}" name="Column3294" dataDxfId="13332"/>
    <tableColumn id="3312" xr3:uid="{02ED3174-5C19-4E1F-B627-BF9EB4B8C396}" name="Column3295" dataDxfId="13331"/>
    <tableColumn id="3313" xr3:uid="{382FE60B-D1D2-4F02-9C8B-CD8A93EECEFC}" name="Column3296" dataDxfId="13330"/>
    <tableColumn id="3314" xr3:uid="{4756B45E-01FD-45FC-A8BF-9BE30E861890}" name="Column3297" dataDxfId="13329"/>
    <tableColumn id="3315" xr3:uid="{613D8A33-58D5-4146-B6AC-630D74796085}" name="Column3298" dataDxfId="13328"/>
    <tableColumn id="3316" xr3:uid="{9C678233-3606-49AD-8FA6-1EEAAB5584DC}" name="Column3299" dataDxfId="13327"/>
    <tableColumn id="3317" xr3:uid="{424A21AC-D2DA-423E-8719-D311C1E69816}" name="Column3300" dataDxfId="13326"/>
    <tableColumn id="3318" xr3:uid="{6FEDE878-B18B-487D-8F59-FA805D39C448}" name="Column3301" dataDxfId="13325"/>
    <tableColumn id="3319" xr3:uid="{1E694EEC-42A3-4ACE-821D-6ECFA553D45C}" name="Column3302" dataDxfId="13324"/>
    <tableColumn id="3320" xr3:uid="{B95B9452-35FC-403B-91A9-573224A02EFA}" name="Column3303" dataDxfId="13323"/>
    <tableColumn id="3321" xr3:uid="{ACA10972-FB40-4BB9-AD4C-00CC1991AC1D}" name="Column3304" dataDxfId="13322"/>
    <tableColumn id="3322" xr3:uid="{E44610A3-1924-4B27-A5A2-4E65E44000B5}" name="Column3305" dataDxfId="13321"/>
    <tableColumn id="3323" xr3:uid="{2B61CF19-DB38-4919-8219-F9F48CEE701E}" name="Column3306" dataDxfId="13320"/>
    <tableColumn id="3324" xr3:uid="{C06EC26D-D8F6-45B5-8A3D-06797F54BDAE}" name="Column3307" dataDxfId="13319"/>
    <tableColumn id="3325" xr3:uid="{7FFEDF8A-C9D3-4FBA-BD0F-FFB53CF36959}" name="Column3308" dataDxfId="13318"/>
    <tableColumn id="3326" xr3:uid="{8ABE6A04-0418-4A38-92B8-A634DEDBA0DD}" name="Column3309" dataDxfId="13317"/>
    <tableColumn id="3327" xr3:uid="{37B990AA-14ED-47FE-8491-A529DD34C438}" name="Column3310" dataDxfId="13316"/>
    <tableColumn id="3328" xr3:uid="{2E755BAE-053A-4C93-94AB-03FBA1F284B6}" name="Column3311" dataDxfId="13315"/>
    <tableColumn id="3329" xr3:uid="{ADAB5D34-F6FD-4078-A31E-BECF880DD7C9}" name="Column3312" dataDxfId="13314"/>
    <tableColumn id="3330" xr3:uid="{09A2D41E-9327-497A-8D0D-E684C32F6374}" name="Column3313" dataDxfId="13313"/>
    <tableColumn id="3331" xr3:uid="{878F8E94-AB32-49B8-9BAA-4D15123230BB}" name="Column3314" dataDxfId="13312"/>
    <tableColumn id="3332" xr3:uid="{FAB2119F-BB6C-4D81-A875-5AD12FA3D24B}" name="Column3315" dataDxfId="13311"/>
    <tableColumn id="3333" xr3:uid="{25DE3947-9105-43A9-9BEC-A39D1C87D4ED}" name="Column3316" dataDxfId="13310"/>
    <tableColumn id="3334" xr3:uid="{12BEE7E2-44AB-4A2D-A74D-2B4C7BAF1D87}" name="Column3317" dataDxfId="13309"/>
    <tableColumn id="3335" xr3:uid="{D494E304-DB32-483F-BECA-F0B5C521EFD7}" name="Column3318" dataDxfId="13308"/>
    <tableColumn id="3336" xr3:uid="{534243E8-C150-4635-8877-289ADCA69570}" name="Column3319" dataDxfId="13307"/>
    <tableColumn id="3337" xr3:uid="{E5AB8B6F-23E7-4705-AEE5-14738E7E3139}" name="Column3320" dataDxfId="13306"/>
    <tableColumn id="3338" xr3:uid="{F55C142C-2B5D-493D-B422-761DC0735BC3}" name="Column3321" dataDxfId="13305"/>
    <tableColumn id="3339" xr3:uid="{54D41B1D-D74A-49E9-AC76-A7688DD34AD8}" name="Column3322" dataDxfId="13304"/>
    <tableColumn id="3340" xr3:uid="{72C25A1B-D08D-4EC2-9C97-12F5205EED30}" name="Column3323" dataDxfId="13303"/>
    <tableColumn id="3341" xr3:uid="{3B4F319D-705C-49AF-81F7-A02AEC4A63E0}" name="Column3324" dataDxfId="13302"/>
    <tableColumn id="3342" xr3:uid="{6E81F4AD-698F-47AB-A7FC-D651CE6F51D5}" name="Column3325" dataDxfId="13301"/>
    <tableColumn id="3343" xr3:uid="{6E89C240-0FCA-41EF-BDC9-9B5B7407454C}" name="Column3326" dataDxfId="13300"/>
    <tableColumn id="3344" xr3:uid="{1ED0B862-0B25-4F86-817D-0EB48996D1B7}" name="Column3327" dataDxfId="13299"/>
    <tableColumn id="3345" xr3:uid="{B8D5927B-9AD9-475F-8135-6904870AFE4B}" name="Column3328" dataDxfId="13298"/>
    <tableColumn id="3346" xr3:uid="{A00733D0-E647-4956-BE44-D7DCAAF0424F}" name="Column3329" dataDxfId="13297"/>
    <tableColumn id="3347" xr3:uid="{4D32A1FA-D638-4E92-ADEF-3F994A005879}" name="Column3330" dataDxfId="13296"/>
    <tableColumn id="3348" xr3:uid="{324A451B-7D14-4BC8-8870-BE561F5CCED5}" name="Column3331" dataDxfId="13295"/>
    <tableColumn id="3349" xr3:uid="{3F69FCF3-9F0D-4143-96FD-41A26F6FE0FE}" name="Column3332" dataDxfId="13294"/>
    <tableColumn id="3350" xr3:uid="{684CB71A-803D-48BB-B542-A504F698B9CD}" name="Column3333" dataDxfId="13293"/>
    <tableColumn id="3351" xr3:uid="{E0BA7C3D-43FC-4A28-A4CA-33FCE64C0FBE}" name="Column3334" dataDxfId="13292"/>
    <tableColumn id="3352" xr3:uid="{B41E4231-6819-4E9F-A172-02528F845885}" name="Column3335" dataDxfId="13291"/>
    <tableColumn id="3353" xr3:uid="{4BEAE699-F761-44F1-B5A4-BD3ADB25DFD1}" name="Column3336" dataDxfId="13290"/>
    <tableColumn id="3354" xr3:uid="{252E1D1E-8B0C-46FE-BE36-F2C4A40A4F32}" name="Column3337" dataDxfId="13289"/>
    <tableColumn id="3355" xr3:uid="{F5189BF4-4F04-45EB-ADB5-6F079BEF63A2}" name="Column3338" dataDxfId="13288"/>
    <tableColumn id="3356" xr3:uid="{A2ED5C3A-00CB-4DC8-B49C-4997EE95A610}" name="Column3339" dataDxfId="13287"/>
    <tableColumn id="3357" xr3:uid="{6FFC981E-D7A6-45B3-A167-C36042FE355E}" name="Column3340" dataDxfId="13286"/>
    <tableColumn id="3358" xr3:uid="{1B7E537E-B13C-4E52-A5AD-4C8ABD0A9FB8}" name="Column3341" dataDxfId="13285"/>
    <tableColumn id="3359" xr3:uid="{320670B6-036B-49B2-9F27-3FFAD414FFCD}" name="Column3342" dataDxfId="13284"/>
    <tableColumn id="3360" xr3:uid="{3889F769-F8A5-4029-AAD7-101DA8701DE0}" name="Column3343" dataDxfId="13283"/>
    <tableColumn id="3361" xr3:uid="{A409D9A1-532D-4CC2-9B1D-95F993DB5183}" name="Column3344" dataDxfId="13282"/>
    <tableColumn id="3362" xr3:uid="{DE984322-03EA-4FC2-9D2C-DF5619B41590}" name="Column3345" dataDxfId="13281"/>
    <tableColumn id="3363" xr3:uid="{482A7A19-776F-4066-86C1-FCAC889E4274}" name="Column3346" dataDxfId="13280"/>
    <tableColumn id="3364" xr3:uid="{F1C121A4-5FFD-4D6E-9434-52DB91979C1A}" name="Column3347" dataDxfId="13279"/>
    <tableColumn id="3365" xr3:uid="{37BFFC71-04D6-4321-814F-0D328B708924}" name="Column3348" dataDxfId="13278"/>
    <tableColumn id="3366" xr3:uid="{69BB0B95-94BF-441C-8857-1C1E79C1A117}" name="Column3349" dataDxfId="13277"/>
    <tableColumn id="3367" xr3:uid="{7624E920-1932-4B44-BBF6-E083FA0BA12C}" name="Column3350" dataDxfId="13276"/>
    <tableColumn id="3368" xr3:uid="{A56587EB-86AD-43EE-A1C8-323E0119A6A0}" name="Column3351" dataDxfId="13275"/>
    <tableColumn id="3369" xr3:uid="{7A3E5E14-0058-4C5F-B964-B986CB15E000}" name="Column3352" dataDxfId="13274"/>
    <tableColumn id="3370" xr3:uid="{B7D0E45B-7D5B-4314-9EC3-57B5683479B0}" name="Column3353" dataDxfId="13273"/>
    <tableColumn id="3371" xr3:uid="{F12A69F0-FDBC-492F-8067-676F2F0212A0}" name="Column3354" dataDxfId="13272"/>
    <tableColumn id="3372" xr3:uid="{9E0538CF-957B-481D-8427-2A52EA113442}" name="Column3355" dataDxfId="13271"/>
    <tableColumn id="3373" xr3:uid="{F0835203-EDD2-4E44-BC7C-841F47FF7A22}" name="Column3356" dataDxfId="13270"/>
    <tableColumn id="3374" xr3:uid="{D2795BBC-4226-4AE7-8081-A0A3D896BD7B}" name="Column3357" dataDxfId="13269"/>
    <tableColumn id="3375" xr3:uid="{25512939-9AAA-45A1-96C8-556B9314AF1F}" name="Column3358" dataDxfId="13268"/>
    <tableColumn id="3376" xr3:uid="{DD816308-B2CD-4E4B-B07C-30BC1C101F31}" name="Column3359" dataDxfId="13267"/>
    <tableColumn id="3377" xr3:uid="{F4DF37EA-0215-45C0-94BE-283F9B9CD4A4}" name="Column3360" dataDxfId="13266"/>
    <tableColumn id="3378" xr3:uid="{D7ABC63F-B35C-4501-8C26-EC611EC3BC60}" name="Column3361" dataDxfId="13265"/>
    <tableColumn id="3379" xr3:uid="{F95D307A-647D-4962-AB6F-4416F8C72C88}" name="Column3362" dataDxfId="13264"/>
    <tableColumn id="3380" xr3:uid="{72E367BB-49F3-4E6A-896E-DFBAFA8DFAC8}" name="Column3363" dataDxfId="13263"/>
    <tableColumn id="3381" xr3:uid="{4117267C-12AE-41C8-85C8-CB0F816D037A}" name="Column3364" dataDxfId="13262"/>
    <tableColumn id="3382" xr3:uid="{357BF42F-A31F-4EF2-AE7D-AEF40ABA5413}" name="Column3365" dataDxfId="13261"/>
    <tableColumn id="3383" xr3:uid="{07F63D53-7633-4C29-AE0B-81CBE899C8BF}" name="Column3366" dataDxfId="13260"/>
    <tableColumn id="3384" xr3:uid="{E3D485FB-6798-4F40-8948-9AC8198526BF}" name="Column3367" dataDxfId="13259"/>
    <tableColumn id="3385" xr3:uid="{A3DF3691-F4A8-461B-8EE8-219B29583A48}" name="Column3368" dataDxfId="13258"/>
    <tableColumn id="3386" xr3:uid="{C9C85E53-C2AC-4A43-A99F-A3B69BF48C20}" name="Column3369" dataDxfId="13257"/>
    <tableColumn id="3387" xr3:uid="{5C5A806A-39DF-48E1-BCB0-F892BFDEE2C7}" name="Column3370" dataDxfId="13256"/>
    <tableColumn id="3388" xr3:uid="{DAF0DFA6-B6A7-4489-BAA6-4A994EB7EED5}" name="Column3371" dataDxfId="13255"/>
    <tableColumn id="3389" xr3:uid="{665BBC94-0D42-4F2B-8FAA-F7891084DED2}" name="Column3372" dataDxfId="13254"/>
    <tableColumn id="3390" xr3:uid="{097F5C3E-6B58-4347-ABD5-B64E6DA40BF6}" name="Column3373" dataDxfId="13253"/>
    <tableColumn id="3391" xr3:uid="{B25452D2-1D5E-4477-83CF-25EC9F404F60}" name="Column3374" dataDxfId="13252"/>
    <tableColumn id="3392" xr3:uid="{56CC3886-3A6F-4A06-BAE0-E6CA95E0C71D}" name="Column3375" dataDxfId="13251"/>
    <tableColumn id="3393" xr3:uid="{447B0B74-3258-496D-BCB7-3513FEB14C0A}" name="Column3376" dataDxfId="13250"/>
    <tableColumn id="3394" xr3:uid="{1C01B818-D752-4933-A5A2-417789009928}" name="Column3377" dataDxfId="13249"/>
    <tableColumn id="3395" xr3:uid="{BE4E8E94-8189-4226-B795-F01FD1762095}" name="Column3378" dataDxfId="13248"/>
    <tableColumn id="3396" xr3:uid="{AB93651B-6451-47A2-B999-AF628F6931B5}" name="Column3379" dataDxfId="13247"/>
    <tableColumn id="3397" xr3:uid="{941E6CA2-CA4F-42C8-B685-E5797F45378B}" name="Column3380" dataDxfId="13246"/>
    <tableColumn id="3398" xr3:uid="{1745610D-532B-4A4B-8A7A-5AE4B6C78B23}" name="Column3381" dataDxfId="13245"/>
    <tableColumn id="3399" xr3:uid="{0775C41D-9F87-4A9E-990F-566D64EB9F94}" name="Column3382" dataDxfId="13244"/>
    <tableColumn id="3400" xr3:uid="{25C49B4B-B6EE-4021-ACA3-B3447F35663E}" name="Column3383" dataDxfId="13243"/>
    <tableColumn id="3401" xr3:uid="{44ACBB6A-8A76-4C34-94D1-CC4F3F61FAB5}" name="Column3384" dataDxfId="13242"/>
    <tableColumn id="3402" xr3:uid="{77223072-6249-464D-9F05-773F82E42E40}" name="Column3385" dataDxfId="13241"/>
    <tableColumn id="3403" xr3:uid="{D5DFCB8B-6A53-410C-B263-E394ACAE2E22}" name="Column3386" dataDxfId="13240"/>
    <tableColumn id="3404" xr3:uid="{9C661B7E-9A5F-4F2D-AB63-C96FA4AED6BA}" name="Column3387" dataDxfId="13239"/>
    <tableColumn id="3405" xr3:uid="{FF19CF81-FCE3-4A21-8600-ECEE08AD3CEE}" name="Column3388" dataDxfId="13238"/>
    <tableColumn id="3406" xr3:uid="{AD99FCFA-D088-4F6E-BDEF-96AB9E4C7477}" name="Column3389" dataDxfId="13237"/>
    <tableColumn id="3407" xr3:uid="{F26C8E4F-D7F3-4446-A54A-2C760B160C43}" name="Column3390" dataDxfId="13236"/>
    <tableColumn id="3408" xr3:uid="{80CF92BD-E1F2-410D-B503-AB657D56F296}" name="Column3391" dataDxfId="13235"/>
    <tableColumn id="3409" xr3:uid="{80FBA7CA-30D1-469B-AD03-6CCAA54B4257}" name="Column3392" dataDxfId="13234"/>
    <tableColumn id="3410" xr3:uid="{CBCE0671-6934-4180-8666-705EDB3432F5}" name="Column3393" dataDxfId="13233"/>
    <tableColumn id="3411" xr3:uid="{23E19300-EA28-4BEC-AFAD-9F3405DB0450}" name="Column3394" dataDxfId="13232"/>
    <tableColumn id="3412" xr3:uid="{4BAC8E7C-91BD-4FEE-B889-200B1D3F82C0}" name="Column3395" dataDxfId="13231"/>
    <tableColumn id="3413" xr3:uid="{E652B62C-055F-48B8-BC71-C14A8F560E59}" name="Column3396" dataDxfId="13230"/>
    <tableColumn id="3414" xr3:uid="{1327DC71-FB8A-48E8-A06B-FEA21A494DAF}" name="Column3397" dataDxfId="13229"/>
    <tableColumn id="3415" xr3:uid="{21197DA2-BD7D-45DE-BBE0-452AC225B6DC}" name="Column3398" dataDxfId="13228"/>
    <tableColumn id="3416" xr3:uid="{E1187E76-39B5-4592-8C6A-42634F3F8231}" name="Column3399" dataDxfId="13227"/>
    <tableColumn id="3417" xr3:uid="{6DF85515-1AA6-42F7-887D-C920FD505A82}" name="Column3400" dataDxfId="13226"/>
    <tableColumn id="3418" xr3:uid="{6CD10069-0521-4CD7-B4A1-80ECDC17829E}" name="Column3401" dataDxfId="13225"/>
    <tableColumn id="3419" xr3:uid="{9F283E3E-01BE-4FA1-AB34-F162C4C2C5B8}" name="Column3402" dataDxfId="13224"/>
    <tableColumn id="3420" xr3:uid="{A69E8658-E5EF-4F96-96F1-89EC05BCA733}" name="Column3403" dataDxfId="13223"/>
    <tableColumn id="3421" xr3:uid="{247C9749-4F05-4B9A-BA75-5218627ECBDB}" name="Column3404" dataDxfId="13222"/>
    <tableColumn id="3422" xr3:uid="{E2FBCD44-3F06-4685-8B85-53F28D0C83A3}" name="Column3405" dataDxfId="13221"/>
    <tableColumn id="3423" xr3:uid="{213F5C47-0EB6-4C97-894E-9C5C3E5E85F2}" name="Column3406" dataDxfId="13220"/>
    <tableColumn id="3424" xr3:uid="{C1D130D4-0E57-4F09-BD2D-29646BEC7AB5}" name="Column3407" dataDxfId="13219"/>
    <tableColumn id="3425" xr3:uid="{7D5B2736-25EC-4F57-A16B-EA29BC3AE09E}" name="Column3408" dataDxfId="13218"/>
    <tableColumn id="3426" xr3:uid="{0C1A03CE-5D17-45C4-9E4D-95FC71ECA91F}" name="Column3409" dataDxfId="13217"/>
    <tableColumn id="3427" xr3:uid="{0F9673A6-BB88-430A-BD80-E27209740F4B}" name="Column3410" dataDxfId="13216"/>
    <tableColumn id="3428" xr3:uid="{F896534A-039C-4AC6-8FED-EE66F6B1B033}" name="Column3411" dataDxfId="13215"/>
    <tableColumn id="3429" xr3:uid="{F7AC40A8-7378-400C-A0D4-F940E87ED8AA}" name="Column3412" dataDxfId="13214"/>
    <tableColumn id="3430" xr3:uid="{77A91CDD-5588-4D2F-AAE0-5A61029FBD8B}" name="Column3413" dataDxfId="13213"/>
    <tableColumn id="3431" xr3:uid="{72F2596D-EF32-4ADE-9E73-F3496D1F02C1}" name="Column3414" dataDxfId="13212"/>
    <tableColumn id="3432" xr3:uid="{9EEEF564-3347-41AE-87B5-D200171E5C09}" name="Column3415" dataDxfId="13211"/>
    <tableColumn id="3433" xr3:uid="{276DF3A8-FE94-4B4C-B0DB-30768EF61D91}" name="Column3416" dataDxfId="13210"/>
    <tableColumn id="3434" xr3:uid="{96583B4C-6776-476A-AE3D-7783FDF953E6}" name="Column3417" dataDxfId="13209"/>
    <tableColumn id="3435" xr3:uid="{1EC710A7-8260-4697-B88F-7D8C2DADD583}" name="Column3418" dataDxfId="13208"/>
    <tableColumn id="3436" xr3:uid="{D5B65A19-5D36-45AA-8657-EC03E9CE724E}" name="Column3419" dataDxfId="13207"/>
    <tableColumn id="3437" xr3:uid="{3D161AF1-61FE-4AC6-AE16-1830F2B870ED}" name="Column3420" dataDxfId="13206"/>
    <tableColumn id="3438" xr3:uid="{15878864-5BFE-4FE1-9B0C-7A96E450C034}" name="Column3421" dataDxfId="13205"/>
    <tableColumn id="3439" xr3:uid="{93B6D934-F2F9-4486-85A3-824A6EE55400}" name="Column3422" dataDxfId="13204"/>
    <tableColumn id="3440" xr3:uid="{68FCE103-EC79-495C-B431-22D6B56DFD82}" name="Column3423" dataDxfId="13203"/>
    <tableColumn id="3441" xr3:uid="{2CB706F9-5F99-4FBD-AE1C-4F6EA1233562}" name="Column3424" dataDxfId="13202"/>
    <tableColumn id="3442" xr3:uid="{878119BC-6B20-42E0-BA14-FA0F28A9337A}" name="Column3425" dataDxfId="13201"/>
    <tableColumn id="3443" xr3:uid="{CC93E49F-85E8-414B-B362-DB13AE537775}" name="Column3426" dataDxfId="13200"/>
    <tableColumn id="3444" xr3:uid="{1B83C71A-FD1F-400D-BC1C-6B38FD46ACAE}" name="Column3427" dataDxfId="13199"/>
    <tableColumn id="3445" xr3:uid="{74B28174-0565-41A3-A023-53EA65293AE6}" name="Column3428" dataDxfId="13198"/>
    <tableColumn id="3446" xr3:uid="{A6C36477-44ED-40CF-854F-793B15E0A644}" name="Column3429" dataDxfId="13197"/>
    <tableColumn id="3447" xr3:uid="{56FA1F7F-A091-4C67-9998-CC4FE25E82D7}" name="Column3430" dataDxfId="13196"/>
    <tableColumn id="3448" xr3:uid="{9428D44F-FBC5-417B-9407-21D364FA384C}" name="Column3431" dataDxfId="13195"/>
    <tableColumn id="3449" xr3:uid="{F02F349E-B846-4960-9FF6-6B8C96F5FD55}" name="Column3432" dataDxfId="13194"/>
    <tableColumn id="3450" xr3:uid="{60282D3E-FEF2-43A2-A77C-E6D4F4C4149C}" name="Column3433" dataDxfId="13193"/>
    <tableColumn id="3451" xr3:uid="{47991646-B6D6-4688-85CB-2BD7EF9BD9C4}" name="Column3434" dataDxfId="13192"/>
    <tableColumn id="3452" xr3:uid="{254FEBAD-634E-48ED-815E-564B72CD7BD5}" name="Column3435" dataDxfId="13191"/>
    <tableColumn id="3453" xr3:uid="{0D8F12A3-B03E-4F4B-83B5-1B4B35635C71}" name="Column3436" dataDxfId="13190"/>
    <tableColumn id="3454" xr3:uid="{95801D78-4E8E-4736-B2D8-2A096526AF00}" name="Column3437" dataDxfId="13189"/>
    <tableColumn id="3455" xr3:uid="{BCB396E7-7FEC-4CAC-8D11-A092B30E8E80}" name="Column3438" dataDxfId="13188"/>
    <tableColumn id="3456" xr3:uid="{806D3EED-D150-4E08-9EFD-FBF18575E841}" name="Column3439" dataDxfId="13187"/>
    <tableColumn id="3457" xr3:uid="{CB07975E-D6B2-435F-9E39-B28141140764}" name="Column3440" dataDxfId="13186"/>
    <tableColumn id="3458" xr3:uid="{7EF0BF85-8964-499A-B1B7-75DE401A7CD5}" name="Column3441" dataDxfId="13185"/>
    <tableColumn id="3459" xr3:uid="{025DF5C9-0DF0-4049-A7B8-CC35539C0526}" name="Column3442" dataDxfId="13184"/>
    <tableColumn id="3460" xr3:uid="{7CB34988-DABE-4419-8D00-DE0CE5B0F7BB}" name="Column3443" dataDxfId="13183"/>
    <tableColumn id="3461" xr3:uid="{98F1198C-6AAE-4017-9F5E-10EDCF882E68}" name="Column3444" dataDxfId="13182"/>
    <tableColumn id="3462" xr3:uid="{2193C0C6-99A7-4C3D-9698-15323DA35093}" name="Column3445" dataDxfId="13181"/>
    <tableColumn id="3463" xr3:uid="{DCA40333-CDA3-4264-9C76-5B484DFACC1B}" name="Column3446" dataDxfId="13180"/>
    <tableColumn id="3464" xr3:uid="{07BFA6D3-2326-4EC6-B8D5-B9D96D42907F}" name="Column3447" dataDxfId="13179"/>
    <tableColumn id="3465" xr3:uid="{9979C824-569A-4449-B32E-F288654CBD2B}" name="Column3448" dataDxfId="13178"/>
    <tableColumn id="3466" xr3:uid="{74F3BFE8-AFED-4169-B986-6EE82C668198}" name="Column3449" dataDxfId="13177"/>
    <tableColumn id="3467" xr3:uid="{A71C1FB1-E5B7-462C-B243-FF31A6817ADC}" name="Column3450" dataDxfId="13176"/>
    <tableColumn id="3468" xr3:uid="{D4EA5701-E25D-4C5C-9D2E-F5890A485F6B}" name="Column3451" dataDxfId="13175"/>
    <tableColumn id="3469" xr3:uid="{4D7EBE66-56AD-4154-BDFA-4ACA8BA6CDF6}" name="Column3452" dataDxfId="13174"/>
    <tableColumn id="3470" xr3:uid="{CDFCB6E8-E06F-41D6-B8A2-728F5F8CCB28}" name="Column3453" dataDxfId="13173"/>
    <tableColumn id="3471" xr3:uid="{A1BBDF94-CC51-4B0C-87E3-A443BA0B2EE5}" name="Column3454" dataDxfId="13172"/>
    <tableColumn id="3472" xr3:uid="{F71B98A5-2705-40C1-ABBF-B8432C6253BC}" name="Column3455" dataDxfId="13171"/>
    <tableColumn id="3473" xr3:uid="{F2D3B2A8-F47E-43D0-A920-571A2A9F3083}" name="Column3456" dataDxfId="13170"/>
    <tableColumn id="3474" xr3:uid="{5AEB13E6-6EFE-432C-8BB4-FD9565F6CB4A}" name="Column3457" dataDxfId="13169"/>
    <tableColumn id="3475" xr3:uid="{47BBBA30-8A34-4818-87EB-C8616F44168A}" name="Column3458" dataDxfId="13168"/>
    <tableColumn id="3476" xr3:uid="{61F02AE1-5317-43F0-A47B-45D59A4E6D85}" name="Column3459" dataDxfId="13167"/>
    <tableColumn id="3477" xr3:uid="{8B7328F5-98E6-4B97-BF7F-2150FA07744C}" name="Column3460" dataDxfId="13166"/>
    <tableColumn id="3478" xr3:uid="{F84A2DF0-1AD2-401D-AAB1-DC3AE3D558E4}" name="Column3461" dataDxfId="13165"/>
    <tableColumn id="3479" xr3:uid="{0780559F-1C4F-4746-BE12-371FD7A52BD6}" name="Column3462" dataDxfId="13164"/>
    <tableColumn id="3480" xr3:uid="{7F7985B8-E733-4877-B40B-EA27061E2206}" name="Column3463" dataDxfId="13163"/>
    <tableColumn id="3481" xr3:uid="{DF1FB790-2A87-41FE-9F0C-973403CD19B5}" name="Column3464" dataDxfId="13162"/>
    <tableColumn id="3482" xr3:uid="{917E5BC6-53B7-45C2-ACF4-1B558C5204C3}" name="Column3465" dataDxfId="13161"/>
    <tableColumn id="3483" xr3:uid="{23019345-02B0-4249-9613-8AAC80EA36D5}" name="Column3466" dataDxfId="13160"/>
    <tableColumn id="3484" xr3:uid="{3AEF48B4-7A4D-4F08-BAD2-A26E9B781C4F}" name="Column3467" dataDxfId="13159"/>
    <tableColumn id="3485" xr3:uid="{A8B36213-C3E1-4495-B412-0DAEB036C740}" name="Column3468" dataDxfId="13158"/>
    <tableColumn id="3486" xr3:uid="{76BD4E91-6B3D-410B-AB62-F12FAE970E33}" name="Column3469" dataDxfId="13157"/>
    <tableColumn id="3487" xr3:uid="{48396543-0634-4531-B26A-03F69EF8F46A}" name="Column3470" dataDxfId="13156"/>
    <tableColumn id="3488" xr3:uid="{DFA96019-62D9-43F3-B481-C0BE66B45E00}" name="Column3471" dataDxfId="13155"/>
    <tableColumn id="3489" xr3:uid="{EFD621A3-C316-41B1-9FFB-793E6C330C43}" name="Column3472" dataDxfId="13154"/>
    <tableColumn id="3490" xr3:uid="{BCF825D2-909D-46CE-90E2-2F321FCB1757}" name="Column3473" dataDxfId="13153"/>
    <tableColumn id="3491" xr3:uid="{576CE960-AE06-4DA2-AACA-8EAB3B059F5C}" name="Column3474" dataDxfId="13152"/>
    <tableColumn id="3492" xr3:uid="{BE9714F6-06CA-46BD-A573-C9D364DB427B}" name="Column3475" dataDxfId="13151"/>
    <tableColumn id="3493" xr3:uid="{41954649-2334-40F4-B086-09E817C7BCA8}" name="Column3476" dataDxfId="13150"/>
    <tableColumn id="3494" xr3:uid="{CA8F72F2-2D73-4224-82CA-69C78A159F63}" name="Column3477" dataDxfId="13149"/>
    <tableColumn id="3495" xr3:uid="{F205218A-73F7-49F5-8A33-F0E577767E0F}" name="Column3478" dataDxfId="13148"/>
    <tableColumn id="3496" xr3:uid="{CAE2A104-6624-4E91-9CD6-4902FCB67EB7}" name="Column3479" dataDxfId="13147"/>
    <tableColumn id="3497" xr3:uid="{9046EB88-DA08-4EF0-AFC9-48F24D5019C2}" name="Column3480" dataDxfId="13146"/>
    <tableColumn id="3498" xr3:uid="{0499A198-3C8A-497D-9F73-CCCA0CEAC25C}" name="Column3481" dataDxfId="13145"/>
    <tableColumn id="3499" xr3:uid="{EACD76E6-814D-48F4-A8F0-F52BB5598FCF}" name="Column3482" dataDxfId="13144"/>
    <tableColumn id="3500" xr3:uid="{538ADD00-9ACD-4499-8DBB-8609A641F725}" name="Column3483" dataDxfId="13143"/>
    <tableColumn id="3501" xr3:uid="{DE7091E8-9A73-4150-8FC4-4D5694F363AC}" name="Column3484" dataDxfId="13142"/>
    <tableColumn id="3502" xr3:uid="{768A6F82-5D2E-43B5-8CDF-5E0B60805E6C}" name="Column3485" dataDxfId="13141"/>
    <tableColumn id="3503" xr3:uid="{0328D55C-A595-448F-88FA-7E36CEAE9F3E}" name="Column3486" dataDxfId="13140"/>
    <tableColumn id="3504" xr3:uid="{3E465EEF-2E5D-496E-8702-2AB2813C332A}" name="Column3487" dataDxfId="13139"/>
    <tableColumn id="3505" xr3:uid="{47E72AB2-A82E-4D3C-A7BA-2E1D4DBF0205}" name="Column3488" dataDxfId="13138"/>
    <tableColumn id="3506" xr3:uid="{8D8C1127-7E6B-498B-B84A-65498CCE2043}" name="Column3489" dataDxfId="13137"/>
    <tableColumn id="3507" xr3:uid="{BA161E5B-97B3-4D0D-88B5-0032E1DD43B4}" name="Column3490" dataDxfId="13136"/>
    <tableColumn id="3508" xr3:uid="{EC99FEAA-F2C3-4D9B-BAD4-6BB788E9AA15}" name="Column3491" dataDxfId="13135"/>
    <tableColumn id="3509" xr3:uid="{C6AE37FE-6751-4D12-9D97-827884763694}" name="Column3492" dataDxfId="13134"/>
    <tableColumn id="3510" xr3:uid="{0F2671B2-7D75-48E9-ACCE-7CA53CAFE39E}" name="Column3493" dataDxfId="13133"/>
    <tableColumn id="3511" xr3:uid="{AFD3150B-87E4-42CC-A355-6D0D2AB98DAD}" name="Column3494" dataDxfId="13132"/>
    <tableColumn id="3512" xr3:uid="{E35AE806-E9BD-40E6-9E3E-6FA651B1F161}" name="Column3495" dataDxfId="13131"/>
    <tableColumn id="3513" xr3:uid="{037AA71F-8D64-402A-A7BD-11FB001828D9}" name="Column3496" dataDxfId="13130"/>
    <tableColumn id="3514" xr3:uid="{FE882FC7-17DF-4066-80C4-FA896FBED1BF}" name="Column3497" dataDxfId="13129"/>
    <tableColumn id="3515" xr3:uid="{CB64CCB2-6447-4517-8FD3-0FB74293F481}" name="Column3498" dataDxfId="13128"/>
    <tableColumn id="3516" xr3:uid="{C6558F79-5200-4CF6-9D21-D179AF67E176}" name="Column3499" dataDxfId="13127"/>
    <tableColumn id="3517" xr3:uid="{382642C8-4935-4A65-AD62-7E76BE68225B}" name="Column3500" dataDxfId="13126"/>
    <tableColumn id="3518" xr3:uid="{10DB55E8-B531-4394-BAE8-406C6F9A7953}" name="Column3501" dataDxfId="13125"/>
    <tableColumn id="3519" xr3:uid="{594AB7E9-69BA-4568-8BCF-B0ADB54F46CC}" name="Column3502" dataDxfId="13124"/>
    <tableColumn id="3520" xr3:uid="{9790A7C0-F804-45A5-B82F-D804F4CF97B0}" name="Column3503" dataDxfId="13123"/>
    <tableColumn id="3521" xr3:uid="{393D7834-79B7-4A10-A0C6-BD8E64B9BA07}" name="Column3504" dataDxfId="13122"/>
    <tableColumn id="3522" xr3:uid="{3C79EFD1-537A-4D41-BD7A-E735DA9E0D5D}" name="Column3505" dataDxfId="13121"/>
    <tableColumn id="3523" xr3:uid="{2A206E67-C22E-43F3-A920-493420562914}" name="Column3506" dataDxfId="13120"/>
    <tableColumn id="3524" xr3:uid="{1DA997EB-D168-4A82-9A5F-3A4656ACBC49}" name="Column3507" dataDxfId="13119"/>
    <tableColumn id="3525" xr3:uid="{A2CF1EA4-7E85-4415-8673-166633FFEB7A}" name="Column3508" dataDxfId="13118"/>
    <tableColumn id="3526" xr3:uid="{8A65A633-B1B4-4CE5-BC59-D9EA38D21AB5}" name="Column3509" dataDxfId="13117"/>
    <tableColumn id="3527" xr3:uid="{D97BA540-0990-469D-BF60-DCC004A3EA78}" name="Column3510" dataDxfId="13116"/>
    <tableColumn id="3528" xr3:uid="{C13BF317-9082-48BD-8838-61BE99799A3C}" name="Column3511" dataDxfId="13115"/>
    <tableColumn id="3529" xr3:uid="{1B9B7711-A663-4805-B4CC-D8BC55E7C503}" name="Column3512" dataDxfId="13114"/>
    <tableColumn id="3530" xr3:uid="{9A823259-1C02-447B-9ADB-4574F78D3753}" name="Column3513" dataDxfId="13113"/>
    <tableColumn id="3531" xr3:uid="{90ACD3CA-7C55-4AE2-AE5E-643D60C611C2}" name="Column3514" dataDxfId="13112"/>
    <tableColumn id="3532" xr3:uid="{0B61BFB5-DD68-403D-AD85-BBDFEB50D173}" name="Column3515" dataDxfId="13111"/>
    <tableColumn id="3533" xr3:uid="{F5B2A469-EA02-4350-8207-13E14EB83C26}" name="Column3516" dataDxfId="13110"/>
    <tableColumn id="3534" xr3:uid="{C392DDB7-5FC3-4D6C-9DAF-018DCB66CFEB}" name="Column3517" dataDxfId="13109"/>
    <tableColumn id="3535" xr3:uid="{7BC56A63-5321-4E10-8682-DD72CA2DA651}" name="Column3518" dataDxfId="13108"/>
    <tableColumn id="3536" xr3:uid="{68B4530F-ECE7-4B52-9476-0F49720E2AF4}" name="Column3519" dataDxfId="13107"/>
    <tableColumn id="3537" xr3:uid="{8873D58B-015B-4E21-B4BC-073A0883744B}" name="Column3520" dataDxfId="13106"/>
    <tableColumn id="3538" xr3:uid="{23E1733C-3FE9-4CBE-AB76-4E57B19F5154}" name="Column3521" dataDxfId="13105"/>
    <tableColumn id="3539" xr3:uid="{CF697C9F-4428-457A-8372-2A8B90BCF746}" name="Column3522" dataDxfId="13104"/>
    <tableColumn id="3540" xr3:uid="{0617DBBF-4BEA-4526-A8C4-4A5C17C822B6}" name="Column3523" dataDxfId="13103"/>
    <tableColumn id="3541" xr3:uid="{2844B408-3188-41C5-B846-11854C9D0CCD}" name="Column3524" dataDxfId="13102"/>
    <tableColumn id="3542" xr3:uid="{060E4975-8B49-4B27-940E-92DEBD18E62C}" name="Column3525" dataDxfId="13101"/>
    <tableColumn id="3543" xr3:uid="{E6145561-BE3A-400A-B052-89F3B7B5DA65}" name="Column3526" dataDxfId="13100"/>
    <tableColumn id="3544" xr3:uid="{0123921A-966D-407D-8A4C-E77CE1183DE8}" name="Column3527" dataDxfId="13099"/>
    <tableColumn id="3545" xr3:uid="{160BFF7C-00FF-4ED6-A744-10052AD2E60C}" name="Column3528" dataDxfId="13098"/>
    <tableColumn id="3546" xr3:uid="{DE137A2F-E48A-4341-9727-977CB0E4D0BD}" name="Column3529" dataDxfId="13097"/>
    <tableColumn id="3547" xr3:uid="{FA81B475-B2CB-48F5-9D99-0E0F905F64C0}" name="Column3530" dataDxfId="13096"/>
    <tableColumn id="3548" xr3:uid="{1A54E926-E700-4CC0-9CB9-B4F7054B51AE}" name="Column3531" dataDxfId="13095"/>
    <tableColumn id="3549" xr3:uid="{76F91C56-40A1-4FA0-B521-0D9D76813C43}" name="Column3532" dataDxfId="13094"/>
    <tableColumn id="3550" xr3:uid="{59225080-C7C4-4623-90FF-C0CB326AB0C5}" name="Column3533" dataDxfId="13093"/>
    <tableColumn id="3551" xr3:uid="{164FB6C5-A9B1-486D-9BFB-544E03B8CB38}" name="Column3534" dataDxfId="13092"/>
    <tableColumn id="3552" xr3:uid="{19DA52B9-CE1B-4985-946F-2DCD806A930B}" name="Column3535" dataDxfId="13091"/>
    <tableColumn id="3553" xr3:uid="{C9BAFA34-331E-4ED1-B93B-B62F62397C2B}" name="Column3536" dataDxfId="13090"/>
    <tableColumn id="3554" xr3:uid="{232C8997-AFD0-4297-AD56-542BA1395AF4}" name="Column3537" dataDxfId="13089"/>
    <tableColumn id="3555" xr3:uid="{19093B0C-555E-4F8B-9CB6-2226EF72F041}" name="Column3538" dataDxfId="13088"/>
    <tableColumn id="3556" xr3:uid="{7EBD52C9-C96F-4368-BF55-6F35FF9712B6}" name="Column3539" dataDxfId="13087"/>
    <tableColumn id="3557" xr3:uid="{EF8132A1-E415-4FCC-B270-063F0793381F}" name="Column3540" dataDxfId="13086"/>
    <tableColumn id="3558" xr3:uid="{FCCAD5AB-C35C-41A7-B01C-92B4D4C76723}" name="Column3541" dataDxfId="13085"/>
    <tableColumn id="3559" xr3:uid="{BC2FDEA5-0CEE-4EE0-A1AB-6F5111F53624}" name="Column3542" dataDxfId="13084"/>
    <tableColumn id="3560" xr3:uid="{C4E86431-519D-451E-BEE6-20D352A2CC23}" name="Column3543" dataDxfId="13083"/>
    <tableColumn id="3561" xr3:uid="{9E769E68-04F0-489B-8E76-F831A116DFC0}" name="Column3544" dataDxfId="13082"/>
    <tableColumn id="3562" xr3:uid="{2BD328A5-C169-4111-A99F-04C31DDF6209}" name="Column3545" dataDxfId="13081"/>
    <tableColumn id="3563" xr3:uid="{8A2C093F-27ED-4CC7-86C0-898616B19A2E}" name="Column3546" dataDxfId="13080"/>
    <tableColumn id="3564" xr3:uid="{CF72BD1E-1F5A-48C0-BC70-26794BCFBD6E}" name="Column3547" dataDxfId="13079"/>
    <tableColumn id="3565" xr3:uid="{8D9B6ACD-AB06-4E4D-9091-5E63281EF4CA}" name="Column3548" dataDxfId="13078"/>
    <tableColumn id="3566" xr3:uid="{D048199B-69F5-463D-B5DD-B276D54DC730}" name="Column3549" dataDxfId="13077"/>
    <tableColumn id="3567" xr3:uid="{5E2A82A3-7E58-44E8-917B-E357E6A7F49C}" name="Column3550" dataDxfId="13076"/>
    <tableColumn id="3568" xr3:uid="{B758F5E3-05DA-437C-9D50-960ADB53CC87}" name="Column3551" dataDxfId="13075"/>
    <tableColumn id="3569" xr3:uid="{29709A96-48CB-4B66-B9E6-D0908064CC0A}" name="Column3552" dataDxfId="13074"/>
    <tableColumn id="3570" xr3:uid="{56AE4358-B93F-4E54-AED3-75D7834B2565}" name="Column3553" dataDxfId="13073"/>
    <tableColumn id="3571" xr3:uid="{A1EC2EE1-1E07-48FC-B103-B687B21B1736}" name="Column3554" dataDxfId="13072"/>
    <tableColumn id="3572" xr3:uid="{38B0ECF9-CCE5-4EAA-8667-AA352C2AAC2F}" name="Column3555" dataDxfId="13071"/>
    <tableColumn id="3573" xr3:uid="{F6B01C01-BB50-4114-B312-A70F15733BB7}" name="Column3556" dataDxfId="13070"/>
    <tableColumn id="3574" xr3:uid="{FA6A8E0D-3375-457F-85DC-0758E7104E84}" name="Column3557" dataDxfId="13069"/>
    <tableColumn id="3575" xr3:uid="{ED818668-F4AF-44E3-BE9E-237268D661F0}" name="Column3558" dataDxfId="13068"/>
    <tableColumn id="3576" xr3:uid="{5AC516BE-8582-4D1A-A644-7496CD8B67A6}" name="Column3559" dataDxfId="13067"/>
    <tableColumn id="3577" xr3:uid="{04D74BAB-DCE2-49F0-B207-71211B74FC55}" name="Column3560" dataDxfId="13066"/>
    <tableColumn id="3578" xr3:uid="{45EA61DC-91D0-4C98-9D88-1EABE3791596}" name="Column3561" dataDxfId="13065"/>
    <tableColumn id="3579" xr3:uid="{C9ADC1F5-40DD-4667-BD22-2F0615D8D8BB}" name="Column3562" dataDxfId="13064"/>
    <tableColumn id="3580" xr3:uid="{F70C3A84-2575-4551-9EA4-1D253B6E7809}" name="Column3563" dataDxfId="13063"/>
    <tableColumn id="3581" xr3:uid="{E3596FDC-0843-4919-86CA-48032E6F9B02}" name="Column3564" dataDxfId="13062"/>
    <tableColumn id="3582" xr3:uid="{FBC29A42-22E2-4BF7-8EA6-D996475B9C18}" name="Column3565" dataDxfId="13061"/>
    <tableColumn id="3583" xr3:uid="{3E39BE34-1A72-4F04-A2A7-A22AF4095B23}" name="Column3566" dataDxfId="13060"/>
    <tableColumn id="3584" xr3:uid="{33139559-6A67-4D4C-BCE3-A0BDA739A71A}" name="Column3567" dataDxfId="13059"/>
    <tableColumn id="3585" xr3:uid="{8D5C7251-77F5-42FE-AEE9-4CAE5E83D58E}" name="Column3568" dataDxfId="13058"/>
    <tableColumn id="3586" xr3:uid="{D21DF454-060B-42BB-89D5-36D8335092C6}" name="Column3569" dataDxfId="13057"/>
    <tableColumn id="3587" xr3:uid="{E45BA916-07D6-4B9C-9C3C-07D1958D434D}" name="Column3570" dataDxfId="13056"/>
    <tableColumn id="3588" xr3:uid="{9368F0C6-2B8C-4B0F-87EF-AC927FB07496}" name="Column3571" dataDxfId="13055"/>
    <tableColumn id="3589" xr3:uid="{2F6B22EC-78BC-4643-8190-2A7FC0FF20A7}" name="Column3572" dataDxfId="13054"/>
    <tableColumn id="3590" xr3:uid="{CCAE06A7-AECF-47D3-AD99-9D3324077215}" name="Column3573" dataDxfId="13053"/>
    <tableColumn id="3591" xr3:uid="{CF66CC74-FD01-42EE-94A3-F58CEAFDC16E}" name="Column3574" dataDxfId="13052"/>
    <tableColumn id="3592" xr3:uid="{1295F387-B7B7-4464-B73D-E7370463ED7A}" name="Column3575" dataDxfId="13051"/>
    <tableColumn id="3593" xr3:uid="{A4FE445D-EA52-406F-AF7E-CB3C349FCCD0}" name="Column3576" dataDxfId="13050"/>
    <tableColumn id="3594" xr3:uid="{DE2951D2-2FC9-4179-9D0F-89FE172D8251}" name="Column3577" dataDxfId="13049"/>
    <tableColumn id="3595" xr3:uid="{56BD34C3-63D7-40B1-848D-361F8A459320}" name="Column3578" dataDxfId="13048"/>
    <tableColumn id="3596" xr3:uid="{ED93C983-852C-44EE-812E-F87A8C6645A6}" name="Column3579" dataDxfId="13047"/>
    <tableColumn id="3597" xr3:uid="{79C3FC3B-37C6-4E5E-8A91-D54E9E601B49}" name="Column3580" dataDxfId="13046"/>
    <tableColumn id="3598" xr3:uid="{431F59E2-53E0-4FD2-A14B-13744A69D7B3}" name="Column3581" dataDxfId="13045"/>
    <tableColumn id="3599" xr3:uid="{1C180CD5-9727-4FB4-81B4-E5ED69FB7145}" name="Column3582" dataDxfId="13044"/>
    <tableColumn id="3600" xr3:uid="{510E4549-A567-4ED3-BF71-577C283DAB26}" name="Column3583" dataDxfId="13043"/>
    <tableColumn id="3601" xr3:uid="{A721BC44-8E82-4D9F-B917-88C30AB11F45}" name="Column3584" dataDxfId="13042"/>
    <tableColumn id="3602" xr3:uid="{DAB26F0B-409F-431F-A10D-6AD74D6078FD}" name="Column3585" dataDxfId="13041"/>
    <tableColumn id="3603" xr3:uid="{41C8D1B4-3E6E-4017-AB23-DC08C89C6F3D}" name="Column3586" dataDxfId="13040"/>
    <tableColumn id="3604" xr3:uid="{E85998B1-496B-4671-825B-42C33198F4E7}" name="Column3587" dataDxfId="13039"/>
    <tableColumn id="3605" xr3:uid="{C4B3E6F9-88F9-4E39-9C9F-E87133462CAD}" name="Column3588" dataDxfId="13038"/>
    <tableColumn id="3606" xr3:uid="{1FDA8068-CE37-46AC-8243-08FC0F99C27F}" name="Column3589" dataDxfId="13037"/>
    <tableColumn id="3607" xr3:uid="{F62D956A-A23C-4A24-BC81-C59FDFF72FE5}" name="Column3590" dataDxfId="13036"/>
    <tableColumn id="3608" xr3:uid="{7D7DF76F-B133-4483-9DEB-10BC130DA033}" name="Column3591" dataDxfId="13035"/>
    <tableColumn id="3609" xr3:uid="{E74CA748-F1AA-47AB-8ADF-92B32761DF80}" name="Column3592" dataDxfId="13034"/>
    <tableColumn id="3610" xr3:uid="{2BDE45C0-4C74-446F-84F7-C8842AE9C46F}" name="Column3593" dataDxfId="13033"/>
    <tableColumn id="3611" xr3:uid="{D17F10E3-B3B4-4016-8046-503DDA29EC5D}" name="Column3594" dataDxfId="13032"/>
    <tableColumn id="3612" xr3:uid="{69A9B30D-A866-4467-944A-C3D37D34A972}" name="Column3595" dataDxfId="13031"/>
    <tableColumn id="3613" xr3:uid="{1D3EA45F-60BB-4ED4-B2EF-C30C1E9465A6}" name="Column3596" dataDxfId="13030"/>
    <tableColumn id="3614" xr3:uid="{E2B0013F-9245-42F2-A39B-CAA23580B953}" name="Column3597" dataDxfId="13029"/>
    <tableColumn id="3615" xr3:uid="{6974CFD0-8411-4F22-96F0-C707BD19DABD}" name="Column3598" dataDxfId="13028"/>
    <tableColumn id="3616" xr3:uid="{D12FA29A-6C1F-4698-9885-84F62DCF7BD1}" name="Column3599" dataDxfId="13027"/>
    <tableColumn id="3617" xr3:uid="{0C970A9C-1E9F-4F52-960F-DC69816BFB0A}" name="Column3600" dataDxfId="13026"/>
    <tableColumn id="3618" xr3:uid="{F8210145-C904-48BA-8C8E-144BD5F8CE1A}" name="Column3601" dataDxfId="13025"/>
    <tableColumn id="3619" xr3:uid="{F0C35F18-7409-4325-BEB8-BCB13BD9C483}" name="Column3602" dataDxfId="13024"/>
    <tableColumn id="3620" xr3:uid="{F3525A98-EE66-4509-84B8-C25C0348215F}" name="Column3603" dataDxfId="13023"/>
    <tableColumn id="3621" xr3:uid="{C3716030-0090-4C8E-868D-C8D614C5EF3F}" name="Column3604" dataDxfId="13022"/>
    <tableColumn id="3622" xr3:uid="{6405B40E-327C-4747-B681-897B81257609}" name="Column3605" dataDxfId="13021"/>
    <tableColumn id="3623" xr3:uid="{1E012320-057A-4F77-8083-D99686AF728B}" name="Column3606" dataDxfId="13020"/>
    <tableColumn id="3624" xr3:uid="{C941F2C8-AB37-4D85-8035-5157CC89F2CD}" name="Column3607" dataDxfId="13019"/>
    <tableColumn id="3625" xr3:uid="{EE7B4520-0EEC-4104-A1FB-CD6CB7F758C5}" name="Column3608" dataDxfId="13018"/>
    <tableColumn id="3626" xr3:uid="{509B072E-95D0-4B0D-B058-FC5877A601BF}" name="Column3609" dataDxfId="13017"/>
    <tableColumn id="3627" xr3:uid="{7F5DD17F-8032-4D7C-963F-6A09F78E8779}" name="Column3610" dataDxfId="13016"/>
    <tableColumn id="3628" xr3:uid="{01FB82F6-3B2B-47A0-BA6A-9CD7A3EF90DC}" name="Column3611" dataDxfId="13015"/>
    <tableColumn id="3629" xr3:uid="{676A1CCC-5134-4519-BC62-27A26754DEBF}" name="Column3612" dataDxfId="13014"/>
    <tableColumn id="3630" xr3:uid="{4FA03D7E-8551-43F0-B043-26C2C072C4B4}" name="Column3613" dataDxfId="13013"/>
    <tableColumn id="3631" xr3:uid="{EDC1D3CB-A54F-4851-B81E-29975B4067B3}" name="Column3614" dataDxfId="13012"/>
    <tableColumn id="3632" xr3:uid="{D1EC792A-D0B3-4A7B-B264-5423B7BCC1FA}" name="Column3615" dataDxfId="13011"/>
    <tableColumn id="3633" xr3:uid="{197CE6AC-72DD-484B-9A1C-E4C72D653A4F}" name="Column3616" dataDxfId="13010"/>
    <tableColumn id="3634" xr3:uid="{8F255B2E-D0DD-4320-B1BB-3E1F83443B06}" name="Column3617" dataDxfId="13009"/>
    <tableColumn id="3635" xr3:uid="{70CBEB09-ECB1-450C-B5B6-CE98787FC88B}" name="Column3618" dataDxfId="13008"/>
    <tableColumn id="3636" xr3:uid="{13E4E787-5CC0-4BCC-8BFA-6368A5A84B15}" name="Column3619" dataDxfId="13007"/>
    <tableColumn id="3637" xr3:uid="{C1196B28-7A44-4B9F-B3C0-56D61B1AC63D}" name="Column3620" dataDxfId="13006"/>
    <tableColumn id="3638" xr3:uid="{680300C0-C517-424C-9F40-3AF4FAD2E723}" name="Column3621" dataDxfId="13005"/>
    <tableColumn id="3639" xr3:uid="{4A8118A2-BCAD-45E4-8ECB-585AD6BCB95C}" name="Column3622" dataDxfId="13004"/>
    <tableColumn id="3640" xr3:uid="{A8F149C8-98CF-4D47-B47C-DD772D80A02F}" name="Column3623" dataDxfId="13003"/>
    <tableColumn id="3641" xr3:uid="{32F468C7-29F1-4E78-9363-A5F549C298BE}" name="Column3624" dataDxfId="13002"/>
    <tableColumn id="3642" xr3:uid="{875C7DF2-8ED9-4832-B2D8-B753CA2FB713}" name="Column3625" dataDxfId="13001"/>
    <tableColumn id="3643" xr3:uid="{69152CC3-1D53-45FF-BD46-8A3D81CBF7BF}" name="Column3626" dataDxfId="13000"/>
    <tableColumn id="3644" xr3:uid="{CAA7A91B-1B62-4744-86FD-037D8B718A76}" name="Column3627" dataDxfId="12999"/>
    <tableColumn id="3645" xr3:uid="{6E5D4E09-6D4F-4155-BF4C-A1F4A4A602D1}" name="Column3628" dataDxfId="12998"/>
    <tableColumn id="3646" xr3:uid="{6030AEAD-2441-439E-B2AE-6C7F1DA09FC7}" name="Column3629" dataDxfId="12997"/>
    <tableColumn id="3647" xr3:uid="{43D7BA2B-FF93-4DE0-A841-9D5334EC6D74}" name="Column3630" dataDxfId="12996"/>
    <tableColumn id="3648" xr3:uid="{5062D80E-AA19-4014-A3A1-B5859E861E74}" name="Column3631" dataDxfId="12995"/>
    <tableColumn id="3649" xr3:uid="{0C068152-2B85-4366-B733-630B324F8C1F}" name="Column3632" dataDxfId="12994"/>
    <tableColumn id="3650" xr3:uid="{4574EC33-6E85-4CE6-A83D-9BC24138BAFA}" name="Column3633" dataDxfId="12993"/>
    <tableColumn id="3651" xr3:uid="{A28395CC-14F8-4341-A6AD-C76A3D868E5F}" name="Column3634" dataDxfId="12992"/>
    <tableColumn id="3652" xr3:uid="{6A62A03E-06ED-4FEE-B402-4FA517C90A40}" name="Column3635" dataDxfId="12991"/>
    <tableColumn id="3653" xr3:uid="{96662ED2-6F30-4684-A21A-B3C30980E96A}" name="Column3636" dataDxfId="12990"/>
    <tableColumn id="3654" xr3:uid="{EB5DEED6-420D-46CB-AA36-86E17C624DDF}" name="Column3637" dataDxfId="12989"/>
    <tableColumn id="3655" xr3:uid="{1B8A2C24-7A6A-42E2-820A-B00C54EFBC2D}" name="Column3638" dataDxfId="12988"/>
    <tableColumn id="3656" xr3:uid="{185E9913-0715-41A5-AE8D-DE1D2C2A24A2}" name="Column3639" dataDxfId="12987"/>
    <tableColumn id="3657" xr3:uid="{E4AD161B-2C3D-4B52-9B67-EDDF71BFAC35}" name="Column3640" dataDxfId="12986"/>
    <tableColumn id="3658" xr3:uid="{EB70571E-BC20-4049-9489-DC9E3AC97A9A}" name="Column3641" dataDxfId="12985"/>
    <tableColumn id="3659" xr3:uid="{B5D6143A-3245-45BA-B048-76799ACB485C}" name="Column3642" dataDxfId="12984"/>
    <tableColumn id="3660" xr3:uid="{C9D742D8-3545-460C-B792-4A094D8B6380}" name="Column3643" dataDxfId="12983"/>
    <tableColumn id="3661" xr3:uid="{8D7FD68A-6850-433A-8311-BED9F60688F5}" name="Column3644" dataDxfId="12982"/>
    <tableColumn id="3662" xr3:uid="{76797BC8-77BD-453E-9494-2E9226B3A035}" name="Column3645" dataDxfId="12981"/>
    <tableColumn id="3663" xr3:uid="{BE2DF701-DE87-41CE-9150-813594BD0EBD}" name="Column3646" dataDxfId="12980"/>
    <tableColumn id="3664" xr3:uid="{FE86FB42-1A4E-4B96-9523-1969437597E7}" name="Column3647" dataDxfId="12979"/>
    <tableColumn id="3665" xr3:uid="{928D1821-BBAC-448A-ACF1-BEFD03DEF5B5}" name="Column3648" dataDxfId="12978"/>
    <tableColumn id="3666" xr3:uid="{E46868E4-60B7-46F7-8454-6F2B54B2F76B}" name="Column3649" dataDxfId="12977"/>
    <tableColumn id="3667" xr3:uid="{255CF107-A20E-461A-A8B0-DFFC036A6E0F}" name="Column3650" dataDxfId="12976"/>
    <tableColumn id="3668" xr3:uid="{CE31AEF3-4F4B-4676-8FC5-AD1AC9F670A1}" name="Column3651" dataDxfId="12975"/>
    <tableColumn id="3669" xr3:uid="{54F40C36-78CC-4A9D-B65B-BDA7A5068E70}" name="Column3652" dataDxfId="12974"/>
    <tableColumn id="3670" xr3:uid="{7714776B-A5AE-4057-A2F5-DB1388A878C5}" name="Column3653" dataDxfId="12973"/>
    <tableColumn id="3671" xr3:uid="{BD30C910-F095-44A0-9BF8-4A2EBEB9C9ED}" name="Column3654" dataDxfId="12972"/>
    <tableColumn id="3672" xr3:uid="{27C8B2C1-383D-40CE-B443-4F58A36FC750}" name="Column3655" dataDxfId="12971"/>
    <tableColumn id="3673" xr3:uid="{F88710D5-0FE5-455A-BB68-4EDBEC9D8438}" name="Column3656" dataDxfId="12970"/>
    <tableColumn id="3674" xr3:uid="{9D6BEE26-137D-41CC-ABC1-587BD60C16C0}" name="Column3657" dataDxfId="12969"/>
    <tableColumn id="3675" xr3:uid="{383FE817-52E9-4FD3-8945-CA8E7BA70F2F}" name="Column3658" dataDxfId="12968"/>
    <tableColumn id="3676" xr3:uid="{CBB7C55E-5C10-40F5-AA18-AD8EF04DBA88}" name="Column3659" dataDxfId="12967"/>
    <tableColumn id="3677" xr3:uid="{50AFAABA-E483-4BD6-9490-D2FAB454B039}" name="Column3660" dataDxfId="12966"/>
    <tableColumn id="3678" xr3:uid="{ED1D9837-052C-4E57-8D1A-8384FA728314}" name="Column3661" dataDxfId="12965"/>
    <tableColumn id="3679" xr3:uid="{E00B272E-394F-451F-9C57-8779DF23E44A}" name="Column3662" dataDxfId="12964"/>
    <tableColumn id="3680" xr3:uid="{EFEE01C8-42F0-4FA3-901C-F3AD7CFB57C6}" name="Column3663" dataDxfId="12963"/>
    <tableColumn id="3681" xr3:uid="{898059C4-8A32-4601-8C28-C87C121DFD3E}" name="Column3664" dataDxfId="12962"/>
    <tableColumn id="3682" xr3:uid="{6A309588-6741-4597-B31E-0B18DDEFB1AE}" name="Column3665" dataDxfId="12961"/>
    <tableColumn id="3683" xr3:uid="{2B890DCA-4B1A-43B2-A413-E0C7CBE6D18D}" name="Column3666" dataDxfId="12960"/>
    <tableColumn id="3684" xr3:uid="{6CF23CC0-4976-4DA5-95DC-19DE5363D28E}" name="Column3667" dataDxfId="12959"/>
    <tableColumn id="3685" xr3:uid="{0C54A2A1-2DD7-4035-BAFF-F735B6AB01C0}" name="Column3668" dataDxfId="12958"/>
    <tableColumn id="3686" xr3:uid="{E7C6276E-304B-44AF-BEFF-B2126A1A29FE}" name="Column3669" dataDxfId="12957"/>
    <tableColumn id="3687" xr3:uid="{C0C6F903-E573-45DC-8686-A184D14CF658}" name="Column3670" dataDxfId="12956"/>
    <tableColumn id="3688" xr3:uid="{55E5DBA2-7C64-44BE-B62E-A07EBB681556}" name="Column3671" dataDxfId="12955"/>
    <tableColumn id="3689" xr3:uid="{DE242CB2-5422-4AD1-8C55-00DC288AB045}" name="Column3672" dataDxfId="12954"/>
    <tableColumn id="3690" xr3:uid="{D7482C42-E54A-4D57-82B1-C47D430DA457}" name="Column3673" dataDxfId="12953"/>
    <tableColumn id="3691" xr3:uid="{37D1F2C5-3274-4CC2-89C9-DD5B13A3D4F9}" name="Column3674" dataDxfId="12952"/>
    <tableColumn id="3692" xr3:uid="{2BB7A567-61C5-4FBD-8A71-40ABFC7A452A}" name="Column3675" dataDxfId="12951"/>
    <tableColumn id="3693" xr3:uid="{F40FAD1F-5426-41DA-8D04-FBEB0BDC0F66}" name="Column3676" dataDxfId="12950"/>
    <tableColumn id="3694" xr3:uid="{F6D5C80E-E6A0-4695-AD2E-516E70CDABCD}" name="Column3677" dataDxfId="12949"/>
    <tableColumn id="3695" xr3:uid="{29C5077C-037F-4F3D-8E99-0717EA168CEB}" name="Column3678" dataDxfId="12948"/>
    <tableColumn id="3696" xr3:uid="{A3749F1B-7B44-42B4-91D9-CF38E84381B3}" name="Column3679" dataDxfId="12947"/>
    <tableColumn id="3697" xr3:uid="{B3F7A01B-273E-4A57-8F98-C2394E41F440}" name="Column3680" dataDxfId="12946"/>
    <tableColumn id="3698" xr3:uid="{74D3B370-AFE1-4409-9814-0A10672E311C}" name="Column3681" dataDxfId="12945"/>
    <tableColumn id="3699" xr3:uid="{7B9A9BB1-E7F8-4210-A37A-979171B4BAE2}" name="Column3682" dataDxfId="12944"/>
    <tableColumn id="3700" xr3:uid="{E2B623F8-B342-4FAC-9CFC-6937F047CA5A}" name="Column3683" dataDxfId="12943"/>
    <tableColumn id="3701" xr3:uid="{DECCE679-11BA-48CC-A3ED-977F0DDB0CCA}" name="Column3684" dataDxfId="12942"/>
    <tableColumn id="3702" xr3:uid="{4B9DBAE8-D2C6-43FC-8750-0EE4E6E6F60C}" name="Column3685" dataDxfId="12941"/>
    <tableColumn id="3703" xr3:uid="{11D81008-D756-44C7-B16B-455B15765558}" name="Column3686" dataDxfId="12940"/>
    <tableColumn id="3704" xr3:uid="{585D89BA-631A-431E-AD07-D5273DF5B236}" name="Column3687" dataDxfId="12939"/>
    <tableColumn id="3705" xr3:uid="{7C941621-A9CC-4A48-B2D1-C18839A4C1E0}" name="Column3688" dataDxfId="12938"/>
    <tableColumn id="3706" xr3:uid="{BA54F4F1-6FFF-4E34-9C9D-CBDD6E87EAE2}" name="Column3689" dataDxfId="12937"/>
    <tableColumn id="3707" xr3:uid="{60EC739C-391D-4998-866E-CDEC778911F9}" name="Column3690" dataDxfId="12936"/>
    <tableColumn id="3708" xr3:uid="{758F1597-5ED6-4D16-BE78-417204FF0BA5}" name="Column3691" dataDxfId="12935"/>
    <tableColumn id="3709" xr3:uid="{9062B565-125D-4938-9FA2-0A77186AEB47}" name="Column3692" dataDxfId="12934"/>
    <tableColumn id="3710" xr3:uid="{7B95B57B-0BC5-46DB-8030-566C294FB31E}" name="Column3693" dataDxfId="12933"/>
    <tableColumn id="3711" xr3:uid="{84583248-5C5A-4FD0-B0CE-8088610A3365}" name="Column3694" dataDxfId="12932"/>
    <tableColumn id="3712" xr3:uid="{AB48AF11-FF60-41D8-890D-84D29ADB8A1A}" name="Column3695" dataDxfId="12931"/>
    <tableColumn id="3713" xr3:uid="{77C2D24B-5FF1-4631-B12B-ECC3E83D054A}" name="Column3696" dataDxfId="12930"/>
    <tableColumn id="3714" xr3:uid="{98D5447A-4FB1-40F7-8ED5-ABD858492597}" name="Column3697" dataDxfId="12929"/>
    <tableColumn id="3715" xr3:uid="{ED6C81EC-8BDE-49A8-BCA4-47291385E356}" name="Column3698" dataDxfId="12928"/>
    <tableColumn id="3716" xr3:uid="{505B9D65-7A42-4DC0-9ED9-10D26FBB156B}" name="Column3699" dataDxfId="12927"/>
    <tableColumn id="3717" xr3:uid="{DBA5B3AC-AFBB-48C5-BBE7-F12B36D27378}" name="Column3700" dataDxfId="12926"/>
    <tableColumn id="3718" xr3:uid="{8B907F61-F1A2-4493-946C-65B0876E31BA}" name="Column3701" dataDxfId="12925"/>
    <tableColumn id="3719" xr3:uid="{984B242C-DA64-4CA5-A54F-95F9FBD66062}" name="Column3702" dataDxfId="12924"/>
    <tableColumn id="3720" xr3:uid="{60909E32-B3DE-43B8-B796-8F553B8FDD22}" name="Column3703" dataDxfId="12923"/>
    <tableColumn id="3721" xr3:uid="{D4394C81-E7FA-4626-B061-D80AA5F6DE91}" name="Column3704" dataDxfId="12922"/>
    <tableColumn id="3722" xr3:uid="{92869EAC-270A-4281-9366-45E18DE44C7A}" name="Column3705" dataDxfId="12921"/>
    <tableColumn id="3723" xr3:uid="{20CFB30B-0F9D-4A16-93AD-9088A33157A5}" name="Column3706" dataDxfId="12920"/>
    <tableColumn id="3724" xr3:uid="{90A71DF8-B43B-4FD2-898B-BA8508D202DB}" name="Column3707" dataDxfId="12919"/>
    <tableColumn id="3725" xr3:uid="{8F5C6B52-71CB-4422-A2E4-17BCFB511F46}" name="Column3708" dataDxfId="12918"/>
    <tableColumn id="3726" xr3:uid="{91860EAA-8840-4EF4-8B53-F14106C7CACD}" name="Column3709" dataDxfId="12917"/>
    <tableColumn id="3727" xr3:uid="{DE905D14-3FA8-4CC5-B81D-CF6215CFDC1B}" name="Column3710" dataDxfId="12916"/>
    <tableColumn id="3728" xr3:uid="{4EF7E8DC-E81D-4E5A-AAB3-8B02419FBACA}" name="Column3711" dataDxfId="12915"/>
    <tableColumn id="3729" xr3:uid="{7AEB2D9E-0505-4695-BA06-E765BBAF9E90}" name="Column3712" dataDxfId="12914"/>
    <tableColumn id="3730" xr3:uid="{01C53467-562C-4B2D-A6C0-0AF912E702D7}" name="Column3713" dataDxfId="12913"/>
    <tableColumn id="3731" xr3:uid="{5FDCD76D-8DFC-44D3-A3BD-2EA26C55B24B}" name="Column3714" dataDxfId="12912"/>
    <tableColumn id="3732" xr3:uid="{7FAB8066-E88D-4199-AE61-3B0159029892}" name="Column3715" dataDxfId="12911"/>
    <tableColumn id="3733" xr3:uid="{D73D474F-E295-42C4-96E3-F909369363E3}" name="Column3716" dataDxfId="12910"/>
    <tableColumn id="3734" xr3:uid="{7AB72138-70AB-437E-9298-E3E5AA914780}" name="Column3717" dataDxfId="12909"/>
    <tableColumn id="3735" xr3:uid="{0D1173F5-494B-47E6-9A42-4AAE2A3BC990}" name="Column3718" dataDxfId="12908"/>
    <tableColumn id="3736" xr3:uid="{22B290EC-45E0-40E8-A0EC-5A8EFEF7E16F}" name="Column3719" dataDxfId="12907"/>
    <tableColumn id="3737" xr3:uid="{1ACB0D32-73A9-4A9B-8821-213859F40467}" name="Column3720" dataDxfId="12906"/>
    <tableColumn id="3738" xr3:uid="{3078EDC4-5AFF-4E25-96F3-D87196D8E080}" name="Column3721" dataDxfId="12905"/>
    <tableColumn id="3739" xr3:uid="{E736CE4B-F1A1-4F03-8994-F5C5B1E1E76F}" name="Column3722" dataDxfId="12904"/>
    <tableColumn id="3740" xr3:uid="{77C0914C-1FBB-4468-AB48-E4D8343649B7}" name="Column3723" dataDxfId="12903"/>
    <tableColumn id="3741" xr3:uid="{A19F37AC-A488-4033-927C-ED6B97490A76}" name="Column3724" dataDxfId="12902"/>
    <tableColumn id="3742" xr3:uid="{2E0320C7-AF1F-4ED6-B7A6-D0764E9FDC83}" name="Column3725" dataDxfId="12901"/>
    <tableColumn id="3743" xr3:uid="{1A742F33-65E9-44BA-A06B-0822D2AE4BA5}" name="Column3726" dataDxfId="12900"/>
    <tableColumn id="3744" xr3:uid="{B37DB758-CEFD-484B-BAB8-03242AA74BF0}" name="Column3727" dataDxfId="12899"/>
    <tableColumn id="3745" xr3:uid="{45A7F581-1819-4B26-878A-8FE1AA07B077}" name="Column3728" dataDxfId="12898"/>
    <tableColumn id="3746" xr3:uid="{AFADD5C2-F0AD-4991-8FB6-9D92480895D2}" name="Column3729" dataDxfId="12897"/>
    <tableColumn id="3747" xr3:uid="{E5087E77-4638-4C83-9142-DBB9BF491576}" name="Column3730" dataDxfId="12896"/>
    <tableColumn id="3748" xr3:uid="{BCF68FF1-9FFB-44E1-A43E-6D07050EDA4F}" name="Column3731" dataDxfId="12895"/>
    <tableColumn id="3749" xr3:uid="{90986B10-ED18-49ED-A8D2-B8F9FE8E2228}" name="Column3732" dataDxfId="12894"/>
    <tableColumn id="3750" xr3:uid="{50074F07-1A4C-4648-A7EA-B426C714A51E}" name="Column3733" dataDxfId="12893"/>
    <tableColumn id="3751" xr3:uid="{D8E0A345-0D49-4BA6-B79D-FE42547F15DC}" name="Column3734" dataDxfId="12892"/>
    <tableColumn id="3752" xr3:uid="{851371A5-E0BC-4EC3-8307-59097C925E57}" name="Column3735" dataDxfId="12891"/>
    <tableColumn id="3753" xr3:uid="{1DC3418C-125A-40FA-B30D-0C418C6795CA}" name="Column3736" dataDxfId="12890"/>
    <tableColumn id="3754" xr3:uid="{DC25D16A-2CF2-4B1F-886E-7D6CC978868E}" name="Column3737" dataDxfId="12889"/>
    <tableColumn id="3755" xr3:uid="{AC318C1B-46FB-42E1-B2E7-651CE04A7369}" name="Column3738" dataDxfId="12888"/>
    <tableColumn id="3756" xr3:uid="{137079BA-123E-4005-9970-35EF5B9544A8}" name="Column3739" dataDxfId="12887"/>
    <tableColumn id="3757" xr3:uid="{5AC46650-3615-437D-8A89-B70AFC8D5546}" name="Column3740" dataDxfId="12886"/>
    <tableColumn id="3758" xr3:uid="{A5AD131B-E64C-4E66-9820-7386756CE5D6}" name="Column3741" dataDxfId="12885"/>
    <tableColumn id="3759" xr3:uid="{C06DB082-B9A0-4334-9575-5E675DB3D031}" name="Column3742" dataDxfId="12884"/>
    <tableColumn id="3760" xr3:uid="{15CF7C93-9071-4873-9639-462A6D03CDF8}" name="Column3743" dataDxfId="12883"/>
    <tableColumn id="3761" xr3:uid="{BCC364AB-65D4-4670-98EB-2EBA11B8CD0C}" name="Column3744" dataDxfId="12882"/>
    <tableColumn id="3762" xr3:uid="{D9569BE4-85E1-4DCC-B93B-6AF4438A2030}" name="Column3745" dataDxfId="12881"/>
    <tableColumn id="3763" xr3:uid="{D6A41F18-3FB6-4123-B9B6-19E186A7418B}" name="Column3746" dataDxfId="12880"/>
    <tableColumn id="3764" xr3:uid="{4C830075-F22C-452E-8C0B-A1EC7CCDE77B}" name="Column3747" dataDxfId="12879"/>
    <tableColumn id="3765" xr3:uid="{31D4D967-2571-46E7-B94D-E98D3690021F}" name="Column3748" dataDxfId="12878"/>
    <tableColumn id="3766" xr3:uid="{2A650617-12B2-4B1E-9359-8E7ACE703229}" name="Column3749" dataDxfId="12877"/>
    <tableColumn id="3767" xr3:uid="{5E36A274-EA72-4412-A56B-8E5B14F2703A}" name="Column3750" dataDxfId="12876"/>
    <tableColumn id="3768" xr3:uid="{49C0722E-78A9-4508-80FA-64C500C12422}" name="Column3751" dataDxfId="12875"/>
    <tableColumn id="3769" xr3:uid="{E0DB9FF9-A0F2-4C88-9F35-1172D0CAFE1F}" name="Column3752" dataDxfId="12874"/>
    <tableColumn id="3770" xr3:uid="{ED522B58-872A-44ED-BE37-DD8EF70DDDC9}" name="Column3753" dataDxfId="12873"/>
    <tableColumn id="3771" xr3:uid="{D9FC87F7-F9DD-47EC-A2ED-C6A960265C43}" name="Column3754" dataDxfId="12872"/>
    <tableColumn id="3772" xr3:uid="{08AE1E46-D3B4-430A-A80F-5CE5D9E17B46}" name="Column3755" dataDxfId="12871"/>
    <tableColumn id="3773" xr3:uid="{829144B8-737F-4AAB-8E65-47C4CF1D5C44}" name="Column3756" dataDxfId="12870"/>
    <tableColumn id="3774" xr3:uid="{8B0542D6-DE86-40E9-9B84-8E7490DB8304}" name="Column3757" dataDxfId="12869"/>
    <tableColumn id="3775" xr3:uid="{AE6F1FF2-1678-477B-8001-D6E54085370A}" name="Column3758" dataDxfId="12868"/>
    <tableColumn id="3776" xr3:uid="{2A02D75A-FCCD-4745-9ECF-078E7F26DA20}" name="Column3759" dataDxfId="12867"/>
    <tableColumn id="3777" xr3:uid="{56304814-AA9C-45F2-A637-D89120A1BF17}" name="Column3760" dataDxfId="12866"/>
    <tableColumn id="3778" xr3:uid="{86C8F8D9-3AA3-4655-BA0E-5443A64D0FEF}" name="Column3761" dataDxfId="12865"/>
    <tableColumn id="3779" xr3:uid="{072E54F3-04FF-42B3-9900-6DA41F0D95F0}" name="Column3762" dataDxfId="12864"/>
    <tableColumn id="3780" xr3:uid="{3E5C690B-68A4-4967-8D69-A1893F23C316}" name="Column3763" dataDxfId="12863"/>
    <tableColumn id="3781" xr3:uid="{B191A58D-5E29-4F43-B2EE-B83F889E484E}" name="Column3764" dataDxfId="12862"/>
    <tableColumn id="3782" xr3:uid="{740CBD5E-AB09-4647-99FA-EBB7A985CE76}" name="Column3765" dataDxfId="12861"/>
    <tableColumn id="3783" xr3:uid="{6605BB1A-A515-44DB-B39F-F663AB8759AE}" name="Column3766" dataDxfId="12860"/>
    <tableColumn id="3784" xr3:uid="{2302D600-EA61-49C1-A07A-C6A7D8901995}" name="Column3767" dataDxfId="12859"/>
    <tableColumn id="3785" xr3:uid="{8D83EB91-C131-4A0A-B61B-C8C2EABCD042}" name="Column3768" dataDxfId="12858"/>
    <tableColumn id="3786" xr3:uid="{ECAF7522-0BF8-41D0-863B-2C957F57CB43}" name="Column3769" dataDxfId="12857"/>
    <tableColumn id="3787" xr3:uid="{DEBF7CCC-B1F3-4939-9DD3-E0B61D760828}" name="Column3770" dataDxfId="12856"/>
    <tableColumn id="3788" xr3:uid="{21EA7763-5539-41B5-B512-5DC94E4AC015}" name="Column3771" dataDxfId="12855"/>
    <tableColumn id="3789" xr3:uid="{02899A9A-9A7E-40B7-87D4-539F9B74658A}" name="Column3772" dataDxfId="12854"/>
    <tableColumn id="3790" xr3:uid="{8AF5B72C-0CA5-4DF7-AAFA-CC219B3371B3}" name="Column3773" dataDxfId="12853"/>
    <tableColumn id="3791" xr3:uid="{2A9CB42C-969C-4506-99FE-DB0249315870}" name="Column3774" dataDxfId="12852"/>
    <tableColumn id="3792" xr3:uid="{E4FDCFE7-7CA4-4F96-9AED-8DF60CC21BED}" name="Column3775" dataDxfId="12851"/>
    <tableColumn id="3793" xr3:uid="{6DED1226-8D20-42CD-A7A1-4F63E0A87DB8}" name="Column3776" dataDxfId="12850"/>
    <tableColumn id="3794" xr3:uid="{69D8D97B-C300-4144-A8D8-FACFB70769FC}" name="Column3777" dataDxfId="12849"/>
    <tableColumn id="3795" xr3:uid="{01CF4B09-19DB-4BC9-8954-D288178545E5}" name="Column3778" dataDxfId="12848"/>
    <tableColumn id="3796" xr3:uid="{1BD71954-1C6B-4985-A4F2-8FB73AB9B7A3}" name="Column3779" dataDxfId="12847"/>
    <tableColumn id="3797" xr3:uid="{3FE64AEF-C366-4DA9-BFAF-D27127F9631A}" name="Column3780" dataDxfId="12846"/>
    <tableColumn id="3798" xr3:uid="{C099B306-F7D4-4397-A2EA-A4C02221E625}" name="Column3781" dataDxfId="12845"/>
    <tableColumn id="3799" xr3:uid="{ADEF3CD7-1203-4A14-BC6C-136A36E71DF6}" name="Column3782" dataDxfId="12844"/>
    <tableColumn id="3800" xr3:uid="{CDE9D992-F8DA-4791-95A2-BE8C26F7B7AC}" name="Column3783" dataDxfId="12843"/>
    <tableColumn id="3801" xr3:uid="{C0E23811-2F5A-442A-9941-145097923D8C}" name="Column3784" dataDxfId="12842"/>
    <tableColumn id="3802" xr3:uid="{3CA0BE38-71EC-476F-B21F-25EE47B1E8EF}" name="Column3785" dataDxfId="12841"/>
    <tableColumn id="3803" xr3:uid="{E682F9C1-4158-4B7E-A7A8-BF77EFE685C6}" name="Column3786" dataDxfId="12840"/>
    <tableColumn id="3804" xr3:uid="{75C03D97-A76C-4977-B9DC-939D8855C0BF}" name="Column3787" dataDxfId="12839"/>
    <tableColumn id="3805" xr3:uid="{7B80B168-9BFE-4FB1-BBC8-64AAAD891ACD}" name="Column3788" dataDxfId="12838"/>
    <tableColumn id="3806" xr3:uid="{D48FFA4F-B6DB-4B1B-9DD4-8F6C1DDFEF12}" name="Column3789" dataDxfId="12837"/>
    <tableColumn id="3807" xr3:uid="{F9283F2B-E5DB-4663-B73F-7269605BAA99}" name="Column3790" dataDxfId="12836"/>
    <tableColumn id="3808" xr3:uid="{E4B69F2F-BABA-47B8-91D1-95C40AC42644}" name="Column3791" dataDxfId="12835"/>
    <tableColumn id="3809" xr3:uid="{3B22CAE2-0105-4FC4-B90E-F1E655F8380A}" name="Column3792" dataDxfId="12834"/>
    <tableColumn id="3810" xr3:uid="{920D6DFC-F138-42DC-BA34-A2835F68C1C0}" name="Column3793" dataDxfId="12833"/>
    <tableColumn id="3811" xr3:uid="{ABAC7AC7-3D6D-4CAC-89AD-B636944452F6}" name="Column3794" dataDxfId="12832"/>
    <tableColumn id="3812" xr3:uid="{52738097-515B-47DB-9583-F7261AC4423D}" name="Column3795" dataDxfId="12831"/>
    <tableColumn id="3813" xr3:uid="{2F5B424E-B56F-4C35-B311-CA9EF885D014}" name="Column3796" dataDxfId="12830"/>
    <tableColumn id="3814" xr3:uid="{0E6C4F63-C720-4A73-BF44-EDC411B9AFD5}" name="Column3797" dataDxfId="12829"/>
    <tableColumn id="3815" xr3:uid="{9F57C5BE-77EB-4D8C-AC86-166C55C912BB}" name="Column3798" dataDxfId="12828"/>
    <tableColumn id="3816" xr3:uid="{F014CF19-FE83-4537-90C1-40A3CB998034}" name="Column3799" dataDxfId="12827"/>
    <tableColumn id="3817" xr3:uid="{A3B1D3D7-552C-4695-8A82-A5BA52EA2BA2}" name="Column3800" dataDxfId="12826"/>
    <tableColumn id="3818" xr3:uid="{A8DD5308-47B5-445B-B569-C131C45E5DF0}" name="Column3801" dataDxfId="12825"/>
    <tableColumn id="3819" xr3:uid="{9677FCB6-A9EB-478B-9C24-5E5A9421CA7D}" name="Column3802" dataDxfId="12824"/>
    <tableColumn id="3820" xr3:uid="{4104DFE8-0989-4E94-AAB2-D05BBEE43A8D}" name="Column3803" dataDxfId="12823"/>
    <tableColumn id="3821" xr3:uid="{72564DA5-0669-43D1-95D6-00D6ADA87B4A}" name="Column3804" dataDxfId="12822"/>
    <tableColumn id="3822" xr3:uid="{61F3E9C0-471B-43E7-AB0E-8575CDA7A7B5}" name="Column3805" dataDxfId="12821"/>
    <tableColumn id="3823" xr3:uid="{428DA77C-B4DA-44BD-BF1C-A22A3BF81055}" name="Column3806" dataDxfId="12820"/>
    <tableColumn id="3824" xr3:uid="{F63918C0-36AD-4879-B587-BBE52B46B6B6}" name="Column3807" dataDxfId="12819"/>
    <tableColumn id="3825" xr3:uid="{B3FA62AE-203C-4CA9-905B-4DA37BF3781E}" name="Column3808" dataDxfId="12818"/>
    <tableColumn id="3826" xr3:uid="{F1A199DB-4512-4A56-9990-D33E3134C4A2}" name="Column3809" dataDxfId="12817"/>
    <tableColumn id="3827" xr3:uid="{E846AA0D-12DB-4F11-8A70-80806995A1AB}" name="Column3810" dataDxfId="12816"/>
    <tableColumn id="3828" xr3:uid="{BB7B75D0-2D1A-4826-AD45-40A53DA76E86}" name="Column3811" dataDxfId="12815"/>
    <tableColumn id="3829" xr3:uid="{E290492C-BFA1-4CF8-BEA8-18CDFB3A93C4}" name="Column3812" dataDxfId="12814"/>
    <tableColumn id="3830" xr3:uid="{FFB63DC4-532B-4EFD-8008-666ACCB9D4B5}" name="Column3813" dataDxfId="12813"/>
    <tableColumn id="3831" xr3:uid="{15D28F64-82EA-49DA-9263-7E4C40F9C23E}" name="Column3814" dataDxfId="12812"/>
    <tableColumn id="3832" xr3:uid="{F49DD686-07FC-4837-BDFA-401232EF4E57}" name="Column3815" dataDxfId="12811"/>
    <tableColumn id="3833" xr3:uid="{FCA5BF3F-25B6-4236-8DDB-1FE4D1711680}" name="Column3816" dataDxfId="12810"/>
    <tableColumn id="3834" xr3:uid="{A053FC1C-5463-4639-9731-48DC5A1BCCC4}" name="Column3817" dataDxfId="12809"/>
    <tableColumn id="3835" xr3:uid="{D9569B94-F1B7-48C6-84FB-7E7ADB808076}" name="Column3818" dataDxfId="12808"/>
    <tableColumn id="3836" xr3:uid="{2AAE8994-C785-43CD-AB81-B124D5A30B56}" name="Column3819" dataDxfId="12807"/>
    <tableColumn id="3837" xr3:uid="{1974FC54-744D-406D-9E79-D510D730083D}" name="Column3820" dataDxfId="12806"/>
    <tableColumn id="3838" xr3:uid="{2C4FF952-996A-481A-96EB-1F0D6838BC0F}" name="Column3821" dataDxfId="12805"/>
    <tableColumn id="3839" xr3:uid="{73DD7A38-DFCA-4A52-986E-ADBA5A5E94ED}" name="Column3822" dataDxfId="12804"/>
    <tableColumn id="3840" xr3:uid="{DCA9369A-8212-4550-A561-2192DCC1E7BC}" name="Column3823" dataDxfId="12803"/>
    <tableColumn id="3841" xr3:uid="{58270AAF-487A-4E04-9BC8-D922155670E9}" name="Column3824" dataDxfId="12802"/>
    <tableColumn id="3842" xr3:uid="{CEF57FF4-EA67-488E-8E38-DEDE9CFEC981}" name="Column3825" dataDxfId="12801"/>
    <tableColumn id="3843" xr3:uid="{985273C3-2E5D-410B-9185-98D73397F5C1}" name="Column3826" dataDxfId="12800"/>
    <tableColumn id="3844" xr3:uid="{FC458C8A-9065-40C1-B7A2-39C175D5A61C}" name="Column3827" dataDxfId="12799"/>
    <tableColumn id="3845" xr3:uid="{9D78412D-2DB3-4517-BA91-386282A1F46E}" name="Column3828" dataDxfId="12798"/>
    <tableColumn id="3846" xr3:uid="{5469693B-A085-4BCB-969A-E5DE8CF9F158}" name="Column3829" dataDxfId="12797"/>
    <tableColumn id="3847" xr3:uid="{576F7642-66AF-450E-8244-41B87571C93C}" name="Column3830" dataDxfId="12796"/>
    <tableColumn id="3848" xr3:uid="{3BBF92C3-0B1B-447E-BFFD-25BA4809DD1A}" name="Column3831" dataDxfId="12795"/>
    <tableColumn id="3849" xr3:uid="{45EF577A-3C5F-4CDF-989E-AE178FE8AB46}" name="Column3832" dataDxfId="12794"/>
    <tableColumn id="3850" xr3:uid="{462A0236-A8D7-4D4A-AB30-DBC6E44E0CCA}" name="Column3833" dataDxfId="12793"/>
    <tableColumn id="3851" xr3:uid="{7D80E185-9485-4A52-BC46-A7268CB7EEFE}" name="Column3834" dataDxfId="12792"/>
    <tableColumn id="3852" xr3:uid="{D02A12BC-748D-4102-8786-7225BEFDC43A}" name="Column3835" dataDxfId="12791"/>
    <tableColumn id="3853" xr3:uid="{2817430C-DFD3-4791-92E2-F80550F92B4C}" name="Column3836" dataDxfId="12790"/>
    <tableColumn id="3854" xr3:uid="{A1D3D522-FFE7-4CA6-A6F8-C33CC47285E0}" name="Column3837" dataDxfId="12789"/>
    <tableColumn id="3855" xr3:uid="{DBB5EB88-0C5A-44E7-9266-C4F12DA2C6A5}" name="Column3838" dataDxfId="12788"/>
    <tableColumn id="3856" xr3:uid="{31CAA580-A0C3-40EA-BF04-D5BC54C10379}" name="Column3839" dataDxfId="12787"/>
    <tableColumn id="3857" xr3:uid="{BC7A34FD-0B15-4854-9BC0-5B219E3E0CE0}" name="Column3840" dataDxfId="12786"/>
    <tableColumn id="3858" xr3:uid="{5EFB7BA8-40E9-48DE-B2FE-F8C1BCFCEA87}" name="Column3841" dataDxfId="12785"/>
    <tableColumn id="3859" xr3:uid="{3B8AEB54-0012-4C63-AE17-36DE1F08C42B}" name="Column3842" dataDxfId="12784"/>
    <tableColumn id="3860" xr3:uid="{4602D377-3314-44FF-9DAE-C4FF3EB13EFD}" name="Column3843" dataDxfId="12783"/>
    <tableColumn id="3861" xr3:uid="{05D9CF1B-E440-44D9-A869-C8DC2E002BA5}" name="Column3844" dataDxfId="12782"/>
    <tableColumn id="3862" xr3:uid="{944B3961-928E-432F-B65B-2C0575CA2E27}" name="Column3845" dataDxfId="12781"/>
    <tableColumn id="3863" xr3:uid="{B2859663-42E6-4156-9108-DE4CDAC789E9}" name="Column3846" dataDxfId="12780"/>
    <tableColumn id="3864" xr3:uid="{FBCF1965-2C9D-4496-8ED5-E5D00FCD169E}" name="Column3847" dataDxfId="12779"/>
    <tableColumn id="3865" xr3:uid="{3FC96607-C364-4047-A131-0CF11CB8F22B}" name="Column3848" dataDxfId="12778"/>
    <tableColumn id="3866" xr3:uid="{267D2FDE-9712-4492-BFF9-0F61D8FF10F7}" name="Column3849" dataDxfId="12777"/>
    <tableColumn id="3867" xr3:uid="{F02993EE-C279-4E8B-BAB5-5261DE02528E}" name="Column3850" dataDxfId="12776"/>
    <tableColumn id="3868" xr3:uid="{05B85603-53B1-4015-9D1B-6C5D75F6F0F2}" name="Column3851" dataDxfId="12775"/>
    <tableColumn id="3869" xr3:uid="{8D0C917C-A079-4C7A-9A3A-549746B2DB03}" name="Column3852" dataDxfId="12774"/>
    <tableColumn id="3870" xr3:uid="{301A1D4B-A78A-481B-9F85-9BE646C3075D}" name="Column3853" dataDxfId="12773"/>
    <tableColumn id="3871" xr3:uid="{4727C70E-67E9-44EB-A47C-E00A15C4D35E}" name="Column3854" dataDxfId="12772"/>
    <tableColumn id="3872" xr3:uid="{C8C0AB9B-BEBD-42CF-ACD9-64D666344920}" name="Column3855" dataDxfId="12771"/>
    <tableColumn id="3873" xr3:uid="{B9BCFC3B-ACF1-4A2F-829D-8686408CF940}" name="Column3856" dataDxfId="12770"/>
    <tableColumn id="3874" xr3:uid="{083C19FD-49B6-4BD1-ACF7-69F826C13B38}" name="Column3857" dataDxfId="12769"/>
    <tableColumn id="3875" xr3:uid="{3A0665CA-B2FD-41A3-8B7D-5C15714816DD}" name="Column3858" dataDxfId="12768"/>
    <tableColumn id="3876" xr3:uid="{C8BA98D6-39A6-489F-8933-A95D25CFE061}" name="Column3859" dataDxfId="12767"/>
    <tableColumn id="3877" xr3:uid="{C8C75CF6-1B10-4263-BF40-75A172461178}" name="Column3860" dataDxfId="12766"/>
    <tableColumn id="3878" xr3:uid="{8869E94A-4679-4518-9E87-ABD858175964}" name="Column3861" dataDxfId="12765"/>
    <tableColumn id="3879" xr3:uid="{FC5CB3AF-AD75-4656-8E2F-EEF06C50D49C}" name="Column3862" dataDxfId="12764"/>
    <tableColumn id="3880" xr3:uid="{B3E64B14-C2DC-448F-90F8-5DC35CE8CD48}" name="Column3863" dataDxfId="12763"/>
    <tableColumn id="3881" xr3:uid="{0C4BD6D1-E46D-437A-AEE2-B995F6075652}" name="Column3864" dataDxfId="12762"/>
    <tableColumn id="3882" xr3:uid="{24F2F92B-D283-4784-979D-9457E31CA5E4}" name="Column3865" dataDxfId="12761"/>
    <tableColumn id="3883" xr3:uid="{96B1CFB6-2A24-4EA3-88D6-CC5785143892}" name="Column3866" dataDxfId="12760"/>
    <tableColumn id="3884" xr3:uid="{D531B578-A310-4CB7-A823-D23FEF81FB54}" name="Column3867" dataDxfId="12759"/>
    <tableColumn id="3885" xr3:uid="{F86FD36C-0EC6-4253-9C7F-78041A1970B7}" name="Column3868" dataDxfId="12758"/>
    <tableColumn id="3886" xr3:uid="{C186CF4A-4827-4F64-8F32-E8A906EF205D}" name="Column3869" dataDxfId="12757"/>
    <tableColumn id="3887" xr3:uid="{8A447390-1A61-4E5F-88D4-FDDE13265CA9}" name="Column3870" dataDxfId="12756"/>
    <tableColumn id="3888" xr3:uid="{41AC053D-D2F7-4AE8-8F00-6DD433D665CE}" name="Column3871" dataDxfId="12755"/>
    <tableColumn id="3889" xr3:uid="{02C2A7C8-5C60-451D-82D4-B8B1E4C202F9}" name="Column3872" dataDxfId="12754"/>
    <tableColumn id="3890" xr3:uid="{55FB894B-F71B-47E3-AABB-C8D2E939DA3D}" name="Column3873" dataDxfId="12753"/>
    <tableColumn id="3891" xr3:uid="{2C115D6C-61EB-4804-AB1B-B4C96F20F16F}" name="Column3874" dataDxfId="12752"/>
    <tableColumn id="3892" xr3:uid="{74FED551-3362-4F69-8288-10250842D3F7}" name="Column3875" dataDxfId="12751"/>
    <tableColumn id="3893" xr3:uid="{6E152CC0-90BD-4E93-841E-8E108F1D2FFD}" name="Column3876" dataDxfId="12750"/>
    <tableColumn id="3894" xr3:uid="{2122F03A-0B8D-4D95-922C-3DB6FC006A9A}" name="Column3877" dataDxfId="12749"/>
    <tableColumn id="3895" xr3:uid="{5E54C083-5167-4D28-9BF0-C7D9D9463F05}" name="Column3878" dataDxfId="12748"/>
    <tableColumn id="3896" xr3:uid="{DE533D86-FA01-42E8-8954-AE62927D7EF5}" name="Column3879" dataDxfId="12747"/>
    <tableColumn id="3897" xr3:uid="{7C9E0189-50ED-41A1-91AD-1CAED42B8436}" name="Column3880" dataDxfId="12746"/>
    <tableColumn id="3898" xr3:uid="{7E477271-7CD7-4B35-BD48-35144DC43BF7}" name="Column3881" dataDxfId="12745"/>
    <tableColumn id="3899" xr3:uid="{480DEC98-0BA7-4D7F-A2AB-8AB978D6B8D0}" name="Column3882" dataDxfId="12744"/>
    <tableColumn id="3900" xr3:uid="{DE254A2D-D4C5-444B-A026-822E26DCF0EC}" name="Column3883" dataDxfId="12743"/>
    <tableColumn id="3901" xr3:uid="{BA8B1780-A6F5-4FDE-86F6-2C9BFE13B44D}" name="Column3884" dataDxfId="12742"/>
    <tableColumn id="3902" xr3:uid="{10FEC9F5-56F4-4FE8-9BC1-6F28191701F0}" name="Column3885" dataDxfId="12741"/>
    <tableColumn id="3903" xr3:uid="{5B560976-6C76-4E6A-9D92-452E5FA49024}" name="Column3886" dataDxfId="12740"/>
    <tableColumn id="3904" xr3:uid="{0C90DBE6-A077-4111-A9C4-B8B7B6CBEEC3}" name="Column3887" dataDxfId="12739"/>
    <tableColumn id="3905" xr3:uid="{39CE28FB-A3FC-4B29-85E9-E4970B3FBC92}" name="Column3888" dataDxfId="12738"/>
    <tableColumn id="3906" xr3:uid="{A9553DEF-66D9-43C1-900D-369FEDC60568}" name="Column3889" dataDxfId="12737"/>
    <tableColumn id="3907" xr3:uid="{88E5D1B7-C002-485B-A62C-0A0639947A71}" name="Column3890" dataDxfId="12736"/>
    <tableColumn id="3908" xr3:uid="{F2819DD9-8775-4DA4-827B-ABBD81A70F12}" name="Column3891" dataDxfId="12735"/>
    <tableColumn id="3909" xr3:uid="{552ADD03-4BF9-4C50-81C3-4DDA7DE1D571}" name="Column3892" dataDxfId="12734"/>
    <tableColumn id="3910" xr3:uid="{3A737A41-2E3B-4D1D-A261-B8D444220D1C}" name="Column3893" dataDxfId="12733"/>
    <tableColumn id="3911" xr3:uid="{432FAECA-A047-4FFF-BC91-144263A64D04}" name="Column3894" dataDxfId="12732"/>
    <tableColumn id="3912" xr3:uid="{C13011D8-9892-455D-B9ED-A1A08E824227}" name="Column3895" dataDxfId="12731"/>
    <tableColumn id="3913" xr3:uid="{FFE3F85C-D061-4D24-A841-BEA1B1146D21}" name="Column3896" dataDxfId="12730"/>
    <tableColumn id="3914" xr3:uid="{4CB67036-8F3F-4D72-A1C3-10D8A0B624E2}" name="Column3897" dataDxfId="12729"/>
    <tableColumn id="3915" xr3:uid="{8FCF49AE-1FC6-46DA-B64C-564BE224EEB8}" name="Column3898" dataDxfId="12728"/>
    <tableColumn id="3916" xr3:uid="{3A3A39D8-2D84-42BE-B140-AF54164EC795}" name="Column3899" dataDxfId="12727"/>
    <tableColumn id="3917" xr3:uid="{C6846F30-33FC-4520-8076-C4F56235D362}" name="Column3900" dataDxfId="12726"/>
    <tableColumn id="3918" xr3:uid="{6208C26F-A8E4-4A34-AF31-AB73A6DD7A0B}" name="Column3901" dataDxfId="12725"/>
    <tableColumn id="3919" xr3:uid="{8733F7E1-B4B2-4F83-AF86-ED44C510B073}" name="Column3902" dataDxfId="12724"/>
    <tableColumn id="3920" xr3:uid="{19B8E114-1193-4C5A-8FC4-B43D35DC21F6}" name="Column3903" dataDxfId="12723"/>
    <tableColumn id="3921" xr3:uid="{DE44E19A-7AF9-435B-95BA-427EE3D7DFB2}" name="Column3904" dataDxfId="12722"/>
    <tableColumn id="3922" xr3:uid="{580FC7AE-74D4-4072-9679-1A4C47FD2CA5}" name="Column3905" dataDxfId="12721"/>
    <tableColumn id="3923" xr3:uid="{E7F3EDD8-E227-4108-B267-1F58109B2460}" name="Column3906" dataDxfId="12720"/>
    <tableColumn id="3924" xr3:uid="{4CB401BD-963C-4475-823B-87F8C62EA57C}" name="Column3907" dataDxfId="12719"/>
    <tableColumn id="3925" xr3:uid="{7C49F3A1-CFE4-41C4-A067-CB8679624E29}" name="Column3908" dataDxfId="12718"/>
    <tableColumn id="3926" xr3:uid="{76DC4C63-852D-4526-A927-B2C5DAD086AA}" name="Column3909" dataDxfId="12717"/>
    <tableColumn id="3927" xr3:uid="{E0D7398E-7025-42F4-B6DA-A542B21FB889}" name="Column3910" dataDxfId="12716"/>
    <tableColumn id="3928" xr3:uid="{390CDC32-E4E9-4704-9FAF-8FA54092ACBA}" name="Column3911" dataDxfId="12715"/>
    <tableColumn id="3929" xr3:uid="{7EA68895-800C-43A6-9F6B-8AB0EDCBCF70}" name="Column3912" dataDxfId="12714"/>
    <tableColumn id="3930" xr3:uid="{609CA06C-96FF-4083-8612-99383082FFA8}" name="Column3913" dataDxfId="12713"/>
    <tableColumn id="3931" xr3:uid="{C42CAB5C-C4AE-4608-BE24-49E4218CEB80}" name="Column3914" dataDxfId="12712"/>
    <tableColumn id="3932" xr3:uid="{70B1716C-348F-45D4-93D5-D41606F59D7A}" name="Column3915" dataDxfId="12711"/>
    <tableColumn id="3933" xr3:uid="{E6E81871-58B9-4550-AAF9-4FD9D4F6DF65}" name="Column3916" dataDxfId="12710"/>
    <tableColumn id="3934" xr3:uid="{67C13DF0-6699-42C9-9395-1575EF6D5313}" name="Column3917" dataDxfId="12709"/>
    <tableColumn id="3935" xr3:uid="{4C2BE93C-B088-439B-904A-9773DA7CCD87}" name="Column3918" dataDxfId="12708"/>
    <tableColumn id="3936" xr3:uid="{810D0682-AE75-407D-BA07-346B65C614F3}" name="Column3919" dataDxfId="12707"/>
    <tableColumn id="3937" xr3:uid="{F9BD6FFC-07A0-402F-8490-AAFBBA007C7F}" name="Column3920" dataDxfId="12706"/>
    <tableColumn id="3938" xr3:uid="{EBCE2909-482A-4F8E-8D76-49441D7723EE}" name="Column3921" dataDxfId="12705"/>
    <tableColumn id="3939" xr3:uid="{19342147-9A39-438A-BAA9-F5A2496D02DD}" name="Column3922" dataDxfId="12704"/>
    <tableColumn id="3940" xr3:uid="{EFB4432E-B503-4DEC-9E52-C211B50E63AB}" name="Column3923" dataDxfId="12703"/>
    <tableColumn id="3941" xr3:uid="{608095D3-880A-43B0-8F4D-2A3903C73EE8}" name="Column3924" dataDxfId="12702"/>
    <tableColumn id="3942" xr3:uid="{788417CA-0539-4AE9-A759-BE72FAE62072}" name="Column3925" dataDxfId="12701"/>
    <tableColumn id="3943" xr3:uid="{5A96C305-924D-4EB7-9027-60A20374C5EB}" name="Column3926" dataDxfId="12700"/>
    <tableColumn id="3944" xr3:uid="{48865547-7828-47A5-9062-FB21D452C1E5}" name="Column3927" dataDxfId="12699"/>
    <tableColumn id="3945" xr3:uid="{8A6B5B0F-C252-437B-BA77-CB0EC839440E}" name="Column3928" dataDxfId="12698"/>
    <tableColumn id="3946" xr3:uid="{4FC40E64-AD88-41F0-9E1C-59BAC9D183B7}" name="Column3929" dataDxfId="12697"/>
    <tableColumn id="3947" xr3:uid="{427F1CFF-9662-4A48-B40B-7C5C87A63555}" name="Column3930" dataDxfId="12696"/>
    <tableColumn id="3948" xr3:uid="{638C7EAA-3100-438C-9C27-DA227FD27A5B}" name="Column3931" dataDxfId="12695"/>
    <tableColumn id="3949" xr3:uid="{A3AEBE01-38E5-4D4F-BA71-0EF70D2FD7A8}" name="Column3932" dataDxfId="12694"/>
    <tableColumn id="3950" xr3:uid="{1BF1CB6C-4088-4718-859A-CFF93302784C}" name="Column3933" dataDxfId="12693"/>
    <tableColumn id="3951" xr3:uid="{9B95C924-9DDB-45F5-8E1E-54A92C00CE27}" name="Column3934" dataDxfId="12692"/>
    <tableColumn id="3952" xr3:uid="{9AF376E9-3800-403E-97CA-4C145B0BC346}" name="Column3935" dataDxfId="12691"/>
    <tableColumn id="3953" xr3:uid="{FCDB4252-E4E4-40B7-8F25-C6C6E5F67280}" name="Column3936" dataDxfId="12690"/>
    <tableColumn id="3954" xr3:uid="{02893AE4-81C9-4131-8690-5CCF8F87568F}" name="Column3937" dataDxfId="12689"/>
    <tableColumn id="3955" xr3:uid="{85D302DD-5981-4F84-AF7D-8A367DCC2A5E}" name="Column3938" dataDxfId="12688"/>
    <tableColumn id="3956" xr3:uid="{87F539C8-D8E0-4E89-8966-EC8C34D2E65A}" name="Column3939" dataDxfId="12687"/>
    <tableColumn id="3957" xr3:uid="{E373662E-7302-4DB6-9109-428C4C05B080}" name="Column3940" dataDxfId="12686"/>
    <tableColumn id="3958" xr3:uid="{08E65F4A-8F4F-44C2-891A-1043EF1C0384}" name="Column3941" dataDxfId="12685"/>
    <tableColumn id="3959" xr3:uid="{EFDAC963-C204-4558-8AD5-0F2216ED4996}" name="Column3942" dataDxfId="12684"/>
    <tableColumn id="3960" xr3:uid="{28D1CADB-087F-4535-9B72-D15FD51A25F4}" name="Column3943" dataDxfId="12683"/>
    <tableColumn id="3961" xr3:uid="{A183323F-BCC7-492C-B558-43EC85AA7178}" name="Column3944" dataDxfId="12682"/>
    <tableColumn id="3962" xr3:uid="{824A84A0-B17C-4859-858B-A8EB4F50CA3A}" name="Column3945" dataDxfId="12681"/>
    <tableColumn id="3963" xr3:uid="{1E98A06D-1D49-4E19-A5B7-714C38F5C2CE}" name="Column3946" dataDxfId="12680"/>
    <tableColumn id="3964" xr3:uid="{42B5ECC6-9631-40C3-A8F0-858084666DD4}" name="Column3947" dataDxfId="12679"/>
    <tableColumn id="3965" xr3:uid="{E9DD346B-696C-43A2-B095-266231B6F01C}" name="Column3948" dataDxfId="12678"/>
    <tableColumn id="3966" xr3:uid="{CCD35FB5-462F-44E7-8AC3-422BB6E788D0}" name="Column3949" dataDxfId="12677"/>
    <tableColumn id="3967" xr3:uid="{90288EFA-9C67-4518-BE32-DCB04962EF00}" name="Column3950" dataDxfId="12676"/>
    <tableColumn id="3968" xr3:uid="{0AA7E2B8-BF00-4A75-B34D-D40D902B84FF}" name="Column3951" dataDxfId="12675"/>
    <tableColumn id="3969" xr3:uid="{C10BD782-4505-4B1A-9690-6AE923A167B9}" name="Column3952" dataDxfId="12674"/>
    <tableColumn id="3970" xr3:uid="{83EE1CCF-92F6-4588-9505-FC756E7E7966}" name="Column3953" dataDxfId="12673"/>
    <tableColumn id="3971" xr3:uid="{1176DAE8-8D43-4577-B9CA-0D643782F0F3}" name="Column3954" dataDxfId="12672"/>
    <tableColumn id="3972" xr3:uid="{AA1E1DD2-D6DB-4683-AC83-DE7FF259642B}" name="Column3955" dataDxfId="12671"/>
    <tableColumn id="3973" xr3:uid="{829688CF-AB76-4673-8D18-517973A3F3F0}" name="Column3956" dataDxfId="12670"/>
    <tableColumn id="3974" xr3:uid="{10B81A2B-0FAD-438A-B640-1A6A3B54CE79}" name="Column3957" dataDxfId="12669"/>
    <tableColumn id="3975" xr3:uid="{23CFB9DE-E540-4879-8E3E-DC2D7C8E38F9}" name="Column3958" dataDxfId="12668"/>
    <tableColumn id="3976" xr3:uid="{A1ACB92C-482D-438C-B4B3-5F6A9689A502}" name="Column3959" dataDxfId="12667"/>
    <tableColumn id="3977" xr3:uid="{DF54D1A2-44AD-455F-8221-3B313142B456}" name="Column3960" dataDxfId="12666"/>
    <tableColumn id="3978" xr3:uid="{0A202799-0F1C-485B-81C2-394B52AFACD1}" name="Column3961" dataDxfId="12665"/>
    <tableColumn id="3979" xr3:uid="{F94CBB47-C99F-4E65-B57F-2379792A50C1}" name="Column3962" dataDxfId="12664"/>
    <tableColumn id="3980" xr3:uid="{CBD0F9C3-D164-4A90-8FDA-C1C40BD35380}" name="Column3963" dataDxfId="12663"/>
    <tableColumn id="3981" xr3:uid="{86DCE162-1EC1-4251-A992-EB8E6CFDBFF0}" name="Column3964" dataDxfId="12662"/>
    <tableColumn id="3982" xr3:uid="{D5953BC0-E9BF-41CA-886A-894905959305}" name="Column3965" dataDxfId="12661"/>
    <tableColumn id="3983" xr3:uid="{A570E802-5719-4695-BE5A-25CC5C2382AB}" name="Column3966" dataDxfId="12660"/>
    <tableColumn id="3984" xr3:uid="{5D2C1955-41C9-46F1-A915-3C2B56F6026A}" name="Column3967" dataDxfId="12659"/>
    <tableColumn id="3985" xr3:uid="{94CC4C02-857D-4C51-9F02-21D8DC37F05D}" name="Column3968" dataDxfId="12658"/>
    <tableColumn id="3986" xr3:uid="{773C125C-15D6-4FBF-8955-785CDF9E7735}" name="Column3969" dataDxfId="12657"/>
    <tableColumn id="3987" xr3:uid="{D208FC09-36C7-46FA-B936-D49AA7922D23}" name="Column3970" dataDxfId="12656"/>
    <tableColumn id="3988" xr3:uid="{0D8EAE31-5954-4D91-B1CE-27BE5A75FE76}" name="Column3971" dataDxfId="12655"/>
    <tableColumn id="3989" xr3:uid="{C0297484-45F5-4840-80B6-5A4413D3B014}" name="Column3972" dataDxfId="12654"/>
    <tableColumn id="3990" xr3:uid="{06465EC8-BC4F-4BEC-A986-600180973ACC}" name="Column3973" dataDxfId="12653"/>
    <tableColumn id="3991" xr3:uid="{C88BB361-CA40-4EB2-BC05-C129D11C6D75}" name="Column3974" dataDxfId="12652"/>
    <tableColumn id="3992" xr3:uid="{8286D3ED-1C24-4D2C-A5A0-8864469D7864}" name="Column3975" dataDxfId="12651"/>
    <tableColumn id="3993" xr3:uid="{DB81C96F-86D0-4735-9D45-6BE169C94EA2}" name="Column3976" dataDxfId="12650"/>
    <tableColumn id="3994" xr3:uid="{AF566006-E6FF-4845-864E-73F7B892C3A3}" name="Column3977" dataDxfId="12649"/>
    <tableColumn id="3995" xr3:uid="{D7EA73C8-9416-47B8-BBB4-B550C42664A3}" name="Column3978" dataDxfId="12648"/>
    <tableColumn id="3996" xr3:uid="{97A07681-EBB2-4E40-AF5C-B1E9AE00B5D9}" name="Column3979" dataDxfId="12647"/>
    <tableColumn id="3997" xr3:uid="{164AB35B-8DD9-48F5-9A9B-5072757B770C}" name="Column3980" dataDxfId="12646"/>
    <tableColumn id="3998" xr3:uid="{346D402B-B32C-4620-BDFE-52A42C8FB1AE}" name="Column3981" dataDxfId="12645"/>
    <tableColumn id="3999" xr3:uid="{67FF5486-C197-45DB-8270-585B7C579B92}" name="Column3982" dataDxfId="12644"/>
    <tableColumn id="4000" xr3:uid="{DC30A4E6-4778-4A80-AB89-7A9F2D614071}" name="Column3983" dataDxfId="12643"/>
    <tableColumn id="4001" xr3:uid="{2571A24B-3883-4222-B972-FD1DF49D6060}" name="Column3984" dataDxfId="12642"/>
    <tableColumn id="4002" xr3:uid="{9C8594FD-DCFD-4909-8B22-6D1A0BCE2434}" name="Column3985" dataDxfId="12641"/>
    <tableColumn id="4003" xr3:uid="{EE58A977-0963-42F0-B4FC-F6E422248A64}" name="Column3986" dataDxfId="12640"/>
    <tableColumn id="4004" xr3:uid="{B09CB250-6A56-447F-BE89-6FF7663DAFFA}" name="Column3987" dataDxfId="12639"/>
    <tableColumn id="4005" xr3:uid="{638C8694-8BF4-4EE8-A317-046223EC20DF}" name="Column3988" dataDxfId="12638"/>
    <tableColumn id="4006" xr3:uid="{173D6EF3-CCE5-41A7-80C5-750210FEB055}" name="Column3989" dataDxfId="12637"/>
    <tableColumn id="4007" xr3:uid="{8543C4E3-DDBC-4421-887E-8F6C632350EF}" name="Column3990" dataDxfId="12636"/>
    <tableColumn id="4008" xr3:uid="{06CE0912-DBD7-4B74-83E5-58622BF13808}" name="Column3991" dataDxfId="12635"/>
    <tableColumn id="4009" xr3:uid="{09DEEB9E-6606-4D7C-984F-5881D739C9D9}" name="Column3992" dataDxfId="12634"/>
    <tableColumn id="4010" xr3:uid="{CD6AD2FB-F9FA-4433-94DC-4329FEFD5CC4}" name="Column3993" dataDxfId="12633"/>
    <tableColumn id="4011" xr3:uid="{F81C804B-667D-4D4A-BC5F-602FD1F34DFC}" name="Column3994" dataDxfId="12632"/>
    <tableColumn id="4012" xr3:uid="{D18AF412-D192-4751-8B7F-7E6339264EED}" name="Column3995" dataDxfId="12631"/>
    <tableColumn id="4013" xr3:uid="{B9297686-0631-4272-ADD2-330B6E969AA1}" name="Column3996" dataDxfId="12630"/>
    <tableColumn id="4014" xr3:uid="{99653650-428E-466F-BA43-BB0EE4FBB66A}" name="Column3997" dataDxfId="12629"/>
    <tableColumn id="4015" xr3:uid="{C495521D-7B9E-413A-A6CB-324A39375958}" name="Column3998" dataDxfId="12628"/>
    <tableColumn id="4016" xr3:uid="{A2971A2C-2B8A-4B79-BE13-74B1DD256DD7}" name="Column3999" dataDxfId="12627"/>
    <tableColumn id="4017" xr3:uid="{64CE15CE-FDC3-4877-95BA-BC984ECEA092}" name="Column4000" dataDxfId="12626"/>
    <tableColumn id="4018" xr3:uid="{8FE103D6-425E-4088-A141-5ECED96B7C53}" name="Column4001" dataDxfId="12625"/>
    <tableColumn id="4019" xr3:uid="{4B99B7E9-236A-4DC6-AC3E-F7BA09105B7C}" name="Column4002" dataDxfId="12624"/>
    <tableColumn id="4020" xr3:uid="{AEB46ED7-516B-4B48-8277-42B4B5E481EC}" name="Column4003" dataDxfId="12623"/>
    <tableColumn id="4021" xr3:uid="{F7267C54-ACBA-4066-8CA6-AF68BCE691A4}" name="Column4004" dataDxfId="12622"/>
    <tableColumn id="4022" xr3:uid="{73D19F5C-9D2C-480E-A381-36AE2EBD4E6D}" name="Column4005" dataDxfId="12621"/>
    <tableColumn id="4023" xr3:uid="{4EC25146-AC05-40C6-85C2-6BC1EC01AF07}" name="Column4006" dataDxfId="12620"/>
    <tableColumn id="4024" xr3:uid="{47C05A92-90AE-4F1D-8A50-4525C8B75AA9}" name="Column4007" dataDxfId="12619"/>
    <tableColumn id="4025" xr3:uid="{19948573-FD80-4AB4-8CC2-8C58B134D569}" name="Column4008" dataDxfId="12618"/>
    <tableColumn id="4026" xr3:uid="{CF44ED30-4F4A-4A8B-A195-893B065F59C0}" name="Column4009" dataDxfId="12617"/>
    <tableColumn id="4027" xr3:uid="{0D3709E0-8E52-4F96-B055-89BE8F135A59}" name="Column4010" dataDxfId="12616"/>
    <tableColumn id="4028" xr3:uid="{158FDA05-271E-473B-BA97-6B8F7D5A8AAC}" name="Column4011" dataDxfId="12615"/>
    <tableColumn id="4029" xr3:uid="{2A65FE63-3F21-47FA-8456-4A2DE08AA187}" name="Column4012" dataDxfId="12614"/>
    <tableColumn id="4030" xr3:uid="{FD62A28C-D02A-40A5-B3D1-24290ECFDB00}" name="Column4013" dataDxfId="12613"/>
    <tableColumn id="4031" xr3:uid="{7514045D-5DA1-4ED1-8756-295058D0C86C}" name="Column4014" dataDxfId="12612"/>
    <tableColumn id="4032" xr3:uid="{DB9476C1-8395-44BF-893F-A52A5B2AB6F4}" name="Column4015" dataDxfId="12611"/>
    <tableColumn id="4033" xr3:uid="{1B1E4DC5-F782-404A-8229-E8AE3630164A}" name="Column4016" dataDxfId="12610"/>
    <tableColumn id="4034" xr3:uid="{CEE94AC8-27C1-4542-B5F7-00987C032FCE}" name="Column4017" dataDxfId="12609"/>
    <tableColumn id="4035" xr3:uid="{BF223F25-CADB-42BB-B1BC-7D1244A16A5C}" name="Column4018" dataDxfId="12608"/>
    <tableColumn id="4036" xr3:uid="{AD6487C8-B99F-445D-8E5C-285499F32453}" name="Column4019" dataDxfId="12607"/>
    <tableColumn id="4037" xr3:uid="{0DD9922F-1674-497A-995B-BF7826F7DFD3}" name="Column4020" dataDxfId="12606"/>
    <tableColumn id="4038" xr3:uid="{4020F9D2-85E3-45E7-A3EA-5B76F1A012D8}" name="Column4021" dataDxfId="12605"/>
    <tableColumn id="4039" xr3:uid="{DF732823-D440-457A-944B-275336F257EE}" name="Column4022" dataDxfId="12604"/>
    <tableColumn id="4040" xr3:uid="{445E846A-50F2-4E21-9037-B327B5B9EBAD}" name="Column4023" dataDxfId="12603"/>
    <tableColumn id="4041" xr3:uid="{A2D428A9-213A-4C4C-8E50-E1CC5C5CFE78}" name="Column4024" dataDxfId="12602"/>
    <tableColumn id="4042" xr3:uid="{E6A1C77B-1C2F-4D24-83D7-AE399213CDC7}" name="Column4025" dataDxfId="12601"/>
    <tableColumn id="4043" xr3:uid="{11E4C2EF-7FA2-4015-A600-B0DD477F1A56}" name="Column4026" dataDxfId="12600"/>
    <tableColumn id="4044" xr3:uid="{6EE0BAF1-4F34-4E86-B142-70D2EB0383C8}" name="Column4027" dataDxfId="12599"/>
    <tableColumn id="4045" xr3:uid="{B4B7EF64-4745-46A4-BD2D-0CFF0F7DF0AE}" name="Column4028" dataDxfId="12598"/>
    <tableColumn id="4046" xr3:uid="{2489E881-EC92-4CA3-948D-81D28C903A99}" name="Column4029" dataDxfId="12597"/>
    <tableColumn id="4047" xr3:uid="{D505E595-3C79-44CF-9079-08B1877B6DF6}" name="Column4030" dataDxfId="12596"/>
    <tableColumn id="4048" xr3:uid="{FFDB7F3C-BF90-4B30-865E-88EE7FB05119}" name="Column4031" dataDxfId="12595"/>
    <tableColumn id="4049" xr3:uid="{41BC42CE-664C-4707-9F6B-37556E02A4DD}" name="Column4032" dataDxfId="12594"/>
    <tableColumn id="4050" xr3:uid="{B5949C19-A772-4FC2-80DE-20039A06A30C}" name="Column4033" dataDxfId="12593"/>
    <tableColumn id="4051" xr3:uid="{21EAB42D-C601-4C1F-B461-232448964B1F}" name="Column4034" dataDxfId="12592"/>
    <tableColumn id="4052" xr3:uid="{EC051B5D-C9D6-4B99-BEEB-B59596DEF98F}" name="Column4035" dataDxfId="12591"/>
    <tableColumn id="4053" xr3:uid="{DA8E1BF8-FD90-43CB-8C27-50A00A375941}" name="Column4036" dataDxfId="12590"/>
    <tableColumn id="4054" xr3:uid="{E05CBC8A-03D1-4026-A128-939D494418B8}" name="Column4037" dataDxfId="12589"/>
    <tableColumn id="4055" xr3:uid="{922182A5-BFF1-46EE-8CA1-E4B4A3D63B7D}" name="Column4038" dataDxfId="12588"/>
    <tableColumn id="4056" xr3:uid="{62DEE323-A0CB-444A-B1B1-B1FADF03D82A}" name="Column4039" dataDxfId="12587"/>
    <tableColumn id="4057" xr3:uid="{05D8A3B1-842B-424A-9216-4558C8A3C0B6}" name="Column4040" dataDxfId="12586"/>
    <tableColumn id="4058" xr3:uid="{7BFA728B-E2C2-4369-907C-72391D93E79B}" name="Column4041" dataDxfId="12585"/>
    <tableColumn id="4059" xr3:uid="{4C1A6709-3C91-4158-81DD-067489FDF572}" name="Column4042" dataDxfId="12584"/>
    <tableColumn id="4060" xr3:uid="{78AD255B-35AA-4F3F-9126-41D73799049F}" name="Column4043" dataDxfId="12583"/>
    <tableColumn id="4061" xr3:uid="{2B105616-A607-4F43-AFCB-FE956F19B4FC}" name="Column4044" dataDxfId="12582"/>
    <tableColumn id="4062" xr3:uid="{F7706B01-7630-42CC-AD26-11F1B9099EBF}" name="Column4045" dataDxfId="12581"/>
    <tableColumn id="4063" xr3:uid="{3F49BA15-CD66-425E-8B6E-EF71C7B16A63}" name="Column4046" dataDxfId="12580"/>
    <tableColumn id="4064" xr3:uid="{BFBF39D0-394C-4847-AF33-0F9E1FEEFCF2}" name="Column4047" dataDxfId="12579"/>
    <tableColumn id="4065" xr3:uid="{2B801DF2-5D7A-4BA4-A4BC-E1AD9BAA067B}" name="Column4048" dataDxfId="12578"/>
    <tableColumn id="4066" xr3:uid="{267563E7-2230-438E-A743-49D01204E185}" name="Column4049" dataDxfId="12577"/>
    <tableColumn id="4067" xr3:uid="{118DCF21-7EFE-4914-A586-EB6C927F5D45}" name="Column4050" dataDxfId="12576"/>
    <tableColumn id="4068" xr3:uid="{0CC964C0-0008-484E-B38A-E5AFEAF680A3}" name="Column4051" dataDxfId="12575"/>
    <tableColumn id="4069" xr3:uid="{3A4B8860-8550-4A6C-ACE9-E3771C6E06E0}" name="Column4052" dataDxfId="12574"/>
    <tableColumn id="4070" xr3:uid="{6C8E9CAA-A009-4284-B0F1-49DA4F98C011}" name="Column4053" dataDxfId="12573"/>
    <tableColumn id="4071" xr3:uid="{A982DC5C-DBA9-429B-81F2-418F4631F7D2}" name="Column4054" dataDxfId="12572"/>
    <tableColumn id="4072" xr3:uid="{0DD9AC80-8DAA-4E7B-9283-C1EFFB448B8A}" name="Column4055" dataDxfId="12571"/>
    <tableColumn id="4073" xr3:uid="{A8933534-E255-463D-83FF-8DC88A0FCEDC}" name="Column4056" dataDxfId="12570"/>
    <tableColumn id="4074" xr3:uid="{9BEA4493-1E2C-4F5D-84F8-CAA8A9263ED8}" name="Column4057" dataDxfId="12569"/>
    <tableColumn id="4075" xr3:uid="{53F03147-4E14-400E-85EE-367AE549B401}" name="Column4058" dataDxfId="12568"/>
    <tableColumn id="4076" xr3:uid="{27B5041E-B5E1-47F3-B48E-C8719D11EE5C}" name="Column4059" dataDxfId="12567"/>
    <tableColumn id="4077" xr3:uid="{D8BA185D-1EC0-47A4-9087-EAB94AB02FA5}" name="Column4060" dataDxfId="12566"/>
    <tableColumn id="4078" xr3:uid="{71B60218-A58D-48BE-BDE6-FB866E9E50D5}" name="Column4061" dataDxfId="12565"/>
    <tableColumn id="4079" xr3:uid="{3F16BAD9-5B1F-4311-B59A-D95B34314CC5}" name="Column4062" dataDxfId="12564"/>
    <tableColumn id="4080" xr3:uid="{6B32387D-1BD0-4E80-89DA-8B7678288B70}" name="Column4063" dataDxfId="12563"/>
    <tableColumn id="4081" xr3:uid="{CFD89E3B-10BC-43E0-AA63-E6917C176DAD}" name="Column4064" dataDxfId="12562"/>
    <tableColumn id="4082" xr3:uid="{F26AA29B-2379-44AE-8078-B8C8C1245BD4}" name="Column4065" dataDxfId="12561"/>
    <tableColumn id="4083" xr3:uid="{DFDC647F-4EFE-485C-8B4B-EF442E06E011}" name="Column4066" dataDxfId="12560"/>
    <tableColumn id="4084" xr3:uid="{845616C3-66BE-4C12-A1ED-E45F956DD46E}" name="Column4067" dataDxfId="12559"/>
    <tableColumn id="4085" xr3:uid="{BB6C35A2-A4FD-4F3D-8250-7696D745BAF5}" name="Column4068" dataDxfId="12558"/>
    <tableColumn id="4086" xr3:uid="{34BB5E99-03EF-4489-AB43-BE7ED227EBF8}" name="Column4069" dataDxfId="12557"/>
    <tableColumn id="4087" xr3:uid="{5C2533CE-69B5-422F-AB8B-1DA88CA26086}" name="Column4070" dataDxfId="12556"/>
    <tableColumn id="4088" xr3:uid="{0D27BB9A-3DE5-48B2-A99A-44DA654D51B8}" name="Column4071" dataDxfId="12555"/>
    <tableColumn id="4089" xr3:uid="{D6C22983-4176-4B77-84C5-7D8C35B69949}" name="Column4072" dataDxfId="12554"/>
    <tableColumn id="4090" xr3:uid="{42CAC5CA-1092-4F5B-B294-66E3CF941F71}" name="Column4073" dataDxfId="12553"/>
    <tableColumn id="4091" xr3:uid="{EBD5D389-64EA-41F2-86D5-3BB7F551D760}" name="Column4074" dataDxfId="12552"/>
    <tableColumn id="4092" xr3:uid="{5B5C2334-0F03-45E4-97B1-DCF67BB7F5A8}" name="Column4075" dataDxfId="12551"/>
    <tableColumn id="4093" xr3:uid="{9F530F29-B659-4E4E-A70F-F0C0D7DCC27C}" name="Column4076" dataDxfId="12550"/>
    <tableColumn id="4094" xr3:uid="{FA2676EE-4F76-4D46-A3F5-E6F1067BADEF}" name="Column4077" dataDxfId="12549"/>
    <tableColumn id="4095" xr3:uid="{AD17CB8B-B758-4443-8AFA-96E54AB19A97}" name="Column4078" dataDxfId="12548"/>
    <tableColumn id="4096" xr3:uid="{A6990E2A-B953-413F-B523-185B94542F88}" name="Column4079" dataDxfId="12547"/>
    <tableColumn id="4097" xr3:uid="{7C88145E-5DA5-47F1-AF12-DFF4E80E1100}" name="Column4080" dataDxfId="12546"/>
    <tableColumn id="4098" xr3:uid="{8972E8AD-8BB6-4F4A-A79D-8E5D950467C6}" name="Column4081" dataDxfId="12545"/>
    <tableColumn id="4099" xr3:uid="{D2F870CA-AB5C-48F1-9A2D-DAB0297E5676}" name="Column4082" dataDxfId="12544"/>
    <tableColumn id="4100" xr3:uid="{DEB21EB7-9AC5-4991-9C62-61B17A5475FF}" name="Column4083" dataDxfId="12543"/>
    <tableColumn id="4101" xr3:uid="{25125806-1E5A-49EA-A154-FA768AADFBB4}" name="Column4084" dataDxfId="12542"/>
    <tableColumn id="4102" xr3:uid="{62CD466B-108C-4894-A576-0BDAD175CCA4}" name="Column4085" dataDxfId="12541"/>
    <tableColumn id="4103" xr3:uid="{6FD64298-2CF2-4B1B-A86A-4827432EE20E}" name="Column4086" dataDxfId="12540"/>
    <tableColumn id="4104" xr3:uid="{CAC5F79A-BCA9-45CB-A74E-F717821452A4}" name="Column4087" dataDxfId="12539"/>
    <tableColumn id="4105" xr3:uid="{65ACF9D3-7F94-438A-AEFA-93EF5DA4DB0D}" name="Column4088" dataDxfId="12538"/>
    <tableColumn id="4106" xr3:uid="{D44E07DF-6680-4900-B769-5441782BFAE6}" name="Column4089" dataDxfId="12537"/>
    <tableColumn id="4107" xr3:uid="{3625D73C-E7D7-46D5-B98B-F4C68232A086}" name="Column4090" dataDxfId="12536"/>
    <tableColumn id="4108" xr3:uid="{43412995-6C3E-4731-AF5B-BF36E9193AD1}" name="Column4091" dataDxfId="12535"/>
    <tableColumn id="4109" xr3:uid="{29DBC4F1-6FE2-45A0-892A-734DB6778F81}" name="Column4092" dataDxfId="12534"/>
    <tableColumn id="4110" xr3:uid="{DC210182-46AB-468E-B0E2-3AEC0DAB7EDE}" name="Column4093" dataDxfId="12533"/>
    <tableColumn id="4111" xr3:uid="{61444B35-F223-472F-9475-5ECC0834FC53}" name="Column4094" dataDxfId="12532"/>
    <tableColumn id="4112" xr3:uid="{059EF247-1EBD-4821-BF53-720B7B346B6F}" name="Column4095" dataDxfId="12531"/>
    <tableColumn id="4113" xr3:uid="{AE2BA84E-8D18-4E6A-A5AC-3B1F715EC50F}" name="Column4096" dataDxfId="12530"/>
    <tableColumn id="4114" xr3:uid="{27FECDCB-D0EE-48CB-953A-D645AAF55340}" name="Column4097" dataDxfId="12529"/>
    <tableColumn id="4115" xr3:uid="{76854B74-2E5D-4009-87B6-A3F320183FE8}" name="Column4098" dataDxfId="12528"/>
    <tableColumn id="4116" xr3:uid="{A0D6BE65-C023-4715-863B-44D61EEF7AFE}" name="Column4099" dataDxfId="12527"/>
    <tableColumn id="4117" xr3:uid="{4E08745D-0C74-41AF-B4BF-4C590D06C997}" name="Column4100" dataDxfId="12526"/>
    <tableColumn id="4118" xr3:uid="{D265080B-8F88-4B8E-9130-8CAEAD920A79}" name="Column4101" dataDxfId="12525"/>
    <tableColumn id="4119" xr3:uid="{0645805B-7CAF-4350-A7A0-A76EAA4FB7D3}" name="Column4102" dataDxfId="12524"/>
    <tableColumn id="4120" xr3:uid="{61FCC304-3E0F-40C3-9B65-28308C3B3F48}" name="Column4103" dataDxfId="12523"/>
    <tableColumn id="4121" xr3:uid="{8341F83E-F3ED-4762-B7A8-5161D576D397}" name="Column4104" dataDxfId="12522"/>
    <tableColumn id="4122" xr3:uid="{6CEE0242-5F4E-4E5E-B994-75A4CC1AFFE2}" name="Column4105" dataDxfId="12521"/>
    <tableColumn id="4123" xr3:uid="{0D3FEFDD-6878-4970-99A7-78550E3B7A35}" name="Column4106" dataDxfId="12520"/>
    <tableColumn id="4124" xr3:uid="{C48F8C9D-72E6-4EE6-9C15-DB0AAD381EBE}" name="Column4107" dataDxfId="12519"/>
    <tableColumn id="4125" xr3:uid="{405EFDA6-7DF4-4057-AA45-23C885012638}" name="Column4108" dataDxfId="12518"/>
    <tableColumn id="4126" xr3:uid="{73070CAB-66BD-454C-9BE1-98ABF3DBCFAE}" name="Column4109" dataDxfId="12517"/>
    <tableColumn id="4127" xr3:uid="{66C5BD32-E3B9-4451-83F7-654AEC9178D3}" name="Column4110" dataDxfId="12516"/>
    <tableColumn id="4128" xr3:uid="{A898C260-1B84-491F-91A0-5D342641C8E6}" name="Column4111" dataDxfId="12515"/>
    <tableColumn id="4129" xr3:uid="{02BF0749-8080-4A2B-BD48-775375C654F4}" name="Column4112" dataDxfId="12514"/>
    <tableColumn id="4130" xr3:uid="{64C15923-5F88-4BE5-8939-4C347A0EDE20}" name="Column4113" dataDxfId="12513"/>
    <tableColumn id="4131" xr3:uid="{AF7D03B8-D1AE-48E4-B17E-DBF17475A641}" name="Column4114" dataDxfId="12512"/>
    <tableColumn id="4132" xr3:uid="{AD833835-1C5B-4198-BC39-12612F787838}" name="Column4115" dataDxfId="12511"/>
    <tableColumn id="4133" xr3:uid="{A1DC8A6F-C6ED-461D-88F0-A373080B1A2E}" name="Column4116" dataDxfId="12510"/>
    <tableColumn id="4134" xr3:uid="{F825F22D-9D32-4303-8C1D-C8438BBA22AC}" name="Column4117" dataDxfId="12509"/>
    <tableColumn id="4135" xr3:uid="{974E9FF9-22AF-4209-AE7F-CEF11DB8BF15}" name="Column4118" dataDxfId="12508"/>
    <tableColumn id="4136" xr3:uid="{19B06025-5FAF-4676-A6A7-995D8C4D42BD}" name="Column4119" dataDxfId="12507"/>
    <tableColumn id="4137" xr3:uid="{38C33EFA-962B-4DA0-BEDC-27BFE4ECAE6D}" name="Column4120" dataDxfId="12506"/>
    <tableColumn id="4138" xr3:uid="{2B982BED-9F5A-4F5E-9C59-1C54D2779D57}" name="Column4121" dataDxfId="12505"/>
    <tableColumn id="4139" xr3:uid="{9073D2FC-EF7B-4CB1-853E-8152A557B82D}" name="Column4122" dataDxfId="12504"/>
    <tableColumn id="4140" xr3:uid="{8C311E3B-5803-47F8-8F1C-7D2184A2D228}" name="Column4123" dataDxfId="12503"/>
    <tableColumn id="4141" xr3:uid="{4573055F-DA92-4196-B651-154FC50300EF}" name="Column4124" dataDxfId="12502"/>
    <tableColumn id="4142" xr3:uid="{C1458918-EB00-4944-B0BC-A5CFB2CBC41C}" name="Column4125" dataDxfId="12501"/>
    <tableColumn id="4143" xr3:uid="{23CE7589-C31E-4BA1-A3A6-CC97D0FA447F}" name="Column4126" dataDxfId="12500"/>
    <tableColumn id="4144" xr3:uid="{4D0BCEC5-EC84-401C-A833-5FFA9CDBBC64}" name="Column4127" dataDxfId="12499"/>
    <tableColumn id="4145" xr3:uid="{82A220D6-63EF-4893-A2A5-535A60626601}" name="Column4128" dataDxfId="12498"/>
    <tableColumn id="4146" xr3:uid="{8B38FA63-7048-4F93-847F-4AD8AD268950}" name="Column4129" dataDxfId="12497"/>
    <tableColumn id="4147" xr3:uid="{2912A31F-7972-4ABC-8205-E5A1A1187711}" name="Column4130" dataDxfId="12496"/>
    <tableColumn id="4148" xr3:uid="{6B25C3E3-F1A1-4C33-A473-6DECC62404A7}" name="Column4131" dataDxfId="12495"/>
    <tableColumn id="4149" xr3:uid="{3C3BE890-11F5-47A7-9F4F-D4E932D8CC0D}" name="Column4132" dataDxfId="12494"/>
    <tableColumn id="4150" xr3:uid="{8FCE549B-09B6-4513-B239-DC1722CA9B98}" name="Column4133" dataDxfId="12493"/>
    <tableColumn id="4151" xr3:uid="{EC15DFE7-F074-4AD8-A1AE-827DAC89A89F}" name="Column4134" dataDxfId="12492"/>
    <tableColumn id="4152" xr3:uid="{DEF5DCC9-D570-4DEF-BEF3-107855038F70}" name="Column4135" dataDxfId="12491"/>
    <tableColumn id="4153" xr3:uid="{62496CA2-ECD3-456C-ABA4-90079E96A23E}" name="Column4136" dataDxfId="12490"/>
    <tableColumn id="4154" xr3:uid="{FF70689B-6ECC-469E-9ACA-FB176A8347DD}" name="Column4137" dataDxfId="12489"/>
    <tableColumn id="4155" xr3:uid="{40741993-DDAB-4DDB-AC80-3A8B53275F2F}" name="Column4138" dataDxfId="12488"/>
    <tableColumn id="4156" xr3:uid="{CFC9309F-EE50-43F0-B90C-7C21FFFD6A01}" name="Column4139" dataDxfId="12487"/>
    <tableColumn id="4157" xr3:uid="{2DC087EF-DBA3-4CC3-8DE2-483EE364E2F5}" name="Column4140" dataDxfId="12486"/>
    <tableColumn id="4158" xr3:uid="{990CD8F6-8825-4DE5-98DA-DFBD166A5365}" name="Column4141" dataDxfId="12485"/>
    <tableColumn id="4159" xr3:uid="{0757B908-F98A-4E90-9B99-19CD78B85392}" name="Column4142" dataDxfId="12484"/>
    <tableColumn id="4160" xr3:uid="{B6EF02B4-1E62-4FEB-B629-08FF944D4428}" name="Column4143" dataDxfId="12483"/>
    <tableColumn id="4161" xr3:uid="{F5E3C9F8-A890-407E-B99E-BB4E6A417D07}" name="Column4144" dataDxfId="12482"/>
    <tableColumn id="4162" xr3:uid="{CCF9C12F-03AF-44E0-AEE7-31EC326A3DFF}" name="Column4145" dataDxfId="12481"/>
    <tableColumn id="4163" xr3:uid="{A6741C0C-858D-40C5-87B6-8E40A0222CA9}" name="Column4146" dataDxfId="12480"/>
    <tableColumn id="4164" xr3:uid="{14E03DE9-3585-4D19-9220-486ACE9B067E}" name="Column4147" dataDxfId="12479"/>
    <tableColumn id="4165" xr3:uid="{C381D9B4-DC8D-4E92-BC48-4930A4EAC884}" name="Column4148" dataDxfId="12478"/>
    <tableColumn id="4166" xr3:uid="{E3AB5726-4CF5-417B-9086-238DA6AF653F}" name="Column4149" dataDxfId="12477"/>
    <tableColumn id="4167" xr3:uid="{EBF8C774-6CB4-4CB9-B022-B0407240A1EC}" name="Column4150" dataDxfId="12476"/>
    <tableColumn id="4168" xr3:uid="{908FB928-5DD6-43B2-9290-FBE996D902AC}" name="Column4151" dataDxfId="12475"/>
    <tableColumn id="4169" xr3:uid="{60D50247-B8FE-4AE8-A0F5-178B61D1FCC7}" name="Column4152" dataDxfId="12474"/>
    <tableColumn id="4170" xr3:uid="{2D916DC4-2D6D-4CBB-A188-87C8CD0231DE}" name="Column4153" dataDxfId="12473"/>
    <tableColumn id="4171" xr3:uid="{51CCE7BC-2C4E-4982-900E-820AD60B4614}" name="Column4154" dataDxfId="12472"/>
    <tableColumn id="4172" xr3:uid="{A0B469E2-E8F8-4C84-8864-C6C09D934045}" name="Column4155" dataDxfId="12471"/>
    <tableColumn id="4173" xr3:uid="{75521A42-AB15-4BF5-BD51-817B12C16527}" name="Column4156" dataDxfId="12470"/>
    <tableColumn id="4174" xr3:uid="{97C1BA90-2AE5-442F-B8CF-77F37396A8AA}" name="Column4157" dataDxfId="12469"/>
    <tableColumn id="4175" xr3:uid="{D11DD4AA-BEBC-4CE8-935F-BC438D942A90}" name="Column4158" dataDxfId="12468"/>
    <tableColumn id="4176" xr3:uid="{71B935BA-E651-49B5-9EB1-DBD47E6D0510}" name="Column4159" dataDxfId="12467"/>
    <tableColumn id="4177" xr3:uid="{4B240889-5DF9-4945-9E61-64C9FE9B0AE5}" name="Column4160" dataDxfId="12466"/>
    <tableColumn id="4178" xr3:uid="{F8DE429E-48B5-438B-B95B-48C60FB300A4}" name="Column4161" dataDxfId="12465"/>
    <tableColumn id="4179" xr3:uid="{10EEB0E0-89DE-4C79-8856-BDC98C2A9EA8}" name="Column4162" dataDxfId="12464"/>
    <tableColumn id="4180" xr3:uid="{CE568305-53C7-4444-B6ED-893CD737C463}" name="Column4163" dataDxfId="12463"/>
    <tableColumn id="4181" xr3:uid="{7F40DC08-7295-4FE3-A884-8F7623BEE878}" name="Column4164" dataDxfId="12462"/>
    <tableColumn id="4182" xr3:uid="{57BA5F11-D193-4EB3-AF31-A4DC9D6D9D2B}" name="Column4165" dataDxfId="12461"/>
    <tableColumn id="4183" xr3:uid="{B3416FE9-52F2-4487-B62B-B93E7914288C}" name="Column4166" dataDxfId="12460"/>
    <tableColumn id="4184" xr3:uid="{FC0DD827-D4DE-4776-8B70-3B14C8B9FC26}" name="Column4167" dataDxfId="12459"/>
    <tableColumn id="4185" xr3:uid="{C3F1A2A4-5D06-45F4-A30E-C1FE60E1CA3D}" name="Column4168" dataDxfId="12458"/>
    <tableColumn id="4186" xr3:uid="{E792FDC1-B40B-47EE-88A8-4D102CC3B941}" name="Column4169" dataDxfId="12457"/>
    <tableColumn id="4187" xr3:uid="{AAFBB51F-E5DE-41D1-934C-A999DC1EE2C5}" name="Column4170" dataDxfId="12456"/>
    <tableColumn id="4188" xr3:uid="{42457654-E25C-4B5E-8E5C-2B55BCEE3E7B}" name="Column4171" dataDxfId="12455"/>
    <tableColumn id="4189" xr3:uid="{801BCCE5-602A-4D79-A767-CA69A9A197EC}" name="Column4172" dataDxfId="12454"/>
    <tableColumn id="4190" xr3:uid="{EC87B9A2-F2BA-4FE3-90BD-8F485C60324E}" name="Column4173" dataDxfId="12453"/>
    <tableColumn id="4191" xr3:uid="{79EFB94C-C6F2-4A1D-A4B5-D4D760BD0DDA}" name="Column4174" dataDxfId="12452"/>
    <tableColumn id="4192" xr3:uid="{D45EB4F4-EFC4-42F0-B458-3F492189C975}" name="Column4175" dataDxfId="12451"/>
    <tableColumn id="4193" xr3:uid="{0DA70B1E-1324-401F-9D4C-23B05EDE1319}" name="Column4176" dataDxfId="12450"/>
    <tableColumn id="4194" xr3:uid="{8AD21727-1779-4088-A7FA-98B6A9B1E034}" name="Column4177" dataDxfId="12449"/>
    <tableColumn id="4195" xr3:uid="{7379BADD-DCB6-4660-A130-F25E79E0FD5B}" name="Column4178" dataDxfId="12448"/>
    <tableColumn id="4196" xr3:uid="{69560407-C14A-4645-8D58-540042F69A41}" name="Column4179" dataDxfId="12447"/>
    <tableColumn id="4197" xr3:uid="{8EC1ACA8-22EA-4202-B755-2B2D58CA738E}" name="Column4180" dataDxfId="12446"/>
    <tableColumn id="4198" xr3:uid="{ECB81B0C-F059-462C-A5FC-FC31CD2B45AD}" name="Column4181" dataDxfId="12445"/>
    <tableColumn id="4199" xr3:uid="{84B7D8F8-100A-44D3-9EE0-B849A28230A0}" name="Column4182" dataDxfId="12444"/>
    <tableColumn id="4200" xr3:uid="{0ED5AC10-7C72-44CB-8428-7593A721FFE1}" name="Column4183" dataDxfId="12443"/>
    <tableColumn id="4201" xr3:uid="{DD3D9DD6-2F4F-4FE7-880E-82896F0279AF}" name="Column4184" dataDxfId="12442"/>
    <tableColumn id="4202" xr3:uid="{28F1412B-422C-4D83-85D7-1E2DA6B59286}" name="Column4185" dataDxfId="12441"/>
    <tableColumn id="4203" xr3:uid="{032178BC-1A75-459E-9330-A4DDB00E4E08}" name="Column4186" dataDxfId="12440"/>
    <tableColumn id="4204" xr3:uid="{15A0BB12-5D1F-4DD4-BCFD-2776198F81C9}" name="Column4187" dataDxfId="12439"/>
    <tableColumn id="4205" xr3:uid="{1AEF42EB-E073-4155-8034-D80D2B16BBB3}" name="Column4188" dataDxfId="12438"/>
    <tableColumn id="4206" xr3:uid="{B25542C9-C63F-4C68-B97A-2D3811ACB805}" name="Column4189" dataDxfId="12437"/>
    <tableColumn id="4207" xr3:uid="{ACD135D8-75A1-4613-AF29-461ABC7278C7}" name="Column4190" dataDxfId="12436"/>
    <tableColumn id="4208" xr3:uid="{E77D0B37-A682-4632-9A22-553C6AF6CC9C}" name="Column4191" dataDxfId="12435"/>
    <tableColumn id="4209" xr3:uid="{DFA988A6-F0DF-4AC8-BF34-9BA864FA0B53}" name="Column4192" dataDxfId="12434"/>
    <tableColumn id="4210" xr3:uid="{499668D6-C1B9-4E9C-BADC-EB3F287831B8}" name="Column4193" dataDxfId="12433"/>
    <tableColumn id="4211" xr3:uid="{036458B3-52EC-4606-86F7-CCBF0F2877B6}" name="Column4194" dataDxfId="12432"/>
    <tableColumn id="4212" xr3:uid="{1F35350C-33DC-4A72-979D-5BFDE372D212}" name="Column4195" dataDxfId="12431"/>
    <tableColumn id="4213" xr3:uid="{57AA43B5-0B53-4289-9130-094ED4F53A2C}" name="Column4196" dataDxfId="12430"/>
    <tableColumn id="4214" xr3:uid="{101E3D5C-7EDE-488D-AFF5-6499383311E1}" name="Column4197" dataDxfId="12429"/>
    <tableColumn id="4215" xr3:uid="{9047C222-7B07-4BE0-B851-C4490A1E17AD}" name="Column4198" dataDxfId="12428"/>
    <tableColumn id="4216" xr3:uid="{EC4F9C84-690B-44EE-B177-29DD0816A941}" name="Column4199" dataDxfId="12427"/>
    <tableColumn id="4217" xr3:uid="{37A4E49A-ADAC-4C81-AD63-543946F77068}" name="Column4200" dataDxfId="12426"/>
    <tableColumn id="4218" xr3:uid="{DD3F2E30-2510-408E-970D-86519B0960FD}" name="Column4201" dataDxfId="12425"/>
    <tableColumn id="4219" xr3:uid="{C1999046-EF66-47E6-BA57-B5AC8033C6B6}" name="Column4202" dataDxfId="12424"/>
    <tableColumn id="4220" xr3:uid="{915DE058-AFFF-404F-8EDD-701BB866A3B4}" name="Column4203" dataDxfId="12423"/>
    <tableColumn id="4221" xr3:uid="{BD811C63-6979-423F-BAC2-EC6453B684FA}" name="Column4204" dataDxfId="12422"/>
    <tableColumn id="4222" xr3:uid="{D7805FCF-BE21-423E-9A8C-D7F95AB18202}" name="Column4205" dataDxfId="12421"/>
    <tableColumn id="4223" xr3:uid="{F8BDEA60-2B0B-42B8-8FD4-A378E00FC04A}" name="Column4206" dataDxfId="12420"/>
    <tableColumn id="4224" xr3:uid="{89CBF04E-2BE8-4295-8341-D0999CA1C04F}" name="Column4207" dataDxfId="12419"/>
    <tableColumn id="4225" xr3:uid="{72D6136D-093E-460F-8937-852CDC3BA461}" name="Column4208" dataDxfId="12418"/>
    <tableColumn id="4226" xr3:uid="{F03A8F18-588E-44EB-8F73-6B27FC000DF7}" name="Column4209" dataDxfId="12417"/>
    <tableColumn id="4227" xr3:uid="{267E9FA0-0BC9-42EE-8F2A-B29A05718013}" name="Column4210" dataDxfId="12416"/>
    <tableColumn id="4228" xr3:uid="{3D28EFE7-4151-4768-A242-4C832F19F9C0}" name="Column4211" dataDxfId="12415"/>
    <tableColumn id="4229" xr3:uid="{928C59FB-5765-4CA8-B945-BC0292E397BD}" name="Column4212" dataDxfId="12414"/>
    <tableColumn id="4230" xr3:uid="{40983630-4526-4AC3-A188-CD5360B54867}" name="Column4213" dataDxfId="12413"/>
    <tableColumn id="4231" xr3:uid="{57D5CB63-6EB3-40E7-9221-DA9619BE0DED}" name="Column4214" dataDxfId="12412"/>
    <tableColumn id="4232" xr3:uid="{3A1C8B4E-8C24-4D7B-BB95-4C7997D4A860}" name="Column4215" dataDxfId="12411"/>
    <tableColumn id="4233" xr3:uid="{67561E5D-7A66-4F2C-BD55-AB532F0A48D3}" name="Column4216" dataDxfId="12410"/>
    <tableColumn id="4234" xr3:uid="{3819F030-A726-4345-B8FD-D35FE11B8D60}" name="Column4217" dataDxfId="12409"/>
    <tableColumn id="4235" xr3:uid="{40649602-C5A0-4F66-9E6A-2769CC30FDAA}" name="Column4218" dataDxfId="12408"/>
    <tableColumn id="4236" xr3:uid="{8BE005E6-6051-47F0-9BE1-8F6C8983C3F5}" name="Column4219" dataDxfId="12407"/>
    <tableColumn id="4237" xr3:uid="{8EC739C9-8B0E-4C44-AC27-35D3BDC09A92}" name="Column4220" dataDxfId="12406"/>
    <tableColumn id="4238" xr3:uid="{6FD76C46-3F44-46E0-A2E4-BFEFD9469954}" name="Column4221" dataDxfId="12405"/>
    <tableColumn id="4239" xr3:uid="{552CABBF-F174-44A1-86FF-18C249F06AC1}" name="Column4222" dataDxfId="12404"/>
    <tableColumn id="4240" xr3:uid="{B87012AD-CDCF-4E47-B20C-3E247A9CF102}" name="Column4223" dataDxfId="12403"/>
    <tableColumn id="4241" xr3:uid="{EE1CEB6F-3D49-40BC-9B28-69BC745962FB}" name="Column4224" dataDxfId="12402"/>
    <tableColumn id="4242" xr3:uid="{628754F2-EE8A-4052-9FB4-74BD79E5383E}" name="Column4225" dataDxfId="12401"/>
    <tableColumn id="4243" xr3:uid="{F285B2E1-73C9-4CFC-9517-7FAF5F87CE80}" name="Column4226" dataDxfId="12400"/>
    <tableColumn id="4244" xr3:uid="{B7E1D104-D8D5-4056-87F2-C3B43AB02617}" name="Column4227" dataDxfId="12399"/>
    <tableColumn id="4245" xr3:uid="{FC4A399B-87B5-492B-9D2B-DDC8FA3BC368}" name="Column4228" dataDxfId="12398"/>
    <tableColumn id="4246" xr3:uid="{9642800B-1B59-4E49-A59C-DE6AA81492A1}" name="Column4229" dataDxfId="12397"/>
    <tableColumn id="4247" xr3:uid="{E8DB31B8-5A86-4130-A4BD-70529E5F4EFB}" name="Column4230" dataDxfId="12396"/>
    <tableColumn id="4248" xr3:uid="{DE311AEB-F007-4455-9FAC-225190218BE6}" name="Column4231" dataDxfId="12395"/>
    <tableColumn id="4249" xr3:uid="{68D4C3FB-2EAB-4E4E-A218-49D02A653376}" name="Column4232" dataDxfId="12394"/>
    <tableColumn id="4250" xr3:uid="{616250F0-8B9D-4DC7-9AA7-16B1559B8FC1}" name="Column4233" dataDxfId="12393"/>
    <tableColumn id="4251" xr3:uid="{B9177857-87B9-4FC1-96C8-25E100FD1B06}" name="Column4234" dataDxfId="12392"/>
    <tableColumn id="4252" xr3:uid="{45BA635A-DCE7-48DE-80FC-5D4D1768DE84}" name="Column4235" dataDxfId="12391"/>
    <tableColumn id="4253" xr3:uid="{25E95A7D-E86F-401D-A5F7-F3024D72DC99}" name="Column4236" dataDxfId="12390"/>
    <tableColumn id="4254" xr3:uid="{2ABFFCE1-3F78-4AB7-AB68-1F7A88F4B8D5}" name="Column4237" dataDxfId="12389"/>
    <tableColumn id="4255" xr3:uid="{2C5B21E9-37F2-4FA3-8BE3-C4B89FF14A38}" name="Column4238" dataDxfId="12388"/>
    <tableColumn id="4256" xr3:uid="{AC09B711-39BB-4B81-B86F-77449FA69B2F}" name="Column4239" dataDxfId="12387"/>
    <tableColumn id="4257" xr3:uid="{C73A9A94-D062-4936-AFD0-93DCFF559EAA}" name="Column4240" dataDxfId="12386"/>
    <tableColumn id="4258" xr3:uid="{1FEC1A42-3614-41B2-9D13-05D2B6308B94}" name="Column4241" dataDxfId="12385"/>
    <tableColumn id="4259" xr3:uid="{7E6D1DF5-08C0-4EE4-A6A5-567EEB37F810}" name="Column4242" dataDxfId="12384"/>
    <tableColumn id="4260" xr3:uid="{9E79ED55-9DD9-48D2-BD26-60C664F9BF40}" name="Column4243" dataDxfId="12383"/>
    <tableColumn id="4261" xr3:uid="{DFF51257-9311-4FF8-96F7-C2DCDD9BFBD2}" name="Column4244" dataDxfId="12382"/>
    <tableColumn id="4262" xr3:uid="{A9448C93-E8C5-4B96-BD2C-F525D6DDF606}" name="Column4245" dataDxfId="12381"/>
    <tableColumn id="4263" xr3:uid="{73BEAC27-F377-444E-AEED-9EFE7D56DF14}" name="Column4246" dataDxfId="12380"/>
    <tableColumn id="4264" xr3:uid="{983CF86D-F691-40E5-A07C-2257DACABAAB}" name="Column4247" dataDxfId="12379"/>
    <tableColumn id="4265" xr3:uid="{74D10D04-AA60-4260-AB6F-88599461CDC1}" name="Column4248" dataDxfId="12378"/>
    <tableColumn id="4266" xr3:uid="{A50F3C46-370E-4EE3-87F0-47570976E111}" name="Column4249" dataDxfId="12377"/>
    <tableColumn id="4267" xr3:uid="{2978BE5B-7017-4442-8880-10881F68616A}" name="Column4250" dataDxfId="12376"/>
    <tableColumn id="4268" xr3:uid="{47EE5FC6-86A8-4693-9D9A-E8D673616E43}" name="Column4251" dataDxfId="12375"/>
    <tableColumn id="4269" xr3:uid="{753FAD64-FDF1-4E85-96D2-CCECC4A336F8}" name="Column4252" dataDxfId="12374"/>
    <tableColumn id="4270" xr3:uid="{76F52B32-AF41-4D93-BEB3-78AD13063562}" name="Column4253" dataDxfId="12373"/>
    <tableColumn id="4271" xr3:uid="{68F1D39E-D2F5-4415-A8D4-EE779CE80294}" name="Column4254" dataDxfId="12372"/>
    <tableColumn id="4272" xr3:uid="{A5E0B284-BE8B-4FB2-A16D-E19615AAEB9B}" name="Column4255" dataDxfId="12371"/>
    <tableColumn id="4273" xr3:uid="{6B0A2BA3-DF94-4F3B-AF4F-96E1F82A80A0}" name="Column4256" dataDxfId="12370"/>
    <tableColumn id="4274" xr3:uid="{53A0A6CE-25B8-4CC5-AF53-E99364E6F6ED}" name="Column4257" dataDxfId="12369"/>
    <tableColumn id="4275" xr3:uid="{7797857A-1B06-4BE2-9D45-2AABD67B06D0}" name="Column4258" dataDxfId="12368"/>
    <tableColumn id="4276" xr3:uid="{114EFE9A-3102-49CF-8D05-DB5FCFC1BECB}" name="Column4259" dataDxfId="12367"/>
    <tableColumn id="4277" xr3:uid="{C88C2294-9713-489A-9850-35DE7A4F3AA5}" name="Column4260" dataDxfId="12366"/>
    <tableColumn id="4278" xr3:uid="{F646D324-7875-4DC2-AFAD-40DC0B11716B}" name="Column4261" dataDxfId="12365"/>
    <tableColumn id="4279" xr3:uid="{AA892C55-F3A3-4BA7-A6B3-D1CBB6ABEC87}" name="Column4262" dataDxfId="12364"/>
    <tableColumn id="4280" xr3:uid="{CB2C2F8B-D088-4934-A348-D970CD62D9FA}" name="Column4263" dataDxfId="12363"/>
    <tableColumn id="4281" xr3:uid="{06AC5F82-C2FE-462B-A109-666E561CB359}" name="Column4264" dataDxfId="12362"/>
    <tableColumn id="4282" xr3:uid="{E44E554B-BD36-4BE5-8E15-1937FA68BCB7}" name="Column4265" dataDxfId="12361"/>
    <tableColumn id="4283" xr3:uid="{4051F31E-D693-4ABE-BCAD-236E39F1F6D9}" name="Column4266" dataDxfId="12360"/>
    <tableColumn id="4284" xr3:uid="{2C61E0B5-AB42-44B5-AB7C-29EE81C0A662}" name="Column4267" dataDxfId="12359"/>
    <tableColumn id="4285" xr3:uid="{98BFD9F4-D6DF-48F3-A16E-63D09FB4448B}" name="Column4268" dataDxfId="12358"/>
    <tableColumn id="4286" xr3:uid="{02158D49-9957-4F3D-948D-BEB872B68584}" name="Column4269" dataDxfId="12357"/>
    <tableColumn id="4287" xr3:uid="{2A9C411C-457E-4868-854C-FA79B4535BF6}" name="Column4270" dataDxfId="12356"/>
    <tableColumn id="4288" xr3:uid="{0D8609C1-1D36-40C5-9505-F5AEA68EA66E}" name="Column4271" dataDxfId="12355"/>
    <tableColumn id="4289" xr3:uid="{253BEB7D-DE6F-4B32-A1B7-4495088A4CAD}" name="Column4272" dataDxfId="12354"/>
    <tableColumn id="4290" xr3:uid="{BA90898D-69E8-48F7-BBD7-B9533F71A1DC}" name="Column4273" dataDxfId="12353"/>
    <tableColumn id="4291" xr3:uid="{4A117C06-14FD-4BBB-BB50-75AB2D638E88}" name="Column4274" dataDxfId="12352"/>
    <tableColumn id="4292" xr3:uid="{71E9D9C0-B21C-4279-A622-B379306A764A}" name="Column4275" dataDxfId="12351"/>
    <tableColumn id="4293" xr3:uid="{415AC263-3405-4643-8915-6334446C3297}" name="Column4276" dataDxfId="12350"/>
    <tableColumn id="4294" xr3:uid="{64E9CAED-520D-43B0-8078-99B66B1B6966}" name="Column4277" dataDxfId="12349"/>
    <tableColumn id="4295" xr3:uid="{060962EE-7494-4048-BBF0-0500834B9C77}" name="Column4278" dataDxfId="12348"/>
    <tableColumn id="4296" xr3:uid="{5379B951-27F3-436A-91FF-7608027B1576}" name="Column4279" dataDxfId="12347"/>
    <tableColumn id="4297" xr3:uid="{45658D19-1B28-483D-ACD5-3610D703C8B3}" name="Column4280" dataDxfId="12346"/>
    <tableColumn id="4298" xr3:uid="{9CFEBBE0-7317-4D1B-985E-E226A67C9FBA}" name="Column4281" dataDxfId="12345"/>
    <tableColumn id="4299" xr3:uid="{5F048950-840D-4B18-B01C-C521EB291486}" name="Column4282" dataDxfId="12344"/>
    <tableColumn id="4300" xr3:uid="{C366AFA8-FAAA-4E46-9B22-43D3F95A89B1}" name="Column4283" dataDxfId="12343"/>
    <tableColumn id="4301" xr3:uid="{888E8EA5-A6C0-4348-B720-E6F8920B48C8}" name="Column4284" dataDxfId="12342"/>
    <tableColumn id="4302" xr3:uid="{EEE6478A-E99C-4F6F-8A61-CCD4A5241181}" name="Column4285" dataDxfId="12341"/>
    <tableColumn id="4303" xr3:uid="{0FE643B3-C8F3-4790-98A6-578C927C0F0C}" name="Column4286" dataDxfId="12340"/>
    <tableColumn id="4304" xr3:uid="{7B7D68EF-7304-4DF7-BA14-E616C1549B4B}" name="Column4287" dataDxfId="12339"/>
    <tableColumn id="4305" xr3:uid="{C9D7A20D-BA66-48D6-AC58-B5033335C56B}" name="Column4288" dataDxfId="12338"/>
    <tableColumn id="4306" xr3:uid="{C0B90F05-3AA5-407A-96E5-D330E5F3A699}" name="Column4289" dataDxfId="12337"/>
    <tableColumn id="4307" xr3:uid="{44493CE8-A3BF-41F2-A828-17688405C90B}" name="Column4290" dataDxfId="12336"/>
    <tableColumn id="4308" xr3:uid="{CD2E011C-68FB-4E99-8214-8677BFEC7CF0}" name="Column4291" dataDxfId="12335"/>
    <tableColumn id="4309" xr3:uid="{FA83BB09-A104-41C2-9B12-0D399FF103BA}" name="Column4292" dataDxfId="12334"/>
    <tableColumn id="4310" xr3:uid="{5786ACDD-1591-4EC2-ABD1-15FDEC2BDCBF}" name="Column4293" dataDxfId="12333"/>
    <tableColumn id="4311" xr3:uid="{FF1C6351-89AF-4886-ADAC-A21B0A0B0747}" name="Column4294" dataDxfId="12332"/>
    <tableColumn id="4312" xr3:uid="{56A344EE-69EB-4270-B8F2-5353F01749D7}" name="Column4295" dataDxfId="12331"/>
    <tableColumn id="4313" xr3:uid="{D31A6CB5-B57A-4D4B-A5C7-D98A49C64CC8}" name="Column4296" dataDxfId="12330"/>
    <tableColumn id="4314" xr3:uid="{85D83C21-7E9B-4431-89B4-52FA5BA19D73}" name="Column4297" dataDxfId="12329"/>
    <tableColumn id="4315" xr3:uid="{6FEB7B3C-4655-4FD8-9FC5-65F4A958E871}" name="Column4298" dataDxfId="12328"/>
    <tableColumn id="4316" xr3:uid="{D0939AF4-2AB8-4804-9C52-9986B0ED1DD3}" name="Column4299" dataDxfId="12327"/>
    <tableColumn id="4317" xr3:uid="{015485CB-BAE0-4CB5-B073-446A798E57E4}" name="Column4300" dataDxfId="12326"/>
    <tableColumn id="4318" xr3:uid="{23186724-2FF6-4154-A537-116C9FE233D8}" name="Column4301" dataDxfId="12325"/>
    <tableColumn id="4319" xr3:uid="{E502AF71-583B-4E2F-A5B0-F6B638280FB6}" name="Column4302" dataDxfId="12324"/>
    <tableColumn id="4320" xr3:uid="{A1DD275F-A2C1-4CF9-823F-909B06166FBB}" name="Column4303" dataDxfId="12323"/>
    <tableColumn id="4321" xr3:uid="{D1452CCA-B11E-4B2B-8695-A772E43A1913}" name="Column4304" dataDxfId="12322"/>
    <tableColumn id="4322" xr3:uid="{8EC4D940-5464-43C6-B617-D5A7018BA4A7}" name="Column4305" dataDxfId="12321"/>
    <tableColumn id="4323" xr3:uid="{A01DF3CC-F909-449E-8356-5CBE9543B81C}" name="Column4306" dataDxfId="12320"/>
    <tableColumn id="4324" xr3:uid="{7E834C3F-4C06-49D1-83AE-CB0019297A80}" name="Column4307" dataDxfId="12319"/>
    <tableColumn id="4325" xr3:uid="{C09CEDB1-150E-43D5-BE5C-0263090A3C34}" name="Column4308" dataDxfId="12318"/>
    <tableColumn id="4326" xr3:uid="{5AD559BE-E002-4B92-8DF4-06D5492C2EB9}" name="Column4309" dataDxfId="12317"/>
    <tableColumn id="4327" xr3:uid="{CB349D3C-4754-4AA2-B414-C1403A8EA05C}" name="Column4310" dataDxfId="12316"/>
    <tableColumn id="4328" xr3:uid="{47A6D746-B6D9-4853-B61B-0CB61D0297C6}" name="Column4311" dataDxfId="12315"/>
    <tableColumn id="4329" xr3:uid="{21A7B190-9CFA-4E6F-B2E5-F8BB89B0A65D}" name="Column4312" dataDxfId="12314"/>
    <tableColumn id="4330" xr3:uid="{5571C641-7B9A-43EB-BBAA-87FF39B7D780}" name="Column4313" dataDxfId="12313"/>
    <tableColumn id="4331" xr3:uid="{538989D2-6AE4-434F-AF8A-AF0CA9E66FB4}" name="Column4314" dataDxfId="12312"/>
    <tableColumn id="4332" xr3:uid="{7249A4E3-6D4C-4D6A-9392-7FA4589FC0BB}" name="Column4315" dataDxfId="12311"/>
    <tableColumn id="4333" xr3:uid="{1504B3B8-3AEA-45A8-AC6D-BC8289986FB0}" name="Column4316" dataDxfId="12310"/>
    <tableColumn id="4334" xr3:uid="{14A3DD12-B6B2-43FF-BB5B-9E3712BF3510}" name="Column4317" dataDxfId="12309"/>
    <tableColumn id="4335" xr3:uid="{42D709C4-AF4E-47ED-B313-9F9B2FCD0236}" name="Column4318" dataDxfId="12308"/>
    <tableColumn id="4336" xr3:uid="{E0A06ADD-F9C0-4304-A367-5AA21C311A15}" name="Column4319" dataDxfId="12307"/>
    <tableColumn id="4337" xr3:uid="{EFBEC40F-D07F-4BC3-B469-9C154A28E826}" name="Column4320" dataDxfId="12306"/>
    <tableColumn id="4338" xr3:uid="{2DA1723D-4B92-497A-AB5D-9E1EC4D9ABE0}" name="Column4321" dataDxfId="12305"/>
    <tableColumn id="4339" xr3:uid="{7043661F-449E-49F5-923C-A7D5B04D7EF7}" name="Column4322" dataDxfId="12304"/>
    <tableColumn id="4340" xr3:uid="{047CFCF1-8FB0-4269-88E5-F282BE608382}" name="Column4323" dataDxfId="12303"/>
    <tableColumn id="4341" xr3:uid="{92502B4E-D525-4CD6-9E9D-21CC05C70545}" name="Column4324" dataDxfId="12302"/>
    <tableColumn id="4342" xr3:uid="{FA21D120-807A-4048-BEE1-D062F75DBCFB}" name="Column4325" dataDxfId="12301"/>
    <tableColumn id="4343" xr3:uid="{8799D983-4DA0-45E1-985B-E8590AC2FCD6}" name="Column4326" dataDxfId="12300"/>
    <tableColumn id="4344" xr3:uid="{7A642BF3-7486-4904-9CE7-E5E1391F2938}" name="Column4327" dataDxfId="12299"/>
    <tableColumn id="4345" xr3:uid="{94CD640B-68AE-41ED-98C5-CB1AAD7A620D}" name="Column4328" dataDxfId="12298"/>
    <tableColumn id="4346" xr3:uid="{B426AF7E-9B60-47A5-B834-363076D927EC}" name="Column4329" dataDxfId="12297"/>
    <tableColumn id="4347" xr3:uid="{B4B63C2C-1B69-4367-82AC-93DF16947BDA}" name="Column4330" dataDxfId="12296"/>
    <tableColumn id="4348" xr3:uid="{2D371EBD-5FF3-4889-84F9-5A800A6C6F91}" name="Column4331" dataDxfId="12295"/>
    <tableColumn id="4349" xr3:uid="{031F44F2-58DA-40FD-A518-1860F6107BCA}" name="Column4332" dataDxfId="12294"/>
    <tableColumn id="4350" xr3:uid="{4C417BBA-E95C-49BC-A666-29A4B11E728C}" name="Column4333" dataDxfId="12293"/>
    <tableColumn id="4351" xr3:uid="{880E9E94-54C0-4A8A-A35B-FAA03FCBBC9D}" name="Column4334" dataDxfId="12292"/>
    <tableColumn id="4352" xr3:uid="{EED040F3-F8F2-4870-A308-240796F21AF0}" name="Column4335" dataDxfId="12291"/>
    <tableColumn id="4353" xr3:uid="{BFC526B4-199A-4231-A255-53ACAD30BF76}" name="Column4336" dataDxfId="12290"/>
    <tableColumn id="4354" xr3:uid="{26DF4578-8859-4B48-AD70-97EBD7176777}" name="Column4337" dataDxfId="12289"/>
    <tableColumn id="4355" xr3:uid="{3461C533-81D4-482E-812B-070E45D91BA2}" name="Column4338" dataDxfId="12288"/>
    <tableColumn id="4356" xr3:uid="{48E0FCB1-0C53-47ED-8E3C-72B27621B9D4}" name="Column4339" dataDxfId="12287"/>
    <tableColumn id="4357" xr3:uid="{9D750877-07FB-46B7-9F2F-19149F688616}" name="Column4340" dataDxfId="12286"/>
    <tableColumn id="4358" xr3:uid="{D7EBC744-88D5-44E5-9C8D-DF1045338CBB}" name="Column4341" dataDxfId="12285"/>
    <tableColumn id="4359" xr3:uid="{B4AD7FF2-458F-4274-891E-DD7C4F91F01A}" name="Column4342" dataDxfId="12284"/>
    <tableColumn id="4360" xr3:uid="{1A2C077C-9530-4EDD-BE83-805FFC84065F}" name="Column4343" dataDxfId="12283"/>
    <tableColumn id="4361" xr3:uid="{FC5FB1E5-0002-47B6-BB21-F37D202C8EA5}" name="Column4344" dataDxfId="12282"/>
    <tableColumn id="4362" xr3:uid="{F2257A26-49A7-4968-BF9A-E88F28B5C4AD}" name="Column4345" dataDxfId="12281"/>
    <tableColumn id="4363" xr3:uid="{64884645-B98B-4EF8-AE10-97F2466308F5}" name="Column4346" dataDxfId="12280"/>
    <tableColumn id="4364" xr3:uid="{B5547414-AA50-42E5-B213-13DD20BE05AA}" name="Column4347" dataDxfId="12279"/>
    <tableColumn id="4365" xr3:uid="{D97F4F90-1A54-4924-B586-5D8093A6E967}" name="Column4348" dataDxfId="12278"/>
    <tableColumn id="4366" xr3:uid="{C3CA56A3-9E95-40E8-8FA5-15BCAD744ED3}" name="Column4349" dataDxfId="12277"/>
    <tableColumn id="4367" xr3:uid="{F3503B66-BD3A-45D1-97E3-C626F6BC3527}" name="Column4350" dataDxfId="12276"/>
    <tableColumn id="4368" xr3:uid="{ABE733F1-0C17-41D7-8DF6-2CC202D58EB7}" name="Column4351" dataDxfId="12275"/>
    <tableColumn id="4369" xr3:uid="{892AA8AE-8E10-44B2-91A7-4A84D0A2CFF2}" name="Column4352" dataDxfId="12274"/>
    <tableColumn id="4370" xr3:uid="{6C7BDB31-95DC-4472-8065-79E7965CBF9A}" name="Column4353" dataDxfId="12273"/>
    <tableColumn id="4371" xr3:uid="{1A011DD0-41ED-45DF-84D2-EAF2F51771CE}" name="Column4354" dataDxfId="12272"/>
    <tableColumn id="4372" xr3:uid="{6712F8AE-C018-401C-9189-9A266C66303F}" name="Column4355" dataDxfId="12271"/>
    <tableColumn id="4373" xr3:uid="{5587BF39-9A58-4DB9-9380-2E213DBA5A13}" name="Column4356" dataDxfId="12270"/>
    <tableColumn id="4374" xr3:uid="{D3C8F87A-687A-4D23-8780-C97E60C2C015}" name="Column4357" dataDxfId="12269"/>
    <tableColumn id="4375" xr3:uid="{84973DA1-7CBE-46F9-BEE2-0B47735ADFB1}" name="Column4358" dataDxfId="12268"/>
    <tableColumn id="4376" xr3:uid="{0273DADF-FA6F-4BF3-AA08-9A1F72A6874B}" name="Column4359" dataDxfId="12267"/>
    <tableColumn id="4377" xr3:uid="{90CDD4BE-5C16-4BC2-BBEE-D44E38F41BDF}" name="Column4360" dataDxfId="12266"/>
    <tableColumn id="4378" xr3:uid="{3EF10CC9-7286-4B01-BB1B-FB7191F2960E}" name="Column4361" dataDxfId="12265"/>
    <tableColumn id="4379" xr3:uid="{4CD0FA95-428A-4ECA-92A2-56DFA86DB32A}" name="Column4362" dataDxfId="12264"/>
    <tableColumn id="4380" xr3:uid="{8D732696-C606-4846-8A69-EDAF00D6E82C}" name="Column4363" dataDxfId="12263"/>
    <tableColumn id="4381" xr3:uid="{C8E20C67-70DD-41B9-913C-6A6B8A2282C4}" name="Column4364" dataDxfId="12262"/>
    <tableColumn id="4382" xr3:uid="{5C5D7C1E-B814-4848-A0A6-C60EB7153C25}" name="Column4365" dataDxfId="12261"/>
    <tableColumn id="4383" xr3:uid="{79C06737-E90D-43DD-A265-4B6BC138297D}" name="Column4366" dataDxfId="12260"/>
    <tableColumn id="4384" xr3:uid="{7500F4E7-F544-4121-A793-F95D47CDB1F6}" name="Column4367" dataDxfId="12259"/>
    <tableColumn id="4385" xr3:uid="{5112CCA2-A979-4446-AE08-FB0A825B7698}" name="Column4368" dataDxfId="12258"/>
    <tableColumn id="4386" xr3:uid="{5DAA3C72-495D-4BE9-8955-9BC6D0132A2E}" name="Column4369" dataDxfId="12257"/>
    <tableColumn id="4387" xr3:uid="{F26FC5B7-187A-43A9-8652-2E6E4B75B92E}" name="Column4370" dataDxfId="12256"/>
    <tableColumn id="4388" xr3:uid="{52E4DBBD-C0E1-43AF-9E58-7258411A6A13}" name="Column4371" dataDxfId="12255"/>
    <tableColumn id="4389" xr3:uid="{19FAAF64-AD23-4583-A34F-33A7330FD2BA}" name="Column4372" dataDxfId="12254"/>
    <tableColumn id="4390" xr3:uid="{ECCC038C-0C34-4AD3-BB7A-CB7C4E26D659}" name="Column4373" dataDxfId="12253"/>
    <tableColumn id="4391" xr3:uid="{F6B7EE5F-6A2A-4C48-A97C-7718C730F4C8}" name="Column4374" dataDxfId="12252"/>
    <tableColumn id="4392" xr3:uid="{1B478672-9245-474D-AD1E-2709A402E5C3}" name="Column4375" dataDxfId="12251"/>
    <tableColumn id="4393" xr3:uid="{29E545E7-F1A6-4B38-B3DA-C7FDD7A62D72}" name="Column4376" dataDxfId="12250"/>
    <tableColumn id="4394" xr3:uid="{EC8E479B-5101-40D6-BD1C-024422FB53C7}" name="Column4377" dataDxfId="12249"/>
    <tableColumn id="4395" xr3:uid="{4FD66A6F-D31A-414B-95A9-DBB3780EDDBF}" name="Column4378" dataDxfId="12248"/>
    <tableColumn id="4396" xr3:uid="{995F4CD7-A63A-404C-B613-3B317F3B378D}" name="Column4379" dataDxfId="12247"/>
    <tableColumn id="4397" xr3:uid="{2143F78D-9E20-4083-8CC7-304E41218F1B}" name="Column4380" dataDxfId="12246"/>
    <tableColumn id="4398" xr3:uid="{B384C79A-3BE3-4B10-B31B-7EFB315533A7}" name="Column4381" dataDxfId="12245"/>
    <tableColumn id="4399" xr3:uid="{BB433EE7-DB59-4B19-84BC-C430F33504BD}" name="Column4382" dataDxfId="12244"/>
    <tableColumn id="4400" xr3:uid="{79688ACB-366A-4598-9633-073B17863A1C}" name="Column4383" dataDxfId="12243"/>
    <tableColumn id="4401" xr3:uid="{754F8776-CC16-41E2-AFF2-2E0E40C5705C}" name="Column4384" dataDxfId="12242"/>
    <tableColumn id="4402" xr3:uid="{F356B575-349A-4283-90FC-BA87922DA47C}" name="Column4385" dataDxfId="12241"/>
    <tableColumn id="4403" xr3:uid="{9E52A490-6107-40EB-9CBF-3F8B372E55A0}" name="Column4386" dataDxfId="12240"/>
    <tableColumn id="4404" xr3:uid="{C3B6E5C7-6717-4554-BBA5-2058DDF6B91C}" name="Column4387" dataDxfId="12239"/>
    <tableColumn id="4405" xr3:uid="{959273F6-9712-4183-A244-4002A951D11E}" name="Column4388" dataDxfId="12238"/>
    <tableColumn id="4406" xr3:uid="{BE3EFD3B-1DA6-47BB-A8DC-EAF16902476B}" name="Column4389" dataDxfId="12237"/>
    <tableColumn id="4407" xr3:uid="{D0D4A074-6932-4F3D-B4B0-094677777F2F}" name="Column4390" dataDxfId="12236"/>
    <tableColumn id="4408" xr3:uid="{D3D5CB2C-C33D-496B-996F-26660F6418DF}" name="Column4391" dataDxfId="12235"/>
    <tableColumn id="4409" xr3:uid="{5C989A68-958F-4AB3-8FFF-CF34DD93FF4C}" name="Column4392" dataDxfId="12234"/>
    <tableColumn id="4410" xr3:uid="{C985352F-D7AA-4F5A-8299-656966D7A7B6}" name="Column4393" dataDxfId="12233"/>
    <tableColumn id="4411" xr3:uid="{119D2CEC-1DB7-4992-A115-A957A75128DD}" name="Column4394" dataDxfId="12232"/>
    <tableColumn id="4412" xr3:uid="{7120D94F-8020-4A73-91E4-CBB57D11E245}" name="Column4395" dataDxfId="12231"/>
    <tableColumn id="4413" xr3:uid="{8774D70A-6F5E-4497-B8FD-FDAE91C4D860}" name="Column4396" dataDxfId="12230"/>
    <tableColumn id="4414" xr3:uid="{F396373B-2697-4799-A064-90495901C6A9}" name="Column4397" dataDxfId="12229"/>
    <tableColumn id="4415" xr3:uid="{8FA63957-9930-42BE-AD86-4AF24459CC6D}" name="Column4398" dataDxfId="12228"/>
    <tableColumn id="4416" xr3:uid="{FDF2DF7C-B144-4826-A2E7-9AA5C0C0347B}" name="Column4399" dataDxfId="12227"/>
    <tableColumn id="4417" xr3:uid="{0A3CD731-4BF5-45EC-86C6-5D945D9DE55D}" name="Column4400" dataDxfId="12226"/>
    <tableColumn id="4418" xr3:uid="{DE471214-EDAC-476F-8CDD-4AACAA2F62C8}" name="Column4401" dataDxfId="12225"/>
    <tableColumn id="4419" xr3:uid="{CFC4A6F8-2172-4611-BE67-65EC9887ED4B}" name="Column4402" dataDxfId="12224"/>
    <tableColumn id="4420" xr3:uid="{CDB4D682-A87A-481A-8545-8F74C3F93C5C}" name="Column4403" dataDxfId="12223"/>
    <tableColumn id="4421" xr3:uid="{6CF83B83-79D4-4DDE-B36D-99F282B5677D}" name="Column4404" dataDxfId="12222"/>
    <tableColumn id="4422" xr3:uid="{9865EA30-4114-4635-AE7C-97A926540A6F}" name="Column4405" dataDxfId="12221"/>
    <tableColumn id="4423" xr3:uid="{0A31A92F-58F1-4B04-965B-A4518116CA51}" name="Column4406" dataDxfId="12220"/>
    <tableColumn id="4424" xr3:uid="{AC481C88-7FBA-49F3-A8B2-A97FDAC3D7A0}" name="Column4407" dataDxfId="12219"/>
    <tableColumn id="4425" xr3:uid="{E151D4AF-AFBC-48B3-A264-9898E040927E}" name="Column4408" dataDxfId="12218"/>
    <tableColumn id="4426" xr3:uid="{653C167D-93ED-4D33-ADBD-6D402C59BAFE}" name="Column4409" dataDxfId="12217"/>
    <tableColumn id="4427" xr3:uid="{69E49FEF-750D-4CAA-93D9-0A8B8D14B023}" name="Column4410" dataDxfId="12216"/>
    <tableColumn id="4428" xr3:uid="{EEA1F284-C8D7-4D9F-A051-CDF8ED152E39}" name="Column4411" dataDxfId="12215"/>
    <tableColumn id="4429" xr3:uid="{DA6DFDA5-F99A-4D29-A891-3EED1BE8D532}" name="Column4412" dataDxfId="12214"/>
    <tableColumn id="4430" xr3:uid="{AB910480-A7DA-44B3-AF3D-D415D2EC7BBB}" name="Column4413" dataDxfId="12213"/>
    <tableColumn id="4431" xr3:uid="{A40DA838-2BE7-4F8C-8108-693EFC4DB167}" name="Column4414" dataDxfId="12212"/>
    <tableColumn id="4432" xr3:uid="{DA4BA34D-E719-4F27-9027-98E40A1F392C}" name="Column4415" dataDxfId="12211"/>
    <tableColumn id="4433" xr3:uid="{D8DD9739-899C-4E89-ACDE-CC4E692C72B8}" name="Column4416" dataDxfId="12210"/>
    <tableColumn id="4434" xr3:uid="{727930F2-0D0A-46AC-9BFE-30E723B8F46C}" name="Column4417" dataDxfId="12209"/>
    <tableColumn id="4435" xr3:uid="{B0982194-499B-49AB-ABD9-608D351CC34D}" name="Column4418" dataDxfId="12208"/>
    <tableColumn id="4436" xr3:uid="{3923121D-22DB-49A1-B7DE-C82854554F68}" name="Column4419" dataDxfId="12207"/>
    <tableColumn id="4437" xr3:uid="{60F36550-6108-4BB1-AD0A-C399B870C5A6}" name="Column4420" dataDxfId="12206"/>
    <tableColumn id="4438" xr3:uid="{D6B869A2-F06A-48DB-815E-F568F6C54510}" name="Column4421" dataDxfId="12205"/>
    <tableColumn id="4439" xr3:uid="{423226EB-4C80-4E12-8ACF-53547056ED4A}" name="Column4422" dataDxfId="12204"/>
    <tableColumn id="4440" xr3:uid="{A35CC18F-72AB-4FE6-970B-289FB946CEFF}" name="Column4423" dataDxfId="12203"/>
    <tableColumn id="4441" xr3:uid="{D4D67590-3ABD-49E7-8937-A1DBAFD75DAC}" name="Column4424" dataDxfId="12202"/>
    <tableColumn id="4442" xr3:uid="{6E7193FC-6468-4AF1-BB44-E6D1593FD6C5}" name="Column4425" dataDxfId="12201"/>
    <tableColumn id="4443" xr3:uid="{2CA0668E-B28C-46F1-9DBC-BB865007E0DD}" name="Column4426" dataDxfId="12200"/>
    <tableColumn id="4444" xr3:uid="{1CB7F06C-5E28-466B-A897-D013577F11E1}" name="Column4427" dataDxfId="12199"/>
    <tableColumn id="4445" xr3:uid="{A0227511-E63D-41C1-BB5E-5E61A60CD559}" name="Column4428" dataDxfId="12198"/>
    <tableColumn id="4446" xr3:uid="{23784CAC-ED84-4F75-8419-90C0C8EE1C5E}" name="Column4429" dataDxfId="12197"/>
    <tableColumn id="4447" xr3:uid="{C726F207-B72C-4189-8957-39E1EB585B49}" name="Column4430" dataDxfId="12196"/>
    <tableColumn id="4448" xr3:uid="{D7294E91-A6F8-45DC-97B1-990FD0F0E4A2}" name="Column4431" dataDxfId="12195"/>
    <tableColumn id="4449" xr3:uid="{4ABA9580-5FED-4BF5-AE2C-898B0A806961}" name="Column4432" dataDxfId="12194"/>
    <tableColumn id="4450" xr3:uid="{F9EABCD0-C6A5-40B8-8F8B-4B0AFC040BB7}" name="Column4433" dataDxfId="12193"/>
    <tableColumn id="4451" xr3:uid="{7B41C7D2-6128-4CAE-89D2-F314C558D00A}" name="Column4434" dataDxfId="12192"/>
    <tableColumn id="4452" xr3:uid="{3911D4F1-9AC4-40F2-B2CB-1A8B8A7DFD27}" name="Column4435" dataDxfId="12191"/>
    <tableColumn id="4453" xr3:uid="{34355192-238B-4C78-A0C2-C5139AA40550}" name="Column4436" dataDxfId="12190"/>
    <tableColumn id="4454" xr3:uid="{A3E916F8-EF8F-4B17-9B55-085D7E97C957}" name="Column4437" dataDxfId="12189"/>
    <tableColumn id="4455" xr3:uid="{E8CA0DF9-C55A-4FAC-B6EE-EDA8EDECB40E}" name="Column4438" dataDxfId="12188"/>
    <tableColumn id="4456" xr3:uid="{56016E41-2B5D-4830-81EA-61B5DB779997}" name="Column4439" dataDxfId="12187"/>
    <tableColumn id="4457" xr3:uid="{F9D6FDB9-0077-4F45-8BD0-531BF77A7DAD}" name="Column4440" dataDxfId="12186"/>
    <tableColumn id="4458" xr3:uid="{B87F6B1A-F393-4464-8B4D-AE2EC6817B04}" name="Column4441" dataDxfId="12185"/>
    <tableColumn id="4459" xr3:uid="{2E8E7211-646F-4B08-9A3E-2C9C8D120443}" name="Column4442" dataDxfId="12184"/>
    <tableColumn id="4460" xr3:uid="{0279CC7A-20F1-4FC2-9AA2-F62E96B4A763}" name="Column4443" dataDxfId="12183"/>
    <tableColumn id="4461" xr3:uid="{2CB6FDE2-8794-453F-85BE-97557D2E10A7}" name="Column4444" dataDxfId="12182"/>
    <tableColumn id="4462" xr3:uid="{94A416A8-D63E-4E08-88FE-6C007BA83612}" name="Column4445" dataDxfId="12181"/>
    <tableColumn id="4463" xr3:uid="{5B1D8176-17F9-45EB-BFC7-5769F945634F}" name="Column4446" dataDxfId="12180"/>
    <tableColumn id="4464" xr3:uid="{859365DD-C144-478C-A321-0B6DBF71F316}" name="Column4447" dataDxfId="12179"/>
    <tableColumn id="4465" xr3:uid="{02C8F7A6-95EE-4687-BE05-DDEC2B33ABBA}" name="Column4448" dataDxfId="12178"/>
    <tableColumn id="4466" xr3:uid="{99B78CEE-158A-4035-8E38-B6A287C893BE}" name="Column4449" dataDxfId="12177"/>
    <tableColumn id="4467" xr3:uid="{51C97631-16AF-4489-9450-20B35DA4A892}" name="Column4450" dataDxfId="12176"/>
    <tableColumn id="4468" xr3:uid="{0817FBED-B75C-4609-A903-7B78750F7DDC}" name="Column4451" dataDxfId="12175"/>
    <tableColumn id="4469" xr3:uid="{8D312233-C145-412F-A23B-05CD27E80ED6}" name="Column4452" dataDxfId="12174"/>
    <tableColumn id="4470" xr3:uid="{FB4EA1AF-80F6-4F51-B390-B3CF5408EEDB}" name="Column4453" dataDxfId="12173"/>
    <tableColumn id="4471" xr3:uid="{0107F5FD-45B4-448D-AAF4-A0DDAB1FBE3F}" name="Column4454" dataDxfId="12172"/>
    <tableColumn id="4472" xr3:uid="{087184F1-37BA-4099-947E-7BE06DECB95C}" name="Column4455" dataDxfId="12171"/>
    <tableColumn id="4473" xr3:uid="{F79DB56E-F9CA-425D-88A4-924A733CAACD}" name="Column4456" dataDxfId="12170"/>
    <tableColumn id="4474" xr3:uid="{13C22406-AC86-4BF7-9284-E7EDCD69AE47}" name="Column4457" dataDxfId="12169"/>
    <tableColumn id="4475" xr3:uid="{4A8FA5BB-8C1F-4714-A37B-ED8E5AF35FE9}" name="Column4458" dataDxfId="12168"/>
    <tableColumn id="4476" xr3:uid="{B9F084D2-686A-4DE7-AC06-2497C493BB8A}" name="Column4459" dataDxfId="12167"/>
    <tableColumn id="4477" xr3:uid="{AECB945B-3A7B-48FD-92A2-DECFF2FA0815}" name="Column4460" dataDxfId="12166"/>
    <tableColumn id="4478" xr3:uid="{45AEDD78-5273-4B84-A94F-8E22FF758D62}" name="Column4461" dataDxfId="12165"/>
    <tableColumn id="4479" xr3:uid="{B51317C2-E466-4BFC-81CA-8EED0906F29F}" name="Column4462" dataDxfId="12164"/>
    <tableColumn id="4480" xr3:uid="{A83703FF-86EB-4337-8698-393FC82ADC12}" name="Column4463" dataDxfId="12163"/>
    <tableColumn id="4481" xr3:uid="{2B4ECEEA-D173-424A-8363-45BBA0735546}" name="Column4464" dataDxfId="12162"/>
    <tableColumn id="4482" xr3:uid="{16ADC950-D5F2-489A-A149-30F2958B50EB}" name="Column4465" dataDxfId="12161"/>
    <tableColumn id="4483" xr3:uid="{95A80521-A815-4A3B-B1D6-BF07DECF06DA}" name="Column4466" dataDxfId="12160"/>
    <tableColumn id="4484" xr3:uid="{7D72080F-E619-4EF3-9EA0-F0505CDA4099}" name="Column4467" dataDxfId="12159"/>
    <tableColumn id="4485" xr3:uid="{F2722FDD-2CF9-4421-A3D4-0F11402C690C}" name="Column4468" dataDxfId="12158"/>
    <tableColumn id="4486" xr3:uid="{89A8E72B-34C1-42F1-B566-22B8DC322031}" name="Column4469" dataDxfId="12157"/>
    <tableColumn id="4487" xr3:uid="{0904E96F-C44E-4A03-8CFD-6A028BA45FD9}" name="Column4470" dataDxfId="12156"/>
    <tableColumn id="4488" xr3:uid="{95211D4A-A37D-4D03-B64A-6AB595556EA4}" name="Column4471" dataDxfId="12155"/>
    <tableColumn id="4489" xr3:uid="{32394E98-5650-49AD-8433-AC252390C222}" name="Column4472" dataDxfId="12154"/>
    <tableColumn id="4490" xr3:uid="{1802EE90-128E-4C68-9839-051E045E902A}" name="Column4473" dataDxfId="12153"/>
    <tableColumn id="4491" xr3:uid="{F038526C-421A-4DD2-8FCB-B8E044D813DA}" name="Column4474" dataDxfId="12152"/>
    <tableColumn id="4492" xr3:uid="{558B7134-0AAE-4AC0-8F54-E51FBC7BA745}" name="Column4475" dataDxfId="12151"/>
    <tableColumn id="4493" xr3:uid="{965089C1-31DE-45CD-A920-8F84E87A8BAD}" name="Column4476" dataDxfId="12150"/>
    <tableColumn id="4494" xr3:uid="{A8A07A17-6BC1-4113-8548-EEE793410B48}" name="Column4477" dataDxfId="12149"/>
    <tableColumn id="4495" xr3:uid="{8A792535-14D6-46D3-BE3E-2ECBAD6924CB}" name="Column4478" dataDxfId="12148"/>
    <tableColumn id="4496" xr3:uid="{86C177A1-0574-45D6-B620-00AFDB48E613}" name="Column4479" dataDxfId="12147"/>
    <tableColumn id="4497" xr3:uid="{6327FD70-B629-4EBD-80A1-49BC81367A63}" name="Column4480" dataDxfId="12146"/>
    <tableColumn id="4498" xr3:uid="{CFEB3502-84F5-4403-A842-BB779CE08DE6}" name="Column4481" dataDxfId="12145"/>
    <tableColumn id="4499" xr3:uid="{FE19D5C3-E879-421E-AC0F-65FE5EA089F9}" name="Column4482" dataDxfId="12144"/>
    <tableColumn id="4500" xr3:uid="{47BB10D0-072B-4474-B5DB-E0E1727A82DB}" name="Column4483" dataDxfId="12143"/>
    <tableColumn id="4501" xr3:uid="{CD909478-BF8D-4C06-9D44-132D19899F8A}" name="Column4484" dataDxfId="12142"/>
    <tableColumn id="4502" xr3:uid="{DD189B22-A0A3-4B89-BEFD-B07123C1D978}" name="Column4485" dataDxfId="12141"/>
    <tableColumn id="4503" xr3:uid="{A047D45B-B0BE-4D28-849E-404DC38E1B89}" name="Column4486" dataDxfId="12140"/>
    <tableColumn id="4504" xr3:uid="{D129748C-9867-4920-A410-9CF5703C75EE}" name="Column4487" dataDxfId="12139"/>
    <tableColumn id="4505" xr3:uid="{30774E35-C60F-4F0F-8394-6EC5ED34F46A}" name="Column4488" dataDxfId="12138"/>
    <tableColumn id="4506" xr3:uid="{73883886-C25A-47A1-8FF8-F7DEF40067FA}" name="Column4489" dataDxfId="12137"/>
    <tableColumn id="4507" xr3:uid="{D4201028-220E-4B19-9909-A36DAFC932DE}" name="Column4490" dataDxfId="12136"/>
    <tableColumn id="4508" xr3:uid="{72BE2F8A-5081-48DD-85D5-FADC0CC59D45}" name="Column4491" dataDxfId="12135"/>
    <tableColumn id="4509" xr3:uid="{5AF51044-B104-44E7-9058-D9C4BB22AB30}" name="Column4492" dataDxfId="12134"/>
    <tableColumn id="4510" xr3:uid="{6C9D6102-BC15-4F74-B441-7135E9F9841A}" name="Column4493" dataDxfId="12133"/>
    <tableColumn id="4511" xr3:uid="{692A1431-2A3A-436F-B06D-47C50685D04F}" name="Column4494" dataDxfId="12132"/>
    <tableColumn id="4512" xr3:uid="{28ED4185-DAA7-43E3-9C9C-8402F37311E3}" name="Column4495" dataDxfId="12131"/>
    <tableColumn id="4513" xr3:uid="{FC9CBAD0-31A8-4F6C-9144-E7BB73D82464}" name="Column4496" dataDxfId="12130"/>
    <tableColumn id="4514" xr3:uid="{53A1E045-530B-4A39-861D-0DFBF4B491ED}" name="Column4497" dataDxfId="12129"/>
    <tableColumn id="4515" xr3:uid="{CD18AA8D-E084-4377-A87A-1238CAD7F887}" name="Column4498" dataDxfId="12128"/>
    <tableColumn id="4516" xr3:uid="{15A247A9-9E67-409D-B6FB-96CEC1C6F874}" name="Column4499" dataDxfId="12127"/>
    <tableColumn id="4517" xr3:uid="{F1C9163A-545A-41C6-90E1-7A3E84CE3598}" name="Column4500" dataDxfId="12126"/>
    <tableColumn id="4518" xr3:uid="{770AF7F7-722A-49BE-B92B-CFC75F1EF123}" name="Column4501" dataDxfId="12125"/>
    <tableColumn id="4519" xr3:uid="{DEDE5AE6-A37C-474D-997B-9B6198925093}" name="Column4502" dataDxfId="12124"/>
    <tableColumn id="4520" xr3:uid="{30E570B0-F67A-410B-AAD0-9A780FF035EE}" name="Column4503" dataDxfId="12123"/>
    <tableColumn id="4521" xr3:uid="{2EBBB09D-985D-4663-B9F3-1C33233DF759}" name="Column4504" dataDxfId="12122"/>
    <tableColumn id="4522" xr3:uid="{86F5083D-21F9-4D3A-84F4-6F5B82F4D7E6}" name="Column4505" dataDxfId="12121"/>
    <tableColumn id="4523" xr3:uid="{23B3EE7E-348B-4EA7-8035-26F5C3026B3E}" name="Column4506" dataDxfId="12120"/>
    <tableColumn id="4524" xr3:uid="{B08ABEDD-3976-49AD-9245-04C3DA762D4A}" name="Column4507" dataDxfId="12119"/>
    <tableColumn id="4525" xr3:uid="{233B2407-27E8-41D3-9906-27F4118615C9}" name="Column4508" dataDxfId="12118"/>
    <tableColumn id="4526" xr3:uid="{FACA6C09-84D7-4596-ACAD-E08A6AABC4DE}" name="Column4509" dataDxfId="12117"/>
    <tableColumn id="4527" xr3:uid="{EC89F3F3-21D4-4363-8F30-86312591CB57}" name="Column4510" dataDxfId="12116"/>
    <tableColumn id="4528" xr3:uid="{4A93A00D-C29B-4BA1-820B-6CD6013A363C}" name="Column4511" dataDxfId="12115"/>
    <tableColumn id="4529" xr3:uid="{E8545573-824E-4C88-A8D7-6871E8E057BE}" name="Column4512" dataDxfId="12114"/>
    <tableColumn id="4530" xr3:uid="{C80DC0EB-9964-4348-8021-2B0EFFA25B4E}" name="Column4513" dataDxfId="12113"/>
    <tableColumn id="4531" xr3:uid="{2F3F8A72-0CC1-4E22-B87B-BADFBCA0275C}" name="Column4514" dataDxfId="12112"/>
    <tableColumn id="4532" xr3:uid="{9E6CFFA7-E51A-4684-892D-0435FC336752}" name="Column4515" dataDxfId="12111"/>
    <tableColumn id="4533" xr3:uid="{AFE571D9-F785-4BC8-8B91-68802A588C27}" name="Column4516" dataDxfId="12110"/>
    <tableColumn id="4534" xr3:uid="{D014A1F4-E3F5-47E3-B1B5-00AC307ED73A}" name="Column4517" dataDxfId="12109"/>
    <tableColumn id="4535" xr3:uid="{C2914481-5136-491D-8B97-ABFD3EFBAA61}" name="Column4518" dataDxfId="12108"/>
    <tableColumn id="4536" xr3:uid="{20055227-1CEC-4231-B3FB-25962AB11C88}" name="Column4519" dataDxfId="12107"/>
    <tableColumn id="4537" xr3:uid="{C741D86E-658D-41CC-9C5C-D641166004D5}" name="Column4520" dataDxfId="12106"/>
    <tableColumn id="4538" xr3:uid="{D9A1BC87-A639-43FE-B627-D48206458102}" name="Column4521" dataDxfId="12105"/>
    <tableColumn id="4539" xr3:uid="{819F72F5-29D8-46BD-A5FF-D8D8F1B8C96F}" name="Column4522" dataDxfId="12104"/>
    <tableColumn id="4540" xr3:uid="{6E26449D-C9F3-4BA1-A807-F1A4E194157E}" name="Column4523" dataDxfId="12103"/>
    <tableColumn id="4541" xr3:uid="{FDF69F93-565E-4028-80BD-363C1E2678E8}" name="Column4524" dataDxfId="12102"/>
    <tableColumn id="4542" xr3:uid="{0E5BB223-B990-4D36-B441-23E556C79420}" name="Column4525" dataDxfId="12101"/>
    <tableColumn id="4543" xr3:uid="{D69134E2-0333-46A5-9074-9FAEA246B884}" name="Column4526" dataDxfId="12100"/>
    <tableColumn id="4544" xr3:uid="{CA429653-5E85-4093-98C4-3BB006E1936D}" name="Column4527" dataDxfId="12099"/>
    <tableColumn id="4545" xr3:uid="{6DC19155-83E1-4788-B2C1-37948C024189}" name="Column4528" dataDxfId="12098"/>
    <tableColumn id="4546" xr3:uid="{C2616AF3-8EB7-48E8-B1C7-39DC55339B38}" name="Column4529" dataDxfId="12097"/>
    <tableColumn id="4547" xr3:uid="{0E8DDA8F-E134-428C-8675-3F55707BD754}" name="Column4530" dataDxfId="12096"/>
    <tableColumn id="4548" xr3:uid="{05D63399-9AA7-460A-9068-D81BDE0DB5D3}" name="Column4531" dataDxfId="12095"/>
    <tableColumn id="4549" xr3:uid="{FE9ECC60-BEBF-4941-B62F-486C41299545}" name="Column4532" dataDxfId="12094"/>
    <tableColumn id="4550" xr3:uid="{CBF4A8A2-1EB1-473B-85D2-653D79D3E1BE}" name="Column4533" dataDxfId="12093"/>
    <tableColumn id="4551" xr3:uid="{3C032704-3D88-4F88-8507-E0C2068A18AF}" name="Column4534" dataDxfId="12092"/>
    <tableColumn id="4552" xr3:uid="{F999A0B1-9BAC-4A06-911D-E15F83B87C98}" name="Column4535" dataDxfId="12091"/>
    <tableColumn id="4553" xr3:uid="{22A0A5A4-BE15-404B-A246-9E8DD55B6B60}" name="Column4536" dataDxfId="12090"/>
    <tableColumn id="4554" xr3:uid="{502FD9DA-5B2D-4349-9AE8-8BA5A2FE1D5B}" name="Column4537" dataDxfId="12089"/>
    <tableColumn id="4555" xr3:uid="{B94748B4-A660-4D81-98C9-1E06CFDF9D98}" name="Column4538" dataDxfId="12088"/>
    <tableColumn id="4556" xr3:uid="{992DC547-BC4D-4363-8B0F-247E3A065014}" name="Column4539" dataDxfId="12087"/>
    <tableColumn id="4557" xr3:uid="{1151B151-1185-4379-81EF-71327A9D728A}" name="Column4540" dataDxfId="12086"/>
    <tableColumn id="4558" xr3:uid="{5401861D-CA7F-4030-897B-5BCDEB4DAFEF}" name="Column4541" dataDxfId="12085"/>
    <tableColumn id="4559" xr3:uid="{ED0ADEE4-D7AE-4DD2-84AD-E83734BE85AE}" name="Column4542" dataDxfId="12084"/>
    <tableColumn id="4560" xr3:uid="{330FCC9A-4992-448E-8384-9588E4500AE9}" name="Column4543" dataDxfId="12083"/>
    <tableColumn id="4561" xr3:uid="{B547B927-B4F5-41B4-B371-25481BC91C2A}" name="Column4544" dataDxfId="12082"/>
    <tableColumn id="4562" xr3:uid="{67916FC3-20CB-44B7-BD3C-4820661FB268}" name="Column4545" dataDxfId="12081"/>
    <tableColumn id="4563" xr3:uid="{827220E0-087A-4F8D-818B-0533E4F5FA31}" name="Column4546" dataDxfId="12080"/>
    <tableColumn id="4564" xr3:uid="{E24C0BFD-48BA-4F06-B84A-CB8986F77E26}" name="Column4547" dataDxfId="12079"/>
    <tableColumn id="4565" xr3:uid="{04E866DE-543E-476C-8681-739538B8004C}" name="Column4548" dataDxfId="12078"/>
    <tableColumn id="4566" xr3:uid="{825E1217-A0E5-4D1E-8EA2-E1828DA02E19}" name="Column4549" dataDxfId="12077"/>
    <tableColumn id="4567" xr3:uid="{66FD08EA-AF0D-4CF6-9FB5-4C783025CC31}" name="Column4550" dataDxfId="12076"/>
    <tableColumn id="4568" xr3:uid="{1E95D84C-2B26-4B46-AA5A-5877249B6B28}" name="Column4551" dataDxfId="12075"/>
    <tableColumn id="4569" xr3:uid="{E2D1BB2A-5037-403E-9BE7-FE21406023FA}" name="Column4552" dataDxfId="12074"/>
    <tableColumn id="4570" xr3:uid="{E585F977-65CC-4885-B106-734DC6803C52}" name="Column4553" dataDxfId="12073"/>
    <tableColumn id="4571" xr3:uid="{F8CAB0B3-5037-4A88-BDCF-0D97503085D5}" name="Column4554" dataDxfId="12072"/>
    <tableColumn id="4572" xr3:uid="{5F784FC2-101B-401B-AC28-C1596BB67580}" name="Column4555" dataDxfId="12071"/>
    <tableColumn id="4573" xr3:uid="{4309DAA9-5057-4605-8013-FE7EB8FC4312}" name="Column4556" dataDxfId="12070"/>
    <tableColumn id="4574" xr3:uid="{7115F0A7-5155-4FBC-882F-C637D4EDD590}" name="Column4557" dataDxfId="12069"/>
    <tableColumn id="4575" xr3:uid="{1FDA58AF-9AB9-4D9D-9B04-38D9EFD92FBF}" name="Column4558" dataDxfId="12068"/>
    <tableColumn id="4576" xr3:uid="{99033EED-85B0-4D29-80E6-B29101C1FE57}" name="Column4559" dataDxfId="12067"/>
    <tableColumn id="4577" xr3:uid="{2EF2357E-72F6-4E01-89BE-C2AC9D0484CE}" name="Column4560" dataDxfId="12066"/>
    <tableColumn id="4578" xr3:uid="{ED20CAA0-8837-43CE-9172-CB1C29A911BE}" name="Column4561" dataDxfId="12065"/>
    <tableColumn id="4579" xr3:uid="{1227D638-66DD-44CF-AD57-F06A41F9EE89}" name="Column4562" dataDxfId="12064"/>
    <tableColumn id="4580" xr3:uid="{6AAB5944-DEC1-49BC-BDCA-2997AF4F2BE1}" name="Column4563" dataDxfId="12063"/>
    <tableColumn id="4581" xr3:uid="{8CA3961C-EA5E-4ECE-A2A3-CAA84039CCF8}" name="Column4564" dataDxfId="12062"/>
    <tableColumn id="4582" xr3:uid="{2880E2D6-6497-4665-A818-9B7C4ECD88EC}" name="Column4565" dataDxfId="12061"/>
    <tableColumn id="4583" xr3:uid="{3B92D234-6571-4D95-B155-531117CA19EA}" name="Column4566" dataDxfId="12060"/>
    <tableColumn id="4584" xr3:uid="{055EAEB8-B066-466D-8031-3F5A4D667F86}" name="Column4567" dataDxfId="12059"/>
    <tableColumn id="4585" xr3:uid="{6BF5A38C-7961-4634-B1C0-88F9080A581D}" name="Column4568" dataDxfId="12058"/>
    <tableColumn id="4586" xr3:uid="{A1B9115A-8425-44EB-8BC6-F5EC62780AA4}" name="Column4569" dataDxfId="12057"/>
    <tableColumn id="4587" xr3:uid="{53AC1074-9072-4A1F-B099-35F3BEA06E13}" name="Column4570" dataDxfId="12056"/>
    <tableColumn id="4588" xr3:uid="{ECEAE151-7990-4A99-B97C-CA4F96AF6F61}" name="Column4571" dataDxfId="12055"/>
    <tableColumn id="4589" xr3:uid="{6F0813E2-47A4-4E7D-90AF-327E590CAA9C}" name="Column4572" dataDxfId="12054"/>
    <tableColumn id="4590" xr3:uid="{31B08056-F2AB-4AC5-A3C7-9A5BF5DF728E}" name="Column4573" dataDxfId="12053"/>
    <tableColumn id="4591" xr3:uid="{D1764D5E-9409-4A15-A496-5DF21910C6C3}" name="Column4574" dataDxfId="12052"/>
    <tableColumn id="4592" xr3:uid="{9B58785F-39B2-43D3-905B-5398AA7BBDFF}" name="Column4575" dataDxfId="12051"/>
    <tableColumn id="4593" xr3:uid="{B0A071AF-8E31-46F5-AF4B-7E0922CA62B4}" name="Column4576" dataDxfId="12050"/>
    <tableColumn id="4594" xr3:uid="{707541C0-8DDC-4789-89BD-FA0A3EF33466}" name="Column4577" dataDxfId="12049"/>
    <tableColumn id="4595" xr3:uid="{A6F3A598-1B53-4117-A7B5-2C93A20FE84F}" name="Column4578" dataDxfId="12048"/>
    <tableColumn id="4596" xr3:uid="{8918120A-2A34-412E-90A1-DF54259B6A61}" name="Column4579" dataDxfId="12047"/>
    <tableColumn id="4597" xr3:uid="{51D4407B-2C82-4574-B00E-9F820307B330}" name="Column4580" dataDxfId="12046"/>
    <tableColumn id="4598" xr3:uid="{51D7E062-7A19-4E8D-B4BC-2A76495CDD6B}" name="Column4581" dataDxfId="12045"/>
    <tableColumn id="4599" xr3:uid="{E87C801A-B10B-4BD4-A512-E1707E72D891}" name="Column4582" dataDxfId="12044"/>
    <tableColumn id="4600" xr3:uid="{90E96E99-70DE-44AE-99D7-CD5C793A59DC}" name="Column4583" dataDxfId="12043"/>
    <tableColumn id="4601" xr3:uid="{E228A790-644D-4913-9EF9-55E96F8902CF}" name="Column4584" dataDxfId="12042"/>
    <tableColumn id="4602" xr3:uid="{F9A5FB1E-EDEB-49CB-9955-04CCF679D73D}" name="Column4585" dataDxfId="12041"/>
    <tableColumn id="4603" xr3:uid="{0AA31BFE-8050-462E-B3B0-5BF780E246B2}" name="Column4586" dataDxfId="12040"/>
    <tableColumn id="4604" xr3:uid="{F648585A-4BF8-429F-B96F-E51FAE41EA3A}" name="Column4587" dataDxfId="12039"/>
    <tableColumn id="4605" xr3:uid="{91BE0400-D52A-4E22-BFCB-1551229D984E}" name="Column4588" dataDxfId="12038"/>
    <tableColumn id="4606" xr3:uid="{D924486D-1693-4525-BE0E-C37960F66BAC}" name="Column4589" dataDxfId="12037"/>
    <tableColumn id="4607" xr3:uid="{6C5A0291-D4EB-44E7-8FD4-3530AB36890A}" name="Column4590" dataDxfId="12036"/>
    <tableColumn id="4608" xr3:uid="{AE0AE068-A800-455C-983F-0745A0C4297E}" name="Column4591" dataDxfId="12035"/>
    <tableColumn id="4609" xr3:uid="{CB6BDCD6-7F61-4E11-B91C-89EED6AF1947}" name="Column4592" dataDxfId="12034"/>
    <tableColumn id="4610" xr3:uid="{FB9A69F3-EF68-4F23-B189-EA7FCE3F55F5}" name="Column4593" dataDxfId="12033"/>
    <tableColumn id="4611" xr3:uid="{B8F7F4D9-0460-4800-B51F-1E3E1936B95C}" name="Column4594" dataDxfId="12032"/>
    <tableColumn id="4612" xr3:uid="{E2040436-8AAB-4F59-A76B-7C0EB58CD380}" name="Column4595" dataDxfId="12031"/>
    <tableColumn id="4613" xr3:uid="{62C0B230-21EC-470D-AE7F-0C7C3AAD29D2}" name="Column4596" dataDxfId="12030"/>
    <tableColumn id="4614" xr3:uid="{6E176316-CCB8-49EE-8EBC-8FBA6D77B637}" name="Column4597" dataDxfId="12029"/>
    <tableColumn id="4615" xr3:uid="{6E92FFC0-0D6C-4050-B9E6-47BA16DB38D4}" name="Column4598" dataDxfId="12028"/>
    <tableColumn id="4616" xr3:uid="{CECB0952-7DC8-4884-AFF6-DF3B049FC0B3}" name="Column4599" dataDxfId="12027"/>
    <tableColumn id="4617" xr3:uid="{4929B4E3-E5BF-445E-BC12-8C80965F0C53}" name="Column4600" dataDxfId="12026"/>
    <tableColumn id="4618" xr3:uid="{7D589B5B-2C8B-484E-82D4-C2E56481DCFB}" name="Column4601" dataDxfId="12025"/>
    <tableColumn id="4619" xr3:uid="{18FDB77F-F7FD-42C9-9F0F-77F9F1D9D517}" name="Column4602" dataDxfId="12024"/>
    <tableColumn id="4620" xr3:uid="{78FA8C5A-FD49-409F-B4F8-892D0527A9D3}" name="Column4603" dataDxfId="12023"/>
    <tableColumn id="4621" xr3:uid="{33C4EA1E-F16E-45E8-8A24-B5A53E50A367}" name="Column4604" dataDxfId="12022"/>
    <tableColumn id="4622" xr3:uid="{7F7007EA-71A4-49CA-90A1-098F038F6844}" name="Column4605" dataDxfId="12021"/>
    <tableColumn id="4623" xr3:uid="{F4DB7856-AD23-4D5B-9E0D-98F7C0370714}" name="Column4606" dataDxfId="12020"/>
    <tableColumn id="4624" xr3:uid="{B981FA1C-E88F-4A67-B8FA-D3532638A0C5}" name="Column4607" dataDxfId="12019"/>
    <tableColumn id="4625" xr3:uid="{21F91B21-90CF-443F-B293-0887FEED0569}" name="Column4608" dataDxfId="12018"/>
    <tableColumn id="4626" xr3:uid="{9EE4B709-2748-4530-8789-08DD7D399595}" name="Column4609" dataDxfId="12017"/>
    <tableColumn id="4627" xr3:uid="{1652A366-FF15-4073-AC76-ABD53EA815E2}" name="Column4610" dataDxfId="12016"/>
    <tableColumn id="4628" xr3:uid="{1D79D581-E0E5-44FA-8E46-701BD059C049}" name="Column4611" dataDxfId="12015"/>
    <tableColumn id="4629" xr3:uid="{811C456C-B4F9-49DB-8224-7012B47C510B}" name="Column4612" dataDxfId="12014"/>
    <tableColumn id="4630" xr3:uid="{9F802CD7-BCC5-4E22-BBDE-B70B6B5892DE}" name="Column4613" dataDxfId="12013"/>
    <tableColumn id="4631" xr3:uid="{23DC8BE1-5625-4314-AADB-C1674C7E0FFA}" name="Column4614" dataDxfId="12012"/>
    <tableColumn id="4632" xr3:uid="{EFAD7C11-1E87-458C-94E8-9572FD2AF03B}" name="Column4615" dataDxfId="12011"/>
    <tableColumn id="4633" xr3:uid="{6127BAB6-A154-4955-998D-2ED1FE667517}" name="Column4616" dataDxfId="12010"/>
    <tableColumn id="4634" xr3:uid="{EB5AD8D0-F899-4502-BD95-4E61AE03A0B5}" name="Column4617" dataDxfId="12009"/>
    <tableColumn id="4635" xr3:uid="{DD624B61-262F-4144-80A8-749F35A7ADD5}" name="Column4618" dataDxfId="12008"/>
    <tableColumn id="4636" xr3:uid="{BF88E57E-C139-415D-8F32-01A106706DD7}" name="Column4619" dataDxfId="12007"/>
    <tableColumn id="4637" xr3:uid="{A7AA8DA1-04A1-480D-BEB3-99CD9C2A46A3}" name="Column4620" dataDxfId="12006"/>
    <tableColumn id="4638" xr3:uid="{7507AC54-206E-49ED-A191-E2CD64F5B73D}" name="Column4621" dataDxfId="12005"/>
    <tableColumn id="4639" xr3:uid="{49C889C2-C231-4D19-A2F3-B47986130382}" name="Column4622" dataDxfId="12004"/>
    <tableColumn id="4640" xr3:uid="{AFD2507D-84A1-4402-B685-A988B3130F52}" name="Column4623" dataDxfId="12003"/>
    <tableColumn id="4641" xr3:uid="{5E872570-4844-4D20-A10F-3A4E36801B4D}" name="Column4624" dataDxfId="12002"/>
    <tableColumn id="4642" xr3:uid="{5F99FE63-C8B0-475D-B809-A54CDBE5B589}" name="Column4625" dataDxfId="12001"/>
    <tableColumn id="4643" xr3:uid="{6BB8870E-BD54-4F9F-A49E-1434835A5E27}" name="Column4626" dataDxfId="12000"/>
    <tableColumn id="4644" xr3:uid="{AAFD4748-467D-44EC-83DC-3804F685DD6F}" name="Column4627" dataDxfId="11999"/>
    <tableColumn id="4645" xr3:uid="{8D20A7FF-0C0F-4693-89B7-D669A206E61E}" name="Column4628" dataDxfId="11998"/>
    <tableColumn id="4646" xr3:uid="{8B0A3375-75B4-4670-9716-9E51E096C008}" name="Column4629" dataDxfId="11997"/>
    <tableColumn id="4647" xr3:uid="{82E89726-0F6E-47E4-B9DB-EE512B2FDBC7}" name="Column4630" dataDxfId="11996"/>
    <tableColumn id="4648" xr3:uid="{9B741D0F-8F45-4F4A-A72E-326506B1C0C3}" name="Column4631" dataDxfId="11995"/>
    <tableColumn id="4649" xr3:uid="{17F203F8-24B8-4AC9-8CF5-383DA2A375DB}" name="Column4632" dataDxfId="11994"/>
    <tableColumn id="4650" xr3:uid="{FFDC0FDB-630A-4134-994A-96E966D05D82}" name="Column4633" dataDxfId="11993"/>
    <tableColumn id="4651" xr3:uid="{95C2530B-0D09-4CB2-9338-5231968FF74E}" name="Column4634" dataDxfId="11992"/>
    <tableColumn id="4652" xr3:uid="{BECF0199-37ED-4F61-A6C5-A67ABB2002C2}" name="Column4635" dataDxfId="11991"/>
    <tableColumn id="4653" xr3:uid="{C8A4E74B-97C3-420F-B576-C0BEC0934739}" name="Column4636" dataDxfId="11990"/>
    <tableColumn id="4654" xr3:uid="{2CF6D313-D95B-4936-B386-532F4A9FB703}" name="Column4637" dataDxfId="11989"/>
    <tableColumn id="4655" xr3:uid="{0FC2A89D-C38B-40A6-A2CC-B02E8DA8B4E5}" name="Column4638" dataDxfId="11988"/>
    <tableColumn id="4656" xr3:uid="{5DD45D89-1C30-4987-870C-F01DBFA4D9DD}" name="Column4639" dataDxfId="11987"/>
    <tableColumn id="4657" xr3:uid="{130FEDDE-4EEA-4A53-93DE-E2AE0689192A}" name="Column4640" dataDxfId="11986"/>
    <tableColumn id="4658" xr3:uid="{A6589AFB-A373-438D-9AF7-5FA5F85053A7}" name="Column4641" dataDxfId="11985"/>
    <tableColumn id="4659" xr3:uid="{78F42BC1-4FE8-45A0-AF8C-C3A2CF356421}" name="Column4642" dataDxfId="11984"/>
    <tableColumn id="4660" xr3:uid="{E9C724E1-4C54-4D43-B3D1-FCA34B0B67BA}" name="Column4643" dataDxfId="11983"/>
    <tableColumn id="4661" xr3:uid="{54AB0CC6-D3BB-442A-BE7A-16458B3A9462}" name="Column4644" dataDxfId="11982"/>
    <tableColumn id="4662" xr3:uid="{A7C88818-A02F-474E-9A21-A7D7D2B46A0F}" name="Column4645" dataDxfId="11981"/>
    <tableColumn id="4663" xr3:uid="{3FE5B992-348F-48DF-802F-79EF5F36C5FD}" name="Column4646" dataDxfId="11980"/>
    <tableColumn id="4664" xr3:uid="{1D403B56-84BD-43E6-919E-BB766F9FC231}" name="Column4647" dataDxfId="11979"/>
    <tableColumn id="4665" xr3:uid="{28F23EFE-EBBE-43DB-A4FB-7D3D0DA5FE52}" name="Column4648" dataDxfId="11978"/>
    <tableColumn id="4666" xr3:uid="{ED771663-1089-485A-B5A9-588E4EF9E205}" name="Column4649" dataDxfId="11977"/>
    <tableColumn id="4667" xr3:uid="{481E4FBC-72E9-41A3-A936-EE13184D631E}" name="Column4650" dataDxfId="11976"/>
    <tableColumn id="4668" xr3:uid="{71741DF3-0544-429C-AFD4-239041BBF444}" name="Column4651" dataDxfId="11975"/>
    <tableColumn id="4669" xr3:uid="{58ADB8D5-ABD5-4BA0-BAE1-1C1AE3DE8D09}" name="Column4652" dataDxfId="11974"/>
    <tableColumn id="4670" xr3:uid="{496D5225-54A2-4636-B0BF-891E7AD57DE2}" name="Column4653" dataDxfId="11973"/>
    <tableColumn id="4671" xr3:uid="{75089D3A-795B-4C65-835A-FB56187364F5}" name="Column4654" dataDxfId="11972"/>
    <tableColumn id="4672" xr3:uid="{72B61525-B316-4F88-BC98-8A29FD73354E}" name="Column4655" dataDxfId="11971"/>
    <tableColumn id="4673" xr3:uid="{283111B2-F16C-44EB-8408-E56FE04880ED}" name="Column4656" dataDxfId="11970"/>
    <tableColumn id="4674" xr3:uid="{6EB18C39-9A18-43B6-A43F-E3122FDA77D2}" name="Column4657" dataDxfId="11969"/>
    <tableColumn id="4675" xr3:uid="{42D42561-26AD-4E36-B2BB-35076BAC63BF}" name="Column4658" dataDxfId="11968"/>
    <tableColumn id="4676" xr3:uid="{88CC71CB-3036-43BE-BBE3-3B6C0383426E}" name="Column4659" dataDxfId="11967"/>
    <tableColumn id="4677" xr3:uid="{D13B86C1-0B2F-40D8-8B4C-04762226492F}" name="Column4660" dataDxfId="11966"/>
    <tableColumn id="4678" xr3:uid="{408F26F0-7F3D-404B-BDC0-2DE84700F609}" name="Column4661" dataDxfId="11965"/>
    <tableColumn id="4679" xr3:uid="{6935AB4E-AF33-48CA-B4F4-10B735A9198E}" name="Column4662" dataDxfId="11964"/>
    <tableColumn id="4680" xr3:uid="{1D083281-00C4-4768-8927-1044A0B331E9}" name="Column4663" dataDxfId="11963"/>
    <tableColumn id="4681" xr3:uid="{342BD949-4A36-4A13-BDE4-2164E5E2A777}" name="Column4664" dataDxfId="11962"/>
    <tableColumn id="4682" xr3:uid="{F02B2934-85B4-4317-BBCF-37DC392D64DB}" name="Column4665" dataDxfId="11961"/>
    <tableColumn id="4683" xr3:uid="{77E964D5-9B14-4E5D-A1A7-6F621591B0DC}" name="Column4666" dataDxfId="11960"/>
    <tableColumn id="4684" xr3:uid="{88EB6618-E00F-41F9-9E88-4EE44C4AE7E2}" name="Column4667" dataDxfId="11959"/>
    <tableColumn id="4685" xr3:uid="{77847368-F19C-4B6F-8E7C-EF2EE3D7DF7F}" name="Column4668" dataDxfId="11958"/>
    <tableColumn id="4686" xr3:uid="{303F937E-7F3A-48E1-B85C-DE4D9D920867}" name="Column4669" dataDxfId="11957"/>
    <tableColumn id="4687" xr3:uid="{2D9D071F-9B50-4886-8290-2472A2CFF055}" name="Column4670" dataDxfId="11956"/>
    <tableColumn id="4688" xr3:uid="{7A15AB24-4353-4E23-94D3-913F7685CF91}" name="Column4671" dataDxfId="11955"/>
    <tableColumn id="4689" xr3:uid="{9B8221CF-03C9-43B9-9E1F-2F0ECC508F6F}" name="Column4672" dataDxfId="11954"/>
    <tableColumn id="4690" xr3:uid="{465C0EC4-8890-48DB-81C7-9C583551F217}" name="Column4673" dataDxfId="11953"/>
    <tableColumn id="4691" xr3:uid="{D1EB1E10-8CFE-4F0B-967E-5E1DE0D3CD82}" name="Column4674" dataDxfId="11952"/>
    <tableColumn id="4692" xr3:uid="{FF1DBF9B-986D-43DC-A1B0-20121356E311}" name="Column4675" dataDxfId="11951"/>
    <tableColumn id="4693" xr3:uid="{FA4F19EB-B7AF-47B7-A04E-E58A3CAC12F4}" name="Column4676" dataDxfId="11950"/>
    <tableColumn id="4694" xr3:uid="{B9AE4740-0E49-4C3F-879D-5AEFCA8D7DD3}" name="Column4677" dataDxfId="11949"/>
    <tableColumn id="4695" xr3:uid="{ED99CC1E-3495-4DE8-9CA3-D68A5032C688}" name="Column4678" dataDxfId="11948"/>
    <tableColumn id="4696" xr3:uid="{E3D028F1-735D-490B-8CC9-A6BBF2A8FD72}" name="Column4679" dataDxfId="11947"/>
    <tableColumn id="4697" xr3:uid="{65C6933D-4BC0-4EF7-9BD1-95109C6FC7B0}" name="Column4680" dataDxfId="11946"/>
    <tableColumn id="4698" xr3:uid="{E7B64AC5-09F7-4714-916A-89FACC084CF3}" name="Column4681" dataDxfId="11945"/>
    <tableColumn id="4699" xr3:uid="{645F4731-80AD-4CE9-BA19-AB701AF69CF1}" name="Column4682" dataDxfId="11944"/>
    <tableColumn id="4700" xr3:uid="{8F204A98-7022-47CB-8E4E-DEE0A34208C5}" name="Column4683" dataDxfId="11943"/>
    <tableColumn id="4701" xr3:uid="{6A0B2C5A-F4AC-4264-B79C-4A9D5CE93CC0}" name="Column4684" dataDxfId="11942"/>
    <tableColumn id="4702" xr3:uid="{CD31B240-5A12-496D-B6EE-CC99F85D07CE}" name="Column4685" dataDxfId="11941"/>
    <tableColumn id="4703" xr3:uid="{B6866E71-165E-4480-9907-6358F480214F}" name="Column4686" dataDxfId="11940"/>
    <tableColumn id="4704" xr3:uid="{6D7E0A01-15D5-4EEB-9885-0A5837E5B4E3}" name="Column4687" dataDxfId="11939"/>
    <tableColumn id="4705" xr3:uid="{6687F0FF-C46E-440F-84E9-A7533286FC33}" name="Column4688" dataDxfId="11938"/>
    <tableColumn id="4706" xr3:uid="{194DCC66-77CE-4EEE-B19C-D15642A5FB41}" name="Column4689" dataDxfId="11937"/>
    <tableColumn id="4707" xr3:uid="{20EFCE1A-5AEF-4C77-BB7A-6A1ECD7C2EBB}" name="Column4690" dataDxfId="11936"/>
    <tableColumn id="4708" xr3:uid="{6F69816E-E8FB-4970-926B-10B3DA746898}" name="Column4691" dataDxfId="11935"/>
    <tableColumn id="4709" xr3:uid="{7F154029-8FFA-49D3-8FD4-FB1F5EAF2E7B}" name="Column4692" dataDxfId="11934"/>
    <tableColumn id="4710" xr3:uid="{04138E78-B17B-4070-B461-B2605CD8A3B1}" name="Column4693" dataDxfId="11933"/>
    <tableColumn id="4711" xr3:uid="{2A31236E-CF34-4A9E-9F3D-14A292375B07}" name="Column4694" dataDxfId="11932"/>
    <tableColumn id="4712" xr3:uid="{E4EFF301-D7AB-42F6-BB76-02C384338A96}" name="Column4695" dataDxfId="11931"/>
    <tableColumn id="4713" xr3:uid="{588493FF-834D-4FE7-B3E3-84CEE7FD700C}" name="Column4696" dataDxfId="11930"/>
    <tableColumn id="4714" xr3:uid="{5DA9BF49-C708-4627-8307-571CBA295950}" name="Column4697" dataDxfId="11929"/>
    <tableColumn id="4715" xr3:uid="{01D773A2-FC5D-4692-BF3D-94AD0478192F}" name="Column4698" dataDxfId="11928"/>
    <tableColumn id="4716" xr3:uid="{45557714-7C11-4F90-9781-F4673D54B647}" name="Column4699" dataDxfId="11927"/>
    <tableColumn id="4717" xr3:uid="{6C6807F9-EF6B-4868-A5FA-97308D236A57}" name="Column4700" dataDxfId="11926"/>
    <tableColumn id="4718" xr3:uid="{6CF5CDDB-0F45-4D68-B38A-67C3112BF0CA}" name="Column4701" dataDxfId="11925"/>
    <tableColumn id="4719" xr3:uid="{51E3E021-49E8-4A56-A00B-05771992C5E7}" name="Column4702" dataDxfId="11924"/>
    <tableColumn id="4720" xr3:uid="{417CD3FE-3528-4795-8BB8-F2BF4B6B9ACD}" name="Column4703" dataDxfId="11923"/>
    <tableColumn id="4721" xr3:uid="{3BC167D3-A062-4E82-BB7E-F15B68EDC074}" name="Column4704" dataDxfId="11922"/>
    <tableColumn id="4722" xr3:uid="{C664D8AC-4A96-4327-ABEB-EFABE44DF7AC}" name="Column4705" dataDxfId="11921"/>
    <tableColumn id="4723" xr3:uid="{CBEF2485-84C4-4674-A433-F91FB6A757B8}" name="Column4706" dataDxfId="11920"/>
    <tableColumn id="4724" xr3:uid="{2E15246B-6C1D-41C5-A1D1-49B06BA19BA6}" name="Column4707" dataDxfId="11919"/>
    <tableColumn id="4725" xr3:uid="{A3E51CBE-3B00-455C-9CE6-36E96BE2A524}" name="Column4708" dataDxfId="11918"/>
    <tableColumn id="4726" xr3:uid="{A7C74B1A-CC78-42C6-B69D-BCDD295DF37B}" name="Column4709" dataDxfId="11917"/>
    <tableColumn id="4727" xr3:uid="{045A4425-B456-4BD8-8E6A-56995DC86B42}" name="Column4710" dataDxfId="11916"/>
    <tableColumn id="4728" xr3:uid="{B2F16AE9-6697-462D-BD6D-31C228D7578C}" name="Column4711" dataDxfId="11915"/>
    <tableColumn id="4729" xr3:uid="{35B6EF0B-B218-4BC6-85BC-CFF525FBA9E9}" name="Column4712" dataDxfId="11914"/>
    <tableColumn id="4730" xr3:uid="{37A01A89-06C4-4E06-A30D-5FE60C42538F}" name="Column4713" dataDxfId="11913"/>
    <tableColumn id="4731" xr3:uid="{AC20AD46-8360-4A71-9C14-955F864722D0}" name="Column4714" dataDxfId="11912"/>
    <tableColumn id="4732" xr3:uid="{C989C588-165A-4953-8081-AC399E08EF83}" name="Column4715" dataDxfId="11911"/>
    <tableColumn id="4733" xr3:uid="{7C49EF73-E330-495F-84F2-DBCC57B5FFA2}" name="Column4716" dataDxfId="11910"/>
    <tableColumn id="4734" xr3:uid="{5829A0CA-8EF4-4229-8085-46B55DA796A8}" name="Column4717" dataDxfId="11909"/>
    <tableColumn id="4735" xr3:uid="{B6C7315C-1CE0-420E-999D-CE92FAB5B09C}" name="Column4718" dataDxfId="11908"/>
    <tableColumn id="4736" xr3:uid="{5DEF0411-C31C-4626-A484-36516690B66F}" name="Column4719" dataDxfId="11907"/>
    <tableColumn id="4737" xr3:uid="{AA50AAB6-8D6C-4CA0-BED4-710DE0411647}" name="Column4720" dataDxfId="11906"/>
    <tableColumn id="4738" xr3:uid="{4FEF696D-28CF-43EA-8335-F427685EC5E2}" name="Column4721" dataDxfId="11905"/>
    <tableColumn id="4739" xr3:uid="{CAAD2F41-2608-4B40-B28C-D84674FD1BD5}" name="Column4722" dataDxfId="11904"/>
    <tableColumn id="4740" xr3:uid="{E754F2E6-6A4A-4520-B6B7-22DDBAA19704}" name="Column4723" dataDxfId="11903"/>
    <tableColumn id="4741" xr3:uid="{78DFCDE6-E266-4DE8-B3F0-B5BBF9B39DD6}" name="Column4724" dataDxfId="11902"/>
    <tableColumn id="4742" xr3:uid="{3E1EEBDD-75A2-4E3C-BAAA-420D397F4DA1}" name="Column4725" dataDxfId="11901"/>
    <tableColumn id="4743" xr3:uid="{2DC81C73-DE1B-4FB2-8726-551C7113720E}" name="Column4726" dataDxfId="11900"/>
    <tableColumn id="4744" xr3:uid="{9AFD4401-C698-48A7-826B-11260936354F}" name="Column4727" dataDxfId="11899"/>
    <tableColumn id="4745" xr3:uid="{2821754D-2795-4A3B-9644-4966072B90D4}" name="Column4728" dataDxfId="11898"/>
    <tableColumn id="4746" xr3:uid="{A29435E4-F6B9-4ABF-BF65-9E75919018E6}" name="Column4729" dataDxfId="11897"/>
    <tableColumn id="4747" xr3:uid="{425EAA12-B75C-4359-9FA9-C90A6B6360BF}" name="Column4730" dataDxfId="11896"/>
    <tableColumn id="4748" xr3:uid="{1EE3D1D5-F888-42EE-B1B6-3600DF134B85}" name="Column4731" dataDxfId="11895"/>
    <tableColumn id="4749" xr3:uid="{FF5C62FD-BAA3-4FB3-806C-E5EBEEB71A0B}" name="Column4732" dataDxfId="11894"/>
    <tableColumn id="4750" xr3:uid="{BD9D2D6D-4224-4645-88CB-A344ACC1B50A}" name="Column4733" dataDxfId="11893"/>
    <tableColumn id="4751" xr3:uid="{94ACB372-F3AC-4180-B958-5A358DB600D1}" name="Column4734" dataDxfId="11892"/>
    <tableColumn id="4752" xr3:uid="{0D458259-6E60-417B-B0AE-D2C9C2F7250C}" name="Column4735" dataDxfId="11891"/>
    <tableColumn id="4753" xr3:uid="{68D008E5-E660-4771-AD22-FD084CFCC604}" name="Column4736" dataDxfId="11890"/>
    <tableColumn id="4754" xr3:uid="{1D12DE11-A35B-4A56-85FE-7E2DF485CE2A}" name="Column4737" dataDxfId="11889"/>
    <tableColumn id="4755" xr3:uid="{1F237062-0908-440B-8780-9F292580E786}" name="Column4738" dataDxfId="11888"/>
    <tableColumn id="4756" xr3:uid="{60916BEA-E465-4C54-A676-618DF337DFD6}" name="Column4739" dataDxfId="11887"/>
    <tableColumn id="4757" xr3:uid="{A9447B53-F600-448E-8664-1B53420DBE60}" name="Column4740" dataDxfId="11886"/>
    <tableColumn id="4758" xr3:uid="{48040E94-8F70-4872-AA8B-676247710990}" name="Column4741" dataDxfId="11885"/>
    <tableColumn id="4759" xr3:uid="{C0849162-3CF7-487C-95C2-20B346093EC2}" name="Column4742" dataDxfId="11884"/>
    <tableColumn id="4760" xr3:uid="{2A6EB489-5F5F-465C-8EB1-85B75CEA360B}" name="Column4743" dataDxfId="11883"/>
    <tableColumn id="4761" xr3:uid="{B8AF5886-5EA4-4030-A06E-B4C41C9D555A}" name="Column4744" dataDxfId="11882"/>
    <tableColumn id="4762" xr3:uid="{B9D041AC-3CB9-4C98-88E2-338849D596CA}" name="Column4745" dataDxfId="11881"/>
    <tableColumn id="4763" xr3:uid="{45CD4C1F-BBA5-4AAB-BDBD-2CA6DDCAA80F}" name="Column4746" dataDxfId="11880"/>
    <tableColumn id="4764" xr3:uid="{2130CEBF-7023-4372-A080-22F756B1A6E6}" name="Column4747" dataDxfId="11879"/>
    <tableColumn id="4765" xr3:uid="{AABC3A61-5EF1-4D16-BDDA-B4EEE32D088A}" name="Column4748" dataDxfId="11878"/>
    <tableColumn id="4766" xr3:uid="{6752526F-53CC-43C9-B163-CB63B2F13091}" name="Column4749" dataDxfId="11877"/>
    <tableColumn id="4767" xr3:uid="{4EA993D4-3437-4C0F-A2CC-4B971EB98415}" name="Column4750" dataDxfId="11876"/>
    <tableColumn id="4768" xr3:uid="{A23FDB5D-FB79-4202-8EFB-8A853805BA02}" name="Column4751" dataDxfId="11875"/>
    <tableColumn id="4769" xr3:uid="{4332321A-E06A-49B3-9564-BFF4595EB6E2}" name="Column4752" dataDxfId="11874"/>
    <tableColumn id="4770" xr3:uid="{8C2DA413-1A02-4979-A2C2-9A9B8D9EFA25}" name="Column4753" dataDxfId="11873"/>
    <tableColumn id="4771" xr3:uid="{0B6FE34E-2C9B-4195-9C41-4FB87D180F10}" name="Column4754" dataDxfId="11872"/>
    <tableColumn id="4772" xr3:uid="{779B3F92-BDC0-420E-8DB5-84AF2AFD63F5}" name="Column4755" dataDxfId="11871"/>
    <tableColumn id="4773" xr3:uid="{E5C55C4B-03CE-4A46-9724-5875A4F64361}" name="Column4756" dataDxfId="11870"/>
    <tableColumn id="4774" xr3:uid="{A39B0953-B62D-4795-A628-3597B8649CC7}" name="Column4757" dataDxfId="11869"/>
    <tableColumn id="4775" xr3:uid="{7F63FA17-1B73-42FA-B41D-D4DDA2FDD274}" name="Column4758" dataDxfId="11868"/>
    <tableColumn id="4776" xr3:uid="{FDE81C9A-1643-4CD8-AE3C-BBB8F48144E9}" name="Column4759" dataDxfId="11867"/>
    <tableColumn id="4777" xr3:uid="{3DB3B0C8-2B4B-4B53-A2DE-3F44CA64E0A7}" name="Column4760" dataDxfId="11866"/>
    <tableColumn id="4778" xr3:uid="{FDD2FBD5-D4B1-460A-B28E-7B8E7774CDD1}" name="Column4761" dataDxfId="11865"/>
    <tableColumn id="4779" xr3:uid="{E84051D1-7DB2-4462-8E1C-F76AAB0FD625}" name="Column4762" dataDxfId="11864"/>
    <tableColumn id="4780" xr3:uid="{87FFE58F-AF99-4B51-B284-D75291EC3F3A}" name="Column4763" dataDxfId="11863"/>
    <tableColumn id="4781" xr3:uid="{4AA42B15-5F1A-4EEA-8A05-7DF357B92087}" name="Column4764" dataDxfId="11862"/>
    <tableColumn id="4782" xr3:uid="{71A516B0-6355-43DD-8DED-43A627F72370}" name="Column4765" dataDxfId="11861"/>
    <tableColumn id="4783" xr3:uid="{01F64958-BCB3-4548-AFD1-3C08D368FB69}" name="Column4766" dataDxfId="11860"/>
    <tableColumn id="4784" xr3:uid="{79525CF3-A517-4ABD-B957-262B06B00C24}" name="Column4767" dataDxfId="11859"/>
    <tableColumn id="4785" xr3:uid="{11C40153-F94D-4A2A-B933-E0196C541F6C}" name="Column4768" dataDxfId="11858"/>
    <tableColumn id="4786" xr3:uid="{072F0BD5-4A0D-4A58-BBDD-D0687EC0C793}" name="Column4769" dataDxfId="11857"/>
    <tableColumn id="4787" xr3:uid="{75C3FE97-3901-4769-A96D-A60C5E43436B}" name="Column4770" dataDxfId="11856"/>
    <tableColumn id="4788" xr3:uid="{8234D7BC-D8BA-45DE-8607-D21A00187F6D}" name="Column4771" dataDxfId="11855"/>
    <tableColumn id="4789" xr3:uid="{A13192E5-B600-439E-8B30-F0931BFE3F52}" name="Column4772" dataDxfId="11854"/>
    <tableColumn id="4790" xr3:uid="{0F6653AF-7B09-47AA-87DD-8550A38574D5}" name="Column4773" dataDxfId="11853"/>
    <tableColumn id="4791" xr3:uid="{2458B28A-CC92-47C2-96C4-9E18612DE214}" name="Column4774" dataDxfId="11852"/>
    <tableColumn id="4792" xr3:uid="{59F5C53E-3692-4E35-8377-45AA1F3955AA}" name="Column4775" dataDxfId="11851"/>
    <tableColumn id="4793" xr3:uid="{63D79BF2-A613-43C9-B7BF-70BA2B577953}" name="Column4776" dataDxfId="11850"/>
    <tableColumn id="4794" xr3:uid="{A7B62364-38E9-47D3-9F3B-7074EB8ABE53}" name="Column4777" dataDxfId="11849"/>
    <tableColumn id="4795" xr3:uid="{5DCCF4C3-E351-4C6F-9781-015B966ED066}" name="Column4778" dataDxfId="11848"/>
    <tableColumn id="4796" xr3:uid="{2F16F77A-2E75-4C3C-A809-CD88D5BFA211}" name="Column4779" dataDxfId="11847"/>
    <tableColumn id="4797" xr3:uid="{D938BE3D-A1A8-404C-8F65-E813FB9A09F2}" name="Column4780" dataDxfId="11846"/>
    <tableColumn id="4798" xr3:uid="{2E261428-B765-4E9F-9E73-C17D86B3AAAC}" name="Column4781" dataDxfId="11845"/>
    <tableColumn id="4799" xr3:uid="{2A72CD6D-95C2-4098-9B3D-6CF082F22DB8}" name="Column4782" dataDxfId="11844"/>
    <tableColumn id="4800" xr3:uid="{5CC1F84E-C9AE-4101-B38B-7ED26FD4453B}" name="Column4783" dataDxfId="11843"/>
    <tableColumn id="4801" xr3:uid="{46AAF7EC-347B-4D2C-9DA8-7E8674165183}" name="Column4784" dataDxfId="11842"/>
    <tableColumn id="4802" xr3:uid="{7459C909-8408-47C7-9A36-31F19854F4B1}" name="Column4785" dataDxfId="11841"/>
    <tableColumn id="4803" xr3:uid="{20D629ED-361E-468F-B21F-C9996E570851}" name="Column4786" dataDxfId="11840"/>
    <tableColumn id="4804" xr3:uid="{4C3B7201-A84F-4040-876F-54E441603EB3}" name="Column4787" dataDxfId="11839"/>
    <tableColumn id="4805" xr3:uid="{4EF5CDD3-3882-408E-A5DC-8B00111AB2E2}" name="Column4788" dataDxfId="11838"/>
    <tableColumn id="4806" xr3:uid="{729357FC-470F-4161-AC04-96841E7527B3}" name="Column4789" dataDxfId="11837"/>
    <tableColumn id="4807" xr3:uid="{8629BCF6-F8AF-437D-8FC1-96BABF9E939C}" name="Column4790" dataDxfId="11836"/>
    <tableColumn id="4808" xr3:uid="{1715A6C1-3322-459E-A61E-F10C0283C148}" name="Column4791" dataDxfId="11835"/>
    <tableColumn id="4809" xr3:uid="{8CC54C28-2D54-472C-AB15-7D31028F6BC4}" name="Column4792" dataDxfId="11834"/>
    <tableColumn id="4810" xr3:uid="{A3E5F986-C359-4D0F-9A64-FD77A8200F4C}" name="Column4793" dataDxfId="11833"/>
    <tableColumn id="4811" xr3:uid="{0B59BECF-D679-45FE-BA76-D48889C47D43}" name="Column4794" dataDxfId="11832"/>
    <tableColumn id="4812" xr3:uid="{72DBE977-8D67-4488-A282-581DBD6F3787}" name="Column4795" dataDxfId="11831"/>
    <tableColumn id="4813" xr3:uid="{4ECE6E2E-EF5D-40AE-8A1F-B2016E3C8440}" name="Column4796" dataDxfId="11830"/>
    <tableColumn id="4814" xr3:uid="{C45E3E75-42A1-4DDF-BE1E-7626DF94CC1E}" name="Column4797" dataDxfId="11829"/>
    <tableColumn id="4815" xr3:uid="{F3B44D9B-0024-4B99-8624-2588F3BCC6A4}" name="Column4798" dataDxfId="11828"/>
    <tableColumn id="4816" xr3:uid="{C17E7667-F058-4E68-B15A-C50FE59B6F1F}" name="Column4799" dataDxfId="11827"/>
    <tableColumn id="4817" xr3:uid="{BE033FF8-2E3C-4FEE-8CDD-062F0DFE92C9}" name="Column4800" dataDxfId="11826"/>
    <tableColumn id="4818" xr3:uid="{5D1E71F9-143A-4A25-AAD5-AA49A04E5345}" name="Column4801" dataDxfId="11825"/>
    <tableColumn id="4819" xr3:uid="{716B5F33-C8B7-4992-BCA3-7B2BF156E139}" name="Column4802" dataDxfId="11824"/>
    <tableColumn id="4820" xr3:uid="{49BAE794-934E-423C-8556-16A31464EF72}" name="Column4803" dataDxfId="11823"/>
    <tableColumn id="4821" xr3:uid="{60F56374-2A44-4C39-B0B8-0B85973EEE52}" name="Column4804" dataDxfId="11822"/>
    <tableColumn id="4822" xr3:uid="{EC34B289-9B21-4330-9B35-571594666543}" name="Column4805" dataDxfId="11821"/>
    <tableColumn id="4823" xr3:uid="{F7F97424-B2B8-42B8-8714-E24D2E3A251D}" name="Column4806" dataDxfId="11820"/>
    <tableColumn id="4824" xr3:uid="{3375C541-E319-4679-9E9D-126E6836C680}" name="Column4807" dataDxfId="11819"/>
    <tableColumn id="4825" xr3:uid="{A3689384-A8C9-4BEB-93DA-C5A2647BF964}" name="Column4808" dataDxfId="11818"/>
    <tableColumn id="4826" xr3:uid="{82F9E6CE-614E-479A-B345-650368C2EFAB}" name="Column4809" dataDxfId="11817"/>
    <tableColumn id="4827" xr3:uid="{55872C0E-DB29-4F3E-89AC-32EDE7F23A04}" name="Column4810" dataDxfId="11816"/>
    <tableColumn id="4828" xr3:uid="{9A7A38A7-4F63-452D-8FB1-5C6A94519D7D}" name="Column4811" dataDxfId="11815"/>
    <tableColumn id="4829" xr3:uid="{02CB0400-A52F-4C77-A49B-F48A5558B95A}" name="Column4812" dataDxfId="11814"/>
    <tableColumn id="4830" xr3:uid="{4E11296A-BF54-41C4-B5B6-D9692A084C7A}" name="Column4813" dataDxfId="11813"/>
    <tableColumn id="4831" xr3:uid="{EC3DC507-25BE-4BB9-95D7-46745FBC71D0}" name="Column4814" dataDxfId="11812"/>
    <tableColumn id="4832" xr3:uid="{5402C571-654C-48EE-AEB0-80E472E15F07}" name="Column4815" dataDxfId="11811"/>
    <tableColumn id="4833" xr3:uid="{E1504FE2-B752-4E15-AAEB-201B7F2BB419}" name="Column4816" dataDxfId="11810"/>
    <tableColumn id="4834" xr3:uid="{563445A2-76D5-46FC-B5F7-92A329D28C1B}" name="Column4817" dataDxfId="11809"/>
    <tableColumn id="4835" xr3:uid="{8B5FD351-17B6-40D8-AB36-A43192138962}" name="Column4818" dataDxfId="11808"/>
    <tableColumn id="4836" xr3:uid="{62C66577-A524-4130-BD7C-C38196A3E1B5}" name="Column4819" dataDxfId="11807"/>
    <tableColumn id="4837" xr3:uid="{BD1B7C04-2FCD-4154-8BAC-7225B1A4CE0E}" name="Column4820" dataDxfId="11806"/>
    <tableColumn id="4838" xr3:uid="{97643DB2-3D44-4F7E-B8C5-03DF5EF6DF69}" name="Column4821" dataDxfId="11805"/>
    <tableColumn id="4839" xr3:uid="{7CF34107-8F7E-4126-8FB9-D095BC255F83}" name="Column4822" dataDxfId="11804"/>
    <tableColumn id="4840" xr3:uid="{291F5D59-BD06-4397-AD0F-D8D10B623F78}" name="Column4823" dataDxfId="11803"/>
    <tableColumn id="4841" xr3:uid="{EC2A7346-9194-4AD1-8111-4EAFF7405515}" name="Column4824" dataDxfId="11802"/>
    <tableColumn id="4842" xr3:uid="{4DB7384D-12A8-4A4E-A265-CC24F46B8AA7}" name="Column4825" dataDxfId="11801"/>
    <tableColumn id="4843" xr3:uid="{46E0A92A-20B1-40A5-92B6-BDF51B291499}" name="Column4826" dataDxfId="11800"/>
    <tableColumn id="4844" xr3:uid="{6B48DAD6-7DD4-4647-9696-C90F1147B33C}" name="Column4827" dataDxfId="11799"/>
    <tableColumn id="4845" xr3:uid="{A1BE0CCB-B5F4-4576-8379-9CCDE5A98794}" name="Column4828" dataDxfId="11798"/>
    <tableColumn id="4846" xr3:uid="{2AD175A8-0F3E-4578-A9EA-30F33E0E7A56}" name="Column4829" dataDxfId="11797"/>
    <tableColumn id="4847" xr3:uid="{FBA2BCDD-040A-434F-BE9C-AE13A7DD6A7C}" name="Column4830" dataDxfId="11796"/>
    <tableColumn id="4848" xr3:uid="{7682E232-F24A-448D-86BA-FC7031A02E0E}" name="Column4831" dataDxfId="11795"/>
    <tableColumn id="4849" xr3:uid="{49E2F05B-DF0E-4DCB-8AE5-EF0714B0BDBB}" name="Column4832" dataDxfId="11794"/>
    <tableColumn id="4850" xr3:uid="{C6B16A33-3B09-4422-96D9-1477860A5889}" name="Column4833" dataDxfId="11793"/>
    <tableColumn id="4851" xr3:uid="{0B7183FA-C60D-4220-A7C2-BFD410F795B6}" name="Column4834" dataDxfId="11792"/>
    <tableColumn id="4852" xr3:uid="{0777BD2B-1596-4410-857F-FD5E548CD177}" name="Column4835" dataDxfId="11791"/>
    <tableColumn id="4853" xr3:uid="{8AE52EB7-2C60-4BE5-93B5-0D6E845DD793}" name="Column4836" dataDxfId="11790"/>
    <tableColumn id="4854" xr3:uid="{41B4FF12-4C56-4723-9BD1-05BBB8A48AB6}" name="Column4837" dataDxfId="11789"/>
    <tableColumn id="4855" xr3:uid="{5D9F485B-A561-4559-B3A8-596296782DED}" name="Column4838" dataDxfId="11788"/>
    <tableColumn id="4856" xr3:uid="{7A6D48E4-9DDD-4C93-AB7D-53CEB2193326}" name="Column4839" dataDxfId="11787"/>
    <tableColumn id="4857" xr3:uid="{0481A329-6840-45CE-B83C-A54B56E3A674}" name="Column4840" dataDxfId="11786"/>
    <tableColumn id="4858" xr3:uid="{D3D2259B-0EFC-43DD-B533-69CB9BB04509}" name="Column4841" dataDxfId="11785"/>
    <tableColumn id="4859" xr3:uid="{43D2C87E-0346-48E9-AAA7-CE3EA287C571}" name="Column4842" dataDxfId="11784"/>
    <tableColumn id="4860" xr3:uid="{BC30F8B7-202A-4813-9466-130D0AB52A84}" name="Column4843" dataDxfId="11783"/>
    <tableColumn id="4861" xr3:uid="{567E4F24-9245-4A70-9AF3-8E2961F85CD3}" name="Column4844" dataDxfId="11782"/>
    <tableColumn id="4862" xr3:uid="{3737FCB5-B4B4-49D4-AD77-34DEF040F70E}" name="Column4845" dataDxfId="11781"/>
    <tableColumn id="4863" xr3:uid="{DE9E5002-29F0-469F-977C-D30026DB0DC1}" name="Column4846" dataDxfId="11780"/>
    <tableColumn id="4864" xr3:uid="{CA7FEFAB-3FC7-4BDF-BE48-AF5014E4884C}" name="Column4847" dataDxfId="11779"/>
    <tableColumn id="4865" xr3:uid="{560A8345-78B6-4584-AEF9-D10EF335DCF5}" name="Column4848" dataDxfId="11778"/>
    <tableColumn id="4866" xr3:uid="{0772EAA8-F1D1-4B34-93A8-21185B557EE1}" name="Column4849" dataDxfId="11777"/>
    <tableColumn id="4867" xr3:uid="{0A588C81-F5E2-448F-AA23-60D12C01E628}" name="Column4850" dataDxfId="11776"/>
    <tableColumn id="4868" xr3:uid="{5794C620-94CD-4C57-ADD9-3ABFA63C8FB4}" name="Column4851" dataDxfId="11775"/>
    <tableColumn id="4869" xr3:uid="{A9649916-E74E-4D2B-889F-697F5BA8E379}" name="Column4852" dataDxfId="11774"/>
    <tableColumn id="4870" xr3:uid="{BE477FE8-9587-4AFC-ADCB-E83B271A6178}" name="Column4853" dataDxfId="11773"/>
    <tableColumn id="4871" xr3:uid="{FA44FA68-DAF0-4ED3-B527-AA55DEBC8870}" name="Column4854" dataDxfId="11772"/>
    <tableColumn id="4872" xr3:uid="{502DAEB9-DBDC-43DE-BDCD-7DEAE215BAE1}" name="Column4855" dataDxfId="11771"/>
    <tableColumn id="4873" xr3:uid="{504050C2-8737-48A2-AD9C-F3F697739184}" name="Column4856" dataDxfId="11770"/>
    <tableColumn id="4874" xr3:uid="{2E523466-3722-4F1A-99DF-6E277C4BCF8B}" name="Column4857" dataDxfId="11769"/>
    <tableColumn id="4875" xr3:uid="{BA7E6CEC-F9AB-4753-AEA5-8B3A3C9A6E84}" name="Column4858" dataDxfId="11768"/>
    <tableColumn id="4876" xr3:uid="{742626CE-89C0-414B-837E-A11600481C07}" name="Column4859" dataDxfId="11767"/>
    <tableColumn id="4877" xr3:uid="{9B8D39DC-856F-45EC-835F-4728E6645918}" name="Column4860" dataDxfId="11766"/>
    <tableColumn id="4878" xr3:uid="{2A08B434-2C41-473E-8C67-14FE53A8B82D}" name="Column4861" dataDxfId="11765"/>
    <tableColumn id="4879" xr3:uid="{06DD1DC3-F8AB-430B-8F2B-F8317B66C01A}" name="Column4862" dataDxfId="11764"/>
    <tableColumn id="4880" xr3:uid="{DBD8BAC4-9D9C-490B-AED7-4EDC189FE665}" name="Column4863" dataDxfId="11763"/>
    <tableColumn id="4881" xr3:uid="{90D7AEE1-047C-4DDA-B616-7ADDDBBC438F}" name="Column4864" dataDxfId="11762"/>
    <tableColumn id="4882" xr3:uid="{67DDBEB0-68DD-45CE-9179-7BDAE126FB39}" name="Column4865" dataDxfId="11761"/>
    <tableColumn id="4883" xr3:uid="{40F11145-98EE-4459-BDAF-A0FA4C50BBE9}" name="Column4866" dataDxfId="11760"/>
    <tableColumn id="4884" xr3:uid="{BAC26BED-5DCF-4229-ADC2-04D57F2E0E6A}" name="Column4867" dataDxfId="11759"/>
    <tableColumn id="4885" xr3:uid="{0DF78403-0612-4C21-823B-7E26785F6F4F}" name="Column4868" dataDxfId="11758"/>
    <tableColumn id="4886" xr3:uid="{95F8B681-92EF-470F-9BE3-9C76F4AA715A}" name="Column4869" dataDxfId="11757"/>
    <tableColumn id="4887" xr3:uid="{60220867-3093-4FEA-8761-A55F65D7D0B6}" name="Column4870" dataDxfId="11756"/>
    <tableColumn id="4888" xr3:uid="{C3A5D7FA-308E-4E0E-ABEC-581262E21D44}" name="Column4871" dataDxfId="11755"/>
    <tableColumn id="4889" xr3:uid="{2050A16E-5EE1-4F33-B7F5-FE932E8112C4}" name="Column4872" dataDxfId="11754"/>
    <tableColumn id="4890" xr3:uid="{ECB0400B-B802-48F8-A584-5E89EE999283}" name="Column4873" dataDxfId="11753"/>
    <tableColumn id="4891" xr3:uid="{8C3C7CC6-11F9-4E8E-89FF-4E959D4F52F5}" name="Column4874" dataDxfId="11752"/>
    <tableColumn id="4892" xr3:uid="{DC2E062E-4F27-4A5E-A364-1FEE5B1B9E9F}" name="Column4875" dataDxfId="11751"/>
    <tableColumn id="4893" xr3:uid="{B495645F-30F4-41BA-9EBE-F7D5D7659238}" name="Column4876" dataDxfId="11750"/>
    <tableColumn id="4894" xr3:uid="{AA17607A-1D02-4FF9-B321-2F1FF19F5D12}" name="Column4877" dataDxfId="11749"/>
    <tableColumn id="4895" xr3:uid="{1782C0E2-8E62-443D-A4D1-2EA7CFDD298D}" name="Column4878" dataDxfId="11748"/>
    <tableColumn id="4896" xr3:uid="{18B3EEE6-EE29-42B2-A91A-33E7FA85CD52}" name="Column4879" dataDxfId="11747"/>
    <tableColumn id="4897" xr3:uid="{54872A74-C654-4DB0-A1BD-2E7CC8163CF8}" name="Column4880" dataDxfId="11746"/>
    <tableColumn id="4898" xr3:uid="{5F301E2B-AD1F-413E-97DE-C5C364FC0D99}" name="Column4881" dataDxfId="11745"/>
    <tableColumn id="4899" xr3:uid="{A61A8160-B047-4424-809F-F574ABF3CB10}" name="Column4882" dataDxfId="11744"/>
    <tableColumn id="4900" xr3:uid="{9DB39B52-1392-4DDE-9489-9716818B48C3}" name="Column4883" dataDxfId="11743"/>
    <tableColumn id="4901" xr3:uid="{AE316123-9DED-4463-915A-3F382C3D9DF1}" name="Column4884" dataDxfId="11742"/>
    <tableColumn id="4902" xr3:uid="{0943B167-9EFF-4FA0-BC1B-37A54123D26C}" name="Column4885" dataDxfId="11741"/>
    <tableColumn id="4903" xr3:uid="{D0C584A8-37BB-42D3-ACF1-B206975D72F8}" name="Column4886" dataDxfId="11740"/>
    <tableColumn id="4904" xr3:uid="{A675935C-463A-4CB6-9234-DA1B2BE247FE}" name="Column4887" dataDxfId="11739"/>
    <tableColumn id="4905" xr3:uid="{544B5A3D-D8B6-4D17-A218-55FC7502E918}" name="Column4888" dataDxfId="11738"/>
    <tableColumn id="4906" xr3:uid="{A5991275-38A9-4021-962C-B0B7F76B03D8}" name="Column4889" dataDxfId="11737"/>
    <tableColumn id="4907" xr3:uid="{B9C64DD3-B3FA-4EEE-B422-24EDEB29F3BA}" name="Column4890" dataDxfId="11736"/>
    <tableColumn id="4908" xr3:uid="{8FF1B1BF-43F8-48EB-81C1-FA721429F118}" name="Column4891" dataDxfId="11735"/>
    <tableColumn id="4909" xr3:uid="{430682E2-12A4-4822-9C37-C6983A6FD9B6}" name="Column4892" dataDxfId="11734"/>
    <tableColumn id="4910" xr3:uid="{F5BB6690-02F6-402C-BBE1-8FA9D841E967}" name="Column4893" dataDxfId="11733"/>
    <tableColumn id="4911" xr3:uid="{E266FA54-CD34-4047-8CE7-C1C628416AEE}" name="Column4894" dataDxfId="11732"/>
    <tableColumn id="4912" xr3:uid="{3EA38E7F-6511-432A-87B4-C5D2BFECB2CE}" name="Column4895" dataDxfId="11731"/>
    <tableColumn id="4913" xr3:uid="{81E68739-D0DD-4E1A-9BD3-C120A777D035}" name="Column4896" dataDxfId="11730"/>
    <tableColumn id="4914" xr3:uid="{7ABC07D4-86BC-4717-BAFD-33F6F94F35AA}" name="Column4897" dataDxfId="11729"/>
    <tableColumn id="4915" xr3:uid="{4FB1C011-25BC-4C92-86E6-8CB491BC37FD}" name="Column4898" dataDxfId="11728"/>
    <tableColumn id="4916" xr3:uid="{00631AF1-26F4-4355-A86C-F6CC0FBC386B}" name="Column4899" dataDxfId="11727"/>
    <tableColumn id="4917" xr3:uid="{360CFF49-45ED-49E0-B169-79AB3447B4FD}" name="Column4900" dataDxfId="11726"/>
    <tableColumn id="4918" xr3:uid="{910CFADA-C14A-4CD4-8485-8CEB89CAC348}" name="Column4901" dataDxfId="11725"/>
    <tableColumn id="4919" xr3:uid="{74C500D9-B1D5-41B3-823F-289B11F3B015}" name="Column4902" dataDxfId="11724"/>
    <tableColumn id="4920" xr3:uid="{B690512D-6612-4BF0-A24A-5631200885C2}" name="Column4903" dataDxfId="11723"/>
    <tableColumn id="4921" xr3:uid="{03841046-E9B5-40A4-80C6-8FE19EE43BD9}" name="Column4904" dataDxfId="11722"/>
    <tableColumn id="4922" xr3:uid="{80C6861E-4D58-440F-8E89-B3B27C227273}" name="Column4905" dataDxfId="11721"/>
    <tableColumn id="4923" xr3:uid="{EF07DE60-3B7D-4A17-90A1-5CA99D918729}" name="Column4906" dataDxfId="11720"/>
    <tableColumn id="4924" xr3:uid="{30456910-0D95-4D53-922A-6498212DF323}" name="Column4907" dataDxfId="11719"/>
    <tableColumn id="4925" xr3:uid="{E4A4CD76-1C8D-41BE-B1D0-651C92A3478A}" name="Column4908" dataDxfId="11718"/>
    <tableColumn id="4926" xr3:uid="{271F8F02-035A-415B-B768-8EAA8CEA3520}" name="Column4909" dataDxfId="11717"/>
    <tableColumn id="4927" xr3:uid="{5C41EAB0-3482-4ECB-BA08-1338531BE871}" name="Column4910" dataDxfId="11716"/>
    <tableColumn id="4928" xr3:uid="{6A6B10A3-B0C9-4B42-8401-11ADC7D185BD}" name="Column4911" dataDxfId="11715"/>
    <tableColumn id="4929" xr3:uid="{B9125A2C-C5EE-4707-AFDC-DB74F92C1BF1}" name="Column4912" dataDxfId="11714"/>
    <tableColumn id="4930" xr3:uid="{EE34CBE8-6FC0-4070-9592-3E59DD0B6163}" name="Column4913" dataDxfId="11713"/>
    <tableColumn id="4931" xr3:uid="{7DB57A8B-8D08-435D-9D9F-B95C6FB34644}" name="Column4914" dataDxfId="11712"/>
    <tableColumn id="4932" xr3:uid="{135B3047-EC71-4C2D-BD82-34F163D9C121}" name="Column4915" dataDxfId="11711"/>
    <tableColumn id="4933" xr3:uid="{CD339FA9-7454-4D03-A687-26D5ACC76F31}" name="Column4916" dataDxfId="11710"/>
    <tableColumn id="4934" xr3:uid="{9F894D09-E858-41C7-AD7F-5EBBA33B121A}" name="Column4917" dataDxfId="11709"/>
    <tableColumn id="4935" xr3:uid="{DF92AFA7-7850-4CE9-9CCD-1D96DAFB129A}" name="Column4918" dataDxfId="11708"/>
    <tableColumn id="4936" xr3:uid="{DB1B12E3-2A85-4506-9D6A-9158F834BB60}" name="Column4919" dataDxfId="11707"/>
    <tableColumn id="4937" xr3:uid="{CAF6E03C-14AD-4FA4-BF9B-056444BCD83C}" name="Column4920" dataDxfId="11706"/>
    <tableColumn id="4938" xr3:uid="{8C1EA2AB-CB1F-4127-A847-022210C8ADBB}" name="Column4921" dataDxfId="11705"/>
    <tableColumn id="4939" xr3:uid="{23BBFEDB-CAB8-403C-89C0-F30665D8A4BC}" name="Column4922" dataDxfId="11704"/>
    <tableColumn id="4940" xr3:uid="{ADF184E6-12FE-434D-B235-008F00172C90}" name="Column4923" dataDxfId="11703"/>
    <tableColumn id="4941" xr3:uid="{7ECB8CE4-BC87-40F6-A033-A0122D847196}" name="Column4924" dataDxfId="11702"/>
    <tableColumn id="4942" xr3:uid="{F9D4C74B-3017-495F-8069-3268107417CB}" name="Column4925" dataDxfId="11701"/>
    <tableColumn id="4943" xr3:uid="{328CF8FD-CDC0-46FB-9DC1-1D2FC8022007}" name="Column4926" dataDxfId="11700"/>
    <tableColumn id="4944" xr3:uid="{98B90DED-D3B9-4897-B8D1-5542DDFCAA64}" name="Column4927" dataDxfId="11699"/>
    <tableColumn id="4945" xr3:uid="{099CBEEF-A80C-416E-AC02-77C7EE4F89A7}" name="Column4928" dataDxfId="11698"/>
    <tableColumn id="4946" xr3:uid="{D06EFD3D-F69B-46DF-90C2-4725F1F79D53}" name="Column4929" dataDxfId="11697"/>
    <tableColumn id="4947" xr3:uid="{47083189-A582-4819-A54F-D5F584225578}" name="Column4930" dataDxfId="11696"/>
    <tableColumn id="4948" xr3:uid="{7A7412E7-E77C-49B4-BBEC-0C01C7CD9AA7}" name="Column4931" dataDxfId="11695"/>
    <tableColumn id="4949" xr3:uid="{645D0AD8-053D-4187-BCF3-9B2E4FDF18FE}" name="Column4932" dataDxfId="11694"/>
    <tableColumn id="4950" xr3:uid="{A72EA8C8-0B6C-40D0-A578-F616A221A1F5}" name="Column4933" dataDxfId="11693"/>
    <tableColumn id="4951" xr3:uid="{86EB5BB3-79FF-468C-BEF4-FD30CFD83036}" name="Column4934" dataDxfId="11692"/>
    <tableColumn id="4952" xr3:uid="{8BFEF41A-53D1-4D6D-A368-805DD52C9E85}" name="Column4935" dataDxfId="11691"/>
    <tableColumn id="4953" xr3:uid="{3E9A86FC-4CF9-4C5C-AB39-C9164FD14E8C}" name="Column4936" dataDxfId="11690"/>
    <tableColumn id="4954" xr3:uid="{5B742F2A-2A39-4644-ADC6-6EDE1F9A422D}" name="Column4937" dataDxfId="11689"/>
    <tableColumn id="4955" xr3:uid="{C7A31394-3351-4314-827C-4614CBA7D2A5}" name="Column4938" dataDxfId="11688"/>
    <tableColumn id="4956" xr3:uid="{E4E90E35-DE8A-4811-A056-7EDB6E8449F0}" name="Column4939" dataDxfId="11687"/>
    <tableColumn id="4957" xr3:uid="{380D9AC4-4A19-4BF3-9985-BEF294C03FA9}" name="Column4940" dataDxfId="11686"/>
    <tableColumn id="4958" xr3:uid="{1BBFB792-D226-487B-BE38-487A2FE8A9AB}" name="Column4941" dataDxfId="11685"/>
    <tableColumn id="4959" xr3:uid="{8EB9B476-C215-407F-A43A-43258E22A56D}" name="Column4942" dataDxfId="11684"/>
    <tableColumn id="4960" xr3:uid="{5A79B2AF-B85D-49BA-9DC5-D24E2D49A271}" name="Column4943" dataDxfId="11683"/>
    <tableColumn id="4961" xr3:uid="{86E79126-54B0-4D0C-BD48-DCA6542C40A2}" name="Column4944" dataDxfId="11682"/>
    <tableColumn id="4962" xr3:uid="{0220E149-00B3-4A32-9883-7696B5462F03}" name="Column4945" dataDxfId="11681"/>
    <tableColumn id="4963" xr3:uid="{887D22E8-575D-4FE6-963F-059EF3BC3581}" name="Column4946" dataDxfId="11680"/>
    <tableColumn id="4964" xr3:uid="{501695D9-3242-4765-B2DC-D22453707FD6}" name="Column4947" dataDxfId="11679"/>
    <tableColumn id="4965" xr3:uid="{189FA7B7-C9BB-4A5A-853B-DA0536C927D5}" name="Column4948" dataDxfId="11678"/>
    <tableColumn id="4966" xr3:uid="{3502565E-993C-4325-8027-08D8C6F444FB}" name="Column4949" dataDxfId="11677"/>
    <tableColumn id="4967" xr3:uid="{74C73535-C359-4D76-B69B-3837D91CB8B9}" name="Column4950" dataDxfId="11676"/>
    <tableColumn id="4968" xr3:uid="{3F23FCA7-01E2-4EF9-AB5A-E329C4AA489C}" name="Column4951" dataDxfId="11675"/>
    <tableColumn id="4969" xr3:uid="{C29539EE-EC90-4B4A-AD47-3D8DD9A359AC}" name="Column4952" dataDxfId="11674"/>
    <tableColumn id="4970" xr3:uid="{72D9DB96-704D-45C3-8D5E-9427B748F654}" name="Column4953" dataDxfId="11673"/>
    <tableColumn id="4971" xr3:uid="{899E6ECF-B2FD-4476-830C-BD8BEE18CD31}" name="Column4954" dataDxfId="11672"/>
    <tableColumn id="4972" xr3:uid="{7C91554D-1C91-4262-823E-B6BA93A7230A}" name="Column4955" dataDxfId="11671"/>
    <tableColumn id="4973" xr3:uid="{9964E8CA-9B5A-4442-8470-262E1659F6B5}" name="Column4956" dataDxfId="11670"/>
    <tableColumn id="4974" xr3:uid="{AE27F1A8-48B0-47F4-9F90-48B5FB96E0CA}" name="Column4957" dataDxfId="11669"/>
    <tableColumn id="4975" xr3:uid="{DBE6EF3F-4E40-4071-AB61-31EDFDE6E30B}" name="Column4958" dataDxfId="11668"/>
    <tableColumn id="4976" xr3:uid="{EB8F0B0D-94BB-45EB-808C-66E1C9FED221}" name="Column4959" dataDxfId="11667"/>
    <tableColumn id="4977" xr3:uid="{49D86CBC-5B4C-4FD3-8009-A0F7937420B6}" name="Column4960" dataDxfId="11666"/>
    <tableColumn id="4978" xr3:uid="{1ADAA3CC-75DD-49DE-B97A-88B7233AECE4}" name="Column4961" dataDxfId="11665"/>
    <tableColumn id="4979" xr3:uid="{D1093428-3E6E-424B-93BF-322CAEE6DA60}" name="Column4962" dataDxfId="11664"/>
    <tableColumn id="4980" xr3:uid="{E16B2169-D219-41BE-AE71-3FD111C0A84A}" name="Column4963" dataDxfId="11663"/>
    <tableColumn id="4981" xr3:uid="{C81EC0AF-46BA-463C-A6A9-4833270559D6}" name="Column4964" dataDxfId="11662"/>
    <tableColumn id="4982" xr3:uid="{36F4A914-07CD-4D56-AA68-7FF9D06EFE33}" name="Column4965" dataDxfId="11661"/>
    <tableColumn id="4983" xr3:uid="{28144694-2560-439C-9C87-8B708A14AA3E}" name="Column4966" dataDxfId="11660"/>
    <tableColumn id="4984" xr3:uid="{E40BCA60-EACC-4117-A2F6-DB81D7D4C1CA}" name="Column4967" dataDxfId="11659"/>
    <tableColumn id="4985" xr3:uid="{B5601919-D658-444E-AAF1-DCB062B54D70}" name="Column4968" dataDxfId="11658"/>
    <tableColumn id="4986" xr3:uid="{D7460453-8E37-4C32-B024-C272D5533EF8}" name="Column4969" dataDxfId="11657"/>
    <tableColumn id="4987" xr3:uid="{943C3FC7-A4CF-4624-ABEE-47FA4C85B42D}" name="Column4970" dataDxfId="11656"/>
    <tableColumn id="4988" xr3:uid="{B57E5D48-5E4F-411C-9851-BD7D7C6E667B}" name="Column4971" dataDxfId="11655"/>
    <tableColumn id="4989" xr3:uid="{D4B392A9-AD6F-4220-8CD5-4C40CFD0DBA9}" name="Column4972" dataDxfId="11654"/>
    <tableColumn id="4990" xr3:uid="{5E898388-75CD-4630-8AD2-9B377C61E0C1}" name="Column4973" dataDxfId="11653"/>
    <tableColumn id="4991" xr3:uid="{9970AA03-801F-4C93-B396-14219D4C3E95}" name="Column4974" dataDxfId="11652"/>
    <tableColumn id="4992" xr3:uid="{22BBEF4F-1A5D-4E2C-8981-708F24F8D3DC}" name="Column4975" dataDxfId="11651"/>
    <tableColumn id="4993" xr3:uid="{4907681F-8B39-4A15-BCAA-EDD9089F8D01}" name="Column4976" dataDxfId="11650"/>
    <tableColumn id="4994" xr3:uid="{CE46BCE1-438A-4D65-8347-534941F9A0D9}" name="Column4977" dataDxfId="11649"/>
    <tableColumn id="4995" xr3:uid="{B4E93350-E527-483C-949F-2B234D8EDAE2}" name="Column4978" dataDxfId="11648"/>
    <tableColumn id="4996" xr3:uid="{400B0E5B-00DC-496B-848F-394C6CBDBE56}" name="Column4979" dataDxfId="11647"/>
    <tableColumn id="4997" xr3:uid="{40E2AE08-0F8B-41EF-8EE9-49D33734B084}" name="Column4980" dataDxfId="11646"/>
    <tableColumn id="4998" xr3:uid="{2A372427-EE76-4533-8639-0AE85C105D70}" name="Column4981" dataDxfId="11645"/>
    <tableColumn id="4999" xr3:uid="{8DFBE9F5-E9C0-41E3-A3C3-94E1611A0E04}" name="Column4982" dataDxfId="11644"/>
    <tableColumn id="5000" xr3:uid="{45E89EEF-734A-4EAC-AC10-AEA166217678}" name="Column4983" dataDxfId="11643"/>
    <tableColumn id="5001" xr3:uid="{C75CEE4A-06F9-43D8-8F0F-AD871A8419E3}" name="Column4984" dataDxfId="11642"/>
    <tableColumn id="5002" xr3:uid="{65B5D241-4D20-4FEE-8198-68BBDF8303E9}" name="Column4985" dataDxfId="11641"/>
    <tableColumn id="5003" xr3:uid="{3E90A7A1-B8F6-480C-B340-24F0FDBED3A2}" name="Column4986" dataDxfId="11640"/>
    <tableColumn id="5004" xr3:uid="{0A374736-5634-49E5-BE01-AA0CF00E79A9}" name="Column4987" dataDxfId="11639"/>
    <tableColumn id="5005" xr3:uid="{F2409EC1-60ED-49BA-90DD-7091B156E65C}" name="Column4988" dataDxfId="11638"/>
    <tableColumn id="5006" xr3:uid="{50CFC7E4-14E7-47D6-B8BD-018C0F541492}" name="Column4989" dataDxfId="11637"/>
    <tableColumn id="5007" xr3:uid="{60D2B209-D510-4497-B5E6-E696FD4667F1}" name="Column4990" dataDxfId="11636"/>
    <tableColumn id="5008" xr3:uid="{30D6E08E-48CB-4D4A-877C-59FE9C31FD79}" name="Column4991" dataDxfId="11635"/>
    <tableColumn id="5009" xr3:uid="{1B447D1F-87B4-4E4B-AD0E-1BDE22176AC1}" name="Column4992" dataDxfId="11634"/>
    <tableColumn id="5010" xr3:uid="{BA3A70C4-298C-4056-B17A-5F298544F931}" name="Column4993" dataDxfId="11633"/>
    <tableColumn id="5011" xr3:uid="{4886CE54-243F-4B78-9BE0-DF4961ED6868}" name="Column4994" dataDxfId="11632"/>
    <tableColumn id="5012" xr3:uid="{0AEF8DF5-EA30-4788-BE17-0E18154134A3}" name="Column4995" dataDxfId="11631"/>
    <tableColumn id="5013" xr3:uid="{8B7E4457-53A2-401D-BBCA-340C626A1248}" name="Column4996" dataDxfId="11630"/>
    <tableColumn id="5014" xr3:uid="{FCB50594-3F39-4187-AE7A-7FD69C965C68}" name="Column4997" dataDxfId="11629"/>
    <tableColumn id="5015" xr3:uid="{8EB0C683-CDE9-4DCC-9DF5-CB08EF1514F3}" name="Column4998" dataDxfId="11628"/>
    <tableColumn id="5016" xr3:uid="{D7BF8AF8-0B9C-4A6A-98D9-838FC56C7C45}" name="Column4999" dataDxfId="11627"/>
    <tableColumn id="5017" xr3:uid="{8011BE25-CE23-410A-AE1C-233E371F4512}" name="Column5000" dataDxfId="11626"/>
    <tableColumn id="5018" xr3:uid="{DAF3D739-4D82-479B-A94D-2BDDE6F22FE4}" name="Column5001" dataDxfId="11625"/>
    <tableColumn id="5019" xr3:uid="{DFB39122-2BCC-4775-B4B6-C08B0DCFF420}" name="Column5002" dataDxfId="11624"/>
    <tableColumn id="5020" xr3:uid="{53FCCCE4-F181-499F-9CF3-2E8F494AF0E8}" name="Column5003" dataDxfId="11623"/>
    <tableColumn id="5021" xr3:uid="{4EF9DAF1-8CD4-4079-9BDF-753565E52B20}" name="Column5004" dataDxfId="11622"/>
    <tableColumn id="5022" xr3:uid="{A6747E02-C5F3-44BE-BECE-6C7330D661E2}" name="Column5005" dataDxfId="11621"/>
    <tableColumn id="5023" xr3:uid="{A4774F5F-1A25-48AF-839E-7606A0BBCD15}" name="Column5006" dataDxfId="11620"/>
    <tableColumn id="5024" xr3:uid="{B8560BEE-EBAC-4149-80A8-32B2A1844EF3}" name="Column5007" dataDxfId="11619"/>
    <tableColumn id="5025" xr3:uid="{3A677F06-B9D4-42E1-A6B1-86E2BF7BD5C7}" name="Column5008" dataDxfId="11618"/>
    <tableColumn id="5026" xr3:uid="{B1304494-9E37-4F31-B071-CC583E12454A}" name="Column5009" dataDxfId="11617"/>
    <tableColumn id="5027" xr3:uid="{7F7AE582-B12C-4321-9CC7-61D93FE86EB9}" name="Column5010" dataDxfId="11616"/>
    <tableColumn id="5028" xr3:uid="{13E3F6AB-1E20-4FA0-B59D-E4430BDA352A}" name="Column5011" dataDxfId="11615"/>
    <tableColumn id="5029" xr3:uid="{E9215646-2119-4DAC-9D9B-55B762099F2B}" name="Column5012" dataDxfId="11614"/>
    <tableColumn id="5030" xr3:uid="{2337A987-FD79-4839-AA79-627DBC23FBE1}" name="Column5013" dataDxfId="11613"/>
    <tableColumn id="5031" xr3:uid="{E4162BA7-26A8-4D92-BA4A-F2A4DD470C02}" name="Column5014" dataDxfId="11612"/>
    <tableColumn id="5032" xr3:uid="{C068F2BC-57A6-4A5F-8E10-C2D410DC7128}" name="Column5015" dataDxfId="11611"/>
    <tableColumn id="5033" xr3:uid="{92FF5B36-A02B-43ED-945F-B1739641127E}" name="Column5016" dataDxfId="11610"/>
    <tableColumn id="5034" xr3:uid="{660CB5D5-2BF9-4AC2-A897-724BFD088704}" name="Column5017" dataDxfId="11609"/>
    <tableColumn id="5035" xr3:uid="{073C781E-8C61-448F-A321-A0440FC01E79}" name="Column5018" dataDxfId="11608"/>
    <tableColumn id="5036" xr3:uid="{0C20455D-0158-4FBE-B44A-227FD39AC063}" name="Column5019" dataDxfId="11607"/>
    <tableColumn id="5037" xr3:uid="{20AB9F8A-9A26-4B87-A32B-FF56C1AE8A96}" name="Column5020" dataDxfId="11606"/>
    <tableColumn id="5038" xr3:uid="{9F59CA0E-D05D-4FE4-99DE-874F3BA242B2}" name="Column5021" dataDxfId="11605"/>
    <tableColumn id="5039" xr3:uid="{3E967000-5ADD-4B63-9CE0-225C009C5D59}" name="Column5022" dataDxfId="11604"/>
    <tableColumn id="5040" xr3:uid="{30ABD5D2-42CF-4737-AC39-959F17A4D52D}" name="Column5023" dataDxfId="11603"/>
    <tableColumn id="5041" xr3:uid="{DAA28E69-4E61-48A7-BC99-676B38218B6E}" name="Column5024" dataDxfId="11602"/>
    <tableColumn id="5042" xr3:uid="{72E8519F-2181-4CC1-814F-35BB8259D841}" name="Column5025" dataDxfId="11601"/>
    <tableColumn id="5043" xr3:uid="{0FC1F3DE-0737-4C87-A4F3-42666D9E37F7}" name="Column5026" dataDxfId="11600"/>
    <tableColumn id="5044" xr3:uid="{B14328EE-11F8-429E-8AC8-9F1F17DCE5C8}" name="Column5027" dataDxfId="11599"/>
    <tableColumn id="5045" xr3:uid="{C7224B99-41AF-4F2F-9A64-EAAF293BC427}" name="Column5028" dataDxfId="11598"/>
    <tableColumn id="5046" xr3:uid="{0F8CC248-A3B5-4941-AB8A-28BF513B796F}" name="Column5029" dataDxfId="11597"/>
    <tableColumn id="5047" xr3:uid="{ACA08A19-4F40-44EF-8396-0E974610F265}" name="Column5030" dataDxfId="11596"/>
    <tableColumn id="5048" xr3:uid="{F02372D0-2B17-4D92-B904-E678F475B9B2}" name="Column5031" dataDxfId="11595"/>
    <tableColumn id="5049" xr3:uid="{FC7EE37F-253E-43CB-83EB-087B087BAC10}" name="Column5032" dataDxfId="11594"/>
    <tableColumn id="5050" xr3:uid="{682746DE-62A2-48A4-B972-38EAB1145DC7}" name="Column5033" dataDxfId="11593"/>
    <tableColumn id="5051" xr3:uid="{1FAE09AD-4430-4897-BB41-027653A11D44}" name="Column5034" dataDxfId="11592"/>
    <tableColumn id="5052" xr3:uid="{462D179D-0813-4B92-8E36-A2FBFF00F296}" name="Column5035" dataDxfId="11591"/>
    <tableColumn id="5053" xr3:uid="{C7AE3959-1C8A-4222-917A-C6C2BB88FA14}" name="Column5036" dataDxfId="11590"/>
    <tableColumn id="5054" xr3:uid="{2E4204F2-5D5D-4CC0-BDE7-B0D4D6ADE9F9}" name="Column5037" dataDxfId="11589"/>
    <tableColumn id="5055" xr3:uid="{E803F246-B51E-4396-8D5D-3612CE8496DE}" name="Column5038" dataDxfId="11588"/>
    <tableColumn id="5056" xr3:uid="{8CA9E984-3C5B-41E3-B6D7-7B369A5D5703}" name="Column5039" dataDxfId="11587"/>
    <tableColumn id="5057" xr3:uid="{3F80E830-1D89-4304-AE7D-53CC6F1E2ADB}" name="Column5040" dataDxfId="11586"/>
    <tableColumn id="5058" xr3:uid="{AF61B960-E8B1-4129-A073-DCC8F2EB474B}" name="Column5041" dataDxfId="11585"/>
    <tableColumn id="5059" xr3:uid="{215CA580-3E35-4126-BDC1-2800A12586B5}" name="Column5042" dataDxfId="11584"/>
    <tableColumn id="5060" xr3:uid="{51F62D0F-8787-4CDD-B97B-4135ADE0BAB7}" name="Column5043" dataDxfId="11583"/>
    <tableColumn id="5061" xr3:uid="{480CC2AC-54C1-44DD-8DB9-6D7A1716578A}" name="Column5044" dataDxfId="11582"/>
    <tableColumn id="5062" xr3:uid="{7A90DA12-6FFE-4AA8-BFDB-D75782D3FD7F}" name="Column5045" dataDxfId="11581"/>
    <tableColumn id="5063" xr3:uid="{78D8E6D0-06B8-46FA-B504-266FE784DA4E}" name="Column5046" dataDxfId="11580"/>
    <tableColumn id="5064" xr3:uid="{5CFABE66-FFF7-49F5-AD03-C0CA25BA37B0}" name="Column5047" dataDxfId="11579"/>
    <tableColumn id="5065" xr3:uid="{A6090251-BDBD-465B-B088-0E4D7093B111}" name="Column5048" dataDxfId="11578"/>
    <tableColumn id="5066" xr3:uid="{AA4D61BF-6824-432D-B525-58A927324ED9}" name="Column5049" dataDxfId="11577"/>
    <tableColumn id="5067" xr3:uid="{27D47717-1962-4191-AAF9-B1E8586AAB5B}" name="Column5050" dataDxfId="11576"/>
    <tableColumn id="5068" xr3:uid="{1B713C6A-EB39-4BF4-865A-0D8C8E1893FD}" name="Column5051" dataDxfId="11575"/>
    <tableColumn id="5069" xr3:uid="{5373B865-2515-4863-B430-7EEF5FC7DB66}" name="Column5052" dataDxfId="11574"/>
    <tableColumn id="5070" xr3:uid="{38C455C5-50D5-4FD4-A495-AE438AB58D6D}" name="Column5053" dataDxfId="11573"/>
    <tableColumn id="5071" xr3:uid="{1585B553-5849-476C-BA63-D9920E3C579D}" name="Column5054" dataDxfId="11572"/>
    <tableColumn id="5072" xr3:uid="{027215FE-AC0E-4B12-8DD5-78E404306EC5}" name="Column5055" dataDxfId="11571"/>
    <tableColumn id="5073" xr3:uid="{9808808A-A8ED-4968-9066-B28917157B54}" name="Column5056" dataDxfId="11570"/>
    <tableColumn id="5074" xr3:uid="{38E87CDB-3DB9-4903-9247-BBBAE79F076D}" name="Column5057" dataDxfId="11569"/>
    <tableColumn id="5075" xr3:uid="{6BDC6726-965E-4D06-950E-A675D186B949}" name="Column5058" dataDxfId="11568"/>
    <tableColumn id="5076" xr3:uid="{6B77BEB0-5AF0-4B2A-95C3-E9A2F92716BD}" name="Column5059" dataDxfId="11567"/>
    <tableColumn id="5077" xr3:uid="{5A8E8EA4-EF0C-4360-B1B1-CED87018B53A}" name="Column5060" dataDxfId="11566"/>
    <tableColumn id="5078" xr3:uid="{D3B55B7B-C0C8-463A-A8DA-1CF751779137}" name="Column5061" dataDxfId="11565"/>
    <tableColumn id="5079" xr3:uid="{5D230BB0-698F-4382-A34B-8C2E52BBF347}" name="Column5062" dataDxfId="11564"/>
    <tableColumn id="5080" xr3:uid="{D3168B72-A5B5-4B9E-8811-FA45C092839D}" name="Column5063" dataDxfId="11563"/>
    <tableColumn id="5081" xr3:uid="{DF9C1325-5F69-4A0C-A3AF-3669F94E9D78}" name="Column5064" dataDxfId="11562"/>
    <tableColumn id="5082" xr3:uid="{B912A6FE-6506-4EB1-A5C8-13D80548E516}" name="Column5065" dataDxfId="11561"/>
    <tableColumn id="5083" xr3:uid="{EB132AB2-77C0-43F5-98C0-778E095D20B5}" name="Column5066" dataDxfId="11560"/>
    <tableColumn id="5084" xr3:uid="{A9EA2A01-4574-4450-84F1-7B0365419445}" name="Column5067" dataDxfId="11559"/>
    <tableColumn id="5085" xr3:uid="{7C058E7F-80EC-450F-B701-0792948ECDBF}" name="Column5068" dataDxfId="11558"/>
    <tableColumn id="5086" xr3:uid="{798F3B0D-ADFA-409D-B3CD-B23B91139835}" name="Column5069" dataDxfId="11557"/>
    <tableColumn id="5087" xr3:uid="{BE0A1306-4421-47C2-9405-1C32B6011516}" name="Column5070" dataDxfId="11556"/>
    <tableColumn id="5088" xr3:uid="{045B3FD2-0E33-4B2B-AB95-3FCCD7C1FF04}" name="Column5071" dataDxfId="11555"/>
    <tableColumn id="5089" xr3:uid="{EBEE9991-7276-4B27-8072-97D2161AAE4D}" name="Column5072" dataDxfId="11554"/>
    <tableColumn id="5090" xr3:uid="{2290AC70-6C02-47D6-8AEA-4FA9A2C6C922}" name="Column5073" dataDxfId="11553"/>
    <tableColumn id="5091" xr3:uid="{FE51EA4C-2D59-4D4E-A771-86C7F28A3023}" name="Column5074" dataDxfId="11552"/>
    <tableColumn id="5092" xr3:uid="{341E5360-4462-4DBD-895D-55FFE3BC20F1}" name="Column5075" dataDxfId="11551"/>
    <tableColumn id="5093" xr3:uid="{591D506D-5A09-4ADB-A4C4-5DDC6C71E5BE}" name="Column5076" dataDxfId="11550"/>
    <tableColumn id="5094" xr3:uid="{F74F5A10-F343-453F-8F12-F485248BD706}" name="Column5077" dataDxfId="11549"/>
    <tableColumn id="5095" xr3:uid="{08D037B0-197B-4B89-8830-416BC460F5B4}" name="Column5078" dataDxfId="11548"/>
    <tableColumn id="5096" xr3:uid="{3D0BF8BB-D654-4C8A-B8A7-C4EB97728958}" name="Column5079" dataDxfId="11547"/>
    <tableColumn id="5097" xr3:uid="{22275484-31E7-4216-AB2E-1CC48821A6CB}" name="Column5080" dataDxfId="11546"/>
    <tableColumn id="5098" xr3:uid="{C9CEA8DB-98D6-4292-9B04-46FDCFA076AF}" name="Column5081" dataDxfId="11545"/>
    <tableColumn id="5099" xr3:uid="{46AB5270-3C52-4CF2-9217-F8372F0B32DA}" name="Column5082" dataDxfId="11544"/>
    <tableColumn id="5100" xr3:uid="{4BC6A57A-3542-4F25-875D-5C02B5DEB816}" name="Column5083" dataDxfId="11543"/>
    <tableColumn id="5101" xr3:uid="{36B266EC-BDC8-4FDF-8F3D-DFA99D3A3F41}" name="Column5084" dataDxfId="11542"/>
    <tableColumn id="5102" xr3:uid="{6652A900-11DF-44EA-87C9-FC8AF4E8B57D}" name="Column5085" dataDxfId="11541"/>
    <tableColumn id="5103" xr3:uid="{A0C581C0-C4EE-44BC-BB44-99BD07652815}" name="Column5086" dataDxfId="11540"/>
    <tableColumn id="5104" xr3:uid="{8AEF316A-7B26-49B3-A859-8DD930E8D2AD}" name="Column5087" dataDxfId="11539"/>
    <tableColumn id="5105" xr3:uid="{5B165776-B553-465D-BF84-1AF07A49351D}" name="Column5088" dataDxfId="11538"/>
    <tableColumn id="5106" xr3:uid="{C7F7643F-5B95-4B00-9E14-6BE51B6DF5EC}" name="Column5089" dataDxfId="11537"/>
    <tableColumn id="5107" xr3:uid="{B1DA797E-2537-4F35-9CE9-00391A2442D0}" name="Column5090" dataDxfId="11536"/>
    <tableColumn id="5108" xr3:uid="{96F9B0DF-E5A7-4CB2-A4D9-FDAA09824826}" name="Column5091" dataDxfId="11535"/>
    <tableColumn id="5109" xr3:uid="{C03DAAAE-44DA-46D2-9E1B-AC693920D7D7}" name="Column5092" dataDxfId="11534"/>
    <tableColumn id="5110" xr3:uid="{F8973261-EFDD-4C1D-8A3C-409472F98245}" name="Column5093" dataDxfId="11533"/>
    <tableColumn id="5111" xr3:uid="{4DE6DD32-92B7-441F-B3C2-FC4280B31620}" name="Column5094" dataDxfId="11532"/>
    <tableColumn id="5112" xr3:uid="{52E955DC-C0B9-4323-8123-CDB2451A2736}" name="Column5095" dataDxfId="11531"/>
    <tableColumn id="5113" xr3:uid="{BEC30D12-B19B-4D15-8751-EB47F85C4CB1}" name="Column5096" dataDxfId="11530"/>
    <tableColumn id="5114" xr3:uid="{99667492-7142-4EE7-8A71-6508D01697EB}" name="Column5097" dataDxfId="11529"/>
    <tableColumn id="5115" xr3:uid="{F296716B-6164-4BE1-A9EC-64B357C140B7}" name="Column5098" dataDxfId="11528"/>
    <tableColumn id="5116" xr3:uid="{C3520A82-B6F2-4327-9380-07375BDA2D8D}" name="Column5099" dataDxfId="11527"/>
    <tableColumn id="5117" xr3:uid="{F2475F98-DC4E-472C-8A6D-C6385287DB8A}" name="Column5100" dataDxfId="11526"/>
    <tableColumn id="5118" xr3:uid="{2763D43A-CCD4-4999-9D8D-583ADB70FF46}" name="Column5101" dataDxfId="11525"/>
    <tableColumn id="5119" xr3:uid="{486A0A56-824E-4351-ABB7-A7DC13EA5F72}" name="Column5102" dataDxfId="11524"/>
    <tableColumn id="5120" xr3:uid="{A1B5483E-5B8D-4E28-8230-6709E885AC63}" name="Column5103" dataDxfId="11523"/>
    <tableColumn id="5121" xr3:uid="{7F05C558-CE97-403A-934B-A93DF898924B}" name="Column5104" dataDxfId="11522"/>
    <tableColumn id="5122" xr3:uid="{5703248B-1D4A-4958-8097-81632BD243B1}" name="Column5105" dataDxfId="11521"/>
    <tableColumn id="5123" xr3:uid="{69D2B586-0545-42C4-971A-663A8D3BF5BB}" name="Column5106" dataDxfId="11520"/>
    <tableColumn id="5124" xr3:uid="{4AB56DE3-ADE0-40BC-A147-35DFD257C45E}" name="Column5107" dataDxfId="11519"/>
    <tableColumn id="5125" xr3:uid="{86D725F1-E52E-4BB3-AD6B-ECB2CC049394}" name="Column5108" dataDxfId="11518"/>
    <tableColumn id="5126" xr3:uid="{C40589AA-86B2-4A64-BDBE-87C945F354E8}" name="Column5109" dataDxfId="11517"/>
    <tableColumn id="5127" xr3:uid="{0AEC1913-DB95-4273-A780-FFCA6378C4A4}" name="Column5110" dataDxfId="11516"/>
    <tableColumn id="5128" xr3:uid="{4929ABE4-FC29-4E88-886B-D45FA080794E}" name="Column5111" dataDxfId="11515"/>
    <tableColumn id="5129" xr3:uid="{D95EB59C-A689-4AFC-A913-CE423340C6BD}" name="Column5112" dataDxfId="11514"/>
    <tableColumn id="5130" xr3:uid="{DED6FF32-BCB9-4B30-B806-7023C66AE378}" name="Column5113" dataDxfId="11513"/>
    <tableColumn id="5131" xr3:uid="{A159568A-AE61-4B5F-AED5-C077881CB75F}" name="Column5114" dataDxfId="11512"/>
    <tableColumn id="5132" xr3:uid="{E271D878-57BF-406D-992A-1DA2C3DB8C83}" name="Column5115" dataDxfId="11511"/>
    <tableColumn id="5133" xr3:uid="{394246D6-B38E-48B4-99A9-D801BC706D67}" name="Column5116" dataDxfId="11510"/>
    <tableColumn id="5134" xr3:uid="{D8BF8190-EDE9-4CA0-85C3-B19F88D8219B}" name="Column5117" dataDxfId="11509"/>
    <tableColumn id="5135" xr3:uid="{5FEDFE9D-9BDD-4783-AE24-FBA4F7F9005D}" name="Column5118" dataDxfId="11508"/>
    <tableColumn id="5136" xr3:uid="{75ABC0BB-525E-40F7-B949-9F5C27F69494}" name="Column5119" dataDxfId="11507"/>
    <tableColumn id="5137" xr3:uid="{1CAE6DB3-E5BA-4427-A187-F813E73A06AA}" name="Column5120" dataDxfId="11506"/>
    <tableColumn id="5138" xr3:uid="{7B14CFE8-CF8C-449E-8412-114F7BE6219E}" name="Column5121" dataDxfId="11505"/>
    <tableColumn id="5139" xr3:uid="{D5E3F7D9-DB6C-4F8F-93F6-9EAF5601DE93}" name="Column5122" dataDxfId="11504"/>
    <tableColumn id="5140" xr3:uid="{123F832B-665C-4B4B-8D5B-22D8576E6C22}" name="Column5123" dataDxfId="11503"/>
    <tableColumn id="5141" xr3:uid="{1D8386D3-6004-4201-A765-3A5CAA0F2697}" name="Column5124" dataDxfId="11502"/>
    <tableColumn id="5142" xr3:uid="{1C09FE88-687F-484C-BDCA-54853ECEC21B}" name="Column5125" dataDxfId="11501"/>
    <tableColumn id="5143" xr3:uid="{F599F797-C4C0-4483-AB41-9FBA1CCF6A38}" name="Column5126" dataDxfId="11500"/>
    <tableColumn id="5144" xr3:uid="{D3CBF103-3BDA-46A2-B097-45B89F58B495}" name="Column5127" dataDxfId="11499"/>
    <tableColumn id="5145" xr3:uid="{2D75B1E9-61E8-4CA0-A89D-BDE6348A2D5F}" name="Column5128" dataDxfId="11498"/>
    <tableColumn id="5146" xr3:uid="{37D0C9D0-6C4B-4FE9-BEED-7EACB7DEFAAC}" name="Column5129" dataDxfId="11497"/>
    <tableColumn id="5147" xr3:uid="{E6923422-18AF-4846-9B68-8F95A67048B0}" name="Column5130" dataDxfId="11496"/>
    <tableColumn id="5148" xr3:uid="{092DCBB2-B1BA-4346-BCBC-9E8DAC72397F}" name="Column5131" dataDxfId="11495"/>
    <tableColumn id="5149" xr3:uid="{E90B973E-5E37-4B50-9208-6BCD84CA7A0A}" name="Column5132" dataDxfId="11494"/>
    <tableColumn id="5150" xr3:uid="{AE86DC13-0DBA-4F5C-8923-A03F5AD9F9BE}" name="Column5133" dataDxfId="11493"/>
    <tableColumn id="5151" xr3:uid="{7F53C767-A419-48AC-87CE-86396F5131D1}" name="Column5134" dataDxfId="11492"/>
    <tableColumn id="5152" xr3:uid="{475FFE04-9F1D-4892-9741-FEC29E1B6177}" name="Column5135" dataDxfId="11491"/>
    <tableColumn id="5153" xr3:uid="{24FDF446-3A49-4E2F-8CAD-C9ED5A6CA5F9}" name="Column5136" dataDxfId="11490"/>
    <tableColumn id="5154" xr3:uid="{F7F9D32F-7037-4004-BEC7-B79B8994F73A}" name="Column5137" dataDxfId="11489"/>
    <tableColumn id="5155" xr3:uid="{9407EFB2-F8FA-4B75-9290-E306B986CFB7}" name="Column5138" dataDxfId="11488"/>
    <tableColumn id="5156" xr3:uid="{846A2031-895B-4DE7-9F01-441CC4F1F0D7}" name="Column5139" dataDxfId="11487"/>
    <tableColumn id="5157" xr3:uid="{A28405E0-45BC-41A2-A618-27CA2A8D9C94}" name="Column5140" dataDxfId="11486"/>
    <tableColumn id="5158" xr3:uid="{0C7B2F42-EB77-414F-8E48-CD635EF6781A}" name="Column5141" dataDxfId="11485"/>
    <tableColumn id="5159" xr3:uid="{70E591C5-F6FA-4B93-8683-3365FE31CCD3}" name="Column5142" dataDxfId="11484"/>
    <tableColumn id="5160" xr3:uid="{51BAF081-5184-43E0-8F1B-46675A1FF9F3}" name="Column5143" dataDxfId="11483"/>
    <tableColumn id="5161" xr3:uid="{DE563FE5-D6A6-4503-BB96-17CC3044311B}" name="Column5144" dataDxfId="11482"/>
    <tableColumn id="5162" xr3:uid="{41AD7E15-240F-40C7-8645-D83C1B1188A6}" name="Column5145" dataDxfId="11481"/>
    <tableColumn id="5163" xr3:uid="{4952EC91-E614-49E3-9B2A-5D974A5462CB}" name="Column5146" dataDxfId="11480"/>
    <tableColumn id="5164" xr3:uid="{370F46C0-AE83-4A74-BB4B-2FB4A862F86E}" name="Column5147" dataDxfId="11479"/>
    <tableColumn id="5165" xr3:uid="{AB1BE8D3-684F-4FF0-B29B-3EB149F36CC5}" name="Column5148" dataDxfId="11478"/>
    <tableColumn id="5166" xr3:uid="{3637FA45-B70D-49BE-817E-5F9726E38F2C}" name="Column5149" dataDxfId="11477"/>
    <tableColumn id="5167" xr3:uid="{1FB78EC5-6F8B-43BB-8B60-901F80798721}" name="Column5150" dataDxfId="11476"/>
    <tableColumn id="5168" xr3:uid="{23418BEC-DF50-48D8-A903-5907097B0555}" name="Column5151" dataDxfId="11475"/>
    <tableColumn id="5169" xr3:uid="{D35E9B84-FE7C-4C4C-A002-B88626F7CED4}" name="Column5152" dataDxfId="11474"/>
    <tableColumn id="5170" xr3:uid="{7587FAFD-EE2C-4311-AAC5-9460DB75F537}" name="Column5153" dataDxfId="11473"/>
    <tableColumn id="5171" xr3:uid="{3C967FF1-A727-4BCE-A919-366C14F9685F}" name="Column5154" dataDxfId="11472"/>
    <tableColumn id="5172" xr3:uid="{0EA4DD26-87E1-4860-BC42-7559EBA961C1}" name="Column5155" dataDxfId="11471"/>
    <tableColumn id="5173" xr3:uid="{D9D61DC8-53C4-4A10-B5D6-BC199B036C18}" name="Column5156" dataDxfId="11470"/>
    <tableColumn id="5174" xr3:uid="{5A367F8C-124E-48D6-A208-58B3FCA10F60}" name="Column5157" dataDxfId="11469"/>
    <tableColumn id="5175" xr3:uid="{48C1378D-60F8-4E17-BC79-E5690DB99F86}" name="Column5158" dataDxfId="11468"/>
    <tableColumn id="5176" xr3:uid="{A1A6D191-6910-487E-BA7B-DB32F7ADBEBF}" name="Column5159" dataDxfId="11467"/>
    <tableColumn id="5177" xr3:uid="{33DA6C9C-658F-400F-AF14-1674F33ACFDC}" name="Column5160" dataDxfId="11466"/>
    <tableColumn id="5178" xr3:uid="{1C0893F4-49F5-4452-8488-EA168FFA31AE}" name="Column5161" dataDxfId="11465"/>
    <tableColumn id="5179" xr3:uid="{E44915FB-951C-4B38-B300-F7A754D457E8}" name="Column5162" dataDxfId="11464"/>
    <tableColumn id="5180" xr3:uid="{241AC636-77A1-45A0-87B1-C06E1258534C}" name="Column5163" dataDxfId="11463"/>
    <tableColumn id="5181" xr3:uid="{76BD96E2-0F70-4645-85BA-824683D31EEA}" name="Column5164" dataDxfId="11462"/>
    <tableColumn id="5182" xr3:uid="{9D9BECC2-BF48-4381-8A6A-306D53C8A584}" name="Column5165" dataDxfId="11461"/>
    <tableColumn id="5183" xr3:uid="{5DF24B9C-7441-4E6C-A2F0-1070A0A943D5}" name="Column5166" dataDxfId="11460"/>
    <tableColumn id="5184" xr3:uid="{449ECA48-329C-4F9B-8EB5-621C560D8687}" name="Column5167" dataDxfId="11459"/>
    <tableColumn id="5185" xr3:uid="{27A3EF7E-8354-486B-8C4D-50048E4DCD9B}" name="Column5168" dataDxfId="11458"/>
    <tableColumn id="5186" xr3:uid="{E2B1F8EE-E6FF-40A7-BCBC-FA9D64D6410B}" name="Column5169" dataDxfId="11457"/>
    <tableColumn id="5187" xr3:uid="{54AC6C2B-5835-42D7-BA49-9B31F446D17A}" name="Column5170" dataDxfId="11456"/>
    <tableColumn id="5188" xr3:uid="{117A23E6-3665-4B3A-B641-E6068A4EB1EA}" name="Column5171" dataDxfId="11455"/>
    <tableColumn id="5189" xr3:uid="{B4667EBE-855E-4A58-8CE7-97F77635C408}" name="Column5172" dataDxfId="11454"/>
    <tableColumn id="5190" xr3:uid="{C73314F6-E7AA-41A7-BDDF-AD2542E07D1D}" name="Column5173" dataDxfId="11453"/>
    <tableColumn id="5191" xr3:uid="{63C8AC84-66E6-41EA-85F7-0CCCAD9EF455}" name="Column5174" dataDxfId="11452"/>
    <tableColumn id="5192" xr3:uid="{D08F3E10-55BA-4DD1-A2E2-9A37298AADCF}" name="Column5175" dataDxfId="11451"/>
    <tableColumn id="5193" xr3:uid="{BD67C7B4-3EAA-4E55-8AB6-7356CD1A2B38}" name="Column5176" dataDxfId="11450"/>
    <tableColumn id="5194" xr3:uid="{32C10516-0908-472E-BD89-75EF1B1DBFC8}" name="Column5177" dataDxfId="11449"/>
    <tableColumn id="5195" xr3:uid="{9B0237E3-AE73-400B-94B2-B548A8DD4A48}" name="Column5178" dataDxfId="11448"/>
    <tableColumn id="5196" xr3:uid="{68CD02B7-EF57-4919-BF11-DDA476FD94E3}" name="Column5179" dataDxfId="11447"/>
    <tableColumn id="5197" xr3:uid="{BF4D3899-EFC3-4C3B-B139-E350AD10D34F}" name="Column5180" dataDxfId="11446"/>
    <tableColumn id="5198" xr3:uid="{523C07A0-E27F-430E-89E3-2AFEEF85E44E}" name="Column5181" dataDxfId="11445"/>
    <tableColumn id="5199" xr3:uid="{A31B883D-2322-4E7B-9A6A-EA454BB6B7FD}" name="Column5182" dataDxfId="11444"/>
    <tableColumn id="5200" xr3:uid="{6DA146A4-6896-4BBA-ACCA-5227BBECF5A1}" name="Column5183" dataDxfId="11443"/>
    <tableColumn id="5201" xr3:uid="{B14C49EF-6AF5-456A-8BA7-F9E6F796777B}" name="Column5184" dataDxfId="11442"/>
    <tableColumn id="5202" xr3:uid="{F1003D9C-2C32-4E82-B92B-5617F396897D}" name="Column5185" dataDxfId="11441"/>
    <tableColumn id="5203" xr3:uid="{16609618-5177-4048-9A22-48672C6AB888}" name="Column5186" dataDxfId="11440"/>
    <tableColumn id="5204" xr3:uid="{8FDD64AE-AF05-43BF-B9E6-D1936CBBD449}" name="Column5187" dataDxfId="11439"/>
    <tableColumn id="5205" xr3:uid="{53A022B3-36CE-4CBD-9A35-23634100CDDD}" name="Column5188" dataDxfId="11438"/>
    <tableColumn id="5206" xr3:uid="{EE7026A7-13DA-4BAF-88D2-7FE997A28F58}" name="Column5189" dataDxfId="11437"/>
    <tableColumn id="5207" xr3:uid="{79AE2A0C-5D73-4AB5-AF60-2EA4C975A37C}" name="Column5190" dataDxfId="11436"/>
    <tableColumn id="5208" xr3:uid="{6B4C26A5-2C4B-4FEF-AF46-C2351196E31F}" name="Column5191" dataDxfId="11435"/>
    <tableColumn id="5209" xr3:uid="{F0800779-B823-4437-9389-C151FA208171}" name="Column5192" dataDxfId="11434"/>
    <tableColumn id="5210" xr3:uid="{F91BAF1E-93B2-4BD4-8941-239F2EE4FD36}" name="Column5193" dataDxfId="11433"/>
    <tableColumn id="5211" xr3:uid="{CCD4EE8D-E303-4784-AF3F-3133F64D87A8}" name="Column5194" dataDxfId="11432"/>
    <tableColumn id="5212" xr3:uid="{E9F43941-1C09-4214-8696-AC201A7E8696}" name="Column5195" dataDxfId="11431"/>
    <tableColumn id="5213" xr3:uid="{C3A24442-B5E0-4D64-AF3E-CAF6853D44EE}" name="Column5196" dataDxfId="11430"/>
    <tableColumn id="5214" xr3:uid="{C417CC0E-146A-4961-8ABF-371E0646496C}" name="Column5197" dataDxfId="11429"/>
    <tableColumn id="5215" xr3:uid="{004D80BF-69F8-44F1-9AE5-69EFD0FA9602}" name="Column5198" dataDxfId="11428"/>
    <tableColumn id="5216" xr3:uid="{4E55BCD1-BEE2-4F0D-BD5D-987B144FA404}" name="Column5199" dataDxfId="11427"/>
    <tableColumn id="5217" xr3:uid="{DDD76B05-15E0-42A9-B61F-86CB16DC4721}" name="Column5200" dataDxfId="11426"/>
    <tableColumn id="5218" xr3:uid="{4CA833F1-75B7-40B4-AB29-F3406D9F4C64}" name="Column5201" dataDxfId="11425"/>
    <tableColumn id="5219" xr3:uid="{F7792C93-1BE4-4088-8FE9-4E5398123532}" name="Column5202" dataDxfId="11424"/>
    <tableColumn id="5220" xr3:uid="{D6E0D8E3-64C0-48A5-91C3-C730E14364D5}" name="Column5203" dataDxfId="11423"/>
    <tableColumn id="5221" xr3:uid="{E0EE3CFA-1773-43BA-8EA5-C19A091EDB90}" name="Column5204" dataDxfId="11422"/>
    <tableColumn id="5222" xr3:uid="{46087D85-C43C-4104-A7CA-658BEE7052E2}" name="Column5205" dataDxfId="11421"/>
    <tableColumn id="5223" xr3:uid="{357B5DDD-DB37-4FE5-83A7-F8F0F55D3D59}" name="Column5206" dataDxfId="11420"/>
    <tableColumn id="5224" xr3:uid="{94028607-0FC2-4A16-B08C-710AB5637355}" name="Column5207" dataDxfId="11419"/>
    <tableColumn id="5225" xr3:uid="{D3956B84-B125-467E-80A4-28420B670833}" name="Column5208" dataDxfId="11418"/>
    <tableColumn id="5226" xr3:uid="{22042348-BF46-4657-B827-D922AB4ACB9D}" name="Column5209" dataDxfId="11417"/>
    <tableColumn id="5227" xr3:uid="{1810EE8A-1A99-4369-8BBC-795E3B920EEA}" name="Column5210" dataDxfId="11416"/>
    <tableColumn id="5228" xr3:uid="{39F20C96-6CA3-48E8-9E42-89BF21B1E53C}" name="Column5211" dataDxfId="11415"/>
    <tableColumn id="5229" xr3:uid="{21AED763-022A-4000-8782-7E97137D02E9}" name="Column5212" dataDxfId="11414"/>
    <tableColumn id="5230" xr3:uid="{0482E5C6-B47C-4A77-B134-D49E3A4C027D}" name="Column5213" dataDxfId="11413"/>
    <tableColumn id="5231" xr3:uid="{62F1D9E2-598A-466F-BE69-A281FBCDCD36}" name="Column5214" dataDxfId="11412"/>
    <tableColumn id="5232" xr3:uid="{F3BFB56D-14C7-4B29-BEC5-E1C07A9DE002}" name="Column5215" dataDxfId="11411"/>
    <tableColumn id="5233" xr3:uid="{D828BFD8-E943-4211-8830-68F41367739D}" name="Column5216" dataDxfId="11410"/>
    <tableColumn id="5234" xr3:uid="{CE518078-46A2-43C4-AABA-E923D2F26553}" name="Column5217" dataDxfId="11409"/>
    <tableColumn id="5235" xr3:uid="{637E1E5C-9B83-46C6-BBB8-C76ADC6356D7}" name="Column5218" dataDxfId="11408"/>
    <tableColumn id="5236" xr3:uid="{01957238-31AB-4FF3-88EB-C028CB0B9EB9}" name="Column5219" dataDxfId="11407"/>
    <tableColumn id="5237" xr3:uid="{B7C71BB7-C5E4-4FAB-8670-F941A47B29F8}" name="Column5220" dataDxfId="11406"/>
    <tableColumn id="5238" xr3:uid="{C8546A6D-AC49-46D7-82DD-4239906F96E3}" name="Column5221" dataDxfId="11405"/>
    <tableColumn id="5239" xr3:uid="{E7CC907A-573F-4780-A2A8-E2FEF790B1BF}" name="Column5222" dataDxfId="11404"/>
    <tableColumn id="5240" xr3:uid="{A0286182-8957-4F53-BA90-7D96EF8C48B2}" name="Column5223" dataDxfId="11403"/>
    <tableColumn id="5241" xr3:uid="{F7FC12EB-AE51-461F-8B21-057BC4D9A8CE}" name="Column5224" dataDxfId="11402"/>
    <tableColumn id="5242" xr3:uid="{5DDD4AF7-50CA-4172-AD66-9D1A39E8BE9F}" name="Column5225" dataDxfId="11401"/>
    <tableColumn id="5243" xr3:uid="{53454F95-F50F-4865-910D-3FD40DA1ECD0}" name="Column5226" dataDxfId="11400"/>
    <tableColumn id="5244" xr3:uid="{8C9239B3-BAD5-4654-BEC0-37C1AB89F9B4}" name="Column5227" dataDxfId="11399"/>
    <tableColumn id="5245" xr3:uid="{6F28C33B-E96B-46E1-8447-B771DA78F76A}" name="Column5228" dataDxfId="11398"/>
    <tableColumn id="5246" xr3:uid="{8698B188-7FFA-4FAE-9E79-17962F84AEE1}" name="Column5229" dataDxfId="11397"/>
    <tableColumn id="5247" xr3:uid="{78F2CFC7-88A2-4203-BD1A-C36EF2FC7CED}" name="Column5230" dataDxfId="11396"/>
    <tableColumn id="5248" xr3:uid="{774ADBBC-637E-4350-9BD4-7B419F92BF49}" name="Column5231" dataDxfId="11395"/>
    <tableColumn id="5249" xr3:uid="{42A2621B-40CE-4333-A449-C477FD8D81DF}" name="Column5232" dataDxfId="11394"/>
    <tableColumn id="5250" xr3:uid="{637B4FA2-B642-47D1-994D-7141A0BC73B5}" name="Column5233" dataDxfId="11393"/>
    <tableColumn id="5251" xr3:uid="{DC73A128-7D40-44CE-A057-38F2AC58AF4C}" name="Column5234" dataDxfId="11392"/>
    <tableColumn id="5252" xr3:uid="{E9618604-9FAB-492F-850B-41BC93C731E6}" name="Column5235" dataDxfId="11391"/>
    <tableColumn id="5253" xr3:uid="{BB8A6040-1315-40CF-B784-20EB8BBA67F8}" name="Column5236" dataDxfId="11390"/>
    <tableColumn id="5254" xr3:uid="{4CDA6AED-0FE6-4DEF-8AA8-C31515F6A77D}" name="Column5237" dataDxfId="11389"/>
    <tableColumn id="5255" xr3:uid="{235A2248-E93E-45F1-86BF-1D3921FDF4BF}" name="Column5238" dataDxfId="11388"/>
    <tableColumn id="5256" xr3:uid="{1D85EEC1-BD80-443F-82E9-34CB06AB1239}" name="Column5239" dataDxfId="11387"/>
    <tableColumn id="5257" xr3:uid="{A5B411D2-DA11-433F-95B5-D21ED8E3C04D}" name="Column5240" dataDxfId="11386"/>
    <tableColumn id="5258" xr3:uid="{2D2D2E35-41B3-44C3-B6DF-26BC4AA18334}" name="Column5241" dataDxfId="11385"/>
    <tableColumn id="5259" xr3:uid="{CDA9EC65-CCEA-4A27-BC5B-490796A00270}" name="Column5242" dataDxfId="11384"/>
    <tableColumn id="5260" xr3:uid="{F9ED75D4-9388-49C4-BD3A-628FC1F4A1B0}" name="Column5243" dataDxfId="11383"/>
    <tableColumn id="5261" xr3:uid="{D701FDD5-FDA5-4ED5-88BC-C670789C730B}" name="Column5244" dataDxfId="11382"/>
    <tableColumn id="5262" xr3:uid="{A9E6E159-A99E-405E-9678-C29446E2E077}" name="Column5245" dataDxfId="11381"/>
    <tableColumn id="5263" xr3:uid="{33F494C7-47C5-4F06-A4B7-EE4F354C56D8}" name="Column5246" dataDxfId="11380"/>
    <tableColumn id="5264" xr3:uid="{65529194-CC80-41C0-BF6B-FBEA9A5F9604}" name="Column5247" dataDxfId="11379"/>
    <tableColumn id="5265" xr3:uid="{0270A471-29E2-406D-830B-3030A3D768B9}" name="Column5248" dataDxfId="11378"/>
    <tableColumn id="5266" xr3:uid="{A6CE2AA2-C8CD-4639-80DC-DEFD7C3CC684}" name="Column5249" dataDxfId="11377"/>
    <tableColumn id="5267" xr3:uid="{584A2CCB-AEA7-40E1-9789-C55DBC4C27C3}" name="Column5250" dataDxfId="11376"/>
    <tableColumn id="5268" xr3:uid="{504945A9-2D83-4173-93C2-24C9054E38F8}" name="Column5251" dataDxfId="11375"/>
    <tableColumn id="5269" xr3:uid="{9560E4D4-67A8-4BBF-A0D9-C6FA2C6247FC}" name="Column5252" dataDxfId="11374"/>
    <tableColumn id="5270" xr3:uid="{797E971C-3AE2-4385-BCA4-6FDEA62EE019}" name="Column5253" dataDxfId="11373"/>
    <tableColumn id="5271" xr3:uid="{A3A614D6-9C48-415A-A9F4-C6A75CD8A44C}" name="Column5254" dataDxfId="11372"/>
    <tableColumn id="5272" xr3:uid="{3D2173F7-C2D3-494C-846C-24C0400ED1BD}" name="Column5255" dataDxfId="11371"/>
    <tableColumn id="5273" xr3:uid="{72491CCD-0D12-4D2F-AB91-B6525D611B95}" name="Column5256" dataDxfId="11370"/>
    <tableColumn id="5274" xr3:uid="{65697567-867D-4CF0-B339-D9AE60E63910}" name="Column5257" dataDxfId="11369"/>
    <tableColumn id="5275" xr3:uid="{1D91E27E-E15C-4086-AD8A-DF0F253E9B4C}" name="Column5258" dataDxfId="11368"/>
    <tableColumn id="5276" xr3:uid="{20FD5AED-61D3-4C31-A004-EA23F92156B9}" name="Column5259" dataDxfId="11367"/>
    <tableColumn id="5277" xr3:uid="{934FD94E-FDFC-4B63-8328-7F4C54226F88}" name="Column5260" dataDxfId="11366"/>
    <tableColumn id="5278" xr3:uid="{740CDC33-5211-4E07-817D-80027B6CF4A8}" name="Column5261" dataDxfId="11365"/>
    <tableColumn id="5279" xr3:uid="{0F7459E3-7C4F-4683-BD25-9C197A7DE3D3}" name="Column5262" dataDxfId="11364"/>
    <tableColumn id="5280" xr3:uid="{05A659FF-EABC-4055-8DA8-5C7558AD8EC7}" name="Column5263" dataDxfId="11363"/>
    <tableColumn id="5281" xr3:uid="{ECC48F0A-D0A6-435D-88BF-A2F14C41D18B}" name="Column5264" dataDxfId="11362"/>
    <tableColumn id="5282" xr3:uid="{5B8D5892-677E-4E2E-A15B-03330D207EFE}" name="Column5265" dataDxfId="11361"/>
    <tableColumn id="5283" xr3:uid="{E14D5B92-CD74-4A80-8724-692AE17AEF03}" name="Column5266" dataDxfId="11360"/>
    <tableColumn id="5284" xr3:uid="{07C42713-6AF2-4163-AB09-C295ECCEDD5F}" name="Column5267" dataDxfId="11359"/>
    <tableColumn id="5285" xr3:uid="{616CBF12-318F-4762-8B3C-529380549D7E}" name="Column5268" dataDxfId="11358"/>
    <tableColumn id="5286" xr3:uid="{88F679A2-ACFF-4CEB-88C3-FD54461C04C8}" name="Column5269" dataDxfId="11357"/>
    <tableColumn id="5287" xr3:uid="{8ED74D89-97BA-419E-846A-04E7799C2AD5}" name="Column5270" dataDxfId="11356"/>
    <tableColumn id="5288" xr3:uid="{8FD39615-4256-47D8-9449-529AF6933362}" name="Column5271" dataDxfId="11355"/>
    <tableColumn id="5289" xr3:uid="{243AB3D3-E17F-4952-AB8F-D27B75BD5470}" name="Column5272" dataDxfId="11354"/>
    <tableColumn id="5290" xr3:uid="{B29A1EDD-B7B7-471D-BB6A-C41BE0DF9E24}" name="Column5273" dataDxfId="11353"/>
    <tableColumn id="5291" xr3:uid="{826099F2-2712-400A-8EDB-C15B98835FDA}" name="Column5274" dataDxfId="11352"/>
    <tableColumn id="5292" xr3:uid="{B2A5A218-5A23-415D-9161-1C68CEB3CB28}" name="Column5275" dataDxfId="11351"/>
    <tableColumn id="5293" xr3:uid="{2F2AD6F0-296F-4A08-A208-B637EADFC6A3}" name="Column5276" dataDxfId="11350"/>
    <tableColumn id="5294" xr3:uid="{D280EBF0-C40F-42D6-9760-6E38C9995C76}" name="Column5277" dataDxfId="11349"/>
    <tableColumn id="5295" xr3:uid="{25DE289E-1C14-4C3C-998A-308FF6414A97}" name="Column5278" dataDxfId="11348"/>
    <tableColumn id="5296" xr3:uid="{1E31FA34-B677-4A71-9A78-C559112AD444}" name="Column5279" dataDxfId="11347"/>
    <tableColumn id="5297" xr3:uid="{27068043-FD7A-4890-9063-F2FF07B83B1B}" name="Column5280" dataDxfId="11346"/>
    <tableColumn id="5298" xr3:uid="{3CC37ED0-66E4-443A-9F50-3CD930E80B6F}" name="Column5281" dataDxfId="11345"/>
    <tableColumn id="5299" xr3:uid="{E54C3831-C3A6-4583-A933-0769FF4B5E75}" name="Column5282" dataDxfId="11344"/>
    <tableColumn id="5300" xr3:uid="{55A0658E-A009-4701-BB3F-43DBB301C7EE}" name="Column5283" dataDxfId="11343"/>
    <tableColumn id="5301" xr3:uid="{45A8E49B-8EB0-40CB-AB63-463DEA7256C3}" name="Column5284" dataDxfId="11342"/>
    <tableColumn id="5302" xr3:uid="{3EEEA12D-4863-410D-8469-ACA6CC498190}" name="Column5285" dataDxfId="11341"/>
    <tableColumn id="5303" xr3:uid="{DEB42C94-FC07-40E0-85BC-F376491747D6}" name="Column5286" dataDxfId="11340"/>
    <tableColumn id="5304" xr3:uid="{FF92A969-E4BE-426E-9513-66F155D693B2}" name="Column5287" dataDxfId="11339"/>
    <tableColumn id="5305" xr3:uid="{1EEF87A9-2AB2-4147-967E-46C6767D49C6}" name="Column5288" dataDxfId="11338"/>
    <tableColumn id="5306" xr3:uid="{22F4584F-7742-46BE-BE91-3F86A5D00226}" name="Column5289" dataDxfId="11337"/>
    <tableColumn id="5307" xr3:uid="{4A517BBC-A4B6-4021-9E56-B9DC6FB1627C}" name="Column5290" dataDxfId="11336"/>
    <tableColumn id="5308" xr3:uid="{E9468083-FF78-418B-9BF1-3D202F32F6C9}" name="Column5291" dataDxfId="11335"/>
    <tableColumn id="5309" xr3:uid="{1C279828-6D6F-4317-8763-B19E91DE2B0A}" name="Column5292" dataDxfId="11334"/>
    <tableColumn id="5310" xr3:uid="{02816B0B-0431-41D2-B618-69807C75EA75}" name="Column5293" dataDxfId="11333"/>
    <tableColumn id="5311" xr3:uid="{667397A9-01BE-480A-BA57-5FA6524E0211}" name="Column5294" dataDxfId="11332"/>
    <tableColumn id="5312" xr3:uid="{39FCF974-1F23-4CC5-A8F3-81E5B0289AD6}" name="Column5295" dataDxfId="11331"/>
    <tableColumn id="5313" xr3:uid="{510F9069-1729-418B-87C5-233047E3F506}" name="Column5296" dataDxfId="11330"/>
    <tableColumn id="5314" xr3:uid="{8B73525C-F290-4567-97CC-783FE37C3218}" name="Column5297" dataDxfId="11329"/>
    <tableColumn id="5315" xr3:uid="{F4C80017-0FF6-4B45-B0DA-FDCB3BF4C3E7}" name="Column5298" dataDxfId="11328"/>
    <tableColumn id="5316" xr3:uid="{BB9227CE-4FC4-4E48-86C0-F527F16626AC}" name="Column5299" dataDxfId="11327"/>
    <tableColumn id="5317" xr3:uid="{CF9073B8-46BF-4232-8576-3BBCEFC38CFC}" name="Column5300" dataDxfId="11326"/>
    <tableColumn id="5318" xr3:uid="{4C985657-845F-40C8-932D-C3E87879A845}" name="Column5301" dataDxfId="11325"/>
    <tableColumn id="5319" xr3:uid="{7D2EC0B4-8382-4B04-938F-C0F1B1C218C7}" name="Column5302" dataDxfId="11324"/>
    <tableColumn id="5320" xr3:uid="{6B4E5AF1-9F89-4F3E-8592-6A44B29C532B}" name="Column5303" dataDxfId="11323"/>
    <tableColumn id="5321" xr3:uid="{84A85839-C7E8-496A-B7AD-C86205910F56}" name="Column5304" dataDxfId="11322"/>
    <tableColumn id="5322" xr3:uid="{1052B979-FE11-4D16-8AC2-56250520A05F}" name="Column5305" dataDxfId="11321"/>
    <tableColumn id="5323" xr3:uid="{DB7F5F54-02F6-486D-B81B-C37D7C0E99F6}" name="Column5306" dataDxfId="11320"/>
    <tableColumn id="5324" xr3:uid="{D77563A5-B9E5-46A9-9B3E-0B102AB9F8F4}" name="Column5307" dataDxfId="11319"/>
    <tableColumn id="5325" xr3:uid="{2EE2E008-F3AA-40BF-99F7-E4D1D4B7081A}" name="Column5308" dataDxfId="11318"/>
    <tableColumn id="5326" xr3:uid="{6B97FAEF-55D5-4517-B52E-60AFD81AC055}" name="Column5309" dataDxfId="11317"/>
    <tableColumn id="5327" xr3:uid="{46CB9342-B92E-41DB-AB14-39A96388CEF8}" name="Column5310" dataDxfId="11316"/>
    <tableColumn id="5328" xr3:uid="{023C73B4-C7C3-4864-87D8-7C07B7BE155B}" name="Column5311" dataDxfId="11315"/>
    <tableColumn id="5329" xr3:uid="{81013A22-2117-4254-868A-13F973700293}" name="Column5312" dataDxfId="11314"/>
    <tableColumn id="5330" xr3:uid="{7813F7DE-8D30-44A7-92CF-9AAF9F980D7B}" name="Column5313" dataDxfId="11313"/>
    <tableColumn id="5331" xr3:uid="{C1604506-2380-4FBA-BC45-BF06C22221E1}" name="Column5314" dataDxfId="11312"/>
    <tableColumn id="5332" xr3:uid="{0A3A5D7E-AF8C-4D3D-9B91-EBC5A0C6AA5B}" name="Column5315" dataDxfId="11311"/>
    <tableColumn id="5333" xr3:uid="{0D7FFEDA-C4E5-4A05-98E0-4EEC6BC11D45}" name="Column5316" dataDxfId="11310"/>
    <tableColumn id="5334" xr3:uid="{AA04ECC3-43B7-460B-A7CF-D762618E641C}" name="Column5317" dataDxfId="11309"/>
    <tableColumn id="5335" xr3:uid="{784E7330-625A-473E-A469-4EE651A46154}" name="Column5318" dataDxfId="11308"/>
    <tableColumn id="5336" xr3:uid="{E935FF41-B232-4F92-8B5A-3CC2D8FE4ABC}" name="Column5319" dataDxfId="11307"/>
    <tableColumn id="5337" xr3:uid="{915BD2BD-F79C-4154-821A-6C2A4B76CBB8}" name="Column5320" dataDxfId="11306"/>
    <tableColumn id="5338" xr3:uid="{DB17126B-DE14-4A9A-A4DB-05DCA5DA14FC}" name="Column5321" dataDxfId="11305"/>
    <tableColumn id="5339" xr3:uid="{3EC6E3B7-DB77-4C5F-8858-082E5719EDF9}" name="Column5322" dataDxfId="11304"/>
    <tableColumn id="5340" xr3:uid="{E9318B03-3670-483E-9FA4-C255BDAF17A7}" name="Column5323" dataDxfId="11303"/>
    <tableColumn id="5341" xr3:uid="{52D5B5E0-4DCC-4020-B841-FD60EDE9CFAA}" name="Column5324" dataDxfId="11302"/>
    <tableColumn id="5342" xr3:uid="{92E63611-D479-4737-80F9-F9A72131EB6F}" name="Column5325" dataDxfId="11301"/>
    <tableColumn id="5343" xr3:uid="{EE3DF7D1-B9DA-42B4-A6E2-A3B95E6C4585}" name="Column5326" dataDxfId="11300"/>
    <tableColumn id="5344" xr3:uid="{5A9A0891-5DBC-452D-95CE-BEC9E7BE548F}" name="Column5327" dataDxfId="11299"/>
    <tableColumn id="5345" xr3:uid="{0D4C98B9-520F-496E-81A6-31762EA50C81}" name="Column5328" dataDxfId="11298"/>
    <tableColumn id="5346" xr3:uid="{AF097DB3-C1A7-4D5A-9523-811EA99F3E0D}" name="Column5329" dataDxfId="11297"/>
    <tableColumn id="5347" xr3:uid="{3D9427F5-2636-4947-8328-02535D5A030C}" name="Column5330" dataDxfId="11296"/>
    <tableColumn id="5348" xr3:uid="{7F74C595-6780-40E8-9F9D-317BAA9A24CC}" name="Column5331" dataDxfId="11295"/>
    <tableColumn id="5349" xr3:uid="{1738C016-A1F8-4AE7-BEEB-2E6722FA64AC}" name="Column5332" dataDxfId="11294"/>
    <tableColumn id="5350" xr3:uid="{16747A3A-03C7-477F-B5BE-D6766974650A}" name="Column5333" dataDxfId="11293"/>
    <tableColumn id="5351" xr3:uid="{1E724E91-2B4B-4683-A56B-D55EEE0D29AF}" name="Column5334" dataDxfId="11292"/>
    <tableColumn id="5352" xr3:uid="{41E7161A-E016-40D8-8138-2CB47AC37CD9}" name="Column5335" dataDxfId="11291"/>
    <tableColumn id="5353" xr3:uid="{100CC030-BC98-4404-B121-76DC8546437B}" name="Column5336" dataDxfId="11290"/>
    <tableColumn id="5354" xr3:uid="{049EB2B8-9BFF-445B-AE99-C242E5593584}" name="Column5337" dataDxfId="11289"/>
    <tableColumn id="5355" xr3:uid="{F31668E9-E24D-4818-AE63-8D09677EEAB3}" name="Column5338" dataDxfId="11288"/>
    <tableColumn id="5356" xr3:uid="{8061978E-98D7-4D74-995F-0B07CD4E030B}" name="Column5339" dataDxfId="11287"/>
    <tableColumn id="5357" xr3:uid="{E8ABC9C0-4FE9-4004-AB7E-F20CA7F2BBDF}" name="Column5340" dataDxfId="11286"/>
    <tableColumn id="5358" xr3:uid="{962AB7A2-9B9A-457C-8752-585DFA88AEC8}" name="Column5341" dataDxfId="11285"/>
    <tableColumn id="5359" xr3:uid="{5F9CE642-97B8-4259-B65B-D81EC0B3D4C8}" name="Column5342" dataDxfId="11284"/>
    <tableColumn id="5360" xr3:uid="{691244E8-4069-438F-99CC-850ED3F82613}" name="Column5343" dataDxfId="11283"/>
    <tableColumn id="5361" xr3:uid="{C6EFE288-54B4-4C90-A884-C260124918E9}" name="Column5344" dataDxfId="11282"/>
    <tableColumn id="5362" xr3:uid="{BA9869DF-70C5-4BFB-B08A-A81272A4008D}" name="Column5345" dataDxfId="11281"/>
    <tableColumn id="5363" xr3:uid="{DD965D2A-9321-4645-9533-7473805ACC8E}" name="Column5346" dataDxfId="11280"/>
    <tableColumn id="5364" xr3:uid="{A916D95F-DC2B-4669-B06F-9E2D63D4CBB9}" name="Column5347" dataDxfId="11279"/>
    <tableColumn id="5365" xr3:uid="{C0674124-5838-4AEF-B9C8-1B939FC24053}" name="Column5348" dataDxfId="11278"/>
    <tableColumn id="5366" xr3:uid="{C394ACD0-7379-49B7-B1BE-B1DEE4DB7FDA}" name="Column5349" dataDxfId="11277"/>
    <tableColumn id="5367" xr3:uid="{5F6E3314-BB18-497C-8D00-C5D3F6F9F547}" name="Column5350" dataDxfId="11276"/>
    <tableColumn id="5368" xr3:uid="{3201A9E2-3C04-40A1-B466-09FB8E73EA95}" name="Column5351" dataDxfId="11275"/>
    <tableColumn id="5369" xr3:uid="{FCB73CE2-EF24-487F-B085-89AF61B05404}" name="Column5352" dataDxfId="11274"/>
    <tableColumn id="5370" xr3:uid="{FFD26BA1-4852-4438-A661-6B536CFD538D}" name="Column5353" dataDxfId="11273"/>
    <tableColumn id="5371" xr3:uid="{B6C95130-34B5-4A4B-8869-260BD850B279}" name="Column5354" dataDxfId="11272"/>
    <tableColumn id="5372" xr3:uid="{9D91EEE3-CA46-4A27-93DC-1808C663C16B}" name="Column5355" dataDxfId="11271"/>
    <tableColumn id="5373" xr3:uid="{FE2D7EE4-91CD-448B-9EB3-E0E8C8CBA411}" name="Column5356" dataDxfId="11270"/>
    <tableColumn id="5374" xr3:uid="{750749AF-6C09-4541-A0A0-5517F5A3BFD9}" name="Column5357" dataDxfId="11269"/>
    <tableColumn id="5375" xr3:uid="{C383939A-B42A-475A-879C-94524EF1EF46}" name="Column5358" dataDxfId="11268"/>
    <tableColumn id="5376" xr3:uid="{C76D4811-4D1B-414D-9004-35614E64179C}" name="Column5359" dataDxfId="11267"/>
    <tableColumn id="5377" xr3:uid="{2AE32717-C463-4502-B4C1-EBEBF082F52C}" name="Column5360" dataDxfId="11266"/>
    <tableColumn id="5378" xr3:uid="{28C37723-C2BD-4561-A6F3-C78A956196CD}" name="Column5361" dataDxfId="11265"/>
    <tableColumn id="5379" xr3:uid="{D6AACB26-E0F1-4CD0-8000-3C76883E78E1}" name="Column5362" dataDxfId="11264"/>
    <tableColumn id="5380" xr3:uid="{1EA7670F-8201-4C3F-93B6-04A4ACD48F55}" name="Column5363" dataDxfId="11263"/>
    <tableColumn id="5381" xr3:uid="{71EEFF39-2386-40E1-81C5-B1B0DF64F582}" name="Column5364" dataDxfId="11262"/>
    <tableColumn id="5382" xr3:uid="{03959D77-D840-4A24-9CF6-5DAC9E5FF718}" name="Column5365" dataDxfId="11261"/>
    <tableColumn id="5383" xr3:uid="{8159F78D-D737-4B19-9ED3-A4AB56145FBD}" name="Column5366" dataDxfId="11260"/>
    <tableColumn id="5384" xr3:uid="{ADC43806-7B4B-4E87-A313-1DE7202F720F}" name="Column5367" dataDxfId="11259"/>
    <tableColumn id="5385" xr3:uid="{600E335C-A117-46C2-8234-D2B50D84CFF7}" name="Column5368" dataDxfId="11258"/>
    <tableColumn id="5386" xr3:uid="{A931A615-9E68-47F3-9B5E-743D9DF29CFA}" name="Column5369" dataDxfId="11257"/>
    <tableColumn id="5387" xr3:uid="{7654C818-1A7D-4F4B-9980-64C5172AB1DA}" name="Column5370" dataDxfId="11256"/>
    <tableColumn id="5388" xr3:uid="{B49DB5EF-8EDD-424A-91D4-DC3F6C20889E}" name="Column5371" dataDxfId="11255"/>
    <tableColumn id="5389" xr3:uid="{66392107-DB41-47C2-8480-FC3281328E37}" name="Column5372" dataDxfId="11254"/>
    <tableColumn id="5390" xr3:uid="{5321ACB9-B20A-4B4C-A377-170B588326E7}" name="Column5373" dataDxfId="11253"/>
    <tableColumn id="5391" xr3:uid="{E801FF25-01D4-4079-9F74-2B3D0BDD03E9}" name="Column5374" dataDxfId="11252"/>
    <tableColumn id="5392" xr3:uid="{E383916A-CEC5-4725-B606-670F45B869F1}" name="Column5375" dataDxfId="11251"/>
    <tableColumn id="5393" xr3:uid="{A663EDEF-EEC4-4207-A37B-61A6C03343F2}" name="Column5376" dataDxfId="11250"/>
    <tableColumn id="5394" xr3:uid="{81A3240B-A445-49C4-8C73-EA7EF320883D}" name="Column5377" dataDxfId="11249"/>
    <tableColumn id="5395" xr3:uid="{6C650F42-E899-4E96-ABD3-4137BE1F12F1}" name="Column5378" dataDxfId="11248"/>
    <tableColumn id="5396" xr3:uid="{D3BEB124-97D3-4BE1-A6F5-C906C0950228}" name="Column5379" dataDxfId="11247"/>
    <tableColumn id="5397" xr3:uid="{9BCF9E4A-6022-459F-BF78-C59310C2CF06}" name="Column5380" dataDxfId="11246"/>
    <tableColumn id="5398" xr3:uid="{1B370B03-F4B2-4F80-AEED-3B4777C8AABB}" name="Column5381" dataDxfId="11245"/>
    <tableColumn id="5399" xr3:uid="{987ED71C-53E6-483A-8B1F-DA3855C2D6A8}" name="Column5382" dataDxfId="11244"/>
    <tableColumn id="5400" xr3:uid="{0A599CDD-6ABA-4B69-8CC1-6F4B89137288}" name="Column5383" dataDxfId="11243"/>
    <tableColumn id="5401" xr3:uid="{57FE41C6-1479-4B68-979A-B56AF3C1409D}" name="Column5384" dataDxfId="11242"/>
    <tableColumn id="5402" xr3:uid="{BDA9B7BE-365D-428E-A02C-A8A427464D1F}" name="Column5385" dataDxfId="11241"/>
    <tableColumn id="5403" xr3:uid="{37ED81C6-E5FC-48CB-8CCF-F8ECDF0E8621}" name="Column5386" dataDxfId="11240"/>
    <tableColumn id="5404" xr3:uid="{0CA7CC42-16BD-4D8E-B3FE-0896C6AFB69D}" name="Column5387" dataDxfId="11239"/>
    <tableColumn id="5405" xr3:uid="{59C293B1-8C14-4037-88BD-7B88BA4D52DA}" name="Column5388" dataDxfId="11238"/>
    <tableColumn id="5406" xr3:uid="{DEB45C87-91DF-4E6F-8F49-90BCA43C8EE8}" name="Column5389" dataDxfId="11237"/>
    <tableColumn id="5407" xr3:uid="{512DBA03-8E5B-425D-9CD4-91D99C45D630}" name="Column5390" dataDxfId="11236"/>
    <tableColumn id="5408" xr3:uid="{421D4430-AB8E-4016-A37D-75385FF13901}" name="Column5391" dataDxfId="11235"/>
    <tableColumn id="5409" xr3:uid="{CD8544E3-AD1E-4CAA-8E33-17B83F46D830}" name="Column5392" dataDxfId="11234"/>
    <tableColumn id="5410" xr3:uid="{23A19816-B2F1-42B8-B590-2E323BF7191B}" name="Column5393" dataDxfId="11233"/>
    <tableColumn id="5411" xr3:uid="{039E23C4-9331-435C-B3B1-F77A94444BDF}" name="Column5394" dataDxfId="11232"/>
    <tableColumn id="5412" xr3:uid="{AA32DE82-E5AD-4C9F-A430-E71C85809FEB}" name="Column5395" dataDxfId="11231"/>
    <tableColumn id="5413" xr3:uid="{0846218B-3BF1-4196-AEF1-278B2B07F27F}" name="Column5396" dataDxfId="11230"/>
    <tableColumn id="5414" xr3:uid="{7E5A1CDE-A80C-410F-B7A7-3DFBF2235274}" name="Column5397" dataDxfId="11229"/>
    <tableColumn id="5415" xr3:uid="{22B3A621-E9DB-4F6E-9FC9-685B25B29F8E}" name="Column5398" dataDxfId="11228"/>
    <tableColumn id="5416" xr3:uid="{FD9246B1-66E3-4A6E-80B6-98C51C05385A}" name="Column5399" dataDxfId="11227"/>
    <tableColumn id="5417" xr3:uid="{7DD58424-FBA0-45C5-8DB3-997919C059E3}" name="Column5400" dataDxfId="11226"/>
    <tableColumn id="5418" xr3:uid="{22476BD4-F936-47B3-8FE6-AC7BE1D76A0B}" name="Column5401" dataDxfId="11225"/>
    <tableColumn id="5419" xr3:uid="{E230445A-924A-43F7-A558-1D4C285B27CB}" name="Column5402" dataDxfId="11224"/>
    <tableColumn id="5420" xr3:uid="{A0CEC591-EA76-4075-B3C2-3612666671BD}" name="Column5403" dataDxfId="11223"/>
    <tableColumn id="5421" xr3:uid="{6FBE6CDF-B827-463C-B3A2-A38FAFFE85D6}" name="Column5404" dataDxfId="11222"/>
    <tableColumn id="5422" xr3:uid="{1FC4AF61-785D-4F85-9C70-77C138468902}" name="Column5405" dataDxfId="11221"/>
    <tableColumn id="5423" xr3:uid="{218C0F6E-31D2-4229-9FE8-2ED471819C01}" name="Column5406" dataDxfId="11220"/>
    <tableColumn id="5424" xr3:uid="{A0B55A06-3A4B-4C29-80CB-8526B9D8FFE7}" name="Column5407" dataDxfId="11219"/>
    <tableColumn id="5425" xr3:uid="{B8080869-FCF2-4A80-95AD-99E8EA3C01C1}" name="Column5408" dataDxfId="11218"/>
    <tableColumn id="5426" xr3:uid="{FB093125-78B4-459D-BE63-507CC058C36B}" name="Column5409" dataDxfId="11217"/>
    <tableColumn id="5427" xr3:uid="{46BA2735-7055-4AD1-98EA-AFEC7C957982}" name="Column5410" dataDxfId="11216"/>
    <tableColumn id="5428" xr3:uid="{385A854D-B000-4A78-B590-D816584E01AB}" name="Column5411" dataDxfId="11215"/>
    <tableColumn id="5429" xr3:uid="{CC71DF87-C3D1-40D2-BA5E-F3A3EC15661D}" name="Column5412" dataDxfId="11214"/>
    <tableColumn id="5430" xr3:uid="{CE801645-D462-421F-9AC9-F0E74175297F}" name="Column5413" dataDxfId="11213"/>
    <tableColumn id="5431" xr3:uid="{4B216032-892F-4A87-8EBE-DAEADD0CC8A5}" name="Column5414" dataDxfId="11212"/>
    <tableColumn id="5432" xr3:uid="{CDDE2A21-61A7-4313-BD3E-9F52D050CE53}" name="Column5415" dataDxfId="11211"/>
    <tableColumn id="5433" xr3:uid="{EBAE8FD4-3854-4BF9-AC88-CDD47961A42D}" name="Column5416" dataDxfId="11210"/>
    <tableColumn id="5434" xr3:uid="{14ABB151-6C11-4505-B5BD-1F5965EF5D66}" name="Column5417" dataDxfId="11209"/>
    <tableColumn id="5435" xr3:uid="{E63721A2-B213-4382-8444-80F6D152CEA6}" name="Column5418" dataDxfId="11208"/>
    <tableColumn id="5436" xr3:uid="{30E263A8-9EE8-4555-A9E5-0B3A26A672B8}" name="Column5419" dataDxfId="11207"/>
    <tableColumn id="5437" xr3:uid="{9D7E4692-77C3-44B2-BD59-F73134ABCF33}" name="Column5420" dataDxfId="11206"/>
    <tableColumn id="5438" xr3:uid="{EC34DB55-CAC9-483F-89B3-128FB6395BB9}" name="Column5421" dataDxfId="11205"/>
    <tableColumn id="5439" xr3:uid="{460DE644-167E-4CD3-8777-F1435F03D516}" name="Column5422" dataDxfId="11204"/>
    <tableColumn id="5440" xr3:uid="{B39DD611-5C7C-4006-BBF6-F0167E1B21FB}" name="Column5423" dataDxfId="11203"/>
    <tableColumn id="5441" xr3:uid="{22C4E92D-9BB4-4277-BBCB-FE7087BEEE80}" name="Column5424" dataDxfId="11202"/>
    <tableColumn id="5442" xr3:uid="{6FB4A4B3-2B86-4C63-8B73-B2CEC34A644F}" name="Column5425" dataDxfId="11201"/>
    <tableColumn id="5443" xr3:uid="{97E878AA-3B1F-4533-8C04-46855EE07381}" name="Column5426" dataDxfId="11200"/>
    <tableColumn id="5444" xr3:uid="{F0C8C081-1051-46F0-AB34-F461FAAB7B14}" name="Column5427" dataDxfId="11199"/>
    <tableColumn id="5445" xr3:uid="{98437846-8598-440A-BFCE-1B94241DBDFD}" name="Column5428" dataDxfId="11198"/>
    <tableColumn id="5446" xr3:uid="{FC06507D-2371-45B5-BA11-F13F3061BC95}" name="Column5429" dataDxfId="11197"/>
    <tableColumn id="5447" xr3:uid="{65428A7D-0DA8-4C6A-9C0C-1CF5FB098175}" name="Column5430" dataDxfId="11196"/>
    <tableColumn id="5448" xr3:uid="{BB2B52EF-569D-480F-ADE3-AA211E8C5D8F}" name="Column5431" dataDxfId="11195"/>
    <tableColumn id="5449" xr3:uid="{F52BFB40-FC91-438B-A42E-EA35A9968FF4}" name="Column5432" dataDxfId="11194"/>
    <tableColumn id="5450" xr3:uid="{7122691A-7014-483C-8DDC-43B1D74AD647}" name="Column5433" dataDxfId="11193"/>
    <tableColumn id="5451" xr3:uid="{872B868C-8ADB-42AB-B634-B7077D496D73}" name="Column5434" dataDxfId="11192"/>
    <tableColumn id="5452" xr3:uid="{C774DFA9-2ED3-49A4-B5E1-7A6BB0A64CB5}" name="Column5435" dataDxfId="11191"/>
    <tableColumn id="5453" xr3:uid="{B66C9E96-C276-4DF1-A467-6B0A88EA1721}" name="Column5436" dataDxfId="11190"/>
    <tableColumn id="5454" xr3:uid="{27734AF6-BECF-404A-9E62-79D526DDEFCB}" name="Column5437" dataDxfId="11189"/>
    <tableColumn id="5455" xr3:uid="{671A5953-5D17-4813-8129-4E41F979846D}" name="Column5438" dataDxfId="11188"/>
    <tableColumn id="5456" xr3:uid="{BD14EB90-EACF-45A9-B121-FEBA89F09789}" name="Column5439" dataDxfId="11187"/>
    <tableColumn id="5457" xr3:uid="{01464513-592D-47B0-B59C-B76396FEB6C3}" name="Column5440" dataDxfId="11186"/>
    <tableColumn id="5458" xr3:uid="{4DEF99A4-5738-4FFA-A0BE-51B6823DA955}" name="Column5441" dataDxfId="11185"/>
    <tableColumn id="5459" xr3:uid="{B6AB5975-ED84-4A05-9E68-C1B2056A9CE6}" name="Column5442" dataDxfId="11184"/>
    <tableColumn id="5460" xr3:uid="{16E65B5B-F84A-4381-BD72-BA4B06FE896D}" name="Column5443" dataDxfId="11183"/>
    <tableColumn id="5461" xr3:uid="{4954026B-CE09-438F-BD44-E20AE435892A}" name="Column5444" dataDxfId="11182"/>
    <tableColumn id="5462" xr3:uid="{47D12EA5-589E-4B12-A1B7-374D32A07B23}" name="Column5445" dataDxfId="11181"/>
    <tableColumn id="5463" xr3:uid="{EBAC8E56-54DF-4548-9C22-1512B62AEAA3}" name="Column5446" dataDxfId="11180"/>
    <tableColumn id="5464" xr3:uid="{C2E70A38-DD9A-40DD-AB88-22430C657053}" name="Column5447" dataDxfId="11179"/>
    <tableColumn id="5465" xr3:uid="{E3228634-D6EC-4013-B4E5-E2CD73867BB6}" name="Column5448" dataDxfId="11178"/>
    <tableColumn id="5466" xr3:uid="{0124F2E2-4B87-41E4-BCA6-93300E87AAC6}" name="Column5449" dataDxfId="11177"/>
    <tableColumn id="5467" xr3:uid="{7CE97019-BA63-4F12-AF79-B78BA887608F}" name="Column5450" dataDxfId="11176"/>
    <tableColumn id="5468" xr3:uid="{F7CA432E-57A1-48DE-BEC5-A0C16C166A3A}" name="Column5451" dataDxfId="11175"/>
    <tableColumn id="5469" xr3:uid="{9102AE2F-E386-4601-AEF7-477054F1F816}" name="Column5452" dataDxfId="11174"/>
    <tableColumn id="5470" xr3:uid="{513685BB-3A35-464E-B225-FEDA2660F2B7}" name="Column5453" dataDxfId="11173"/>
    <tableColumn id="5471" xr3:uid="{E88D6A42-31D1-4684-A4CD-80C7417452BF}" name="Column5454" dataDxfId="11172"/>
    <tableColumn id="5472" xr3:uid="{93EAC967-A999-472C-9792-72B311E236BA}" name="Column5455" dataDxfId="11171"/>
    <tableColumn id="5473" xr3:uid="{46029376-124B-4C6E-8838-A3B646A86B1B}" name="Column5456" dataDxfId="11170"/>
    <tableColumn id="5474" xr3:uid="{68AC8CA2-DA32-499D-B0E1-39C670DE0421}" name="Column5457" dataDxfId="11169"/>
    <tableColumn id="5475" xr3:uid="{64D6C796-E993-463B-B998-5C0C8CAEEDE9}" name="Column5458" dataDxfId="11168"/>
    <tableColumn id="5476" xr3:uid="{BBBF4983-4840-4F21-941A-596215D0421C}" name="Column5459" dataDxfId="11167"/>
    <tableColumn id="5477" xr3:uid="{32F9BC0F-7B84-4B63-867D-AE09248AE337}" name="Column5460" dataDxfId="11166"/>
    <tableColumn id="5478" xr3:uid="{1BE7244F-695B-4232-8A8F-C3063E50349E}" name="Column5461" dataDxfId="11165"/>
    <tableColumn id="5479" xr3:uid="{2C7B6D00-F76D-4F04-BCD8-3D9E809DFDD1}" name="Column5462" dataDxfId="11164"/>
    <tableColumn id="5480" xr3:uid="{EA210506-8823-41F7-8198-E9D051683505}" name="Column5463" dataDxfId="11163"/>
    <tableColumn id="5481" xr3:uid="{386B723C-75EA-4FF2-9278-C5757552F533}" name="Column5464" dataDxfId="11162"/>
    <tableColumn id="5482" xr3:uid="{9F5A7BE4-B53A-422B-A316-F73BC9B28EA2}" name="Column5465" dataDxfId="11161"/>
    <tableColumn id="5483" xr3:uid="{A8146104-310E-497D-A7F8-BB5D7BF0FB61}" name="Column5466" dataDxfId="11160"/>
    <tableColumn id="5484" xr3:uid="{3FF57956-5FB7-49CD-BED7-84CD8CFB688F}" name="Column5467" dataDxfId="11159"/>
    <tableColumn id="5485" xr3:uid="{8DC9EB42-EA95-44A4-B731-C946283FB2A5}" name="Column5468" dataDxfId="11158"/>
    <tableColumn id="5486" xr3:uid="{35288211-1CC1-44F8-B0BB-42F8CDF653D8}" name="Column5469" dataDxfId="11157"/>
    <tableColumn id="5487" xr3:uid="{E90833B7-C956-4A8C-903D-827AE9F17482}" name="Column5470" dataDxfId="11156"/>
    <tableColumn id="5488" xr3:uid="{9BA89E5F-ADFE-4BE4-B12F-8AA3F0AD37EA}" name="Column5471" dataDxfId="11155"/>
    <tableColumn id="5489" xr3:uid="{09C7238F-E795-4EF9-881D-0681077FA37B}" name="Column5472" dataDxfId="11154"/>
    <tableColumn id="5490" xr3:uid="{BDC29F83-9DB2-47CC-98DA-72074FB272D7}" name="Column5473" dataDxfId="11153"/>
    <tableColumn id="5491" xr3:uid="{2481A346-845F-4611-88B5-7E8BE7DB401A}" name="Column5474" dataDxfId="11152"/>
    <tableColumn id="5492" xr3:uid="{7D01502F-E2E9-4FF9-99AF-0DEF244C5D31}" name="Column5475" dataDxfId="11151"/>
    <tableColumn id="5493" xr3:uid="{02EA0DC5-8CF7-4E07-9D9A-9000ECB08672}" name="Column5476" dataDxfId="11150"/>
    <tableColumn id="5494" xr3:uid="{4B3A201E-67C9-4FA5-898C-990297DFFFE2}" name="Column5477" dataDxfId="11149"/>
    <tableColumn id="5495" xr3:uid="{EDEF7F9E-1A64-4F55-A3A0-406752DFC258}" name="Column5478" dataDxfId="11148"/>
    <tableColumn id="5496" xr3:uid="{E911526F-75E4-4A27-9988-DC8BE22A4CCA}" name="Column5479" dataDxfId="11147"/>
    <tableColumn id="5497" xr3:uid="{91D68D86-EE9E-4B58-80F5-53919D9CBCA2}" name="Column5480" dataDxfId="11146"/>
    <tableColumn id="5498" xr3:uid="{96A3FFEC-6557-407F-AA21-1B9CB6C790BA}" name="Column5481" dataDxfId="11145"/>
    <tableColumn id="5499" xr3:uid="{9A9C8605-A6A1-4B5B-9350-DD6273F020D9}" name="Column5482" dataDxfId="11144"/>
    <tableColumn id="5500" xr3:uid="{ACFAD105-21D0-4F06-88B3-AF5A12D5FD89}" name="Column5483" dataDxfId="11143"/>
    <tableColumn id="5501" xr3:uid="{BC831639-16E5-4595-B3D5-11F73B2A8303}" name="Column5484" dataDxfId="11142"/>
    <tableColumn id="5502" xr3:uid="{8C72C357-5DDE-45B0-B236-70C88E234ABE}" name="Column5485" dataDxfId="11141"/>
    <tableColumn id="5503" xr3:uid="{27ABEC0B-A2D5-4683-86F6-BBDCBF2B609B}" name="Column5486" dataDxfId="11140"/>
    <tableColumn id="5504" xr3:uid="{B1359780-F985-4065-87E6-9C7BDB485635}" name="Column5487" dataDxfId="11139"/>
    <tableColumn id="5505" xr3:uid="{D689418A-624D-4237-AE25-9E865C60DA3B}" name="Column5488" dataDxfId="11138"/>
    <tableColumn id="5506" xr3:uid="{10B3D698-A226-47CA-9FCE-E442F002B234}" name="Column5489" dataDxfId="11137"/>
    <tableColumn id="5507" xr3:uid="{86A62F55-8238-43C7-A65A-F81B58E1F1D9}" name="Column5490" dataDxfId="11136"/>
    <tableColumn id="5508" xr3:uid="{859F3AE8-790E-4A49-92B1-BD5E60B774E9}" name="Column5491" dataDxfId="11135"/>
    <tableColumn id="5509" xr3:uid="{179172F7-2859-4F48-B944-46CED4DAE508}" name="Column5492" dataDxfId="11134"/>
    <tableColumn id="5510" xr3:uid="{47BCCFBD-E5BE-4461-91CA-0570184C079D}" name="Column5493" dataDxfId="11133"/>
    <tableColumn id="5511" xr3:uid="{78A4F7AE-ED45-48F8-A67C-F09B45D8F34B}" name="Column5494" dataDxfId="11132"/>
    <tableColumn id="5512" xr3:uid="{B1B89768-59E6-4D70-B38D-74BC1DC512D2}" name="Column5495" dataDxfId="11131"/>
    <tableColumn id="5513" xr3:uid="{ED6E5E91-E23D-477B-9376-99B33E9C4C97}" name="Column5496" dataDxfId="11130"/>
    <tableColumn id="5514" xr3:uid="{991D3765-DF38-40C0-9D7C-09B54DFD626F}" name="Column5497" dataDxfId="11129"/>
    <tableColumn id="5515" xr3:uid="{43048391-AE58-4C0E-A345-28306B41F02F}" name="Column5498" dataDxfId="11128"/>
    <tableColumn id="5516" xr3:uid="{FC539D58-6BC1-47C1-B417-9500F25C3B6E}" name="Column5499" dataDxfId="11127"/>
    <tableColumn id="5517" xr3:uid="{0184F3A9-4EBE-4514-8335-673CC86B15F4}" name="Column5500" dataDxfId="11126"/>
    <tableColumn id="5518" xr3:uid="{48F689BB-D755-4C60-A221-4AEBC18F31AC}" name="Column5501" dataDxfId="11125"/>
    <tableColumn id="5519" xr3:uid="{5D5BFF05-A4E8-4D2B-A068-A385AB84EC61}" name="Column5502" dataDxfId="11124"/>
    <tableColumn id="5520" xr3:uid="{F3001A0F-8B56-4FEA-8D1C-48CB821AAB9F}" name="Column5503" dataDxfId="11123"/>
    <tableColumn id="5521" xr3:uid="{C5E33E0E-570F-42B5-877C-E9F99C277C6A}" name="Column5504" dataDxfId="11122"/>
    <tableColumn id="5522" xr3:uid="{20A13E24-D3E1-42F3-AC15-790AC746218E}" name="Column5505" dataDxfId="11121"/>
    <tableColumn id="5523" xr3:uid="{0D211D7B-7D8B-4650-AD7F-3BCD8DB2BDAF}" name="Column5506" dataDxfId="11120"/>
    <tableColumn id="5524" xr3:uid="{5460115F-9B36-4CAF-BB34-7B9BF9594E0D}" name="Column5507" dataDxfId="11119"/>
    <tableColumn id="5525" xr3:uid="{3A045C88-E9F5-4BBA-B12D-381C20EA3068}" name="Column5508" dataDxfId="11118"/>
    <tableColumn id="5526" xr3:uid="{421BA6C8-DFE3-413D-B914-6B6CD25B017C}" name="Column5509" dataDxfId="11117"/>
    <tableColumn id="5527" xr3:uid="{A189964B-F93D-43D2-A7C6-D6766B6BC0E6}" name="Column5510" dataDxfId="11116"/>
    <tableColumn id="5528" xr3:uid="{FEB7D52C-EFF7-42C1-9E88-DA82D6D64F43}" name="Column5511" dataDxfId="11115"/>
    <tableColumn id="5529" xr3:uid="{289557B6-736E-41F8-A710-EA010CF2F66D}" name="Column5512" dataDxfId="11114"/>
    <tableColumn id="5530" xr3:uid="{50AD09B5-CF82-43B1-BD0C-8F6CEDECA87A}" name="Column5513" dataDxfId="11113"/>
    <tableColumn id="5531" xr3:uid="{10703F34-F44E-40C1-8098-6F5D165AF252}" name="Column5514" dataDxfId="11112"/>
    <tableColumn id="5532" xr3:uid="{422D265B-E866-48F6-A5B7-0EEF3FCA6D3A}" name="Column5515" dataDxfId="11111"/>
    <tableColumn id="5533" xr3:uid="{49003F78-1CF5-4A7A-9619-1D357C1FF3D2}" name="Column5516" dataDxfId="11110"/>
    <tableColumn id="5534" xr3:uid="{49ECEB35-8BEF-44E7-8040-EB070A37F612}" name="Column5517" dataDxfId="11109"/>
    <tableColumn id="5535" xr3:uid="{60FF7080-2201-4583-9FB8-E764D534DB1B}" name="Column5518" dataDxfId="11108"/>
    <tableColumn id="5536" xr3:uid="{33A383EC-EBFF-4B18-8A08-6ADA597E8636}" name="Column5519" dataDxfId="11107"/>
    <tableColumn id="5537" xr3:uid="{5CF7F44A-799A-4B1A-A9A3-DFE6AAF93B59}" name="Column5520" dataDxfId="11106"/>
    <tableColumn id="5538" xr3:uid="{021C972A-0DE0-4603-8405-E7FF245AC07E}" name="Column5521" dataDxfId="11105"/>
    <tableColumn id="5539" xr3:uid="{5406228B-78A9-44F6-BF32-FD51A5C9D117}" name="Column5522" dataDxfId="11104"/>
    <tableColumn id="5540" xr3:uid="{2AEC773B-C0A3-4D79-8DC1-6D0498E306B5}" name="Column5523" dataDxfId="11103"/>
    <tableColumn id="5541" xr3:uid="{0E18CFE7-6393-41B3-BB9B-AAA6EDE20283}" name="Column5524" dataDxfId="11102"/>
    <tableColumn id="5542" xr3:uid="{7864E77F-AAD0-49F3-94F7-9CDC4F8C0CC7}" name="Column5525" dataDxfId="11101"/>
    <tableColumn id="5543" xr3:uid="{F4CA9A47-9D54-4FF8-8109-6A9CAB9CAADA}" name="Column5526" dataDxfId="11100"/>
    <tableColumn id="5544" xr3:uid="{013E58CA-866C-455C-A77E-94F3165CDCDD}" name="Column5527" dataDxfId="11099"/>
    <tableColumn id="5545" xr3:uid="{BB4FF9F1-74AD-4D1B-8073-5451C7367D73}" name="Column5528" dataDxfId="11098"/>
    <tableColumn id="5546" xr3:uid="{D9356177-55AD-4A0A-B5CB-D58F594572E5}" name="Column5529" dataDxfId="11097"/>
    <tableColumn id="5547" xr3:uid="{90CFD72B-784D-4F12-A230-BAC53FDB599B}" name="Column5530" dataDxfId="11096"/>
    <tableColumn id="5548" xr3:uid="{1E5BCB9B-57F1-45B0-8258-3C84715956C5}" name="Column5531" dataDxfId="11095"/>
    <tableColumn id="5549" xr3:uid="{268F6198-68E1-4D42-B654-BC922C0A8499}" name="Column5532" dataDxfId="11094"/>
    <tableColumn id="5550" xr3:uid="{584493A2-D56D-4ED3-A028-456E9CA99EBF}" name="Column5533" dataDxfId="11093"/>
    <tableColumn id="5551" xr3:uid="{143CCC29-13BD-4918-B68E-E93FE0E2110F}" name="Column5534" dataDxfId="11092"/>
    <tableColumn id="5552" xr3:uid="{51EAE6F4-7C54-47A6-8306-8B8A9E007177}" name="Column5535" dataDxfId="11091"/>
    <tableColumn id="5553" xr3:uid="{1C32FB41-EF95-4960-910A-B2F0D5D68C1E}" name="Column5536" dataDxfId="11090"/>
    <tableColumn id="5554" xr3:uid="{3217C19B-5DB6-472C-9C44-3992011FF02A}" name="Column5537" dataDxfId="11089"/>
    <tableColumn id="5555" xr3:uid="{A261AB56-DD6B-4FCA-9F48-C8B9342FFFE8}" name="Column5538" dataDxfId="11088"/>
    <tableColumn id="5556" xr3:uid="{C8B4D31E-B1F6-4AC1-B0D3-1A440C27BD5F}" name="Column5539" dataDxfId="11087"/>
    <tableColumn id="5557" xr3:uid="{1BB44FEB-A1D4-428F-85A4-DD892B2F65A1}" name="Column5540" dataDxfId="11086"/>
    <tableColumn id="5558" xr3:uid="{B63232AB-F363-4565-91F4-3F3FA6298F18}" name="Column5541" dataDxfId="11085"/>
    <tableColumn id="5559" xr3:uid="{3D605E0D-969E-4B0B-B08C-E5554B8FDE5F}" name="Column5542" dataDxfId="11084"/>
    <tableColumn id="5560" xr3:uid="{27C4CFB2-9FC0-4025-A43B-9378BC77D4AB}" name="Column5543" dataDxfId="11083"/>
    <tableColumn id="5561" xr3:uid="{5E592DC5-93DD-4B98-99D6-25ADC53EF3C2}" name="Column5544" dataDxfId="11082"/>
    <tableColumn id="5562" xr3:uid="{106C4C0D-C271-4F6D-B481-E02B5D2D7C46}" name="Column5545" dataDxfId="11081"/>
    <tableColumn id="5563" xr3:uid="{3669DAB6-C1D7-44EE-8386-57B026509A85}" name="Column5546" dataDxfId="11080"/>
    <tableColumn id="5564" xr3:uid="{D091037F-B7A5-4B86-B197-60520ADDD2DE}" name="Column5547" dataDxfId="11079"/>
    <tableColumn id="5565" xr3:uid="{835BC0C5-C84C-498F-B636-75244A8D2684}" name="Column5548" dataDxfId="11078"/>
    <tableColumn id="5566" xr3:uid="{33F4B068-C615-4291-B67A-0A03EDDED7C9}" name="Column5549" dataDxfId="11077"/>
    <tableColumn id="5567" xr3:uid="{08D4BBE4-585D-4B2A-8CBB-A4469D9BA766}" name="Column5550" dataDxfId="11076"/>
    <tableColumn id="5568" xr3:uid="{7C5ADA4B-09D6-4731-8F15-CBA32D088C10}" name="Column5551" dataDxfId="11075"/>
    <tableColumn id="5569" xr3:uid="{2E5A1C27-D2C7-4F91-866D-EBC878BA6C5D}" name="Column5552" dataDxfId="11074"/>
    <tableColumn id="5570" xr3:uid="{9EF3855B-1158-4B8C-A440-5A39C9931716}" name="Column5553" dataDxfId="11073"/>
    <tableColumn id="5571" xr3:uid="{4CB6455C-69A2-4843-B09B-D57CDF83AA10}" name="Column5554" dataDxfId="11072"/>
    <tableColumn id="5572" xr3:uid="{61515846-C613-4593-A200-4B81AC9CD09B}" name="Column5555" dataDxfId="11071"/>
    <tableColumn id="5573" xr3:uid="{1DCB87AB-3159-4A6F-95F8-2A221C486031}" name="Column5556" dataDxfId="11070"/>
    <tableColumn id="5574" xr3:uid="{B248620D-F308-4E18-BAC6-EF899B344F9D}" name="Column5557" dataDxfId="11069"/>
    <tableColumn id="5575" xr3:uid="{F2D87CF8-0D14-4AAA-A48E-0C32EAF260FB}" name="Column5558" dataDxfId="11068"/>
    <tableColumn id="5576" xr3:uid="{CFE71907-7E4E-4B8B-8002-265131B2EBF0}" name="Column5559" dataDxfId="11067"/>
    <tableColumn id="5577" xr3:uid="{4BE72757-B25D-4E91-AD5F-AEAD4D5FF4C7}" name="Column5560" dataDxfId="11066"/>
    <tableColumn id="5578" xr3:uid="{D20E5728-A090-4C9E-B4A0-42B1CE4E3A31}" name="Column5561" dataDxfId="11065"/>
    <tableColumn id="5579" xr3:uid="{153D5819-8181-489D-A254-86722D065931}" name="Column5562" dataDxfId="11064"/>
    <tableColumn id="5580" xr3:uid="{B26CEF1E-C252-4723-A68E-F914428604A6}" name="Column5563" dataDxfId="11063"/>
    <tableColumn id="5581" xr3:uid="{B8021251-F52F-4D3A-8181-DF6049EC89F9}" name="Column5564" dataDxfId="11062"/>
    <tableColumn id="5582" xr3:uid="{D0B48AF5-D865-41B6-9790-3C18DC2ADCF0}" name="Column5565" dataDxfId="11061"/>
    <tableColumn id="5583" xr3:uid="{9D131FB4-EC38-4530-9431-B7AC3774C620}" name="Column5566" dataDxfId="11060"/>
    <tableColumn id="5584" xr3:uid="{75595A04-E338-49EC-9356-96B3561102FA}" name="Column5567" dataDxfId="11059"/>
    <tableColumn id="5585" xr3:uid="{BB9BD085-B9EC-44B5-BD04-7D541AC6F653}" name="Column5568" dataDxfId="11058"/>
    <tableColumn id="5586" xr3:uid="{1B30060D-5037-44D7-9759-4E0D6E78174D}" name="Column5569" dataDxfId="11057"/>
    <tableColumn id="5587" xr3:uid="{E39097AE-7B46-4F19-9D40-39DCD1E929E5}" name="Column5570" dataDxfId="11056"/>
    <tableColumn id="5588" xr3:uid="{43B6CFEB-DECC-4952-9194-9BEBDF1F5D6F}" name="Column5571" dataDxfId="11055"/>
    <tableColumn id="5589" xr3:uid="{DB990C8F-0CD6-413D-9574-273E9EA2C839}" name="Column5572" dataDxfId="11054"/>
    <tableColumn id="5590" xr3:uid="{C6239A6D-1202-4F3B-859C-9EB846AA0C6B}" name="Column5573" dataDxfId="11053"/>
    <tableColumn id="5591" xr3:uid="{65841962-8492-4C0A-8461-E4DAE60C2F75}" name="Column5574" dataDxfId="11052"/>
    <tableColumn id="5592" xr3:uid="{A1787110-0405-4774-B2D4-7BE406DF7084}" name="Column5575" dataDxfId="11051"/>
    <tableColumn id="5593" xr3:uid="{42D64E2E-D092-45DF-9A26-3F818CEFC9BD}" name="Column5576" dataDxfId="11050"/>
    <tableColumn id="5594" xr3:uid="{50C9BB1B-737A-48D7-9637-DCC1764BA92F}" name="Column5577" dataDxfId="11049"/>
    <tableColumn id="5595" xr3:uid="{6630E4CF-D324-4D9F-BB26-4902F93AE0BA}" name="Column5578" dataDxfId="11048"/>
    <tableColumn id="5596" xr3:uid="{2317D2AE-E99C-4095-8C83-785FF51EF099}" name="Column5579" dataDxfId="11047"/>
    <tableColumn id="5597" xr3:uid="{41B61AA3-F87E-4477-B7D5-1355E3FCE460}" name="Column5580" dataDxfId="11046"/>
    <tableColumn id="5598" xr3:uid="{89A5EB74-1E4C-4CD9-A672-CFB77479471C}" name="Column5581" dataDxfId="11045"/>
    <tableColumn id="5599" xr3:uid="{33D61F75-F5C4-47FF-800F-EB9022507DA6}" name="Column5582" dataDxfId="11044"/>
    <tableColumn id="5600" xr3:uid="{030242C1-A848-46CC-8B4C-B0C52EB4809A}" name="Column5583" dataDxfId="11043"/>
    <tableColumn id="5601" xr3:uid="{0100B537-8195-4162-8666-D1E561E18898}" name="Column5584" dataDxfId="11042"/>
    <tableColumn id="5602" xr3:uid="{D4BCA481-7B62-4BC3-A13F-6E2C90B02AF0}" name="Column5585" dataDxfId="11041"/>
    <tableColumn id="5603" xr3:uid="{732B34E1-07B9-44FE-AA84-6553BD4934C6}" name="Column5586" dataDxfId="11040"/>
    <tableColumn id="5604" xr3:uid="{887FAD50-0031-4987-982A-01AFAA0823A0}" name="Column5587" dataDxfId="11039"/>
    <tableColumn id="5605" xr3:uid="{69CDA903-7737-49B9-A3A1-BB3C05BC68F6}" name="Column5588" dataDxfId="11038"/>
    <tableColumn id="5606" xr3:uid="{81BCB9D8-1C4A-47F9-82C5-AB126B31DD15}" name="Column5589" dataDxfId="11037"/>
    <tableColumn id="5607" xr3:uid="{14E412B4-57BC-4262-878B-D5DAFDD24255}" name="Column5590" dataDxfId="11036"/>
    <tableColumn id="5608" xr3:uid="{E041741C-F61E-4A2E-8DEE-EB4EA23076AD}" name="Column5591" dataDxfId="11035"/>
    <tableColumn id="5609" xr3:uid="{4E62A5DD-DC20-4AA5-91CC-F2A5C49807B6}" name="Column5592" dataDxfId="11034"/>
    <tableColumn id="5610" xr3:uid="{8765F759-C7A8-45DC-BCD7-50F91AFCE05A}" name="Column5593" dataDxfId="11033"/>
    <tableColumn id="5611" xr3:uid="{519BC0D5-9A86-4EB6-88B2-24CE88AB33C6}" name="Column5594" dataDxfId="11032"/>
    <tableColumn id="5612" xr3:uid="{AF3A6C4A-220C-462C-8E7E-F1F49793D7A4}" name="Column5595" dataDxfId="11031"/>
    <tableColumn id="5613" xr3:uid="{E179F818-045F-4CDB-92E3-F6C08EC24652}" name="Column5596" dataDxfId="11030"/>
    <tableColumn id="5614" xr3:uid="{7EF98857-813C-4BC0-A24C-75A12BD5F1BD}" name="Column5597" dataDxfId="11029"/>
    <tableColumn id="5615" xr3:uid="{68BDBAEE-2F23-4A9A-AD35-51DA21AE50F4}" name="Column5598" dataDxfId="11028"/>
    <tableColumn id="5616" xr3:uid="{86387A24-D402-4240-98AC-A6176E303A04}" name="Column5599" dataDxfId="11027"/>
    <tableColumn id="5617" xr3:uid="{4519732A-5A1F-4329-B88B-BDB6D9C71A0D}" name="Column5600" dataDxfId="11026"/>
    <tableColumn id="5618" xr3:uid="{00304047-A204-4B2C-ABB7-5DC5FF2B72D6}" name="Column5601" dataDxfId="11025"/>
    <tableColumn id="5619" xr3:uid="{55D55E16-2946-4F5B-A944-4C596DE7CC84}" name="Column5602" dataDxfId="11024"/>
    <tableColumn id="5620" xr3:uid="{5B8D5F06-3185-4562-B1D3-4F273149AFAF}" name="Column5603" dataDxfId="11023"/>
    <tableColumn id="5621" xr3:uid="{7FB72598-6A27-434C-AF7E-492DC414D541}" name="Column5604" dataDxfId="11022"/>
    <tableColumn id="5622" xr3:uid="{0DA01E0B-B3F8-43AB-B025-319DE4AE1EEF}" name="Column5605" dataDxfId="11021"/>
    <tableColumn id="5623" xr3:uid="{9AC545B7-A2F6-4F02-B2A9-7EDFB2129B92}" name="Column5606" dataDxfId="11020"/>
    <tableColumn id="5624" xr3:uid="{BAA11633-CC3E-4C32-B7F2-64AEEC37D6D2}" name="Column5607" dataDxfId="11019"/>
    <tableColumn id="5625" xr3:uid="{4855E1C7-E37E-4355-9F36-227D9D952BF1}" name="Column5608" dataDxfId="11018"/>
    <tableColumn id="5626" xr3:uid="{50479B0E-84AF-4B95-BFFB-3C4F157028B8}" name="Column5609" dataDxfId="11017"/>
    <tableColumn id="5627" xr3:uid="{F4482E98-B953-437D-A6CC-0AD78D37B478}" name="Column5610" dataDxfId="11016"/>
    <tableColumn id="5628" xr3:uid="{FFD2245D-BA22-4D26-839F-BFB5F0C57BAB}" name="Column5611" dataDxfId="11015"/>
    <tableColumn id="5629" xr3:uid="{924549EB-C191-4A5A-8D6E-50826E16A51A}" name="Column5612" dataDxfId="11014"/>
    <tableColumn id="5630" xr3:uid="{892E1970-649C-4230-8A51-FE3759A89F16}" name="Column5613" dataDxfId="11013"/>
    <tableColumn id="5631" xr3:uid="{A61F9585-144D-4E4E-831A-44E95936146F}" name="Column5614" dataDxfId="11012"/>
    <tableColumn id="5632" xr3:uid="{19728977-74AE-4300-A869-EBBC3320054B}" name="Column5615" dataDxfId="11011"/>
    <tableColumn id="5633" xr3:uid="{9F5489BE-DBA8-480F-A892-72E08A289C2B}" name="Column5616" dataDxfId="11010"/>
    <tableColumn id="5634" xr3:uid="{83114627-E873-4CBA-83AD-F06ECF4E5022}" name="Column5617" dataDxfId="11009"/>
    <tableColumn id="5635" xr3:uid="{6300DCA4-77FF-420F-8571-B73907E9DFD0}" name="Column5618" dataDxfId="11008"/>
    <tableColumn id="5636" xr3:uid="{E9728C31-5773-44C0-8282-46F498679830}" name="Column5619" dataDxfId="11007"/>
    <tableColumn id="5637" xr3:uid="{94DCEB34-3D4E-4602-93BD-61F5844A0E47}" name="Column5620" dataDxfId="11006"/>
    <tableColumn id="5638" xr3:uid="{880096F7-49B3-4EA0-B6DD-1B141DF54243}" name="Column5621" dataDxfId="11005"/>
    <tableColumn id="5639" xr3:uid="{53A60799-F04E-477C-BACC-BCC7BE73C1FF}" name="Column5622" dataDxfId="11004"/>
    <tableColumn id="5640" xr3:uid="{6C4AD3D5-6657-457E-85FC-FD343FD0BA55}" name="Column5623" dataDxfId="11003"/>
    <tableColumn id="5641" xr3:uid="{0150873F-6203-4E53-8BA7-840AA422F6A0}" name="Column5624" dataDxfId="11002"/>
    <tableColumn id="5642" xr3:uid="{242144FF-8B3C-4CD5-AC62-21637F4A5D4D}" name="Column5625" dataDxfId="11001"/>
    <tableColumn id="5643" xr3:uid="{B6BAE3EE-FE03-458B-A511-964E552AB904}" name="Column5626" dataDxfId="11000"/>
    <tableColumn id="5644" xr3:uid="{F7FEC59B-E860-43A3-B4A1-BF8A53BC8559}" name="Column5627" dataDxfId="10999"/>
    <tableColumn id="5645" xr3:uid="{378A3048-FECD-471A-A106-B8D135ACE36E}" name="Column5628" dataDxfId="10998"/>
    <tableColumn id="5646" xr3:uid="{66B50FDD-A4DD-4B6B-BB8B-A1EF136D28BB}" name="Column5629" dataDxfId="10997"/>
    <tableColumn id="5647" xr3:uid="{C1B9442A-9B96-42E5-A657-2C583964DADB}" name="Column5630" dataDxfId="10996"/>
    <tableColumn id="5648" xr3:uid="{EAF63218-CACE-4727-ABA0-E790EE93CEF3}" name="Column5631" dataDxfId="10995"/>
    <tableColumn id="5649" xr3:uid="{1CF5554A-9835-4C80-BF18-83861272EA67}" name="Column5632" dataDxfId="10994"/>
    <tableColumn id="5650" xr3:uid="{A1A179D3-CDA8-42C8-A7FA-ED8AD266619D}" name="Column5633" dataDxfId="10993"/>
    <tableColumn id="5651" xr3:uid="{7B27558F-8A94-44D9-90BB-3CC850E82774}" name="Column5634" dataDxfId="10992"/>
    <tableColumn id="5652" xr3:uid="{82B4F34F-6CBC-484F-A015-4C9005872337}" name="Column5635" dataDxfId="10991"/>
    <tableColumn id="5653" xr3:uid="{2DFFD7F7-10B8-4844-B55D-FB69502C622A}" name="Column5636" dataDxfId="10990"/>
    <tableColumn id="5654" xr3:uid="{1EA0DEF6-3BC4-416E-889C-DCE59E551984}" name="Column5637" dataDxfId="10989"/>
    <tableColumn id="5655" xr3:uid="{AB324EB0-7191-4068-9C64-338A056A2FE6}" name="Column5638" dataDxfId="10988"/>
    <tableColumn id="5656" xr3:uid="{9B3B9E47-7534-404B-ABCB-A0288F634C41}" name="Column5639" dataDxfId="10987"/>
    <tableColumn id="5657" xr3:uid="{5529F6FC-F30F-4AF6-986B-72D466FC7BA1}" name="Column5640" dataDxfId="10986"/>
    <tableColumn id="5658" xr3:uid="{E1B283AB-15D3-4EB2-BF5A-BD8EE5983FD0}" name="Column5641" dataDxfId="10985"/>
    <tableColumn id="5659" xr3:uid="{17BEE696-2721-47A0-9A99-C4EA3FCD879A}" name="Column5642" dataDxfId="10984"/>
    <tableColumn id="5660" xr3:uid="{DCED0BA5-865F-4BEF-8EE1-D028D5DBE0E7}" name="Column5643" dataDxfId="10983"/>
    <tableColumn id="5661" xr3:uid="{9B4F45E0-C785-4EB3-829A-B674C4EE6A2A}" name="Column5644" dataDxfId="10982"/>
    <tableColumn id="5662" xr3:uid="{38E0F51F-3D67-433E-A912-2F80238A057E}" name="Column5645" dataDxfId="10981"/>
    <tableColumn id="5663" xr3:uid="{EBAA72DC-4405-4117-8C56-C1D20E05F0CD}" name="Column5646" dataDxfId="10980"/>
    <tableColumn id="5664" xr3:uid="{8207C43E-128B-4B6E-886A-1BF6E2037A55}" name="Column5647" dataDxfId="10979"/>
    <tableColumn id="5665" xr3:uid="{E60B9DFF-E2EA-487D-9759-D1F2219CAACD}" name="Column5648" dataDxfId="10978"/>
    <tableColumn id="5666" xr3:uid="{73FA586C-05A5-41B0-B162-EF492BA9257F}" name="Column5649" dataDxfId="10977"/>
    <tableColumn id="5667" xr3:uid="{9B708547-FC50-43B5-8975-47E7B499C498}" name="Column5650" dataDxfId="10976"/>
    <tableColumn id="5668" xr3:uid="{A622EC4A-F595-4E60-9983-73AFD13781EE}" name="Column5651" dataDxfId="10975"/>
    <tableColumn id="5669" xr3:uid="{EDEEAB7D-DB91-40F3-AB1A-05F60A2F751A}" name="Column5652" dataDxfId="10974"/>
    <tableColumn id="5670" xr3:uid="{1D65177C-E4A2-4B8F-9346-D5E45D22D473}" name="Column5653" dataDxfId="10973"/>
    <tableColumn id="5671" xr3:uid="{454DDF4E-B601-4E18-ACE7-C035358855DD}" name="Column5654" dataDxfId="10972"/>
    <tableColumn id="5672" xr3:uid="{C19DE2A6-18AD-4D27-8EBE-A4F77E224382}" name="Column5655" dataDxfId="10971"/>
    <tableColumn id="5673" xr3:uid="{5F79BDB2-0BCC-46C9-9448-DA5DC5EF28E1}" name="Column5656" dataDxfId="10970"/>
    <tableColumn id="5674" xr3:uid="{EB91B13B-9B11-4A29-88EC-E80429925DA4}" name="Column5657" dataDxfId="10969"/>
    <tableColumn id="5675" xr3:uid="{F5C96B9B-9314-41D0-8C0F-E865A1FA7516}" name="Column5658" dataDxfId="10968"/>
    <tableColumn id="5676" xr3:uid="{E5261CEE-6475-44C1-93A7-E7F95C288578}" name="Column5659" dataDxfId="10967"/>
    <tableColumn id="5677" xr3:uid="{402708B3-4839-47C0-B20E-9355C5FE193F}" name="Column5660" dataDxfId="10966"/>
    <tableColumn id="5678" xr3:uid="{06F174B3-C233-414C-80FD-31107F6D6AA6}" name="Column5661" dataDxfId="10965"/>
    <tableColumn id="5679" xr3:uid="{F6DC2FDD-F8AB-4294-8614-E2E67E361B21}" name="Column5662" dataDxfId="10964"/>
    <tableColumn id="5680" xr3:uid="{2F13B978-3E36-4687-8C0E-CEBAE01EA91D}" name="Column5663" dataDxfId="10963"/>
    <tableColumn id="5681" xr3:uid="{F83D6B10-32A1-4347-8B14-6EA510E0A7C0}" name="Column5664" dataDxfId="10962"/>
    <tableColumn id="5682" xr3:uid="{2348CEBD-B179-421D-A0C3-7148D4F46DEF}" name="Column5665" dataDxfId="10961"/>
    <tableColumn id="5683" xr3:uid="{A14A6438-13AC-4883-831E-30996473AAF6}" name="Column5666" dataDxfId="10960"/>
    <tableColumn id="5684" xr3:uid="{7956C79F-FBBB-4E61-A4C2-E11A288A548B}" name="Column5667" dataDxfId="10959"/>
    <tableColumn id="5685" xr3:uid="{5BAC1F04-0E9D-415E-9F93-50752D09E42F}" name="Column5668" dataDxfId="10958"/>
    <tableColumn id="5686" xr3:uid="{0AAFDCC8-3760-4AD1-B425-ED87109EF500}" name="Column5669" dataDxfId="10957"/>
    <tableColumn id="5687" xr3:uid="{108149AC-AC7E-4545-9C20-47CF14399BA6}" name="Column5670" dataDxfId="10956"/>
    <tableColumn id="5688" xr3:uid="{B6FB3AD9-03FD-48E9-A39C-8E541752EBC5}" name="Column5671" dataDxfId="10955"/>
    <tableColumn id="5689" xr3:uid="{2C80C433-1D07-4411-9DFC-F84E1D1045D8}" name="Column5672" dataDxfId="10954"/>
    <tableColumn id="5690" xr3:uid="{38081024-EBE0-40F1-A77A-4740FA73BDF6}" name="Column5673" dataDxfId="10953"/>
    <tableColumn id="5691" xr3:uid="{EDE4662E-03E0-4D2E-9D55-335718A92E03}" name="Column5674" dataDxfId="10952"/>
    <tableColumn id="5692" xr3:uid="{60D0E832-5552-42EC-9239-2D85D40FA13A}" name="Column5675" dataDxfId="10951"/>
    <tableColumn id="5693" xr3:uid="{2FA9881F-814F-4C52-A598-23F38756EBBB}" name="Column5676" dataDxfId="10950"/>
    <tableColumn id="5694" xr3:uid="{A61927C3-B7B2-41B6-9FAF-D85454D4CE1F}" name="Column5677" dataDxfId="10949"/>
    <tableColumn id="5695" xr3:uid="{7D27F3E8-18AE-4750-81E7-C9606E16AE1A}" name="Column5678" dataDxfId="10948"/>
    <tableColumn id="5696" xr3:uid="{FFDE6B3E-FDA5-4B48-836F-1D499A9BC324}" name="Column5679" dataDxfId="10947"/>
    <tableColumn id="5697" xr3:uid="{E99C9733-549D-418F-B931-22942CD558B6}" name="Column5680" dataDxfId="10946"/>
    <tableColumn id="5698" xr3:uid="{AA03D527-14B5-4EC0-9A44-CBD71ACAC2C7}" name="Column5681" dataDxfId="10945"/>
    <tableColumn id="5699" xr3:uid="{D774280A-6C59-438B-BCC3-B15A27BAF7AD}" name="Column5682" dataDxfId="10944"/>
    <tableColumn id="5700" xr3:uid="{B5979B46-6DA2-41B8-8E8F-A88D1E9324C6}" name="Column5683" dataDxfId="10943"/>
    <tableColumn id="5701" xr3:uid="{95BE3606-F250-47EB-9AA5-1F9EB8AF0AB9}" name="Column5684" dataDxfId="10942"/>
    <tableColumn id="5702" xr3:uid="{7C1497EC-CC46-4AF1-B400-BB7D2694ECBD}" name="Column5685" dataDxfId="10941"/>
    <tableColumn id="5703" xr3:uid="{FCFB539D-74D1-48EB-8051-4B682A39A7A9}" name="Column5686" dataDxfId="10940"/>
    <tableColumn id="5704" xr3:uid="{45EBD3D8-7B4B-4C8C-A9E7-621CBF0FC426}" name="Column5687" dataDxfId="10939"/>
    <tableColumn id="5705" xr3:uid="{5DF20C6E-241F-4F79-A50E-675AA6856674}" name="Column5688" dataDxfId="10938"/>
    <tableColumn id="5706" xr3:uid="{BC0BC958-3222-4CA9-AF01-41EC94561A0C}" name="Column5689" dataDxfId="10937"/>
    <tableColumn id="5707" xr3:uid="{6026F259-C751-4424-B894-070746EAE3E7}" name="Column5690" dataDxfId="10936"/>
    <tableColumn id="5708" xr3:uid="{229603E2-9954-49FC-B722-24D5388C4C4F}" name="Column5691" dataDxfId="10935"/>
    <tableColumn id="5709" xr3:uid="{79EFBF77-6E4E-4F4B-9936-04A3F8EBB4E5}" name="Column5692" dataDxfId="10934"/>
    <tableColumn id="5710" xr3:uid="{C739EF2D-6AC3-4569-9199-FDB4C326B224}" name="Column5693" dataDxfId="10933"/>
    <tableColumn id="5711" xr3:uid="{836DE2E8-34F0-4A3D-8CDB-E6857214902D}" name="Column5694" dataDxfId="10932"/>
    <tableColumn id="5712" xr3:uid="{6FBB9CD0-0F78-4645-8C79-383A33E92570}" name="Column5695" dataDxfId="10931"/>
    <tableColumn id="5713" xr3:uid="{54858D44-4C99-4993-93A9-40EF1A24EC6F}" name="Column5696" dataDxfId="10930"/>
    <tableColumn id="5714" xr3:uid="{423F0DA3-C4C3-40F6-9138-3D787B482A34}" name="Column5697" dataDxfId="10929"/>
    <tableColumn id="5715" xr3:uid="{AE9E337E-EE56-4DEE-9F24-5E06FD537DF6}" name="Column5698" dataDxfId="10928"/>
    <tableColumn id="5716" xr3:uid="{A903BEC9-87BA-4C24-9027-6C5AC73BBAC0}" name="Column5699" dataDxfId="10927"/>
    <tableColumn id="5717" xr3:uid="{100A6E7D-8F88-4F35-8711-F790A92CCADC}" name="Column5700" dataDxfId="10926"/>
    <tableColumn id="5718" xr3:uid="{250DB285-BF56-49CC-9624-B868D2EEEB8E}" name="Column5701" dataDxfId="10925"/>
    <tableColumn id="5719" xr3:uid="{976D6578-2DCE-4875-B303-BEAED9D53A10}" name="Column5702" dataDxfId="10924"/>
    <tableColumn id="5720" xr3:uid="{A2714E3F-9F7E-4334-9032-8229CDCEC29E}" name="Column5703" dataDxfId="10923"/>
    <tableColumn id="5721" xr3:uid="{E0C8BC9F-3C45-49E5-8FA1-61A53484DF0B}" name="Column5704" dataDxfId="10922"/>
    <tableColumn id="5722" xr3:uid="{3E2BA7D9-CE5C-4D8E-A95D-7856FEF42BCA}" name="Column5705" dataDxfId="10921"/>
    <tableColumn id="5723" xr3:uid="{A4342B0F-0975-4E98-9934-05222015BB69}" name="Column5706" dataDxfId="10920"/>
    <tableColumn id="5724" xr3:uid="{CFCC20F1-ECFB-4A6B-B65C-D27EF36FF8CA}" name="Column5707" dataDxfId="10919"/>
    <tableColumn id="5725" xr3:uid="{0F463876-E298-41A9-B3FB-5966742216A2}" name="Column5708" dataDxfId="10918"/>
    <tableColumn id="5726" xr3:uid="{88834A86-0988-4CA0-822B-8F2606B2E458}" name="Column5709" dataDxfId="10917"/>
    <tableColumn id="5727" xr3:uid="{44CF57E5-EC70-4F61-A1E4-518A6981AF11}" name="Column5710" dataDxfId="10916"/>
    <tableColumn id="5728" xr3:uid="{5AD4AC60-CB5E-40AC-AB57-08AAF0CCB5AE}" name="Column5711" dataDxfId="10915"/>
    <tableColumn id="5729" xr3:uid="{369D3DAB-F32D-4476-AD9C-36379480A1B7}" name="Column5712" dataDxfId="10914"/>
    <tableColumn id="5730" xr3:uid="{30C4B549-0A63-4566-992E-17D98919550B}" name="Column5713" dataDxfId="10913"/>
    <tableColumn id="5731" xr3:uid="{9FCE2DA3-5E76-4E58-8DDB-26EC8DCC6081}" name="Column5714" dataDxfId="10912"/>
    <tableColumn id="5732" xr3:uid="{4AF13796-5F79-4756-BDB2-7FA937F0B4BE}" name="Column5715" dataDxfId="10911"/>
    <tableColumn id="5733" xr3:uid="{76C7D063-8CCB-4452-A5EC-BEDC63026857}" name="Column5716" dataDxfId="10910"/>
    <tableColumn id="5734" xr3:uid="{8FFD668B-06B0-42C3-A034-BC2DCEEB16EB}" name="Column5717" dataDxfId="10909"/>
    <tableColumn id="5735" xr3:uid="{936B115F-2699-4920-82A4-4CA562E390D9}" name="Column5718" dataDxfId="10908"/>
    <tableColumn id="5736" xr3:uid="{3DB20F8A-83BB-46E2-B8DA-977F6D72D59C}" name="Column5719" dataDxfId="10907"/>
    <tableColumn id="5737" xr3:uid="{B28D20AC-E360-47FE-9C7D-C3DE00155AA0}" name="Column5720" dataDxfId="10906"/>
    <tableColumn id="5738" xr3:uid="{67E21580-B295-49ED-BB9F-3E05A594A170}" name="Column5721" dataDxfId="10905"/>
    <tableColumn id="5739" xr3:uid="{B2B94CDE-F30E-4426-A4DB-DB9438B089DA}" name="Column5722" dataDxfId="10904"/>
    <tableColumn id="5740" xr3:uid="{458ABC2C-C098-44CD-B899-FCEF4B2AAFDB}" name="Column5723" dataDxfId="10903"/>
    <tableColumn id="5741" xr3:uid="{526B98E3-A36B-42CC-8597-7ACAED402F94}" name="Column5724" dataDxfId="10902"/>
    <tableColumn id="5742" xr3:uid="{ADAE157E-0778-416C-A8F4-B0FE57C3C725}" name="Column5725" dataDxfId="10901"/>
    <tableColumn id="5743" xr3:uid="{FEAB5EF4-E671-4377-B001-78965614CBEB}" name="Column5726" dataDxfId="10900"/>
    <tableColumn id="5744" xr3:uid="{69D94A7D-E22F-4476-85FB-BDD32842C5A8}" name="Column5727" dataDxfId="10899"/>
    <tableColumn id="5745" xr3:uid="{015DAF33-D6BD-4FDC-90FD-C01F6C1B09C6}" name="Column5728" dataDxfId="10898"/>
    <tableColumn id="5746" xr3:uid="{37B939D6-3783-4B39-895A-C3295A62F0CC}" name="Column5729" dataDxfId="10897"/>
    <tableColumn id="5747" xr3:uid="{0BF79DB8-593C-45BD-8972-C136C13508B5}" name="Column5730" dataDxfId="10896"/>
    <tableColumn id="5748" xr3:uid="{D96969EF-0EA9-4E30-805D-871E1D4EEC5C}" name="Column5731" dataDxfId="10895"/>
    <tableColumn id="5749" xr3:uid="{0A280FDB-1D83-4D7B-8F28-0555CCE5F1AD}" name="Column5732" dataDxfId="10894"/>
    <tableColumn id="5750" xr3:uid="{36862D1D-B501-4F96-B850-B394C52D3728}" name="Column5733" dataDxfId="10893"/>
    <tableColumn id="5751" xr3:uid="{2C28E1BC-2704-4760-930B-51424A67D104}" name="Column5734" dataDxfId="10892"/>
    <tableColumn id="5752" xr3:uid="{23566D43-DCDC-4607-B729-AA93777B3E47}" name="Column5735" dataDxfId="10891"/>
    <tableColumn id="5753" xr3:uid="{406937C1-42BD-4717-BCD3-9275A31F029F}" name="Column5736" dataDxfId="10890"/>
    <tableColumn id="5754" xr3:uid="{EA8D4EC4-6E7E-45D2-A5EE-B2E83E53D560}" name="Column5737" dataDxfId="10889"/>
    <tableColumn id="5755" xr3:uid="{600C3067-23A3-495C-A3AC-E66139A245C1}" name="Column5738" dataDxfId="10888"/>
    <tableColumn id="5756" xr3:uid="{A502D5AF-4671-4A07-9BBB-8883EECE16EE}" name="Column5739" dataDxfId="10887"/>
    <tableColumn id="5757" xr3:uid="{35B7765C-01F7-422D-9D48-6764323A0C55}" name="Column5740" dataDxfId="10886"/>
    <tableColumn id="5758" xr3:uid="{EFE742FF-4D8A-48AC-8411-ECBA8A9962E2}" name="Column5741" dataDxfId="10885"/>
    <tableColumn id="5759" xr3:uid="{DEB8F584-6DE0-4A15-ADD8-6F7208FF487E}" name="Column5742" dataDxfId="10884"/>
    <tableColumn id="5760" xr3:uid="{BA142A37-A8C4-428F-A033-FBF34B314989}" name="Column5743" dataDxfId="10883"/>
    <tableColumn id="5761" xr3:uid="{11265DD4-BCB5-494C-89E1-F679FAB4302F}" name="Column5744" dataDxfId="10882"/>
    <tableColumn id="5762" xr3:uid="{411FF7D5-5E68-408E-B6BA-F5623737EAE9}" name="Column5745" dataDxfId="10881"/>
    <tableColumn id="5763" xr3:uid="{8470199F-6E82-46A4-9A4C-8286EAAACAB7}" name="Column5746" dataDxfId="10880"/>
    <tableColumn id="5764" xr3:uid="{91009EEA-8989-4A97-ACE4-09637B3C2971}" name="Column5747" dataDxfId="10879"/>
    <tableColumn id="5765" xr3:uid="{024E88DA-21E0-4B20-8D26-CAC31DDFCF37}" name="Column5748" dataDxfId="10878"/>
    <tableColumn id="5766" xr3:uid="{5C03F209-89D4-4E6C-BB26-ACD7A84695D7}" name="Column5749" dataDxfId="10877"/>
    <tableColumn id="5767" xr3:uid="{187051BB-C0D3-4527-879A-A48316703E17}" name="Column5750" dataDxfId="10876"/>
    <tableColumn id="5768" xr3:uid="{66762F4B-2D5B-4ED2-ACFD-2EC85D7C3CF6}" name="Column5751" dataDxfId="10875"/>
    <tableColumn id="5769" xr3:uid="{F2DC3121-77D6-4DA1-B29A-0760C7DBCC86}" name="Column5752" dataDxfId="10874"/>
    <tableColumn id="5770" xr3:uid="{5564A1E8-875B-4237-8829-92FEB3E32583}" name="Column5753" dataDxfId="10873"/>
    <tableColumn id="5771" xr3:uid="{A8CC4B57-A01E-49B6-8600-44F44DD2DA64}" name="Column5754" dataDxfId="10872"/>
    <tableColumn id="5772" xr3:uid="{7167DBA6-4707-444E-B623-BE3241A4009D}" name="Column5755" dataDxfId="10871"/>
    <tableColumn id="5773" xr3:uid="{44CFA547-568C-4B03-B62A-8E9642596C35}" name="Column5756" dataDxfId="10870"/>
    <tableColumn id="5774" xr3:uid="{89550320-CE96-4D52-A294-47ED6C61DC4A}" name="Column5757" dataDxfId="10869"/>
    <tableColumn id="5775" xr3:uid="{2E356B8D-CE36-46A6-9CE6-89020DA81EE0}" name="Column5758" dataDxfId="10868"/>
    <tableColumn id="5776" xr3:uid="{CB8E3543-B638-4067-BB6A-323C13C96FCF}" name="Column5759" dataDxfId="10867"/>
    <tableColumn id="5777" xr3:uid="{003C5C3B-F9D0-4FF7-BE09-A479531E8C45}" name="Column5760" dataDxfId="10866"/>
    <tableColumn id="5778" xr3:uid="{D684E376-5BC9-4C48-9135-08CA917A24BC}" name="Column5761" dataDxfId="10865"/>
    <tableColumn id="5779" xr3:uid="{190B8E76-2EB9-41E2-9E43-D5258B19EC74}" name="Column5762" dataDxfId="10864"/>
    <tableColumn id="5780" xr3:uid="{9CBF2BE0-9300-4270-AB7B-A0F8FDDC66A8}" name="Column5763" dataDxfId="10863"/>
    <tableColumn id="5781" xr3:uid="{84F8B2B8-5F20-4D00-BC95-320FD8ADC13F}" name="Column5764" dataDxfId="10862"/>
    <tableColumn id="5782" xr3:uid="{6D81FB2A-6D28-41A7-BB71-E0580DEEE9CC}" name="Column5765" dataDxfId="10861"/>
    <tableColumn id="5783" xr3:uid="{8045951F-3942-4EBB-B67F-F2ACE9FB1090}" name="Column5766" dataDxfId="10860"/>
    <tableColumn id="5784" xr3:uid="{6A3CA650-9391-4B37-9C2A-DDBDAAAFEE96}" name="Column5767" dataDxfId="10859"/>
    <tableColumn id="5785" xr3:uid="{3EB9E868-30FE-4FF5-A3CE-EF4933C64201}" name="Column5768" dataDxfId="10858"/>
    <tableColumn id="5786" xr3:uid="{323E1FAC-8B56-4CA1-B5B7-CD655D755878}" name="Column5769" dataDxfId="10857"/>
    <tableColumn id="5787" xr3:uid="{4D726080-E0D0-449E-BAF1-B19DCABEE344}" name="Column5770" dataDxfId="10856"/>
    <tableColumn id="5788" xr3:uid="{06115281-EAE7-4E07-A2E5-C93B39C68042}" name="Column5771" dataDxfId="10855"/>
    <tableColumn id="5789" xr3:uid="{A4D08AEB-C234-428F-97BD-EE41CC956AE1}" name="Column5772" dataDxfId="10854"/>
    <tableColumn id="5790" xr3:uid="{A0460596-C06F-47D2-8CCE-20B567D1FC76}" name="Column5773" dataDxfId="10853"/>
    <tableColumn id="5791" xr3:uid="{67655059-BA90-4DFB-B4F4-931C1037B569}" name="Column5774" dataDxfId="10852"/>
    <tableColumn id="5792" xr3:uid="{FD38A34A-45C9-4D8B-A34D-865FF3D0F421}" name="Column5775" dataDxfId="10851"/>
    <tableColumn id="5793" xr3:uid="{56E100FF-218F-4EB8-B8E8-2436B0DD765B}" name="Column5776" dataDxfId="10850"/>
    <tableColumn id="5794" xr3:uid="{F89B4E19-A66F-4D44-8315-0EAA659E232F}" name="Column5777" dataDxfId="10849"/>
    <tableColumn id="5795" xr3:uid="{0E5DC7A0-BC3E-40D9-B880-80FA9165C646}" name="Column5778" dataDxfId="10848"/>
    <tableColumn id="5796" xr3:uid="{C4DF9DA9-2ED7-4CAF-994E-0F751336CAA7}" name="Column5779" dataDxfId="10847"/>
    <tableColumn id="5797" xr3:uid="{9CD99367-41C7-4E24-AF8A-F41B8CE3EE5D}" name="Column5780" dataDxfId="10846"/>
    <tableColumn id="5798" xr3:uid="{0DDFF21F-EA0D-42A1-9776-C94EC7805BE8}" name="Column5781" dataDxfId="10845"/>
    <tableColumn id="5799" xr3:uid="{6EF88709-D76C-4552-B6F3-162A2B7CAED8}" name="Column5782" dataDxfId="10844"/>
    <tableColumn id="5800" xr3:uid="{81C0AC94-9D30-4A12-AB7C-BF101F82BE7F}" name="Column5783" dataDxfId="10843"/>
    <tableColumn id="5801" xr3:uid="{00E878B6-BEB4-448D-8D4C-687F4C36E233}" name="Column5784" dataDxfId="10842"/>
    <tableColumn id="5802" xr3:uid="{A3DE5C95-E8EC-4D59-9391-D219C1B004D4}" name="Column5785" dataDxfId="10841"/>
    <tableColumn id="5803" xr3:uid="{6DD97741-2959-43D8-B0B8-246CD63BC4BF}" name="Column5786" dataDxfId="10840"/>
    <tableColumn id="5804" xr3:uid="{EF05B4A3-09C4-455A-B0C6-3949350D2A23}" name="Column5787" dataDxfId="10839"/>
    <tableColumn id="5805" xr3:uid="{4B3440FC-E318-4EF4-B92E-483876E5FB2A}" name="Column5788" dataDxfId="10838"/>
    <tableColumn id="5806" xr3:uid="{D642AD31-9857-4B5E-AC06-BA30FDE292C9}" name="Column5789" dataDxfId="10837"/>
    <tableColumn id="5807" xr3:uid="{3D4D14CD-520D-416D-933F-CD113423AE78}" name="Column5790" dataDxfId="10836"/>
    <tableColumn id="5808" xr3:uid="{C50C66BD-3541-4C06-B431-919080176026}" name="Column5791" dataDxfId="10835"/>
    <tableColumn id="5809" xr3:uid="{A390E535-4E0F-40BB-A674-CEB3D9226398}" name="Column5792" dataDxfId="10834"/>
    <tableColumn id="5810" xr3:uid="{34C6736F-67DF-4157-9DB2-D72827793504}" name="Column5793" dataDxfId="10833"/>
    <tableColumn id="5811" xr3:uid="{876C5E1F-333F-489A-9405-7DBA0AC69AF1}" name="Column5794" dataDxfId="10832"/>
    <tableColumn id="5812" xr3:uid="{0101644A-FB6D-4E81-8B3E-6985A04FE831}" name="Column5795" dataDxfId="10831"/>
    <tableColumn id="5813" xr3:uid="{47F628F5-BE70-424A-BA54-FDFF09E344F4}" name="Column5796" dataDxfId="10830"/>
    <tableColumn id="5814" xr3:uid="{CB5F1B39-F3DA-492E-B3F1-40A5E2B1742B}" name="Column5797" dataDxfId="10829"/>
    <tableColumn id="5815" xr3:uid="{F848B1F4-B871-481F-8D05-D8DA6E762707}" name="Column5798" dataDxfId="10828"/>
    <tableColumn id="5816" xr3:uid="{9F03BA25-4208-4B15-9DB2-BEF50E5F2457}" name="Column5799" dataDxfId="10827"/>
    <tableColumn id="5817" xr3:uid="{2FBBDF98-747F-4E0C-831C-BE699299E8B4}" name="Column5800" dataDxfId="10826"/>
    <tableColumn id="5818" xr3:uid="{600F0B32-A37A-4D99-B7FF-1A313DC23897}" name="Column5801" dataDxfId="10825"/>
    <tableColumn id="5819" xr3:uid="{E885F1A3-EF3B-4DEE-8732-572C0FF82F63}" name="Column5802" dataDxfId="10824"/>
    <tableColumn id="5820" xr3:uid="{B8605A60-DD26-4BF2-8505-C5EE9146C717}" name="Column5803" dataDxfId="10823"/>
    <tableColumn id="5821" xr3:uid="{4CD0E11B-0580-4EA5-BADF-4EE471B6D749}" name="Column5804" dataDxfId="10822"/>
    <tableColumn id="5822" xr3:uid="{7402A752-7B2D-4CBC-9BB2-2B3FE0B1371A}" name="Column5805" dataDxfId="10821"/>
    <tableColumn id="5823" xr3:uid="{7C17DE0B-9DBD-4170-9013-4E9A4AD5279D}" name="Column5806" dataDxfId="10820"/>
    <tableColumn id="5824" xr3:uid="{63759F47-F271-4802-84F8-86B47FC4ADF4}" name="Column5807" dataDxfId="10819"/>
    <tableColumn id="5825" xr3:uid="{4F2DF543-0D7C-4BE4-8CF1-B98EA176B33A}" name="Column5808" dataDxfId="10818"/>
    <tableColumn id="5826" xr3:uid="{940EC5B4-F7E4-4F90-BDBB-0EBAC9E2301C}" name="Column5809" dataDxfId="10817"/>
    <tableColumn id="5827" xr3:uid="{564A5A17-641F-4492-8435-9B29F6C46344}" name="Column5810" dataDxfId="10816"/>
    <tableColumn id="5828" xr3:uid="{9D7F70E7-5B24-4DED-AD6E-76DE28092D01}" name="Column5811" dataDxfId="10815"/>
    <tableColumn id="5829" xr3:uid="{CB3E538B-514F-4431-BAD8-129C0E11461F}" name="Column5812" dataDxfId="10814"/>
    <tableColumn id="5830" xr3:uid="{16B44AA8-D612-4BFC-8586-01C84CFF360F}" name="Column5813" dataDxfId="10813"/>
    <tableColumn id="5831" xr3:uid="{0F0B8AB7-D573-4BDC-B581-F80B0F8FBB68}" name="Column5814" dataDxfId="10812"/>
    <tableColumn id="5832" xr3:uid="{1121864E-72B3-4A68-8712-95A7DFA4EC18}" name="Column5815" dataDxfId="10811"/>
    <tableColumn id="5833" xr3:uid="{F0A821BE-FD69-463D-B282-2E840D7F7DE1}" name="Column5816" dataDxfId="10810"/>
    <tableColumn id="5834" xr3:uid="{0855F0CD-B21E-4726-82F7-4382A3BE0BB7}" name="Column5817" dataDxfId="10809"/>
    <tableColumn id="5835" xr3:uid="{167E37E3-4E39-467F-882F-EB26157A1A80}" name="Column5818" dataDxfId="10808"/>
    <tableColumn id="5836" xr3:uid="{158FE3FD-FF0E-4266-89B3-4627C004D172}" name="Column5819" dataDxfId="10807"/>
    <tableColumn id="5837" xr3:uid="{DC24C1C6-1331-437F-89BA-DD5C021F935D}" name="Column5820" dataDxfId="10806"/>
    <tableColumn id="5838" xr3:uid="{4B061FD2-7095-477E-B3B8-2FD1B1834D91}" name="Column5821" dataDxfId="10805"/>
    <tableColumn id="5839" xr3:uid="{48F62165-FC20-40E0-BF75-2D742A765044}" name="Column5822" dataDxfId="10804"/>
    <tableColumn id="5840" xr3:uid="{F4B33652-9934-4F64-87C3-1661F0EF7554}" name="Column5823" dataDxfId="10803"/>
    <tableColumn id="5841" xr3:uid="{23024F70-0869-4171-85B8-328AA2DC121A}" name="Column5824" dataDxfId="10802"/>
    <tableColumn id="5842" xr3:uid="{D4C03095-E744-45F9-9ACF-ED8B433F841A}" name="Column5825" dataDxfId="10801"/>
    <tableColumn id="5843" xr3:uid="{95884553-C7E4-4DB5-BE20-F8753CC016D0}" name="Column5826" dataDxfId="10800"/>
    <tableColumn id="5844" xr3:uid="{BAF3AF91-39A0-4421-A3E3-E65A10586405}" name="Column5827" dataDxfId="10799"/>
    <tableColumn id="5845" xr3:uid="{2236F597-B817-4139-8C16-0B7383D79D31}" name="Column5828" dataDxfId="10798"/>
    <tableColumn id="5846" xr3:uid="{96692628-4B31-4D4F-8A06-2A05FF954CA2}" name="Column5829" dataDxfId="10797"/>
    <tableColumn id="5847" xr3:uid="{2B7DC40E-6224-45BD-9816-3CED4E3DF98B}" name="Column5830" dataDxfId="10796"/>
    <tableColumn id="5848" xr3:uid="{43AD4D79-5E23-496A-8D10-EB7ED02293F1}" name="Column5831" dataDxfId="10795"/>
    <tableColumn id="5849" xr3:uid="{FB7C1B8E-7502-4408-AF70-A046D9AB4307}" name="Column5832" dataDxfId="10794"/>
    <tableColumn id="5850" xr3:uid="{3255B300-ACC1-4F74-9648-E328EF27AA5B}" name="Column5833" dataDxfId="10793"/>
    <tableColumn id="5851" xr3:uid="{A2618AD6-98FF-4D7B-8060-93F4308741A4}" name="Column5834" dataDxfId="10792"/>
    <tableColumn id="5852" xr3:uid="{74FDACA8-16EE-4DD5-AA3C-EFE84BDA33A4}" name="Column5835" dataDxfId="10791"/>
    <tableColumn id="5853" xr3:uid="{856FA5AF-2DB7-4714-98AF-FCCD61542614}" name="Column5836" dataDxfId="10790"/>
    <tableColumn id="5854" xr3:uid="{005B4880-1F91-4E5F-9587-113FD6041C93}" name="Column5837" dataDxfId="10789"/>
    <tableColumn id="5855" xr3:uid="{BF51C259-B1B7-458F-A570-E7F44280BF44}" name="Column5838" dataDxfId="10788"/>
    <tableColumn id="5856" xr3:uid="{3AAFCE29-5C01-4C55-9824-2F5509D03FA8}" name="Column5839" dataDxfId="10787"/>
    <tableColumn id="5857" xr3:uid="{455A6567-82B7-48A7-9AFC-2E5E8AE6EB1E}" name="Column5840" dataDxfId="10786"/>
    <tableColumn id="5858" xr3:uid="{8E7B8D75-B05F-479D-9EA6-98252FC9DA35}" name="Column5841" dataDxfId="10785"/>
    <tableColumn id="5859" xr3:uid="{F8B81481-CD6A-4389-B3B2-CD298EDF759E}" name="Column5842" dataDxfId="10784"/>
    <tableColumn id="5860" xr3:uid="{FC6BEBA0-33DA-4B53-B959-CFC2D418BA8A}" name="Column5843" dataDxfId="10783"/>
    <tableColumn id="5861" xr3:uid="{F7F24FD6-84BC-42E4-B386-A2BA84F4F85A}" name="Column5844" dataDxfId="10782"/>
    <tableColumn id="5862" xr3:uid="{F2AA1B1D-738A-43D8-A329-514C900B949E}" name="Column5845" dataDxfId="10781"/>
    <tableColumn id="5863" xr3:uid="{30B4E725-531C-4474-8E19-5031FF9EE3B1}" name="Column5846" dataDxfId="10780"/>
    <tableColumn id="5864" xr3:uid="{28686A34-5CBC-45C9-955B-3E3ECB55DAC3}" name="Column5847" dataDxfId="10779"/>
    <tableColumn id="5865" xr3:uid="{DBAE7CA2-DA1B-4C9D-8ADC-9F2DA425125F}" name="Column5848" dataDxfId="10778"/>
    <tableColumn id="5866" xr3:uid="{B3A0AC3A-295F-4074-83CC-784DEF4A1E88}" name="Column5849" dataDxfId="10777"/>
    <tableColumn id="5867" xr3:uid="{8132034B-DFB5-4748-AA13-CD64A8177930}" name="Column5850" dataDxfId="10776"/>
    <tableColumn id="5868" xr3:uid="{555952A7-2E7E-4120-A8E0-8DCFEB9E58A8}" name="Column5851" dataDxfId="10775"/>
    <tableColumn id="5869" xr3:uid="{33109C1D-441D-421D-9541-29DA498016CB}" name="Column5852" dataDxfId="10774"/>
    <tableColumn id="5870" xr3:uid="{8247F4C8-6047-4069-8EA8-17608D65F561}" name="Column5853" dataDxfId="10773"/>
    <tableColumn id="5871" xr3:uid="{ADC0F11E-80BA-4FC0-A31A-3AF8952AB055}" name="Column5854" dataDxfId="10772"/>
    <tableColumn id="5872" xr3:uid="{3F9F045A-3F96-4A5A-A07F-202DE40973ED}" name="Column5855" dataDxfId="10771"/>
    <tableColumn id="5873" xr3:uid="{03E0FF02-2991-4E8F-9619-0A093A413933}" name="Column5856" dataDxfId="10770"/>
    <tableColumn id="5874" xr3:uid="{C986DE30-E32C-4B1F-A795-B1D5584396AE}" name="Column5857" dataDxfId="10769"/>
    <tableColumn id="5875" xr3:uid="{B42D706B-08C9-493B-9E80-CC8F6B66A085}" name="Column5858" dataDxfId="10768"/>
    <tableColumn id="5876" xr3:uid="{94BF2023-52AA-4157-97F9-FB49702363E2}" name="Column5859" dataDxfId="10767"/>
    <tableColumn id="5877" xr3:uid="{FE07342F-B465-48D8-A954-2D1F42ECF780}" name="Column5860" dataDxfId="10766"/>
    <tableColumn id="5878" xr3:uid="{EF760E65-E1CC-4969-8284-551F7B40CDCE}" name="Column5861" dataDxfId="10765"/>
    <tableColumn id="5879" xr3:uid="{68C477E1-3731-4B92-9926-7C7D1BC4EF39}" name="Column5862" dataDxfId="10764"/>
    <tableColumn id="5880" xr3:uid="{A957EB22-D321-4D21-A7D5-F8015441F7E2}" name="Column5863" dataDxfId="10763"/>
    <tableColumn id="5881" xr3:uid="{61781095-AA0B-410D-A1A3-01A6C760B7DA}" name="Column5864" dataDxfId="10762"/>
    <tableColumn id="5882" xr3:uid="{686EC099-266B-4399-9019-4071613338AA}" name="Column5865" dataDxfId="10761"/>
    <tableColumn id="5883" xr3:uid="{C997497E-5146-4CA4-A031-EC0F9D24875D}" name="Column5866" dataDxfId="10760"/>
    <tableColumn id="5884" xr3:uid="{770B0BE2-3B09-4C5A-9DB7-5C8E065D595B}" name="Column5867" dataDxfId="10759"/>
    <tableColumn id="5885" xr3:uid="{2A0F5CA4-CD60-4C16-8644-56F1EDC0817A}" name="Column5868" dataDxfId="10758"/>
    <tableColumn id="5886" xr3:uid="{D4C39793-3753-4772-8C29-3B048C60ED3B}" name="Column5869" dataDxfId="10757"/>
    <tableColumn id="5887" xr3:uid="{39197633-A7CF-4256-AE4F-297305A8749A}" name="Column5870" dataDxfId="10756"/>
    <tableColumn id="5888" xr3:uid="{E6ECB71D-2417-48A5-9883-50AFF0152AAB}" name="Column5871" dataDxfId="10755"/>
    <tableColumn id="5889" xr3:uid="{0DCB5977-1F76-4695-8333-C20B1959435F}" name="Column5872" dataDxfId="10754"/>
    <tableColumn id="5890" xr3:uid="{BB7D6F29-B0E4-40A8-95EC-2BB2D9A7F6FA}" name="Column5873" dataDxfId="10753"/>
    <tableColumn id="5891" xr3:uid="{74ED2FD9-B095-4EA5-933D-0312F2391C9F}" name="Column5874" dataDxfId="10752"/>
    <tableColumn id="5892" xr3:uid="{37B9DFF3-DB56-40DC-8AC6-B9A2C4661BC7}" name="Column5875" dataDxfId="10751"/>
    <tableColumn id="5893" xr3:uid="{5AACF971-5938-4D1E-8FEC-1BAF82F4958A}" name="Column5876" dataDxfId="10750"/>
    <tableColumn id="5894" xr3:uid="{E38CAC9A-FCC5-49DE-B83B-CA5201827A1A}" name="Column5877" dataDxfId="10749"/>
    <tableColumn id="5895" xr3:uid="{4E5BA9FC-0798-4E03-8037-C238AE525893}" name="Column5878" dataDxfId="10748"/>
    <tableColumn id="5896" xr3:uid="{E627EFD0-2570-4FC3-90FA-1D0305F32039}" name="Column5879" dataDxfId="10747"/>
    <tableColumn id="5897" xr3:uid="{F9AFD396-CD96-4EA0-86DF-26B7A5DFF59F}" name="Column5880" dataDxfId="10746"/>
    <tableColumn id="5898" xr3:uid="{08325ADA-0087-457D-A79E-D3C806577952}" name="Column5881" dataDxfId="10745"/>
    <tableColumn id="5899" xr3:uid="{3BFE6A7F-2709-4613-BFAC-F392B67D5349}" name="Column5882" dataDxfId="10744"/>
    <tableColumn id="5900" xr3:uid="{BAB18256-279E-4065-B48D-43AF2DC61363}" name="Column5883" dataDxfId="10743"/>
    <tableColumn id="5901" xr3:uid="{3D8A709D-1330-46EE-B522-AF91206FE759}" name="Column5884" dataDxfId="10742"/>
    <tableColumn id="5902" xr3:uid="{E829616E-AA62-412F-A26C-E4A26072D399}" name="Column5885" dataDxfId="10741"/>
    <tableColumn id="5903" xr3:uid="{C471DBC8-28A6-46A2-A2C8-D5A0FB941AF4}" name="Column5886" dataDxfId="10740"/>
    <tableColumn id="5904" xr3:uid="{D2647F9B-9A98-4E8F-8485-F5053A8E330F}" name="Column5887" dataDxfId="10739"/>
    <tableColumn id="5905" xr3:uid="{8B2F19CD-4CD8-4DD0-A947-9B50B196E199}" name="Column5888" dataDxfId="10738"/>
    <tableColumn id="5906" xr3:uid="{943BFED6-7A33-4DF4-BCE4-60914D0A22E0}" name="Column5889" dataDxfId="10737"/>
    <tableColumn id="5907" xr3:uid="{C8A1B3B5-D7AC-48B2-9C12-73BF40D84467}" name="Column5890" dataDxfId="10736"/>
    <tableColumn id="5908" xr3:uid="{B08B13E4-24D8-4A77-95DA-63357CBFB21C}" name="Column5891" dataDxfId="10735"/>
    <tableColumn id="5909" xr3:uid="{2E869E66-5B4F-4A7E-8A65-3E2DB5D8BE7A}" name="Column5892" dataDxfId="10734"/>
    <tableColumn id="5910" xr3:uid="{9081A4C1-56D6-432F-BF04-805714629B2A}" name="Column5893" dataDxfId="10733"/>
    <tableColumn id="5911" xr3:uid="{CCEE7702-40A3-4D48-A4AB-FF3C8FE1BD95}" name="Column5894" dataDxfId="10732"/>
    <tableColumn id="5912" xr3:uid="{80B90E03-971B-46DB-AEAB-FFA0D917547B}" name="Column5895" dataDxfId="10731"/>
    <tableColumn id="5913" xr3:uid="{693460DF-388A-41E7-8266-08BB365C3D23}" name="Column5896" dataDxfId="10730"/>
    <tableColumn id="5914" xr3:uid="{6E88DC8E-33AD-43E1-9192-EFE5E99C6485}" name="Column5897" dataDxfId="10729"/>
    <tableColumn id="5915" xr3:uid="{F920B98D-656E-4FF9-ABCF-D2C4E1D70244}" name="Column5898" dataDxfId="10728"/>
    <tableColumn id="5916" xr3:uid="{0181BCB6-25FB-4041-88C8-C4106F017526}" name="Column5899" dataDxfId="10727"/>
    <tableColumn id="5917" xr3:uid="{B26B39D9-4420-484D-BA45-18CBFE52DF68}" name="Column5900" dataDxfId="10726"/>
    <tableColumn id="5918" xr3:uid="{E4058C4C-0CAF-4152-89CD-E04CFCE36584}" name="Column5901" dataDxfId="10725"/>
    <tableColumn id="5919" xr3:uid="{3BB961F9-A281-4D71-8FB3-2D7A54522E1C}" name="Column5902" dataDxfId="10724"/>
    <tableColumn id="5920" xr3:uid="{E847B76D-C95D-4C8E-9EAA-788354F17BD7}" name="Column5903" dataDxfId="10723"/>
    <tableColumn id="5921" xr3:uid="{B503B25B-688F-47F5-9932-49FCD9D9474B}" name="Column5904" dataDxfId="10722"/>
    <tableColumn id="5922" xr3:uid="{BFDCF6CB-F297-4F29-9479-87C6B4EEC29C}" name="Column5905" dataDxfId="10721"/>
    <tableColumn id="5923" xr3:uid="{4FEB490F-C794-4234-AB76-BEA3AA2B2356}" name="Column5906" dataDxfId="10720"/>
    <tableColumn id="5924" xr3:uid="{8C4D0624-F546-4CC8-BC15-6F34DDA08BFD}" name="Column5907" dataDxfId="10719"/>
    <tableColumn id="5925" xr3:uid="{9A13D1A1-A209-4A77-9972-26BBA1AE0057}" name="Column5908" dataDxfId="10718"/>
    <tableColumn id="5926" xr3:uid="{01C5199C-7A8B-4604-9B80-B659454040AA}" name="Column5909" dataDxfId="10717"/>
    <tableColumn id="5927" xr3:uid="{59F49870-0657-4F1B-A276-D9081FD0C19A}" name="Column5910" dataDxfId="10716"/>
    <tableColumn id="5928" xr3:uid="{21AA34E2-E57B-4999-93FB-1EA68297A041}" name="Column5911" dataDxfId="10715"/>
    <tableColumn id="5929" xr3:uid="{EAA4A6BB-6EB9-46B2-8700-897CB6F18126}" name="Column5912" dataDxfId="10714"/>
    <tableColumn id="5930" xr3:uid="{B0D8048A-32F2-4507-AF43-5F08EC467474}" name="Column5913" dataDxfId="10713"/>
    <tableColumn id="5931" xr3:uid="{5693F835-F51C-4CBF-8CC2-337A82131F69}" name="Column5914" dataDxfId="10712"/>
    <tableColumn id="5932" xr3:uid="{166B4C9B-EE34-4BC2-9C5B-667D7758AD3E}" name="Column5915" dataDxfId="10711"/>
    <tableColumn id="5933" xr3:uid="{BC20EE5A-46A2-4902-A119-C5CD33747A9E}" name="Column5916" dataDxfId="10710"/>
    <tableColumn id="5934" xr3:uid="{7B8FCA02-B62E-4B9E-9F63-4E1E9419AA9D}" name="Column5917" dataDxfId="10709"/>
    <tableColumn id="5935" xr3:uid="{95634C8A-7B7F-436B-905F-9893CB3EB38B}" name="Column5918" dataDxfId="10708"/>
    <tableColumn id="5936" xr3:uid="{C7DCDAAC-00DB-4E6F-8917-73C6718CA52A}" name="Column5919" dataDxfId="10707"/>
    <tableColumn id="5937" xr3:uid="{3EFD2391-97F2-42A7-8CDB-A7228551B0D1}" name="Column5920" dataDxfId="10706"/>
    <tableColumn id="5938" xr3:uid="{3F505679-B88A-4EEA-A4F5-6376368936DD}" name="Column5921" dataDxfId="10705"/>
    <tableColumn id="5939" xr3:uid="{5A3A898C-6968-440F-996B-506F27D504F6}" name="Column5922" dataDxfId="10704"/>
    <tableColumn id="5940" xr3:uid="{E6A6E8E7-4FE9-4732-B3BC-540AF958B4E5}" name="Column5923" dataDxfId="10703"/>
    <tableColumn id="5941" xr3:uid="{71573A11-51F0-4EAD-8E3D-9F5F2D158DD9}" name="Column5924" dataDxfId="10702"/>
    <tableColumn id="5942" xr3:uid="{EAE97A57-4939-4167-A2CD-9A80D6D2FE57}" name="Column5925" dataDxfId="10701"/>
    <tableColumn id="5943" xr3:uid="{BBE87DD6-359C-4AB7-B211-ED36F221DF44}" name="Column5926" dataDxfId="10700"/>
    <tableColumn id="5944" xr3:uid="{4A4CB11F-820D-4B23-A104-747809DC17A3}" name="Column5927" dataDxfId="10699"/>
    <tableColumn id="5945" xr3:uid="{3E3458A8-A513-4EB5-BB40-55FBA9F40396}" name="Column5928" dataDxfId="10698"/>
    <tableColumn id="5946" xr3:uid="{3DF95222-BDD2-4182-A697-AF8C4C948048}" name="Column5929" dataDxfId="10697"/>
    <tableColumn id="5947" xr3:uid="{660BB40F-AE7E-4804-BF88-5CA7813D210E}" name="Column5930" dataDxfId="10696"/>
    <tableColumn id="5948" xr3:uid="{3CB17BEB-9919-47A9-BF04-CD89F242FCC1}" name="Column5931" dataDxfId="10695"/>
    <tableColumn id="5949" xr3:uid="{83CA6C30-13C1-4D15-809C-FEA66038248A}" name="Column5932" dataDxfId="10694"/>
    <tableColumn id="5950" xr3:uid="{F2BE781E-92CB-4144-8FA6-5CE06A694870}" name="Column5933" dataDxfId="10693"/>
    <tableColumn id="5951" xr3:uid="{444A4D3A-5EC3-46E8-8DC9-23A8E717C922}" name="Column5934" dataDxfId="10692"/>
    <tableColumn id="5952" xr3:uid="{032E58A6-A8C2-4143-BF24-38F1D2CF7F1D}" name="Column5935" dataDxfId="10691"/>
    <tableColumn id="5953" xr3:uid="{D699A67F-5F18-4790-A8D2-006D1D6E70E5}" name="Column5936" dataDxfId="10690"/>
    <tableColumn id="5954" xr3:uid="{DDB04A11-AF96-49B4-A622-48C36AAEF43D}" name="Column5937" dataDxfId="10689"/>
    <tableColumn id="5955" xr3:uid="{B05EFDFA-B208-4BDD-8D4E-B1B46FE8BF70}" name="Column5938" dataDxfId="10688"/>
    <tableColumn id="5956" xr3:uid="{A356D934-F4E8-46AB-9E25-121F6493196E}" name="Column5939" dataDxfId="10687"/>
    <tableColumn id="5957" xr3:uid="{FC6854D9-036E-47B0-9527-257FC043834A}" name="Column5940" dataDxfId="10686"/>
    <tableColumn id="5958" xr3:uid="{6CF5FD1D-8603-43F2-A678-90B52ADA0D08}" name="Column5941" dataDxfId="10685"/>
    <tableColumn id="5959" xr3:uid="{0786AF17-1F35-41AC-AB0B-60A6D0EEE0E2}" name="Column5942" dataDxfId="10684"/>
    <tableColumn id="5960" xr3:uid="{89B28E07-6C27-445E-85D5-A5CEDBD34E89}" name="Column5943" dataDxfId="10683"/>
    <tableColumn id="5961" xr3:uid="{CE5FDC66-5E77-46F3-85FD-A36E2A30E02F}" name="Column5944" dataDxfId="10682"/>
    <tableColumn id="5962" xr3:uid="{9A9242FF-5689-45C4-B3B5-6148D244DCED}" name="Column5945" dataDxfId="10681"/>
    <tableColumn id="5963" xr3:uid="{210BEDAC-6E78-4999-87EB-FDA1121C6E50}" name="Column5946" dataDxfId="10680"/>
    <tableColumn id="5964" xr3:uid="{49A5C3F6-1DB9-4BCB-99E0-F81FA636C976}" name="Column5947" dataDxfId="10679"/>
    <tableColumn id="5965" xr3:uid="{CB13119C-FB97-4809-8AFD-3A484706A8A4}" name="Column5948" dataDxfId="10678"/>
    <tableColumn id="5966" xr3:uid="{602F0E31-5784-4E63-BF32-82B7F6ECAE25}" name="Column5949" dataDxfId="10677"/>
    <tableColumn id="5967" xr3:uid="{581870F5-A532-4BB6-AA7E-E948732129A5}" name="Column5950" dataDxfId="10676"/>
    <tableColumn id="5968" xr3:uid="{137A2622-B4B1-442B-BF4C-55CE7B7F359F}" name="Column5951" dataDxfId="10675"/>
    <tableColumn id="5969" xr3:uid="{BBAE430A-4BB3-4CD1-9097-DD442FECF487}" name="Column5952" dataDxfId="10674"/>
    <tableColumn id="5970" xr3:uid="{B4A45094-CCAE-46CF-B74B-CE0BFE77EB78}" name="Column5953" dataDxfId="10673"/>
    <tableColumn id="5971" xr3:uid="{86ADDD85-4E60-4F4E-90FE-9450E0A34692}" name="Column5954" dataDxfId="10672"/>
    <tableColumn id="5972" xr3:uid="{51FE1FA1-948F-49A2-B811-C77B382E015A}" name="Column5955" dataDxfId="10671"/>
    <tableColumn id="5973" xr3:uid="{3698F2DC-6CD6-4B88-A923-B00E102C72DF}" name="Column5956" dataDxfId="10670"/>
    <tableColumn id="5974" xr3:uid="{D7A7DC07-56B1-4A2F-A250-82BD78E1731D}" name="Column5957" dataDxfId="10669"/>
    <tableColumn id="5975" xr3:uid="{94EB935D-A350-42E0-B6AE-1EF5FD988D54}" name="Column5958" dataDxfId="10668"/>
    <tableColumn id="5976" xr3:uid="{98844605-471A-4FF6-9955-7C0662CC0586}" name="Column5959" dataDxfId="10667"/>
    <tableColumn id="5977" xr3:uid="{1CE5C5A8-DB49-4218-950A-CBBF8510E7C3}" name="Column5960" dataDxfId="10666"/>
    <tableColumn id="5978" xr3:uid="{33EA512F-23EA-438F-B59A-0E7BCD0487C3}" name="Column5961" dataDxfId="10665"/>
    <tableColumn id="5979" xr3:uid="{88CC8A36-8835-4D3A-827E-46AED221593B}" name="Column5962" dataDxfId="10664"/>
    <tableColumn id="5980" xr3:uid="{7E9DD4E8-8143-4B73-98D7-FA90A3F1A61F}" name="Column5963" dataDxfId="10663"/>
    <tableColumn id="5981" xr3:uid="{A2336E00-71E1-487E-92D9-41B239B82A43}" name="Column5964" dataDxfId="10662"/>
    <tableColumn id="5982" xr3:uid="{FF3096B0-AA82-48B5-A78E-90E23D2678D8}" name="Column5965" dataDxfId="10661"/>
    <tableColumn id="5983" xr3:uid="{291A3FBF-7664-40C7-ADDE-854F1431D44F}" name="Column5966" dataDxfId="10660"/>
    <tableColumn id="5984" xr3:uid="{9F53B17F-2414-438D-A419-7B1A3C2E86E4}" name="Column5967" dataDxfId="10659"/>
    <tableColumn id="5985" xr3:uid="{61656C66-263D-41ED-BA06-334CCD6E163C}" name="Column5968" dataDxfId="10658"/>
    <tableColumn id="5986" xr3:uid="{0382888E-7966-43C5-979A-9889224A4A95}" name="Column5969" dataDxfId="10657"/>
    <tableColumn id="5987" xr3:uid="{64F5F38C-6D88-4577-B1A7-5B08DE2C98A4}" name="Column5970" dataDxfId="10656"/>
    <tableColumn id="5988" xr3:uid="{CD0BCCC1-C3B9-4DFD-884D-C81CA8A15097}" name="Column5971" dataDxfId="10655"/>
    <tableColumn id="5989" xr3:uid="{B4F7B788-B9AA-4642-AAED-768FA8682FEE}" name="Column5972" dataDxfId="10654"/>
    <tableColumn id="5990" xr3:uid="{E65518C3-7FC1-4B61-AC49-F60D23E4EA0C}" name="Column5973" dataDxfId="10653"/>
    <tableColumn id="5991" xr3:uid="{0E361ABC-E6AB-4DD7-85DB-61FE11516BC6}" name="Column5974" dataDxfId="10652"/>
    <tableColumn id="5992" xr3:uid="{E313F0AC-CDBF-45D0-9F26-EC1A717CFAD2}" name="Column5975" dataDxfId="10651"/>
    <tableColumn id="5993" xr3:uid="{5698A375-AD3E-429C-8C15-58C9A9035CA0}" name="Column5976" dataDxfId="10650"/>
    <tableColumn id="5994" xr3:uid="{7DEDB5FF-8739-4A35-92A0-83F567599F19}" name="Column5977" dataDxfId="10649"/>
    <tableColumn id="5995" xr3:uid="{FCB4F976-3F7E-4413-9951-70EDD5DCB9DE}" name="Column5978" dataDxfId="10648"/>
    <tableColumn id="5996" xr3:uid="{278959D8-A58C-4A7C-B595-A75B6D393420}" name="Column5979" dataDxfId="10647"/>
    <tableColumn id="5997" xr3:uid="{82107AD1-4095-42AB-A4E6-74F96F85A28A}" name="Column5980" dataDxfId="10646"/>
    <tableColumn id="5998" xr3:uid="{031251A6-9872-4ADB-9129-D7484B472569}" name="Column5981" dataDxfId="10645"/>
    <tableColumn id="5999" xr3:uid="{57E9000C-DEEC-4A78-A301-209796CEC762}" name="Column5982" dataDxfId="10644"/>
    <tableColumn id="6000" xr3:uid="{E9206CBC-03AF-49EC-92A9-3EB4B73C353D}" name="Column5983" dataDxfId="10643"/>
    <tableColumn id="6001" xr3:uid="{722D659F-6084-4097-B74A-FE6213835C01}" name="Column5984" dataDxfId="10642"/>
    <tableColumn id="6002" xr3:uid="{0BB27959-7C67-4F99-B130-07ED67CFC8A9}" name="Column5985" dataDxfId="10641"/>
    <tableColumn id="6003" xr3:uid="{E6F163CC-2AF7-4FD2-B0CD-6A28E74AF863}" name="Column5986" dataDxfId="10640"/>
    <tableColumn id="6004" xr3:uid="{1680B283-2E57-43E0-BBF6-868F2A81FD56}" name="Column5987" dataDxfId="10639"/>
    <tableColumn id="6005" xr3:uid="{B6A7C79E-7390-4B3F-9873-1A7EB0341363}" name="Column5988" dataDxfId="10638"/>
    <tableColumn id="6006" xr3:uid="{1BBE5962-E092-44FD-BB64-78AE64BE2A1A}" name="Column5989" dataDxfId="10637"/>
    <tableColumn id="6007" xr3:uid="{84C89258-B672-481D-BFA9-F86377FE2B33}" name="Column5990" dataDxfId="10636"/>
    <tableColumn id="6008" xr3:uid="{9A015F46-686B-4439-98FD-BEF7F0D6684B}" name="Column5991" dataDxfId="10635"/>
    <tableColumn id="6009" xr3:uid="{EFF0AEB7-FD35-4F84-A37E-3922C655638C}" name="Column5992" dataDxfId="10634"/>
    <tableColumn id="6010" xr3:uid="{3601B30A-7E5F-47C1-8EF3-4CC18D5C0C36}" name="Column5993" dataDxfId="10633"/>
    <tableColumn id="6011" xr3:uid="{2C7A6029-C9D8-4D83-9B7C-4C1C1250EE9C}" name="Column5994" dataDxfId="10632"/>
    <tableColumn id="6012" xr3:uid="{413ECBD9-6D26-48DB-B70D-B246ECEE8CFD}" name="Column5995" dataDxfId="10631"/>
    <tableColumn id="6013" xr3:uid="{DEB0B9A1-5CB7-42D7-B50C-C5632BD44C96}" name="Column5996" dataDxfId="10630"/>
    <tableColumn id="6014" xr3:uid="{82EDA779-1C06-496F-B879-DA312AEAA3A2}" name="Column5997" dataDxfId="10629"/>
    <tableColumn id="6015" xr3:uid="{F6963F1D-32C4-4CD0-A95B-1F20450907D6}" name="Column5998" dataDxfId="10628"/>
    <tableColumn id="6016" xr3:uid="{26A82817-D5E4-4492-8485-132CBC172943}" name="Column5999" dataDxfId="10627"/>
    <tableColumn id="6017" xr3:uid="{8932E054-DA20-4B2C-93A8-E00ABFE438C5}" name="Column6000" dataDxfId="10626"/>
    <tableColumn id="6018" xr3:uid="{3E279435-F117-4038-8185-ED268EE03179}" name="Column6001" dataDxfId="10625"/>
    <tableColumn id="6019" xr3:uid="{451AD18B-998F-40D3-B031-359BAA8CB310}" name="Column6002" dataDxfId="10624"/>
    <tableColumn id="6020" xr3:uid="{E1060D55-DEE4-469B-8916-7DFA7E088885}" name="Column6003" dataDxfId="10623"/>
    <tableColumn id="6021" xr3:uid="{E4E92780-6CF5-408E-84BF-11757281D104}" name="Column6004" dataDxfId="10622"/>
    <tableColumn id="6022" xr3:uid="{6E7F4CE3-6B6B-4F15-B8DD-56122F8D1442}" name="Column6005" dataDxfId="10621"/>
    <tableColumn id="6023" xr3:uid="{74A01634-6765-4A9F-8FDF-DE1107E11B1A}" name="Column6006" dataDxfId="10620"/>
    <tableColumn id="6024" xr3:uid="{D2292247-03A5-4698-8961-835559C954DF}" name="Column6007" dataDxfId="10619"/>
    <tableColumn id="6025" xr3:uid="{7E1A9F76-5371-4318-A108-68C24E4B3699}" name="Column6008" dataDxfId="10618"/>
    <tableColumn id="6026" xr3:uid="{8CF657C4-1B86-4CEB-A72B-43E09066E406}" name="Column6009" dataDxfId="10617"/>
    <tableColumn id="6027" xr3:uid="{7E26DAB0-990D-498E-A675-9372D294E818}" name="Column6010" dataDxfId="10616"/>
    <tableColumn id="6028" xr3:uid="{E4A585E7-ED72-47E7-839B-ABD1DC3CF7E9}" name="Column6011" dataDxfId="10615"/>
    <tableColumn id="6029" xr3:uid="{D31CA13C-FEAA-4286-8F09-EDD2FB4C54ED}" name="Column6012" dataDxfId="10614"/>
    <tableColumn id="6030" xr3:uid="{E972913E-D6CA-4A90-AF9E-66843AE7F9C8}" name="Column6013" dataDxfId="10613"/>
    <tableColumn id="6031" xr3:uid="{48144346-A2B5-4493-845F-B3604EFFB716}" name="Column6014" dataDxfId="10612"/>
    <tableColumn id="6032" xr3:uid="{43DDF64F-4B8B-41F5-AD55-864CDD643F90}" name="Column6015" dataDxfId="10611"/>
    <tableColumn id="6033" xr3:uid="{81DD9B9A-1EA8-4573-B0CD-393F49852474}" name="Column6016" dataDxfId="10610"/>
    <tableColumn id="6034" xr3:uid="{010C7800-5280-411F-8A18-C5C28F060ED1}" name="Column6017" dataDxfId="10609"/>
    <tableColumn id="6035" xr3:uid="{1032B22D-1B97-45CF-9C72-011D11CD31D7}" name="Column6018" dataDxfId="10608"/>
    <tableColumn id="6036" xr3:uid="{0DDF357A-D91C-40CB-A7AD-4B9982FE2AD2}" name="Column6019" dataDxfId="10607"/>
    <tableColumn id="6037" xr3:uid="{46BB4973-A069-4634-89CC-B49127B09133}" name="Column6020" dataDxfId="10606"/>
    <tableColumn id="6038" xr3:uid="{030B180E-AA5A-461D-B4B6-97DE1BB28F60}" name="Column6021" dataDxfId="10605"/>
    <tableColumn id="6039" xr3:uid="{A8125222-A60C-49F6-91FB-D6F46D1C421B}" name="Column6022" dataDxfId="10604"/>
    <tableColumn id="6040" xr3:uid="{2A32ED18-1521-4ACB-92B5-5CBA677875DC}" name="Column6023" dataDxfId="10603"/>
    <tableColumn id="6041" xr3:uid="{0ABFC680-E51D-4179-A280-53E0B2194A95}" name="Column6024" dataDxfId="10602"/>
    <tableColumn id="6042" xr3:uid="{A66F4BC4-FF23-44F9-A731-B0ACB9728C8C}" name="Column6025" dataDxfId="10601"/>
    <tableColumn id="6043" xr3:uid="{A2D6F552-6222-4267-8642-3079D50F339A}" name="Column6026" dataDxfId="10600"/>
    <tableColumn id="6044" xr3:uid="{C5468A12-A441-43ED-BFD3-D8BE2A20E475}" name="Column6027" dataDxfId="10599"/>
    <tableColumn id="6045" xr3:uid="{55E0D4CC-3897-4507-855F-0C7343CBE834}" name="Column6028" dataDxfId="10598"/>
    <tableColumn id="6046" xr3:uid="{F141207D-93C3-4134-9789-400138DE8CE2}" name="Column6029" dataDxfId="10597"/>
    <tableColumn id="6047" xr3:uid="{E743B2C5-2ECA-4D6F-9A0C-D4964488A628}" name="Column6030" dataDxfId="10596"/>
    <tableColumn id="6048" xr3:uid="{251E856C-DF17-4C40-8F85-2D40DE526E8A}" name="Column6031" dataDxfId="10595"/>
    <tableColumn id="6049" xr3:uid="{F08217F0-F771-45D4-BB71-298EECB2609C}" name="Column6032" dataDxfId="10594"/>
    <tableColumn id="6050" xr3:uid="{CE70B29F-49C9-4F9C-BA80-7A938811BF9C}" name="Column6033" dataDxfId="10593"/>
    <tableColumn id="6051" xr3:uid="{548E2253-3833-473A-9B00-518A6A4BCCE1}" name="Column6034" dataDxfId="10592"/>
    <tableColumn id="6052" xr3:uid="{1F46A564-1D1C-4ED6-9E19-CC295D338BE9}" name="Column6035" dataDxfId="10591"/>
    <tableColumn id="6053" xr3:uid="{C9F56249-9415-4A55-A333-51308543A9F6}" name="Column6036" dataDxfId="10590"/>
    <tableColumn id="6054" xr3:uid="{79839346-8CE8-4F45-B862-CA59E9B46FC8}" name="Column6037" dataDxfId="10589"/>
    <tableColumn id="6055" xr3:uid="{39669759-2F23-4FA5-825D-300C8A2C0073}" name="Column6038" dataDxfId="10588"/>
    <tableColumn id="6056" xr3:uid="{FC783717-9C5D-4446-BC79-96AFB67CC8F1}" name="Column6039" dataDxfId="10587"/>
    <tableColumn id="6057" xr3:uid="{4FA57029-723C-4208-8775-72951A9F109D}" name="Column6040" dataDxfId="10586"/>
    <tableColumn id="6058" xr3:uid="{7903AA7A-4225-434C-87A1-C3BE56D594D6}" name="Column6041" dataDxfId="10585"/>
    <tableColumn id="6059" xr3:uid="{296D2BDA-7CD1-46E5-A913-D3DC8E3DE375}" name="Column6042" dataDxfId="10584"/>
    <tableColumn id="6060" xr3:uid="{D2127CC4-95DD-4EBE-9BDB-06ADC990E6A1}" name="Column6043" dataDxfId="10583"/>
    <tableColumn id="6061" xr3:uid="{98A6A0DE-27E9-4B05-9ABA-094AD45280C8}" name="Column6044" dataDxfId="10582"/>
    <tableColumn id="6062" xr3:uid="{5402F412-9F72-4F30-934C-DFF2A1474AC9}" name="Column6045" dataDxfId="10581"/>
    <tableColumn id="6063" xr3:uid="{766EFCAB-D03A-4295-A21D-AA3EB7E51C57}" name="Column6046" dataDxfId="10580"/>
    <tableColumn id="6064" xr3:uid="{0D0B90AE-FC90-46A8-A9DF-66079BCC37AE}" name="Column6047" dataDxfId="10579"/>
    <tableColumn id="6065" xr3:uid="{C4485DC0-8572-4B60-902C-8BB7A4437EF3}" name="Column6048" dataDxfId="10578"/>
    <tableColumn id="6066" xr3:uid="{C4B6EF9C-063E-4D31-B7EA-8292620B2BBC}" name="Column6049" dataDxfId="10577"/>
    <tableColumn id="6067" xr3:uid="{5188675A-0574-4BF1-BC96-E9EAC585AE4F}" name="Column6050" dataDxfId="10576"/>
    <tableColumn id="6068" xr3:uid="{2F410F00-802E-441F-A35F-C78679E3C17D}" name="Column6051" dataDxfId="10575"/>
    <tableColumn id="6069" xr3:uid="{4E940B1E-55FB-43AE-9EAD-047AD67EC211}" name="Column6052" dataDxfId="10574"/>
    <tableColumn id="6070" xr3:uid="{4E5FBCC4-01EA-42B4-9235-F313A7CB9A54}" name="Column6053" dataDxfId="10573"/>
    <tableColumn id="6071" xr3:uid="{E165B788-B25B-46E3-938A-DB73101FA835}" name="Column6054" dataDxfId="10572"/>
    <tableColumn id="6072" xr3:uid="{02447CEC-93F8-4494-AAF7-930310A32A73}" name="Column6055" dataDxfId="10571"/>
    <tableColumn id="6073" xr3:uid="{B923FE18-01F2-489D-B18F-4262CF082854}" name="Column6056" dataDxfId="10570"/>
    <tableColumn id="6074" xr3:uid="{8C8E7391-EE93-4DC7-9BAE-CCBAF5CEF6FC}" name="Column6057" dataDxfId="10569"/>
    <tableColumn id="6075" xr3:uid="{88917620-76C7-4B4A-9D69-6B6EE6EB3648}" name="Column6058" dataDxfId="10568"/>
    <tableColumn id="6076" xr3:uid="{7D852498-19C9-4B0E-A1BC-1F3495FE1FB5}" name="Column6059" dataDxfId="10567"/>
    <tableColumn id="6077" xr3:uid="{7FFB3909-9F8A-431A-94EC-F3F49393F7B6}" name="Column6060" dataDxfId="10566"/>
    <tableColumn id="6078" xr3:uid="{0A4FD2E4-1EA4-417B-B725-6AA0357190DF}" name="Column6061" dataDxfId="10565"/>
    <tableColumn id="6079" xr3:uid="{88AE4E5B-79A3-4C7F-9EE1-6A070C54601C}" name="Column6062" dataDxfId="10564"/>
    <tableColumn id="6080" xr3:uid="{F065D8FC-6CB9-4FC0-B32A-94956C546113}" name="Column6063" dataDxfId="10563"/>
    <tableColumn id="6081" xr3:uid="{7AEDBE3D-6979-4951-8AE9-169CD5D85597}" name="Column6064" dataDxfId="10562"/>
    <tableColumn id="6082" xr3:uid="{C6C6774D-DBA0-42B7-B19F-9E9AEFCA2A0B}" name="Column6065" dataDxfId="10561"/>
    <tableColumn id="6083" xr3:uid="{7D2A91EF-ACCA-4ED3-8403-64FE1FBEDCEF}" name="Column6066" dataDxfId="10560"/>
    <tableColumn id="6084" xr3:uid="{0789BDA3-B53D-44FB-BE4C-8459D0A9C0B0}" name="Column6067" dataDxfId="10559"/>
    <tableColumn id="6085" xr3:uid="{6C938663-0CD9-4B5E-9306-AB2A9218FA69}" name="Column6068" dataDxfId="10558"/>
    <tableColumn id="6086" xr3:uid="{175D820A-D019-435E-BAD4-4834E1A16D61}" name="Column6069" dataDxfId="10557"/>
    <tableColumn id="6087" xr3:uid="{042606D8-7CFC-4BD2-B900-C0D7156FBCE1}" name="Column6070" dataDxfId="10556"/>
    <tableColumn id="6088" xr3:uid="{61B64441-8B82-4536-A0D2-F3F83812CDE9}" name="Column6071" dataDxfId="10555"/>
    <tableColumn id="6089" xr3:uid="{6A25B6FF-E6E0-453F-821A-EC1CC94776D6}" name="Column6072" dataDxfId="10554"/>
    <tableColumn id="6090" xr3:uid="{B4D532EB-938C-4959-852D-49A8CC9E6C91}" name="Column6073" dataDxfId="10553"/>
    <tableColumn id="6091" xr3:uid="{FD4CFE22-A3D8-455B-B4AD-F34E5279F4EC}" name="Column6074" dataDxfId="10552"/>
    <tableColumn id="6092" xr3:uid="{129013EF-C4E7-499F-8A1E-F93A5A3487DB}" name="Column6075" dataDxfId="10551"/>
    <tableColumn id="6093" xr3:uid="{CA263077-1B9B-4073-9DB9-D6943B596B92}" name="Column6076" dataDxfId="10550"/>
    <tableColumn id="6094" xr3:uid="{A6DD2647-7F0C-4BF6-AFC0-37CD5BD28C14}" name="Column6077" dataDxfId="10549"/>
    <tableColumn id="6095" xr3:uid="{2588FA26-4D01-412A-8C86-39DC69C32EC0}" name="Column6078" dataDxfId="10548"/>
    <tableColumn id="6096" xr3:uid="{2DC9E602-97B7-4DC0-A86E-A38EFB7EF507}" name="Column6079" dataDxfId="10547"/>
    <tableColumn id="6097" xr3:uid="{B343DB2A-5D01-409F-9226-0C696BF98E83}" name="Column6080" dataDxfId="10546"/>
    <tableColumn id="6098" xr3:uid="{B3094BC5-C9E2-4778-B730-9D1B74050E11}" name="Column6081" dataDxfId="10545"/>
    <tableColumn id="6099" xr3:uid="{DA833C9A-49D3-43B6-AD78-814589F786A8}" name="Column6082" dataDxfId="10544"/>
    <tableColumn id="6100" xr3:uid="{5B880700-9493-43F5-9E09-C3001232F0EB}" name="Column6083" dataDxfId="10543"/>
    <tableColumn id="6101" xr3:uid="{56A8478A-AD94-4085-8AE1-4BBC438625C1}" name="Column6084" dataDxfId="10542"/>
    <tableColumn id="6102" xr3:uid="{97479EA4-56E3-4B2C-891A-C6E86EC6353F}" name="Column6085" dataDxfId="10541"/>
    <tableColumn id="6103" xr3:uid="{A4670782-1465-42C5-8E7E-EC97170B42BE}" name="Column6086" dataDxfId="10540"/>
    <tableColumn id="6104" xr3:uid="{D2AEACB4-213C-41D3-A3DC-927FEEE176AD}" name="Column6087" dataDxfId="10539"/>
    <tableColumn id="6105" xr3:uid="{B1D5F462-92B1-48B2-AA72-39B9AF215F3C}" name="Column6088" dataDxfId="10538"/>
    <tableColumn id="6106" xr3:uid="{418990FA-FD24-4876-8701-DB00B5101C28}" name="Column6089" dataDxfId="10537"/>
    <tableColumn id="6107" xr3:uid="{A80DD03D-EF9D-4E9E-B839-B35160148349}" name="Column6090" dataDxfId="10536"/>
    <tableColumn id="6108" xr3:uid="{F796D8DD-65FC-414B-A9EE-49469DF87098}" name="Column6091" dataDxfId="10535"/>
    <tableColumn id="6109" xr3:uid="{AF93E8A2-E41A-466A-BDED-15B2103B3D85}" name="Column6092" dataDxfId="10534"/>
    <tableColumn id="6110" xr3:uid="{F45CED69-304F-48B5-B618-62A383155325}" name="Column6093" dataDxfId="10533"/>
    <tableColumn id="6111" xr3:uid="{B2485B0D-9D1E-4D8B-A1F0-B6A3CDE59C0E}" name="Column6094" dataDxfId="10532"/>
    <tableColumn id="6112" xr3:uid="{800627A4-BAE3-405C-A179-1110478E3371}" name="Column6095" dataDxfId="10531"/>
    <tableColumn id="6113" xr3:uid="{E74DEF98-7D37-4AD3-B8D5-C96B58AB4036}" name="Column6096" dataDxfId="10530"/>
    <tableColumn id="6114" xr3:uid="{B43B4C78-20F5-4212-9C9A-BFCA2FD5EDE0}" name="Column6097" dataDxfId="10529"/>
    <tableColumn id="6115" xr3:uid="{C8F05F59-45B3-45DA-8874-FE84257FCD65}" name="Column6098" dataDxfId="10528"/>
    <tableColumn id="6116" xr3:uid="{F2348014-3E0A-4AC3-9A3E-094DD922B131}" name="Column6099" dataDxfId="10527"/>
    <tableColumn id="6117" xr3:uid="{56BB87C2-437D-4A73-806B-A2B7B1F7771D}" name="Column6100" dataDxfId="10526"/>
    <tableColumn id="6118" xr3:uid="{AE67ECB3-4475-4E9B-98B6-29A4965B79EC}" name="Column6101" dataDxfId="10525"/>
    <tableColumn id="6119" xr3:uid="{406EA888-7C20-4D4C-A90C-8F7E60848D36}" name="Column6102" dataDxfId="10524"/>
    <tableColumn id="6120" xr3:uid="{6A462743-58F3-4680-846C-E9B95013C438}" name="Column6103" dataDxfId="10523"/>
    <tableColumn id="6121" xr3:uid="{87EE83F7-B5BB-48E1-B691-A107F2A545E9}" name="Column6104" dataDxfId="10522"/>
    <tableColumn id="6122" xr3:uid="{5C3BF568-8813-472F-BFB3-1BE6DD47BD5D}" name="Column6105" dataDxfId="10521"/>
    <tableColumn id="6123" xr3:uid="{3E2260B9-A773-40AA-8344-A3387E259A0D}" name="Column6106" dataDxfId="10520"/>
    <tableColumn id="6124" xr3:uid="{47933A57-0281-4D63-8814-E4D76B3819D9}" name="Column6107" dataDxfId="10519"/>
    <tableColumn id="6125" xr3:uid="{859784D5-734B-42C6-AE66-8E97214A8525}" name="Column6108" dataDxfId="10518"/>
    <tableColumn id="6126" xr3:uid="{ECD799DD-F540-44FB-A065-B82B0C78B003}" name="Column6109" dataDxfId="10517"/>
    <tableColumn id="6127" xr3:uid="{F0683BD7-6F4D-4AC8-82E4-72A813746A6B}" name="Column6110" dataDxfId="10516"/>
    <tableColumn id="6128" xr3:uid="{EE4C60C0-5EC2-4C68-9E7E-FB5BC025F0B4}" name="Column6111" dataDxfId="10515"/>
    <tableColumn id="6129" xr3:uid="{EDC8E519-6B4A-4E27-98BE-1139BDA343C9}" name="Column6112" dataDxfId="10514"/>
    <tableColumn id="6130" xr3:uid="{57C8466C-6FAB-4250-A1DD-0F45E6B85161}" name="Column6113" dataDxfId="10513"/>
    <tableColumn id="6131" xr3:uid="{DB467BE8-77C2-45A7-817F-646DFE35A206}" name="Column6114" dataDxfId="10512"/>
    <tableColumn id="6132" xr3:uid="{F1EA95F6-6D1D-4FBB-8284-108015007328}" name="Column6115" dataDxfId="10511"/>
    <tableColumn id="6133" xr3:uid="{E2F7C6F8-6254-4F3F-91EC-793A48664838}" name="Column6116" dataDxfId="10510"/>
    <tableColumn id="6134" xr3:uid="{1412D9A1-2688-4F03-BF91-E2460C2F8DFF}" name="Column6117" dataDxfId="10509"/>
    <tableColumn id="6135" xr3:uid="{AA4D7048-D745-457D-9310-DFD9C0EEE633}" name="Column6118" dataDxfId="10508"/>
    <tableColumn id="6136" xr3:uid="{8FADD099-BC14-4399-870A-06C6B0ECA853}" name="Column6119" dataDxfId="10507"/>
    <tableColumn id="6137" xr3:uid="{C5EB95FF-311B-4C9D-A7A2-30AC7F364792}" name="Column6120" dataDxfId="10506"/>
    <tableColumn id="6138" xr3:uid="{EDDECE91-CDAE-49B4-A790-34452A7E1551}" name="Column6121" dataDxfId="10505"/>
    <tableColumn id="6139" xr3:uid="{959E457F-5346-415F-87F4-33E496F52947}" name="Column6122" dataDxfId="10504"/>
    <tableColumn id="6140" xr3:uid="{2893386D-89B1-455F-A08B-00F378DB20B9}" name="Column6123" dataDxfId="10503"/>
    <tableColumn id="6141" xr3:uid="{0FE98104-8451-4E2C-8965-A8E04C1D1DD1}" name="Column6124" dataDxfId="10502"/>
    <tableColumn id="6142" xr3:uid="{215A69C8-FCBD-4850-BCEC-C77772542F27}" name="Column6125" dataDxfId="10501"/>
    <tableColumn id="6143" xr3:uid="{685B1C72-AEBE-45E9-A3D9-8528D584300E}" name="Column6126" dataDxfId="10500"/>
    <tableColumn id="6144" xr3:uid="{A214A57D-43DF-4449-94B1-8833D73F2620}" name="Column6127" dataDxfId="10499"/>
    <tableColumn id="6145" xr3:uid="{E39C661E-98E6-4E9F-B256-E7DCDAA563BA}" name="Column6128" dataDxfId="10498"/>
    <tableColumn id="6146" xr3:uid="{8A39EDF5-7459-4F25-B49A-DA1D621BF4C6}" name="Column6129" dataDxfId="10497"/>
    <tableColumn id="6147" xr3:uid="{44299F70-D55C-4FB0-A507-E40EA9DB5DE5}" name="Column6130" dataDxfId="10496"/>
    <tableColumn id="6148" xr3:uid="{D240D01E-1E93-4B55-8403-28EA8F57E7D8}" name="Column6131" dataDxfId="10495"/>
    <tableColumn id="6149" xr3:uid="{95B2BA15-52D0-4D10-A09A-E6C59CFF8324}" name="Column6132" dataDxfId="10494"/>
    <tableColumn id="6150" xr3:uid="{EB8947FA-1F93-4B86-9DDB-98D89112D10D}" name="Column6133" dataDxfId="10493"/>
    <tableColumn id="6151" xr3:uid="{C677BE11-0454-4C31-990F-A81F4B775185}" name="Column6134" dataDxfId="10492"/>
    <tableColumn id="6152" xr3:uid="{8CAE7F9B-AB35-4FE8-B979-7A8F0B73846D}" name="Column6135" dataDxfId="10491"/>
    <tableColumn id="6153" xr3:uid="{04F3DC9F-4BFC-4323-B761-77BEBF269DAE}" name="Column6136" dataDxfId="10490"/>
    <tableColumn id="6154" xr3:uid="{99EE8CA5-466C-4B8C-A3E1-4AE529CA0021}" name="Column6137" dataDxfId="10489"/>
    <tableColumn id="6155" xr3:uid="{7C3F82A1-6246-4431-AB76-93A46705AD86}" name="Column6138" dataDxfId="10488"/>
    <tableColumn id="6156" xr3:uid="{00CFE56F-97EC-4F7D-998E-9B1AF7077E14}" name="Column6139" dataDxfId="10487"/>
    <tableColumn id="6157" xr3:uid="{5C9CA465-C5CA-4219-9296-8E9AE3705CD7}" name="Column6140" dataDxfId="10486"/>
    <tableColumn id="6158" xr3:uid="{7C837B6C-EB53-4D19-A80A-6D4F412DE5C6}" name="Column6141" dataDxfId="10485"/>
    <tableColumn id="6159" xr3:uid="{661186E2-F861-4A63-BC88-FA6F1CD45D17}" name="Column6142" dataDxfId="10484"/>
    <tableColumn id="6160" xr3:uid="{26DEE9DF-B829-437D-B556-0E171841C7C6}" name="Column6143" dataDxfId="10483"/>
    <tableColumn id="6161" xr3:uid="{1325B9FB-EF8E-43D0-933A-395E7F6A49C6}" name="Column6144" dataDxfId="10482"/>
    <tableColumn id="6162" xr3:uid="{ADE4AD3F-D9BF-412A-82D5-E7165D2A0EA8}" name="Column6145" dataDxfId="10481"/>
    <tableColumn id="6163" xr3:uid="{627B2ECD-FDDD-45C6-8B37-1410E86152A5}" name="Column6146" dataDxfId="10480"/>
    <tableColumn id="6164" xr3:uid="{D6A55423-4691-47EB-ABFA-19901D6E0A2E}" name="Column6147" dataDxfId="10479"/>
    <tableColumn id="6165" xr3:uid="{B06E5792-08EB-4E89-9217-7BEEEEFCF10B}" name="Column6148" dataDxfId="10478"/>
    <tableColumn id="6166" xr3:uid="{795BA8A2-5989-4291-8954-DB52CA00E321}" name="Column6149" dataDxfId="10477"/>
    <tableColumn id="6167" xr3:uid="{AA487A7B-D279-40EA-9F60-31A25E42B8EA}" name="Column6150" dataDxfId="10476"/>
    <tableColumn id="6168" xr3:uid="{9D70DAC9-60EC-41AE-9CAF-1C1DDECD7281}" name="Column6151" dataDxfId="10475"/>
    <tableColumn id="6169" xr3:uid="{9A3401DA-37DB-4E4A-AED9-2C2D9D24775E}" name="Column6152" dataDxfId="10474"/>
    <tableColumn id="6170" xr3:uid="{5634D995-F592-420D-8293-D225D9677136}" name="Column6153" dataDxfId="10473"/>
    <tableColumn id="6171" xr3:uid="{AE3A3D9E-19B8-4656-BC43-0D7B58B67E1B}" name="Column6154" dataDxfId="10472"/>
    <tableColumn id="6172" xr3:uid="{DA20A071-84B2-44CB-A08F-B8D94E8ACD38}" name="Column6155" dataDxfId="10471"/>
    <tableColumn id="6173" xr3:uid="{2D30DD3C-CB34-4E73-95FD-688FC9B5954B}" name="Column6156" dataDxfId="10470"/>
    <tableColumn id="6174" xr3:uid="{E7A8903C-DB92-4D9D-97A0-376AC2D70269}" name="Column6157" dataDxfId="10469"/>
    <tableColumn id="6175" xr3:uid="{6C55C0CD-318A-446C-BF10-4656E1DAEE2D}" name="Column6158" dataDxfId="10468"/>
    <tableColumn id="6176" xr3:uid="{108B2024-9B52-4A99-9A69-E4C5F93C0073}" name="Column6159" dataDxfId="10467"/>
    <tableColumn id="6177" xr3:uid="{7D0BEAB6-D0B2-4893-BEB4-743B05C0F66F}" name="Column6160" dataDxfId="10466"/>
    <tableColumn id="6178" xr3:uid="{7E7E9794-8EEC-478B-9166-793B7354CDD8}" name="Column6161" dataDxfId="10465"/>
    <tableColumn id="6179" xr3:uid="{4CF95F7B-8462-4328-B5B9-B58B59E120A5}" name="Column6162" dataDxfId="10464"/>
    <tableColumn id="6180" xr3:uid="{99AB40BD-89D2-4C6D-AC1F-B322A4C1B68C}" name="Column6163" dataDxfId="10463"/>
    <tableColumn id="6181" xr3:uid="{48822F09-9032-47E7-8707-03CA62D49DCE}" name="Column6164" dataDxfId="10462"/>
    <tableColumn id="6182" xr3:uid="{0884754F-FC7B-4DC3-8208-529B062C2D79}" name="Column6165" dataDxfId="10461"/>
    <tableColumn id="6183" xr3:uid="{A124C7A6-FEC0-4268-BF0B-E9600087AFD1}" name="Column6166" dataDxfId="10460"/>
    <tableColumn id="6184" xr3:uid="{4DB324EA-BA8E-44DD-8B33-1F05EF602990}" name="Column6167" dataDxfId="10459"/>
    <tableColumn id="6185" xr3:uid="{448B4591-F898-499E-8032-4C7356F26DD9}" name="Column6168" dataDxfId="10458"/>
    <tableColumn id="6186" xr3:uid="{7405B356-1FA6-4C2F-BA5C-4A079440B008}" name="Column6169" dataDxfId="10457"/>
    <tableColumn id="6187" xr3:uid="{7B178446-2748-4858-AE35-830D3D8E1609}" name="Column6170" dataDxfId="10456"/>
    <tableColumn id="6188" xr3:uid="{75BC6AC5-FB60-42BC-9D25-967C517FD555}" name="Column6171" dataDxfId="10455"/>
    <tableColumn id="6189" xr3:uid="{5DB1D89B-1949-49CE-B3C3-975B57DCB02A}" name="Column6172" dataDxfId="10454"/>
    <tableColumn id="6190" xr3:uid="{D4A41055-728A-4C3E-8A94-D73DEB246AAF}" name="Column6173" dataDxfId="10453"/>
    <tableColumn id="6191" xr3:uid="{2B525B55-DA6A-4DF6-93CB-5DA5412B0591}" name="Column6174" dataDxfId="10452"/>
    <tableColumn id="6192" xr3:uid="{0D1AE002-9926-4CA8-8F1B-817CD9E19B4B}" name="Column6175" dataDxfId="10451"/>
    <tableColumn id="6193" xr3:uid="{8855EDDA-B973-42C4-A58A-11011F63F927}" name="Column6176" dataDxfId="10450"/>
    <tableColumn id="6194" xr3:uid="{190A0B23-8BF8-43B5-AEF2-2972CCAD5284}" name="Column6177" dataDxfId="10449"/>
    <tableColumn id="6195" xr3:uid="{69A81D61-AD51-4FBA-843F-5A7FA2C61BCB}" name="Column6178" dataDxfId="10448"/>
    <tableColumn id="6196" xr3:uid="{4151BEDB-5A0B-4FBD-AA6A-376D7A183123}" name="Column6179" dataDxfId="10447"/>
    <tableColumn id="6197" xr3:uid="{89C0868D-9A66-459A-A4C7-C4CCC6896E72}" name="Column6180" dataDxfId="10446"/>
    <tableColumn id="6198" xr3:uid="{AAA79AD8-1235-4F58-8F14-D444CFBDE403}" name="Column6181" dataDxfId="10445"/>
    <tableColumn id="6199" xr3:uid="{11015003-4702-400B-B82B-4B3AF227E6FA}" name="Column6182" dataDxfId="10444"/>
    <tableColumn id="6200" xr3:uid="{3EBC6612-7094-4104-AB7C-0990160DC28F}" name="Column6183" dataDxfId="10443"/>
    <tableColumn id="6201" xr3:uid="{766459AD-E77A-4519-A075-7DEBB52ACDC1}" name="Column6184" dataDxfId="10442"/>
    <tableColumn id="6202" xr3:uid="{322ECE7F-446C-479A-B5BC-161D62DD2999}" name="Column6185" dataDxfId="10441"/>
    <tableColumn id="6203" xr3:uid="{3306D10F-9021-40D8-AD0D-2E1378044B7D}" name="Column6186" dataDxfId="10440"/>
    <tableColumn id="6204" xr3:uid="{EACD5C2A-EEAC-41DA-8EF3-86F6ED3EFA3E}" name="Column6187" dataDxfId="10439"/>
    <tableColumn id="6205" xr3:uid="{4D6A5AA9-DFAF-4730-8B9B-62F72E43A144}" name="Column6188" dataDxfId="10438"/>
    <tableColumn id="6206" xr3:uid="{FAE75F4A-0D65-46BD-AAF2-BAD781D979F2}" name="Column6189" dataDxfId="10437"/>
    <tableColumn id="6207" xr3:uid="{45BC3FCF-5AD9-4EB4-9669-A19FDF0F4D16}" name="Column6190" dataDxfId="10436"/>
    <tableColumn id="6208" xr3:uid="{64D73715-AA3E-45FD-86F4-596298553BDD}" name="Column6191" dataDxfId="10435"/>
    <tableColumn id="6209" xr3:uid="{D0165148-CAD6-48E0-91BB-B2182F9E45A5}" name="Column6192" dataDxfId="10434"/>
    <tableColumn id="6210" xr3:uid="{39E72AC3-3C66-47B9-943F-5560EEF1793C}" name="Column6193" dataDxfId="10433"/>
    <tableColumn id="6211" xr3:uid="{CCBC2071-9AAE-4CA0-AF7C-335215175DC8}" name="Column6194" dataDxfId="10432"/>
    <tableColumn id="6212" xr3:uid="{B8F21D80-D63A-41AF-B8F6-9D32C7E770E2}" name="Column6195" dataDxfId="10431"/>
    <tableColumn id="6213" xr3:uid="{FE121AB8-7DB4-4C96-A536-97113021E7BE}" name="Column6196" dataDxfId="10430"/>
    <tableColumn id="6214" xr3:uid="{3CACCFE6-8CD7-4724-9B1A-8CEBF29189A5}" name="Column6197" dataDxfId="10429"/>
    <tableColumn id="6215" xr3:uid="{AA895AE0-B2C7-4933-B558-10B7355C6868}" name="Column6198" dataDxfId="10428"/>
    <tableColumn id="6216" xr3:uid="{813658A9-1FD2-4B67-B045-D93CE8B13E6D}" name="Column6199" dataDxfId="10427"/>
    <tableColumn id="6217" xr3:uid="{B041D17A-E2F5-4DE7-B03B-0759E6310E97}" name="Column6200" dataDxfId="10426"/>
    <tableColumn id="6218" xr3:uid="{57DDE0FB-20A9-4373-9152-D85DA265869E}" name="Column6201" dataDxfId="10425"/>
    <tableColumn id="6219" xr3:uid="{52524B82-B108-490C-B3FA-AF427E8C2AFC}" name="Column6202" dataDxfId="10424"/>
    <tableColumn id="6220" xr3:uid="{935D56F2-CAAB-4194-957E-252014D80914}" name="Column6203" dataDxfId="10423"/>
    <tableColumn id="6221" xr3:uid="{1C52C6DE-F4B2-4577-9C5B-1398916DCF34}" name="Column6204" dataDxfId="10422"/>
    <tableColumn id="6222" xr3:uid="{F10025E7-8FA4-4DF1-9E4E-BD7EA3C39F8C}" name="Column6205" dataDxfId="10421"/>
    <tableColumn id="6223" xr3:uid="{783D49E6-3503-49A1-93F8-230FF709A25C}" name="Column6206" dataDxfId="10420"/>
    <tableColumn id="6224" xr3:uid="{B918E657-6082-499F-9548-E269013E1F97}" name="Column6207" dataDxfId="10419"/>
    <tableColumn id="6225" xr3:uid="{367A52C2-8DE7-4CDF-B7FE-6D4F18031290}" name="Column6208" dataDxfId="10418"/>
    <tableColumn id="6226" xr3:uid="{5A703ED8-F7BE-469B-8AAC-E11B75A1BAA8}" name="Column6209" dataDxfId="10417"/>
    <tableColumn id="6227" xr3:uid="{4CE766A4-0254-46B2-8800-6208E754B549}" name="Column6210" dataDxfId="10416"/>
    <tableColumn id="6228" xr3:uid="{568BE8AA-0CD6-4E9D-ACB5-710AAE9682E2}" name="Column6211" dataDxfId="10415"/>
    <tableColumn id="6229" xr3:uid="{BDE51EC8-1F49-4958-A49C-BDB84DA9F474}" name="Column6212" dataDxfId="10414"/>
    <tableColumn id="6230" xr3:uid="{6E4AF76F-1E65-42D5-B163-E94B5AAF3077}" name="Column6213" dataDxfId="10413"/>
    <tableColumn id="6231" xr3:uid="{4DA62555-7DB1-4B5F-B690-C0FC3EF8B294}" name="Column6214" dataDxfId="10412"/>
    <tableColumn id="6232" xr3:uid="{268AE580-6D1C-424A-887E-5403C8E54A87}" name="Column6215" dataDxfId="10411"/>
    <tableColumn id="6233" xr3:uid="{A6B71EC5-6F0C-4919-93F3-AB4E4B299FCD}" name="Column6216" dataDxfId="10410"/>
    <tableColumn id="6234" xr3:uid="{E0BCFEEA-1C39-4DCA-A3CD-5CE2F9087BB4}" name="Column6217" dataDxfId="10409"/>
    <tableColumn id="6235" xr3:uid="{0A4D09FA-0BC2-45A7-800B-5FE88A60AFD9}" name="Column6218" dataDxfId="10408"/>
    <tableColumn id="6236" xr3:uid="{2EA0A3EC-B53F-47FE-BB5A-17B6395CEF01}" name="Column6219" dataDxfId="10407"/>
    <tableColumn id="6237" xr3:uid="{09AAFB6B-09C4-4330-B80C-74B1E9A9AA2F}" name="Column6220" dataDxfId="10406"/>
    <tableColumn id="6238" xr3:uid="{6C7AB008-9A94-4123-AC20-B1920343B7EC}" name="Column6221" dataDxfId="10405"/>
    <tableColumn id="6239" xr3:uid="{D7E35EF1-15BB-4E36-836C-A6D612E27411}" name="Column6222" dataDxfId="10404"/>
    <tableColumn id="6240" xr3:uid="{4F49FEB8-A1B4-4B0B-9142-E2A474417D39}" name="Column6223" dataDxfId="10403"/>
    <tableColumn id="6241" xr3:uid="{5C379F0D-D42B-4CB4-813F-B521C964BFE9}" name="Column6224" dataDxfId="10402"/>
    <tableColumn id="6242" xr3:uid="{9F0EEA84-969B-4C9D-BE9F-FBCA05D08FF8}" name="Column6225" dataDxfId="10401"/>
    <tableColumn id="6243" xr3:uid="{E486E199-4372-4C1B-A1FF-A8D8A6E80118}" name="Column6226" dataDxfId="10400"/>
    <tableColumn id="6244" xr3:uid="{9D9F1A82-5527-4CF1-942B-096B06FA71D7}" name="Column6227" dataDxfId="10399"/>
    <tableColumn id="6245" xr3:uid="{4382F450-4368-429C-A203-93AEF5155E5F}" name="Column6228" dataDxfId="10398"/>
    <tableColumn id="6246" xr3:uid="{3098E401-B363-4677-8B7B-21245A44C647}" name="Column6229" dataDxfId="10397"/>
    <tableColumn id="6247" xr3:uid="{B650480E-0335-4728-80E2-3E3497A10FE3}" name="Column6230" dataDxfId="10396"/>
    <tableColumn id="6248" xr3:uid="{BD9FBFC4-C2F8-47C7-BC85-FA6CED02823C}" name="Column6231" dataDxfId="10395"/>
    <tableColumn id="6249" xr3:uid="{82C54C78-0111-4314-A893-526131A80123}" name="Column6232" dataDxfId="10394"/>
    <tableColumn id="6250" xr3:uid="{AD45F402-5DFD-4248-8227-18A78B5DECDF}" name="Column6233" dataDxfId="10393"/>
    <tableColumn id="6251" xr3:uid="{CB3557EE-0A5B-493A-899C-7531A559DC61}" name="Column6234" dataDxfId="10392"/>
    <tableColumn id="6252" xr3:uid="{0D0801B8-B7E6-42F4-8B40-90DCB9E02E21}" name="Column6235" dataDxfId="10391"/>
    <tableColumn id="6253" xr3:uid="{300718DC-1803-40DB-9FB6-4151EBEC9FDE}" name="Column6236" dataDxfId="10390"/>
    <tableColumn id="6254" xr3:uid="{49D76B6D-75EF-4340-B056-69F99C4B28B9}" name="Column6237" dataDxfId="10389"/>
    <tableColumn id="6255" xr3:uid="{B769B7D2-2DB0-4B03-BB79-0CF7CA76DBDC}" name="Column6238" dataDxfId="10388"/>
    <tableColumn id="6256" xr3:uid="{455E47C9-8508-4357-AF6F-5D39DDAD7786}" name="Column6239" dataDxfId="10387"/>
    <tableColumn id="6257" xr3:uid="{B65E041D-BDB6-4C8B-959C-20781919A817}" name="Column6240" dataDxfId="10386"/>
    <tableColumn id="6258" xr3:uid="{FC7382E2-2481-4718-A5EC-F08E1367B8A0}" name="Column6241" dataDxfId="10385"/>
    <tableColumn id="6259" xr3:uid="{370BA171-7AA6-4BB0-A6A1-64B46F62DA16}" name="Column6242" dataDxfId="10384"/>
    <tableColumn id="6260" xr3:uid="{3BEAB607-2114-4668-907A-C729CF674517}" name="Column6243" dataDxfId="10383"/>
    <tableColumn id="6261" xr3:uid="{BF6BF4BE-EBD1-48EF-A964-AEBADCC1E1C1}" name="Column6244" dataDxfId="10382"/>
    <tableColumn id="6262" xr3:uid="{B324ACCC-08AE-4B5B-AF11-98DFCA649DF4}" name="Column6245" dataDxfId="10381"/>
    <tableColumn id="6263" xr3:uid="{C4CF564F-7097-425B-A721-887D60A4B4BF}" name="Column6246" dataDxfId="10380"/>
    <tableColumn id="6264" xr3:uid="{2BF5C52F-81C4-4339-92CD-05F5BBE028F6}" name="Column6247" dataDxfId="10379"/>
    <tableColumn id="6265" xr3:uid="{E5782EA9-7A87-4DAC-B308-7667AC91DF0F}" name="Column6248" dataDxfId="10378"/>
    <tableColumn id="6266" xr3:uid="{F63B2801-0B3E-445C-9725-9E71FAEDBDC9}" name="Column6249" dataDxfId="10377"/>
    <tableColumn id="6267" xr3:uid="{165EA170-2E36-4BDC-AF7C-6305C2857E61}" name="Column6250" dataDxfId="10376"/>
    <tableColumn id="6268" xr3:uid="{E73167DE-9C57-4AAB-9238-13E3B64EF50D}" name="Column6251" dataDxfId="10375"/>
    <tableColumn id="6269" xr3:uid="{E1B5443D-FDAF-48D6-B511-FA53D869DA4F}" name="Column6252" dataDxfId="10374"/>
    <tableColumn id="6270" xr3:uid="{68259A7B-FB10-4787-A315-8DAAD3179ECD}" name="Column6253" dataDxfId="10373"/>
    <tableColumn id="6271" xr3:uid="{EB3C7FAC-CD10-4A7F-ABA5-AB4A14568772}" name="Column6254" dataDxfId="10372"/>
    <tableColumn id="6272" xr3:uid="{9CDF3B7E-0C99-47BE-8B36-2F39C499E958}" name="Column6255" dataDxfId="10371"/>
    <tableColumn id="6273" xr3:uid="{DAC3CB63-3B6D-4C2C-8611-D79240D4AACE}" name="Column6256" dataDxfId="10370"/>
    <tableColumn id="6274" xr3:uid="{A280E1E5-AAFC-47AB-B7D9-50408FD14FBA}" name="Column6257" dataDxfId="10369"/>
    <tableColumn id="6275" xr3:uid="{587A47E4-B971-47C8-A2FF-3A0B34215BB2}" name="Column6258" dataDxfId="10368"/>
    <tableColumn id="6276" xr3:uid="{73667299-2CD2-400A-A9D8-6806C5CF0EDE}" name="Column6259" dataDxfId="10367"/>
    <tableColumn id="6277" xr3:uid="{E2C680BA-6AD0-4A09-ACED-A8E8BB179866}" name="Column6260" dataDxfId="10366"/>
    <tableColumn id="6278" xr3:uid="{6FE9F231-34EC-4534-AF77-BBF927BDD573}" name="Column6261" dataDxfId="10365"/>
    <tableColumn id="6279" xr3:uid="{2AEA08AA-E1A4-4FF2-826B-773F5F30D0F8}" name="Column6262" dataDxfId="10364"/>
    <tableColumn id="6280" xr3:uid="{1542456D-C55A-494E-9DDA-2FFB8FBCB2EB}" name="Column6263" dataDxfId="10363"/>
    <tableColumn id="6281" xr3:uid="{391DC479-ED2D-4891-994C-EB97BB380347}" name="Column6264" dataDxfId="10362"/>
    <tableColumn id="6282" xr3:uid="{EAF2E4B3-3744-4F1E-9FF7-C09BE90FB751}" name="Column6265" dataDxfId="10361"/>
    <tableColumn id="6283" xr3:uid="{A13B9114-5893-404D-B199-84C31170ABB9}" name="Column6266" dataDxfId="10360"/>
    <tableColumn id="6284" xr3:uid="{8332E205-C4FE-417D-B5F8-98AE500AAF28}" name="Column6267" dataDxfId="10359"/>
    <tableColumn id="6285" xr3:uid="{D7F34D0D-F140-40D1-9BFE-BCA786A675BE}" name="Column6268" dataDxfId="10358"/>
    <tableColumn id="6286" xr3:uid="{C6DD9119-4D83-4C05-8069-FAF20535B9C6}" name="Column6269" dataDxfId="10357"/>
    <tableColumn id="6287" xr3:uid="{BF2AB969-A55F-4CD3-B7F6-DB3935073C04}" name="Column6270" dataDxfId="10356"/>
    <tableColumn id="6288" xr3:uid="{FA8220FA-0046-4FB5-B0E8-69037CD7B724}" name="Column6271" dataDxfId="10355"/>
    <tableColumn id="6289" xr3:uid="{F2E8F173-DFCE-4EA3-BEA8-83E212398C3D}" name="Column6272" dataDxfId="10354"/>
    <tableColumn id="6290" xr3:uid="{1130A470-73F4-4C1E-B1BC-086B84E6EDC0}" name="Column6273" dataDxfId="10353"/>
    <tableColumn id="6291" xr3:uid="{22EDE45B-F7A1-428F-BEDA-DA452825B3DA}" name="Column6274" dataDxfId="10352"/>
    <tableColumn id="6292" xr3:uid="{9CDD7D8F-8347-4748-9920-82E512DCE78E}" name="Column6275" dataDxfId="10351"/>
    <tableColumn id="6293" xr3:uid="{1D113AC8-EA7C-4F9F-B564-7C5C5CA6A00E}" name="Column6276" dataDxfId="10350"/>
    <tableColumn id="6294" xr3:uid="{C2B51321-3086-4422-A28E-197304BC9420}" name="Column6277" dataDxfId="10349"/>
    <tableColumn id="6295" xr3:uid="{4FB8659B-3A03-4E4E-BB31-08D717C207BA}" name="Column6278" dataDxfId="10348"/>
    <tableColumn id="6296" xr3:uid="{9886208C-494F-4317-A1F7-D8941DF5BDE2}" name="Column6279" dataDxfId="10347"/>
    <tableColumn id="6297" xr3:uid="{7779C917-EA0F-43C9-AC57-E5AB9ED95CC5}" name="Column6280" dataDxfId="10346"/>
    <tableColumn id="6298" xr3:uid="{52BEBE90-7D39-42CE-888A-3843FB1C7215}" name="Column6281" dataDxfId="10345"/>
    <tableColumn id="6299" xr3:uid="{302C22E9-66D7-4EE4-8A12-141C1093B5D4}" name="Column6282" dataDxfId="10344"/>
    <tableColumn id="6300" xr3:uid="{A4F6FC9E-7F10-472E-946B-9358F4016503}" name="Column6283" dataDxfId="10343"/>
    <tableColumn id="6301" xr3:uid="{10B9BC36-F77A-42C0-AB52-0ACAF1AA0098}" name="Column6284" dataDxfId="10342"/>
    <tableColumn id="6302" xr3:uid="{994A0FDC-9D43-4066-894E-A669DDA6A2EA}" name="Column6285" dataDxfId="10341"/>
    <tableColumn id="6303" xr3:uid="{4FC23053-924E-44FD-91D7-6F7C743F58E0}" name="Column6286" dataDxfId="10340"/>
    <tableColumn id="6304" xr3:uid="{94FB3001-D438-4F4F-B811-D1C48780ABD3}" name="Column6287" dataDxfId="10339"/>
    <tableColumn id="6305" xr3:uid="{20DC7EFD-3CBB-47FC-A7CD-8E9E6EE5E95D}" name="Column6288" dataDxfId="10338"/>
    <tableColumn id="6306" xr3:uid="{2A6D30BB-EF26-4F03-81F2-AAC0BDA5E9E8}" name="Column6289" dataDxfId="10337"/>
    <tableColumn id="6307" xr3:uid="{CEECE1E3-4325-417C-9307-9F7221CE07C6}" name="Column6290" dataDxfId="10336"/>
    <tableColumn id="6308" xr3:uid="{E78D2056-A6D6-4F4D-9A5B-F9060F81A840}" name="Column6291" dataDxfId="10335"/>
    <tableColumn id="6309" xr3:uid="{5E437A72-EB7C-4076-A8ED-8756810106A0}" name="Column6292" dataDxfId="10334"/>
    <tableColumn id="6310" xr3:uid="{06B3CC58-3BB0-4C75-9933-80A7A47CC26D}" name="Column6293" dataDxfId="10333"/>
    <tableColumn id="6311" xr3:uid="{1498B137-5131-48B4-AACE-23130079D35D}" name="Column6294" dataDxfId="10332"/>
    <tableColumn id="6312" xr3:uid="{CC3F7D7B-0FEC-452F-8616-A3A35336B494}" name="Column6295" dataDxfId="10331"/>
    <tableColumn id="6313" xr3:uid="{B5237053-F4FF-42A2-8F30-632A996E3AFD}" name="Column6296" dataDxfId="10330"/>
    <tableColumn id="6314" xr3:uid="{43658D27-68A7-4B67-B61F-6F745B81CC6D}" name="Column6297" dataDxfId="10329"/>
    <tableColumn id="6315" xr3:uid="{C9A3C8FB-55C9-4BE1-8AB5-2BEE69AC487F}" name="Column6298" dataDxfId="10328"/>
    <tableColumn id="6316" xr3:uid="{A2B000FE-54F2-4417-A5AC-A01A3B328F4B}" name="Column6299" dataDxfId="10327"/>
    <tableColumn id="6317" xr3:uid="{B19EFAC6-02B3-41B8-B7B1-3C1910D84642}" name="Column6300" dataDxfId="10326"/>
    <tableColumn id="6318" xr3:uid="{7A2B2530-DA8C-4633-B837-921BD97F2E24}" name="Column6301" dataDxfId="10325"/>
    <tableColumn id="6319" xr3:uid="{7FA0B2B1-A983-4595-89CB-C3E36000CCAC}" name="Column6302" dataDxfId="10324"/>
    <tableColumn id="6320" xr3:uid="{5AF4B0E9-6919-497E-BDCC-2F30D7B039F0}" name="Column6303" dataDxfId="10323"/>
    <tableColumn id="6321" xr3:uid="{F4820607-3B7D-4EB1-829D-3DB712CFE72F}" name="Column6304" dataDxfId="10322"/>
    <tableColumn id="6322" xr3:uid="{C0ABC1C0-D897-4505-A31D-EE7369D15945}" name="Column6305" dataDxfId="10321"/>
    <tableColumn id="6323" xr3:uid="{C1ADFB20-F6CE-4CCE-BA08-682DA1EFD6CB}" name="Column6306" dataDxfId="10320"/>
    <tableColumn id="6324" xr3:uid="{479F7C46-9460-472A-AF5D-3B5055B35898}" name="Column6307" dataDxfId="10319"/>
    <tableColumn id="6325" xr3:uid="{683F7B03-4C44-48A5-91F2-1F6A79D935BF}" name="Column6308" dataDxfId="10318"/>
    <tableColumn id="6326" xr3:uid="{0267A66A-A0FB-472C-87FB-6E8DFF0FC872}" name="Column6309" dataDxfId="10317"/>
    <tableColumn id="6327" xr3:uid="{8434662B-80F8-4EBD-B30C-E02B2390C385}" name="Column6310" dataDxfId="10316"/>
    <tableColumn id="6328" xr3:uid="{7B5551E0-3E87-48C1-9DA4-6D6DDE1CBE70}" name="Column6311" dataDxfId="10315"/>
    <tableColumn id="6329" xr3:uid="{6012A990-0BA1-4DAE-B9BD-C154A1C953E8}" name="Column6312" dataDxfId="10314"/>
    <tableColumn id="6330" xr3:uid="{39006095-8726-491D-A73B-F62F3E0AA030}" name="Column6313" dataDxfId="10313"/>
    <tableColumn id="6331" xr3:uid="{3526AA9D-8B4B-4335-B9B7-E42EAB015C12}" name="Column6314" dataDxfId="10312"/>
    <tableColumn id="6332" xr3:uid="{008FF820-0B76-452C-BC82-59C62B0DBA26}" name="Column6315" dataDxfId="10311"/>
    <tableColumn id="6333" xr3:uid="{4F391463-8FA0-4120-BB3C-289666D5A37A}" name="Column6316" dataDxfId="10310"/>
    <tableColumn id="6334" xr3:uid="{52D9F56B-2A14-4E38-B313-DF585D26AECF}" name="Column6317" dataDxfId="10309"/>
    <tableColumn id="6335" xr3:uid="{E67F516A-1AEA-4347-B351-8A2D336EC4D1}" name="Column6318" dataDxfId="10308"/>
    <tableColumn id="6336" xr3:uid="{E56D4F83-D824-4D3A-B9E0-80CE214AF947}" name="Column6319" dataDxfId="10307"/>
    <tableColumn id="6337" xr3:uid="{7A1AB71C-7D57-4B7B-9AE2-A20866BE63F9}" name="Column6320" dataDxfId="10306"/>
    <tableColumn id="6338" xr3:uid="{2A0ED044-9502-4D88-87E9-809980C85EAD}" name="Column6321" dataDxfId="10305"/>
    <tableColumn id="6339" xr3:uid="{69DE7094-25E8-4719-AC49-0713ED72ECB5}" name="Column6322" dataDxfId="10304"/>
    <tableColumn id="6340" xr3:uid="{59BB99D4-084A-461D-A129-38797402000D}" name="Column6323" dataDxfId="10303"/>
    <tableColumn id="6341" xr3:uid="{34537C8D-60E5-4973-8713-42DC72DB9BFB}" name="Column6324" dataDxfId="10302"/>
    <tableColumn id="6342" xr3:uid="{D7E16294-F951-47C7-A1D3-DD81582AD8EF}" name="Column6325" dataDxfId="10301"/>
    <tableColumn id="6343" xr3:uid="{D2A9E272-724E-4DC9-BF84-EA245EF62F6C}" name="Column6326" dataDxfId="10300"/>
    <tableColumn id="6344" xr3:uid="{BEAD5B23-96A1-424D-BF87-8884B1ED71AD}" name="Column6327" dataDxfId="10299"/>
    <tableColumn id="6345" xr3:uid="{702E9552-266B-4C9E-B5B4-3B8DFB70EECF}" name="Column6328" dataDxfId="10298"/>
    <tableColumn id="6346" xr3:uid="{B9ECC904-818E-4AE4-B5F8-3E27BC655B73}" name="Column6329" dataDxfId="10297"/>
    <tableColumn id="6347" xr3:uid="{35DBFD15-20DB-4341-9C6A-7A0133BAB35C}" name="Column6330" dataDxfId="10296"/>
    <tableColumn id="6348" xr3:uid="{9B35CBE0-7ACB-463C-AB1B-028A5EEB067D}" name="Column6331" dataDxfId="10295"/>
    <tableColumn id="6349" xr3:uid="{5CC1679B-136F-4A96-8095-0A4D1F2F9006}" name="Column6332" dataDxfId="10294"/>
    <tableColumn id="6350" xr3:uid="{2CDA2373-5066-4348-BA71-DDBDACCBBDCD}" name="Column6333" dataDxfId="10293"/>
    <tableColumn id="6351" xr3:uid="{FE0223FD-37EC-4B60-80C5-2F1055423A7F}" name="Column6334" dataDxfId="10292"/>
    <tableColumn id="6352" xr3:uid="{B78504C2-7C34-4F00-A679-994FB61224DD}" name="Column6335" dataDxfId="10291"/>
    <tableColumn id="6353" xr3:uid="{8BFBE969-6F24-47B2-928C-348F0B459153}" name="Column6336" dataDxfId="10290"/>
    <tableColumn id="6354" xr3:uid="{CDDD4CCF-4A7F-4B88-90F2-BFED2F3947FB}" name="Column6337" dataDxfId="10289"/>
    <tableColumn id="6355" xr3:uid="{928F271A-9059-4D7E-A940-052486FE7464}" name="Column6338" dataDxfId="10288"/>
    <tableColumn id="6356" xr3:uid="{2BAD8192-2181-455A-BC78-3454AA4CD98D}" name="Column6339" dataDxfId="10287"/>
    <tableColumn id="6357" xr3:uid="{748EF342-A698-4AB1-8F47-267F49C1A30A}" name="Column6340" dataDxfId="10286"/>
    <tableColumn id="6358" xr3:uid="{335940FC-B57F-40DC-A6A8-82AB470F50BB}" name="Column6341" dataDxfId="10285"/>
    <tableColumn id="6359" xr3:uid="{F71D412E-04E4-4CBA-BE28-5AE6AF84A159}" name="Column6342" dataDxfId="10284"/>
    <tableColumn id="6360" xr3:uid="{628E4B32-DB26-480A-8683-868AA24C03D0}" name="Column6343" dataDxfId="10283"/>
    <tableColumn id="6361" xr3:uid="{2BF5BEF4-C02E-41B5-B61A-4FE768939435}" name="Column6344" dataDxfId="10282"/>
    <tableColumn id="6362" xr3:uid="{D6D256B5-2E8A-4702-94A4-8D2C83B50470}" name="Column6345" dataDxfId="10281"/>
    <tableColumn id="6363" xr3:uid="{2D7D9146-EF62-413A-AD1A-E14E9F96F7C0}" name="Column6346" dataDxfId="10280"/>
    <tableColumn id="6364" xr3:uid="{3602E991-6392-4456-B3D9-02F568397F98}" name="Column6347" dataDxfId="10279"/>
    <tableColumn id="6365" xr3:uid="{50E6D55A-CE8A-4255-9842-A41A96819F61}" name="Column6348" dataDxfId="10278"/>
    <tableColumn id="6366" xr3:uid="{7C2689FB-4132-4D91-83E5-441F80D122C0}" name="Column6349" dataDxfId="10277"/>
    <tableColumn id="6367" xr3:uid="{3F9A7B54-A673-49EB-A931-6FCB5C89A4CE}" name="Column6350" dataDxfId="10276"/>
    <tableColumn id="6368" xr3:uid="{706746BD-D5FE-4894-BB98-3419F3B716DF}" name="Column6351" dataDxfId="10275"/>
    <tableColumn id="6369" xr3:uid="{4B7B8186-958C-40C7-9319-5C916A4219C8}" name="Column6352" dataDxfId="10274"/>
    <tableColumn id="6370" xr3:uid="{BD9B875C-828F-4511-9DEC-482F81905518}" name="Column6353" dataDxfId="10273"/>
    <tableColumn id="6371" xr3:uid="{F8D9D444-F1AF-4541-A126-C29DAEA65B5C}" name="Column6354" dataDxfId="10272"/>
    <tableColumn id="6372" xr3:uid="{738C7538-914E-4D0C-9335-54CC726ED0C4}" name="Column6355" dataDxfId="10271"/>
    <tableColumn id="6373" xr3:uid="{F54B89D2-A9FD-413C-8EF4-74E65FE5A131}" name="Column6356" dataDxfId="10270"/>
    <tableColumn id="6374" xr3:uid="{76E43D3C-C7F1-42FE-A8FF-C22D21A58719}" name="Column6357" dataDxfId="10269"/>
    <tableColumn id="6375" xr3:uid="{DFCEA944-F35B-4B00-810D-AC4CF06549EA}" name="Column6358" dataDxfId="10268"/>
    <tableColumn id="6376" xr3:uid="{AF3A06B5-E80B-4D44-B73A-3B453526A72A}" name="Column6359" dataDxfId="10267"/>
    <tableColumn id="6377" xr3:uid="{ABC1DA8C-A3AB-40AD-9A05-E0253F8873E0}" name="Column6360" dataDxfId="10266"/>
    <tableColumn id="6378" xr3:uid="{976C6508-0A38-4339-ABAE-61040309F59A}" name="Column6361" dataDxfId="10265"/>
    <tableColumn id="6379" xr3:uid="{FEBDF52A-0B2A-46B8-8395-AB2F2FB2ECDA}" name="Column6362" dataDxfId="10264"/>
    <tableColumn id="6380" xr3:uid="{2A741373-84D6-49F8-88AB-7B007583BB1F}" name="Column6363" dataDxfId="10263"/>
    <tableColumn id="6381" xr3:uid="{00235847-1E32-4B3E-BFDD-81FC26D87531}" name="Column6364" dataDxfId="10262"/>
    <tableColumn id="6382" xr3:uid="{D633BC37-B27D-437C-BC47-3D72DA5CA4CB}" name="Column6365" dataDxfId="10261"/>
    <tableColumn id="6383" xr3:uid="{028515E8-C5F1-4651-B522-156BE9DDEBCE}" name="Column6366" dataDxfId="10260"/>
    <tableColumn id="6384" xr3:uid="{E4FCC62B-F3A3-4101-966A-C83B2C7EF70D}" name="Column6367" dataDxfId="10259"/>
    <tableColumn id="6385" xr3:uid="{817651D8-D507-40D2-95CF-8C6FC0AEAF3E}" name="Column6368" dataDxfId="10258"/>
    <tableColumn id="6386" xr3:uid="{A894CCBE-583F-4109-A8B3-D666C993B58D}" name="Column6369" dataDxfId="10257"/>
    <tableColumn id="6387" xr3:uid="{2F60A5EE-43F6-4061-9F1D-358208C88B1A}" name="Column6370" dataDxfId="10256"/>
    <tableColumn id="6388" xr3:uid="{5C405B0D-7FA2-45CF-8D83-369575075CBD}" name="Column6371" dataDxfId="10255"/>
    <tableColumn id="6389" xr3:uid="{99EE376D-2C23-4142-830C-C8B3FE70B8C2}" name="Column6372" dataDxfId="10254"/>
    <tableColumn id="6390" xr3:uid="{66D93834-61E7-4C77-8D5C-AA2FC1790190}" name="Column6373" dataDxfId="10253"/>
    <tableColumn id="6391" xr3:uid="{F2149E40-BA83-4931-820C-A2FBAC2E7BFB}" name="Column6374" dataDxfId="10252"/>
    <tableColumn id="6392" xr3:uid="{2AEE687F-F0E5-4FE4-8034-4B077C3C5880}" name="Column6375" dataDxfId="10251"/>
    <tableColumn id="6393" xr3:uid="{BCD4F57A-F671-4D5E-BB53-8554C4C17C6B}" name="Column6376" dataDxfId="10250"/>
    <tableColumn id="6394" xr3:uid="{5A7B0214-CD87-4CF0-B469-0785C1BD0545}" name="Column6377" dataDxfId="10249"/>
    <tableColumn id="6395" xr3:uid="{0F58AE1B-3E14-4796-94F1-A4B73ADC6A11}" name="Column6378" dataDxfId="10248"/>
    <tableColumn id="6396" xr3:uid="{164AF841-7C42-4D0E-81EB-BC4F624EF0AF}" name="Column6379" dataDxfId="10247"/>
    <tableColumn id="6397" xr3:uid="{7224EC59-71D2-4C9D-B17B-E4C1FB816EE2}" name="Column6380" dataDxfId="10246"/>
    <tableColumn id="6398" xr3:uid="{0AEA2ADD-0BEE-4837-B0FF-94A3D94CC42D}" name="Column6381" dataDxfId="10245"/>
    <tableColumn id="6399" xr3:uid="{659B8DF6-13EB-49CC-9F9C-97A2AD21CAA3}" name="Column6382" dataDxfId="10244"/>
    <tableColumn id="6400" xr3:uid="{64979F0C-4898-41DB-AEEB-0B49EBB5B864}" name="Column6383" dataDxfId="10243"/>
    <tableColumn id="6401" xr3:uid="{E11D6EB1-7C4F-4D59-8AEF-D692206EEFFB}" name="Column6384" dataDxfId="10242"/>
    <tableColumn id="6402" xr3:uid="{49A180C5-4EBE-4E53-A8CD-EBE38F79A650}" name="Column6385" dataDxfId="10241"/>
    <tableColumn id="6403" xr3:uid="{FDA87EEB-A40C-4B00-9616-2D0E6DDF2F9B}" name="Column6386" dataDxfId="10240"/>
    <tableColumn id="6404" xr3:uid="{8129C712-3C3C-4EF8-A09A-EFE18CD6933C}" name="Column6387" dataDxfId="10239"/>
    <tableColumn id="6405" xr3:uid="{626E4FE2-78F3-4F9C-8CAF-C223032A1823}" name="Column6388" dataDxfId="10238"/>
    <tableColumn id="6406" xr3:uid="{39DCDC59-1CD5-4B1D-B249-BFAEF8D4F844}" name="Column6389" dataDxfId="10237"/>
    <tableColumn id="6407" xr3:uid="{25DCF53D-7CDA-4D32-9B8C-BACE23F09D85}" name="Column6390" dataDxfId="10236"/>
    <tableColumn id="6408" xr3:uid="{B286E7E1-4555-4B11-AC60-0B107FFCCA67}" name="Column6391" dataDxfId="10235"/>
    <tableColumn id="6409" xr3:uid="{439A233A-D179-4112-A3BB-0D082DBDA65A}" name="Column6392" dataDxfId="10234"/>
    <tableColumn id="6410" xr3:uid="{B773D229-D68E-4ADF-B9A5-6F8E5CFCD063}" name="Column6393" dataDxfId="10233"/>
    <tableColumn id="6411" xr3:uid="{F97820F7-72DB-4930-BE5B-A4065818260C}" name="Column6394" dataDxfId="10232"/>
    <tableColumn id="6412" xr3:uid="{527696A9-796D-41DE-9FA3-79C22AA1ACB8}" name="Column6395" dataDxfId="10231"/>
    <tableColumn id="6413" xr3:uid="{F834A3DB-1C0C-4828-AF48-F14958443AEF}" name="Column6396" dataDxfId="10230"/>
    <tableColumn id="6414" xr3:uid="{A331A7BC-B9D2-4F72-8164-4E13CFDA4AB8}" name="Column6397" dataDxfId="10229"/>
    <tableColumn id="6415" xr3:uid="{2C0A3BFB-AB62-4A31-8507-8E989C3CA457}" name="Column6398" dataDxfId="10228"/>
    <tableColumn id="6416" xr3:uid="{35E77816-1756-4B9C-A082-5D684E4E6F33}" name="Column6399" dataDxfId="10227"/>
    <tableColumn id="6417" xr3:uid="{DBD86ED3-11D3-4E84-A15C-ED48E0C804D5}" name="Column6400" dataDxfId="10226"/>
    <tableColumn id="6418" xr3:uid="{760E623F-1E0C-4C16-AD52-55175BB5CAF3}" name="Column6401" dataDxfId="10225"/>
    <tableColumn id="6419" xr3:uid="{F1B3170E-CD61-43FA-9D94-6BD512478042}" name="Column6402" dataDxfId="10224"/>
    <tableColumn id="6420" xr3:uid="{A3A26305-A841-4BF1-8AAE-1FD74E3959EA}" name="Column6403" dataDxfId="10223"/>
    <tableColumn id="6421" xr3:uid="{C87C6825-1E50-44DA-AD26-6D6E58F68BF9}" name="Column6404" dataDxfId="10222"/>
    <tableColumn id="6422" xr3:uid="{28B2AB73-550D-47C6-A21F-3C819C873DA7}" name="Column6405" dataDxfId="10221"/>
    <tableColumn id="6423" xr3:uid="{E3E8EA9E-B388-48B3-94D9-67CF59633B4C}" name="Column6406" dataDxfId="10220"/>
    <tableColumn id="6424" xr3:uid="{85486210-7945-4BC5-9F2F-63DA2584304E}" name="Column6407" dataDxfId="10219"/>
    <tableColumn id="6425" xr3:uid="{EC84FC76-E226-461A-9EDE-E57E67F470C0}" name="Column6408" dataDxfId="10218"/>
    <tableColumn id="6426" xr3:uid="{F007150B-DF64-43B9-A934-852FC7CB52F4}" name="Column6409" dataDxfId="10217"/>
    <tableColumn id="6427" xr3:uid="{1D4DCFAE-7E82-4FE8-BCEB-C602B0C52012}" name="Column6410" dataDxfId="10216"/>
    <tableColumn id="6428" xr3:uid="{0BB81D4E-A41D-4F83-B9B7-EC6AA4E41ADB}" name="Column6411" dataDxfId="10215"/>
    <tableColumn id="6429" xr3:uid="{3F0F17F7-3868-43C1-8523-FDB95B73CDA8}" name="Column6412" dataDxfId="10214"/>
    <tableColumn id="6430" xr3:uid="{B74DEAA8-74CD-41F2-B46B-21914573D282}" name="Column6413" dataDxfId="10213"/>
    <tableColumn id="6431" xr3:uid="{EE868DA0-C457-4739-B663-AB669FA06092}" name="Column6414" dataDxfId="10212"/>
    <tableColumn id="6432" xr3:uid="{8CDC63E9-5B82-4F75-9ECF-4FFC63A02153}" name="Column6415" dataDxfId="10211"/>
    <tableColumn id="6433" xr3:uid="{24F59B91-2C45-4DE5-80A7-4A0ACEC79618}" name="Column6416" dataDxfId="10210"/>
    <tableColumn id="6434" xr3:uid="{E796687D-FB01-420F-AE58-D3F999CCC90B}" name="Column6417" dataDxfId="10209"/>
    <tableColumn id="6435" xr3:uid="{4742F375-F330-4CEE-8E56-F7C9DF625EF8}" name="Column6418" dataDxfId="10208"/>
    <tableColumn id="6436" xr3:uid="{C526E2DA-5296-41F7-A0DF-41A9A17199B3}" name="Column6419" dataDxfId="10207"/>
    <tableColumn id="6437" xr3:uid="{2D11608D-8104-48B4-8946-823AF0BBA3AA}" name="Column6420" dataDxfId="10206"/>
    <tableColumn id="6438" xr3:uid="{C4AC3970-D902-44D5-9E5C-F4F3A6E1147A}" name="Column6421" dataDxfId="10205"/>
    <tableColumn id="6439" xr3:uid="{63C85A40-86A5-4955-936E-FB21412C1608}" name="Column6422" dataDxfId="10204"/>
    <tableColumn id="6440" xr3:uid="{C6F6D5B1-3E4F-4174-A3E9-2AF156E37575}" name="Column6423" dataDxfId="10203"/>
    <tableColumn id="6441" xr3:uid="{04683CE9-2365-49F5-B0F1-685F2EB20312}" name="Column6424" dataDxfId="10202"/>
    <tableColumn id="6442" xr3:uid="{D0CE90BF-437F-4E18-8C58-670C6470D7B6}" name="Column6425" dataDxfId="10201"/>
    <tableColumn id="6443" xr3:uid="{C84CF031-C5C6-4731-B263-9077611446D4}" name="Column6426" dataDxfId="10200"/>
    <tableColumn id="6444" xr3:uid="{0878933A-C5CD-45CD-9BAF-78438383BD0C}" name="Column6427" dataDxfId="10199"/>
    <tableColumn id="6445" xr3:uid="{C94AD387-6D02-47E2-A6A8-C3EAFEFB4D60}" name="Column6428" dataDxfId="10198"/>
    <tableColumn id="6446" xr3:uid="{2C6ABE5A-64E4-41D7-B9C2-830A899D28B5}" name="Column6429" dataDxfId="10197"/>
    <tableColumn id="6447" xr3:uid="{69C9571C-0AC1-4572-AB8C-14970E1608CD}" name="Column6430" dataDxfId="10196"/>
    <tableColumn id="6448" xr3:uid="{4E262AA1-BBDD-45D4-8CD9-6E7D15518787}" name="Column6431" dataDxfId="10195"/>
    <tableColumn id="6449" xr3:uid="{329EE420-B189-4E1F-8469-D30429462985}" name="Column6432" dataDxfId="10194"/>
    <tableColumn id="6450" xr3:uid="{FA76A3C5-DAFA-4447-94B2-AF122066E0D4}" name="Column6433" dataDxfId="10193"/>
    <tableColumn id="6451" xr3:uid="{B33801D9-54B6-4E8F-9DCB-B262AAF46AF1}" name="Column6434" dataDxfId="10192"/>
    <tableColumn id="6452" xr3:uid="{044FB7B7-9AF4-4429-9DEC-C8BA369A92C4}" name="Column6435" dataDxfId="10191"/>
    <tableColumn id="6453" xr3:uid="{AB41C171-01EC-474C-AFFF-6987A0ED7A06}" name="Column6436" dataDxfId="10190"/>
    <tableColumn id="6454" xr3:uid="{7241C08C-45DB-410D-AC01-02990694D7EC}" name="Column6437" dataDxfId="10189"/>
    <tableColumn id="6455" xr3:uid="{1DA9F925-B4C7-4DFF-937D-D5C5563B1C72}" name="Column6438" dataDxfId="10188"/>
    <tableColumn id="6456" xr3:uid="{5B211AB0-FA47-4313-B648-F60A4FAB869D}" name="Column6439" dataDxfId="10187"/>
    <tableColumn id="6457" xr3:uid="{CD24C25E-A4E6-4A55-8D82-9859E651AD8E}" name="Column6440" dataDxfId="10186"/>
    <tableColumn id="6458" xr3:uid="{A5ADDD94-0911-4DC5-AD59-285A400CB24D}" name="Column6441" dataDxfId="10185"/>
    <tableColumn id="6459" xr3:uid="{0A0DFB88-D7CA-4CB4-A226-3D689296E608}" name="Column6442" dataDxfId="10184"/>
    <tableColumn id="6460" xr3:uid="{9E605C0C-F276-4005-8837-2E88C8252FF2}" name="Column6443" dataDxfId="10183"/>
    <tableColumn id="6461" xr3:uid="{56F693D3-F22A-40D5-AF0D-2A99E8C2465F}" name="Column6444" dataDxfId="10182"/>
    <tableColumn id="6462" xr3:uid="{19CEFB9D-5EC7-463E-BD6F-F2C8EF796CA7}" name="Column6445" dataDxfId="10181"/>
    <tableColumn id="6463" xr3:uid="{4D047683-C36B-4492-BAC8-81E9E450B99B}" name="Column6446" dataDxfId="10180"/>
    <tableColumn id="6464" xr3:uid="{E989E775-32D0-4B06-959B-F583355A42F9}" name="Column6447" dataDxfId="10179"/>
    <tableColumn id="6465" xr3:uid="{46278AA2-A6C9-470A-B420-FB51EF5A6B22}" name="Column6448" dataDxfId="10178"/>
    <tableColumn id="6466" xr3:uid="{3E256008-E607-4F5F-B6CF-853CF129C292}" name="Column6449" dataDxfId="10177"/>
    <tableColumn id="6467" xr3:uid="{4D9F93A6-54B9-496E-BB93-D8949A798647}" name="Column6450" dataDxfId="10176"/>
    <tableColumn id="6468" xr3:uid="{9A194A7E-E825-4CDB-BE57-C0FBD18FDB56}" name="Column6451" dataDxfId="10175"/>
    <tableColumn id="6469" xr3:uid="{0B02F8F2-9E9C-4CD8-A77D-D4BDCDDDEC0C}" name="Column6452" dataDxfId="10174"/>
    <tableColumn id="6470" xr3:uid="{35D0842C-A6E3-4407-9CF4-0A997177A356}" name="Column6453" dataDxfId="10173"/>
    <tableColumn id="6471" xr3:uid="{E367AF54-1241-4B01-9FC3-2260628EC8A3}" name="Column6454" dataDxfId="10172"/>
    <tableColumn id="6472" xr3:uid="{122F11DD-1118-4BF8-89F1-E35219B76EDA}" name="Column6455" dataDxfId="10171"/>
    <tableColumn id="6473" xr3:uid="{229991E6-1795-457A-8180-223AF46A63E0}" name="Column6456" dataDxfId="10170"/>
    <tableColumn id="6474" xr3:uid="{D55EAE7D-D727-48A9-9D41-7C4DB2C3C524}" name="Column6457" dataDxfId="10169"/>
    <tableColumn id="6475" xr3:uid="{284FA712-4F4B-40E4-B2EE-4079D0B7B5EB}" name="Column6458" dataDxfId="10168"/>
    <tableColumn id="6476" xr3:uid="{B950D6E3-9165-4F2D-B651-279B43072615}" name="Column6459" dataDxfId="10167"/>
    <tableColumn id="6477" xr3:uid="{DA0EC122-6421-4648-8884-0612FE3E33C3}" name="Column6460" dataDxfId="10166"/>
    <tableColumn id="6478" xr3:uid="{4AC6F597-574F-438B-8485-F632FA3D1A2A}" name="Column6461" dataDxfId="10165"/>
    <tableColumn id="6479" xr3:uid="{AF304188-BA0D-404F-ADA0-B68C295B9577}" name="Column6462" dataDxfId="10164"/>
    <tableColumn id="6480" xr3:uid="{B184998A-E819-4B98-B2E4-F2316D859123}" name="Column6463" dataDxfId="10163"/>
    <tableColumn id="6481" xr3:uid="{DEF5BBF4-9FA4-4AF8-9CD7-346CECB0D6BE}" name="Column6464" dataDxfId="10162"/>
    <tableColumn id="6482" xr3:uid="{F460216D-18AC-4AE6-855C-3D91B2055B7F}" name="Column6465" dataDxfId="10161"/>
    <tableColumn id="6483" xr3:uid="{0D77F7BC-3D17-44BE-9FFF-E2B7DBD0FC34}" name="Column6466" dataDxfId="10160"/>
    <tableColumn id="6484" xr3:uid="{BD6FEE62-691B-4477-860C-F1D805C6062F}" name="Column6467" dataDxfId="10159"/>
    <tableColumn id="6485" xr3:uid="{C1D4FBC8-2E14-455A-B382-ECFD897AE4E6}" name="Column6468" dataDxfId="10158"/>
    <tableColumn id="6486" xr3:uid="{04DD08BE-5EAB-4E8D-8755-0CA1A1E41EAF}" name="Column6469" dataDxfId="10157"/>
    <tableColumn id="6487" xr3:uid="{1FD3AFCE-2854-45C6-B1C1-713E3F33CB92}" name="Column6470" dataDxfId="10156"/>
    <tableColumn id="6488" xr3:uid="{3D446750-440D-4D43-91A6-36AD378B61D6}" name="Column6471" dataDxfId="10155"/>
    <tableColumn id="6489" xr3:uid="{DA35B747-ED4D-4702-B94B-834C3E0EF034}" name="Column6472" dataDxfId="10154"/>
    <tableColumn id="6490" xr3:uid="{2C30E958-5E94-4ABC-ABD6-F3041834ADD6}" name="Column6473" dataDxfId="10153"/>
    <tableColumn id="6491" xr3:uid="{F20FCA92-6576-47E8-89F6-5AA848BD6790}" name="Column6474" dataDxfId="10152"/>
    <tableColumn id="6492" xr3:uid="{6870362C-1A89-4B23-8EED-D98E66628C83}" name="Column6475" dataDxfId="10151"/>
    <tableColumn id="6493" xr3:uid="{445D9A84-4419-48AB-9AD8-76A43C8F958D}" name="Column6476" dataDxfId="10150"/>
    <tableColumn id="6494" xr3:uid="{64AF31D9-B0F7-4DE9-A9D2-7072098E92C8}" name="Column6477" dataDxfId="10149"/>
    <tableColumn id="6495" xr3:uid="{15487FBE-D758-42B7-A9A6-4E80763E8E1D}" name="Column6478" dataDxfId="10148"/>
    <tableColumn id="6496" xr3:uid="{0B07992A-6707-41A4-A22D-3F053DDD8D2A}" name="Column6479" dataDxfId="10147"/>
    <tableColumn id="6497" xr3:uid="{60E48CF4-1A1B-42F9-8783-40D76425F70D}" name="Column6480" dataDxfId="10146"/>
    <tableColumn id="6498" xr3:uid="{A9478C1E-C2A5-460B-B9FF-688948D304A2}" name="Column6481" dataDxfId="10145"/>
    <tableColumn id="6499" xr3:uid="{AC2FB11D-B2D0-477B-B23E-AF7411D362D5}" name="Column6482" dataDxfId="10144"/>
    <tableColumn id="6500" xr3:uid="{15126B5A-17EA-4591-96E5-5852E44D5D40}" name="Column6483" dataDxfId="10143"/>
    <tableColumn id="6501" xr3:uid="{B5B3AC00-7387-45EA-BDC3-D5EB9DD384FA}" name="Column6484" dataDxfId="10142"/>
    <tableColumn id="6502" xr3:uid="{3BD2C38A-3835-489D-BD81-97CAC56B317A}" name="Column6485" dataDxfId="10141"/>
    <tableColumn id="6503" xr3:uid="{A9266E98-C40E-42B4-9B03-0D1B128795B1}" name="Column6486" dataDxfId="10140"/>
    <tableColumn id="6504" xr3:uid="{FB82B64E-28B8-40ED-9E7A-60DCA1211B16}" name="Column6487" dataDxfId="10139"/>
    <tableColumn id="6505" xr3:uid="{8A00AC6B-33FA-434A-9844-1BF215961082}" name="Column6488" dataDxfId="10138"/>
    <tableColumn id="6506" xr3:uid="{6BA3C728-180C-4464-B7B9-E8F0AD19AFE6}" name="Column6489" dataDxfId="10137"/>
    <tableColumn id="6507" xr3:uid="{2008C4B2-AB18-47F8-AD5D-294A92966233}" name="Column6490" dataDxfId="10136"/>
    <tableColumn id="6508" xr3:uid="{A0B10566-2DA0-4A71-B16A-E0888683ECBB}" name="Column6491" dataDxfId="10135"/>
    <tableColumn id="6509" xr3:uid="{6E9BE47E-9F3B-4CA6-AD53-8DB0EA7F07D5}" name="Column6492" dataDxfId="10134"/>
    <tableColumn id="6510" xr3:uid="{92E8E684-DE5E-4F90-AA92-58E5DEDA1DDC}" name="Column6493" dataDxfId="10133"/>
    <tableColumn id="6511" xr3:uid="{C2C28B4F-47BF-4E21-AD81-FA3ABB7EA0D0}" name="Column6494" dataDxfId="10132"/>
    <tableColumn id="6512" xr3:uid="{37B65609-6BC2-4073-9A20-75DF29331579}" name="Column6495" dataDxfId="10131"/>
    <tableColumn id="6513" xr3:uid="{D4B1AB8D-120B-4471-A5FA-1A09AEB7BD73}" name="Column6496" dataDxfId="10130"/>
    <tableColumn id="6514" xr3:uid="{A0B707AD-A523-4480-9138-4F60F0303163}" name="Column6497" dataDxfId="10129"/>
    <tableColumn id="6515" xr3:uid="{8334B46A-43DE-48E5-B8FB-30A249A99CF3}" name="Column6498" dataDxfId="10128"/>
    <tableColumn id="6516" xr3:uid="{826ED549-1F9B-42A8-B1D0-6832DEF9C394}" name="Column6499" dataDxfId="10127"/>
    <tableColumn id="6517" xr3:uid="{DF39E77D-0A2D-49F0-A018-487473500A48}" name="Column6500" dataDxfId="10126"/>
    <tableColumn id="6518" xr3:uid="{412BDF28-2974-4E4C-9A7A-DCEB9F76C785}" name="Column6501" dataDxfId="10125"/>
    <tableColumn id="6519" xr3:uid="{517EF6F5-5227-4397-B22A-636337DCEE07}" name="Column6502" dataDxfId="10124"/>
    <tableColumn id="6520" xr3:uid="{CD63086B-5632-4C49-933F-FD04B631E2BE}" name="Column6503" dataDxfId="10123"/>
    <tableColumn id="6521" xr3:uid="{88FFC751-C277-4A83-B722-2712C388025E}" name="Column6504" dataDxfId="10122"/>
    <tableColumn id="6522" xr3:uid="{8D30190A-8CA4-44CB-8E4A-D0C041C96B9E}" name="Column6505" dataDxfId="10121"/>
    <tableColumn id="6523" xr3:uid="{AD7F11C9-768D-4518-84F4-5A06F53D3191}" name="Column6506" dataDxfId="10120"/>
    <tableColumn id="6524" xr3:uid="{8CC1D723-20D7-42F6-A030-7A1EAC138691}" name="Column6507" dataDxfId="10119"/>
    <tableColumn id="6525" xr3:uid="{30072D94-78AB-43F9-814E-0A256B5C41C0}" name="Column6508" dataDxfId="10118"/>
    <tableColumn id="6526" xr3:uid="{3358DD72-043C-4BAE-A9F4-BB34EDDB0B66}" name="Column6509" dataDxfId="10117"/>
    <tableColumn id="6527" xr3:uid="{42DD842C-1C7D-47E0-8236-9EA613EFE73A}" name="Column6510" dataDxfId="10116"/>
    <tableColumn id="6528" xr3:uid="{060A16E1-FEA5-4BF8-B49E-7675C5AD9589}" name="Column6511" dataDxfId="10115"/>
    <tableColumn id="6529" xr3:uid="{0DBA295C-3778-424C-8386-A69C20355EB9}" name="Column6512" dataDxfId="10114"/>
    <tableColumn id="6530" xr3:uid="{9D68F036-EE0D-461D-ACC7-443494E6F94B}" name="Column6513" dataDxfId="10113"/>
    <tableColumn id="6531" xr3:uid="{2E97A3E0-BA50-4E4C-AB9A-CCAF9F40FA34}" name="Column6514" dataDxfId="10112"/>
    <tableColumn id="6532" xr3:uid="{1E8E9D51-FCF1-46A3-855F-8C52EF125822}" name="Column6515" dataDxfId="10111"/>
    <tableColumn id="6533" xr3:uid="{08113AE6-0051-42FD-8775-4C4B99AAB8FF}" name="Column6516" dataDxfId="10110"/>
    <tableColumn id="6534" xr3:uid="{2B3960A0-DA2B-40AA-BC00-7DCE25A5FF51}" name="Column6517" dataDxfId="10109"/>
    <tableColumn id="6535" xr3:uid="{73ACE442-14CB-4859-89C4-10CD0B23FA6C}" name="Column6518" dataDxfId="10108"/>
    <tableColumn id="6536" xr3:uid="{91B94E7B-3537-4D65-821E-99255DC021C1}" name="Column6519" dataDxfId="10107"/>
    <tableColumn id="6537" xr3:uid="{792A2E2C-5BB5-40DB-A780-066D0DE01CBF}" name="Column6520" dataDxfId="10106"/>
    <tableColumn id="6538" xr3:uid="{2FA4CDF0-3C99-4C85-B9EC-0E3E7BAE6099}" name="Column6521" dataDxfId="10105"/>
    <tableColumn id="6539" xr3:uid="{B6D2F160-B88D-4B96-B9D0-D80AD01FA701}" name="Column6522" dataDxfId="10104"/>
    <tableColumn id="6540" xr3:uid="{C1037FFC-84D1-41CF-8EF9-BF386429125E}" name="Column6523" dataDxfId="10103"/>
    <tableColumn id="6541" xr3:uid="{40FDA232-3ADE-4826-A42F-5E2610417FD7}" name="Column6524" dataDxfId="10102"/>
    <tableColumn id="6542" xr3:uid="{521FB124-E824-4FE9-8A5F-AF307EDDE600}" name="Column6525" dataDxfId="10101"/>
    <tableColumn id="6543" xr3:uid="{59D2AFD0-33B4-41BC-B41E-6D3D7B4EDFD9}" name="Column6526" dataDxfId="10100"/>
    <tableColumn id="6544" xr3:uid="{35A47413-48D7-418D-9AFB-88A18A8D09BB}" name="Column6527" dataDxfId="10099"/>
    <tableColumn id="6545" xr3:uid="{93365E76-37EA-4E1D-9E0C-8EB3FAFE2C98}" name="Column6528" dataDxfId="10098"/>
    <tableColumn id="6546" xr3:uid="{09EA26CF-829B-40A5-ADC0-6534CF5D00EE}" name="Column6529" dataDxfId="10097"/>
    <tableColumn id="6547" xr3:uid="{EEA653C2-613C-42B2-BE3B-76F339A396C3}" name="Column6530" dataDxfId="10096"/>
    <tableColumn id="6548" xr3:uid="{8EC76D8F-A83A-4125-BE96-43ABAC1F7011}" name="Column6531" dataDxfId="10095"/>
    <tableColumn id="6549" xr3:uid="{29B2AB35-2E03-42E6-A7E1-F5B32C19C964}" name="Column6532" dataDxfId="10094"/>
    <tableColumn id="6550" xr3:uid="{2F3A86CD-95A6-4C66-9293-21B6EE75F7E0}" name="Column6533" dataDxfId="10093"/>
    <tableColumn id="6551" xr3:uid="{72FF2FE8-231C-44D0-BA6E-F8EE0B6BD839}" name="Column6534" dataDxfId="10092"/>
    <tableColumn id="6552" xr3:uid="{2D3C3A83-8055-4337-AB35-1B17EA585CD6}" name="Column6535" dataDxfId="10091"/>
    <tableColumn id="6553" xr3:uid="{05B3842B-E6C0-4003-8372-C107DA10A920}" name="Column6536" dataDxfId="10090"/>
    <tableColumn id="6554" xr3:uid="{FA790DD5-0BF9-4F37-AD4C-FD39EE919940}" name="Column6537" dataDxfId="10089"/>
    <tableColumn id="6555" xr3:uid="{105A8F32-2B5F-4075-8707-D4C6B8E6D11C}" name="Column6538" dataDxfId="10088"/>
    <tableColumn id="6556" xr3:uid="{058596AE-BD48-4271-9254-9CB381B87412}" name="Column6539" dataDxfId="10087"/>
    <tableColumn id="6557" xr3:uid="{750A9114-B2E4-43FB-A6C3-20A744ACB700}" name="Column6540" dataDxfId="10086"/>
    <tableColumn id="6558" xr3:uid="{BF21581C-D5BD-433F-8BA4-58B7BF7D48E3}" name="Column6541" dataDxfId="10085"/>
    <tableColumn id="6559" xr3:uid="{E2E64F8A-F08D-435C-A191-CB479AA4498F}" name="Column6542" dataDxfId="10084"/>
    <tableColumn id="6560" xr3:uid="{0EAAC0E4-9B73-4336-BE74-F3A3880F0977}" name="Column6543" dataDxfId="10083"/>
    <tableColumn id="6561" xr3:uid="{98416C6C-805F-413B-A5C9-8B2C8B91AE97}" name="Column6544" dataDxfId="10082"/>
    <tableColumn id="6562" xr3:uid="{D4A76A2A-40FA-4E9B-876A-01494F7664C5}" name="Column6545" dataDxfId="10081"/>
    <tableColumn id="6563" xr3:uid="{845A6E73-857A-4200-B8D0-535381C0A5A0}" name="Column6546" dataDxfId="10080"/>
    <tableColumn id="6564" xr3:uid="{8509668F-6F6E-452B-B7E6-FE26FD358B5E}" name="Column6547" dataDxfId="10079"/>
    <tableColumn id="6565" xr3:uid="{957C4643-3CED-4DEE-B7C6-8ADC814AC15E}" name="Column6548" dataDxfId="10078"/>
    <tableColumn id="6566" xr3:uid="{8E50890B-ABF1-438E-93EF-F322E8E53E79}" name="Column6549" dataDxfId="10077"/>
    <tableColumn id="6567" xr3:uid="{17663DFD-22C1-43D1-9900-D38FB60A82DA}" name="Column6550" dataDxfId="10076"/>
    <tableColumn id="6568" xr3:uid="{D71DC28B-B645-4FCC-B80A-A1D5324CE9AE}" name="Column6551" dataDxfId="10075"/>
    <tableColumn id="6569" xr3:uid="{16495127-8D84-4C06-B561-1971F5C4A6A4}" name="Column6552" dataDxfId="10074"/>
    <tableColumn id="6570" xr3:uid="{59D03F81-25DF-41A9-A51F-6DA9D316F1D9}" name="Column6553" dataDxfId="10073"/>
    <tableColumn id="6571" xr3:uid="{1E994508-3109-4717-927D-243E23D487F0}" name="Column6554" dataDxfId="10072"/>
    <tableColumn id="6572" xr3:uid="{0712E92D-99E4-44C0-9A92-572C4AEA03A0}" name="Column6555" dataDxfId="10071"/>
    <tableColumn id="6573" xr3:uid="{A353BC12-CBAD-4AFF-859F-CC760546E743}" name="Column6556" dataDxfId="10070"/>
    <tableColumn id="6574" xr3:uid="{B359FE69-1182-4FB0-B941-841ADFA17933}" name="Column6557" dataDxfId="10069"/>
    <tableColumn id="6575" xr3:uid="{26012EC6-42C5-412B-B551-1C910290877A}" name="Column6558" dataDxfId="10068"/>
    <tableColumn id="6576" xr3:uid="{ADC867FF-3251-4606-9152-D21A1B1EB869}" name="Column6559" dataDxfId="10067"/>
    <tableColumn id="6577" xr3:uid="{474DA2EB-3875-43D8-BAA1-B5688077F1CA}" name="Column6560" dataDxfId="10066"/>
    <tableColumn id="6578" xr3:uid="{D6672496-6A6E-4A8C-A831-7692827BE889}" name="Column6561" dataDxfId="10065"/>
    <tableColumn id="6579" xr3:uid="{C90F51D5-9656-4098-A2A9-33CB379DB13A}" name="Column6562" dataDxfId="10064"/>
    <tableColumn id="6580" xr3:uid="{7F1D6DF1-B055-4843-AE15-89A83879BB72}" name="Column6563" dataDxfId="10063"/>
    <tableColumn id="6581" xr3:uid="{FD3712D6-628E-459E-BFF0-4450859FEFCC}" name="Column6564" dataDxfId="10062"/>
    <tableColumn id="6582" xr3:uid="{020E254F-398C-4B75-8403-81F1E25FB9F3}" name="Column6565" dataDxfId="10061"/>
    <tableColumn id="6583" xr3:uid="{A616AD94-5966-4CFA-8429-F1EA09F870B2}" name="Column6566" dataDxfId="10060"/>
    <tableColumn id="6584" xr3:uid="{13A7608E-F0AB-423B-9752-49980EF0624A}" name="Column6567" dataDxfId="10059"/>
    <tableColumn id="6585" xr3:uid="{270218EC-9181-476F-8145-802B2412FF87}" name="Column6568" dataDxfId="10058"/>
    <tableColumn id="6586" xr3:uid="{E7E86035-676B-4632-BEDD-C73C686E20A8}" name="Column6569" dataDxfId="10057"/>
    <tableColumn id="6587" xr3:uid="{10E7DBEA-C4BC-4EA7-B238-8AAE9F8F6C74}" name="Column6570" dataDxfId="10056"/>
    <tableColumn id="6588" xr3:uid="{89A0833F-C96A-458D-BC46-CBB62B7E55B9}" name="Column6571" dataDxfId="10055"/>
    <tableColumn id="6589" xr3:uid="{57591912-A6BE-4A02-B46D-31A634711999}" name="Column6572" dataDxfId="10054"/>
    <tableColumn id="6590" xr3:uid="{DE368DD2-BE9D-4750-8494-527C6C26CC72}" name="Column6573" dataDxfId="10053"/>
    <tableColumn id="6591" xr3:uid="{E491A536-C6D9-46A7-BEAD-2F68877F8053}" name="Column6574" dataDxfId="10052"/>
    <tableColumn id="6592" xr3:uid="{B3CD3480-D937-4AA1-BC38-EA05A7470880}" name="Column6575" dataDxfId="10051"/>
    <tableColumn id="6593" xr3:uid="{DB710D7E-8530-44DA-B391-3E5F9CAD3373}" name="Column6576" dataDxfId="10050"/>
    <tableColumn id="6594" xr3:uid="{ABA28C13-B535-4254-B165-3DA2C3CF336C}" name="Column6577" dataDxfId="10049"/>
    <tableColumn id="6595" xr3:uid="{7F063FA9-1A79-4AA8-910A-E19F71E175FC}" name="Column6578" dataDxfId="10048"/>
    <tableColumn id="6596" xr3:uid="{522FB44C-8395-45EA-B5AE-5DA445866DF4}" name="Column6579" dataDxfId="10047"/>
    <tableColumn id="6597" xr3:uid="{CCC12F53-8C1D-4A74-8D04-23BF352623E6}" name="Column6580" dataDxfId="10046"/>
    <tableColumn id="6598" xr3:uid="{FF3E3D6D-B228-4339-879A-F69EC99C58DC}" name="Column6581" dataDxfId="10045"/>
    <tableColumn id="6599" xr3:uid="{72E5677D-0682-4EAD-98B7-3182FD624A59}" name="Column6582" dataDxfId="10044"/>
    <tableColumn id="6600" xr3:uid="{12B07697-30CA-4152-AA65-4562310F34FC}" name="Column6583" dataDxfId="10043"/>
    <tableColumn id="6601" xr3:uid="{489CA40E-2E03-4BD0-A156-8A3E4AD4412E}" name="Column6584" dataDxfId="10042"/>
    <tableColumn id="6602" xr3:uid="{8DEAE836-B0CC-4345-AF12-C17A86706A27}" name="Column6585" dataDxfId="10041"/>
    <tableColumn id="6603" xr3:uid="{011FB6FC-CAE7-4CCF-9556-CCC3F3FDB534}" name="Column6586" dataDxfId="10040"/>
    <tableColumn id="6604" xr3:uid="{6BF3147A-A015-450C-8D63-B996F67B8864}" name="Column6587" dataDxfId="10039"/>
    <tableColumn id="6605" xr3:uid="{3653EE29-755E-40C2-A559-75226FD056C8}" name="Column6588" dataDxfId="10038"/>
    <tableColumn id="6606" xr3:uid="{851F107D-0066-4FB8-8030-F22C82A791B0}" name="Column6589" dataDxfId="10037"/>
    <tableColumn id="6607" xr3:uid="{4255FCFE-C50A-4122-8F3A-693DB35CE14D}" name="Column6590" dataDxfId="10036"/>
    <tableColumn id="6608" xr3:uid="{D3136AFE-730C-4D29-9ABD-248ED3683C6E}" name="Column6591" dataDxfId="10035"/>
    <tableColumn id="6609" xr3:uid="{E70638C6-A663-46D1-B45C-320F806ED8B5}" name="Column6592" dataDxfId="10034"/>
    <tableColumn id="6610" xr3:uid="{AFB2826A-15EC-4EE0-94FC-D633D27BCFF3}" name="Column6593" dataDxfId="10033"/>
    <tableColumn id="6611" xr3:uid="{3EF307D4-B50F-4492-8E72-E62674443065}" name="Column6594" dataDxfId="10032"/>
    <tableColumn id="6612" xr3:uid="{6ABA77E4-D15D-4F40-86BC-5CD469659841}" name="Column6595" dataDxfId="10031"/>
    <tableColumn id="6613" xr3:uid="{36FE1D08-44B1-434E-8867-CBA706888283}" name="Column6596" dataDxfId="10030"/>
    <tableColumn id="6614" xr3:uid="{CA720662-648E-4C51-A38E-D8AB53DE395E}" name="Column6597" dataDxfId="10029"/>
    <tableColumn id="6615" xr3:uid="{BE85111E-8EEF-462E-BFF3-9E01C18DD843}" name="Column6598" dataDxfId="10028"/>
    <tableColumn id="6616" xr3:uid="{EF04E415-427E-4F92-A94A-25AEE632D4B0}" name="Column6599" dataDxfId="10027"/>
    <tableColumn id="6617" xr3:uid="{62A65C19-9A53-4537-B756-18C3E771DECE}" name="Column6600" dataDxfId="10026"/>
    <tableColumn id="6618" xr3:uid="{2654787D-8197-40E4-95D7-305E70615668}" name="Column6601" dataDxfId="10025"/>
    <tableColumn id="6619" xr3:uid="{66A4D5DA-40A2-4974-B5AC-EBA3F305EBA0}" name="Column6602" dataDxfId="10024"/>
    <tableColumn id="6620" xr3:uid="{8DAAFF42-A567-459F-BC24-4D174804D496}" name="Column6603" dataDxfId="10023"/>
    <tableColumn id="6621" xr3:uid="{C3290249-1D51-4ADF-A95B-08E7BBC9D01B}" name="Column6604" dataDxfId="10022"/>
    <tableColumn id="6622" xr3:uid="{3FF7D8BB-7097-4ADD-B643-0CD2645BD961}" name="Column6605" dataDxfId="10021"/>
    <tableColumn id="6623" xr3:uid="{510BBE89-6511-43E1-8CE2-6706594C5471}" name="Column6606" dataDxfId="10020"/>
    <tableColumn id="6624" xr3:uid="{111D7B4C-0D9D-448D-A390-17707D7BB941}" name="Column6607" dataDxfId="10019"/>
    <tableColumn id="6625" xr3:uid="{9615AB4D-A1E6-4699-A818-2967D5ADD9F7}" name="Column6608" dataDxfId="10018"/>
    <tableColumn id="6626" xr3:uid="{F97983DE-271E-4F41-9C74-2E595FA4B986}" name="Column6609" dataDxfId="10017"/>
    <tableColumn id="6627" xr3:uid="{12F73ED3-D400-43AD-AE88-6489FB972581}" name="Column6610" dataDxfId="10016"/>
    <tableColumn id="6628" xr3:uid="{F2647E39-7AF6-4805-BE31-87845BDCF1B7}" name="Column6611" dataDxfId="10015"/>
    <tableColumn id="6629" xr3:uid="{F309F63A-AC86-4183-AFF0-87CA98E0A2F0}" name="Column6612" dataDxfId="10014"/>
    <tableColumn id="6630" xr3:uid="{591C3827-3503-4543-BE72-71C216529190}" name="Column6613" dataDxfId="10013"/>
    <tableColumn id="6631" xr3:uid="{B7048B32-BB78-43A5-B994-3FE3F836EB9F}" name="Column6614" dataDxfId="10012"/>
    <tableColumn id="6632" xr3:uid="{2524CF8B-4B1A-4C29-BD10-ADA1FF842D92}" name="Column6615" dataDxfId="10011"/>
    <tableColumn id="6633" xr3:uid="{E6CFA392-BE49-4E8D-B011-4B1303ACBE6E}" name="Column6616" dataDxfId="10010"/>
    <tableColumn id="6634" xr3:uid="{657DA260-3928-48ED-91F4-22B496D1C176}" name="Column6617" dataDxfId="10009"/>
    <tableColumn id="6635" xr3:uid="{F3F0E267-91BC-46CA-8E30-AAA5F3397CF3}" name="Column6618" dataDxfId="10008"/>
    <tableColumn id="6636" xr3:uid="{BAF967E1-AAE8-41CC-8589-454127F491EA}" name="Column6619" dataDxfId="10007"/>
    <tableColumn id="6637" xr3:uid="{6502B0F2-7AA5-4C45-9CC2-BAB7F226F08E}" name="Column6620" dataDxfId="10006"/>
    <tableColumn id="6638" xr3:uid="{76E29607-02BE-4584-A37A-43C6484FA246}" name="Column6621" dataDxfId="10005"/>
    <tableColumn id="6639" xr3:uid="{772E36D7-A56F-4E09-93D9-C85123103F73}" name="Column6622" dataDxfId="10004"/>
    <tableColumn id="6640" xr3:uid="{1055BDB2-5FAC-4D94-A0F6-B4ADA956BAA6}" name="Column6623" dataDxfId="10003"/>
    <tableColumn id="6641" xr3:uid="{33E3A66D-3B19-4687-800D-998ABEB7E3F0}" name="Column6624" dataDxfId="10002"/>
    <tableColumn id="6642" xr3:uid="{6B9BE5C3-830E-4064-B857-557E349B58D0}" name="Column6625" dataDxfId="10001"/>
    <tableColumn id="6643" xr3:uid="{3E1EEC59-9DCB-4FB1-A44C-0A51A41507D3}" name="Column6626" dataDxfId="10000"/>
    <tableColumn id="6644" xr3:uid="{9DD2E071-DE45-459F-9A0E-358A3B730A93}" name="Column6627" dataDxfId="9999"/>
    <tableColumn id="6645" xr3:uid="{9A5E76C7-2B8A-4C9D-9173-054C8DA86F43}" name="Column6628" dataDxfId="9998"/>
    <tableColumn id="6646" xr3:uid="{09CD7927-A478-4947-B1E8-178BA89A260B}" name="Column6629" dataDxfId="9997"/>
    <tableColumn id="6647" xr3:uid="{50E76221-DA53-4E89-A3F7-D25AFBF1C630}" name="Column6630" dataDxfId="9996"/>
    <tableColumn id="6648" xr3:uid="{B9F632EA-4551-425D-A2EE-13CE720C856F}" name="Column6631" dataDxfId="9995"/>
    <tableColumn id="6649" xr3:uid="{C8A86102-4483-4DCE-B5DD-C69387B140A2}" name="Column6632" dataDxfId="9994"/>
    <tableColumn id="6650" xr3:uid="{F34D9274-AEE7-46FE-80AC-8F91AB24B92D}" name="Column6633" dataDxfId="9993"/>
    <tableColumn id="6651" xr3:uid="{E5A79129-7E90-41C0-91CE-BC3660645C2E}" name="Column6634" dataDxfId="9992"/>
    <tableColumn id="6652" xr3:uid="{946739A4-C9CA-4B8A-A477-479DE7CB0DC9}" name="Column6635" dataDxfId="9991"/>
    <tableColumn id="6653" xr3:uid="{5F4EDBF3-10FF-4422-8A6E-E7C0975AA78D}" name="Column6636" dataDxfId="9990"/>
    <tableColumn id="6654" xr3:uid="{B30F80E9-7CF0-4F2D-8F3F-AD08F5349A2B}" name="Column6637" dataDxfId="9989"/>
    <tableColumn id="6655" xr3:uid="{3D5AB5EB-839B-4228-8A77-D7CF8FE22871}" name="Column6638" dataDxfId="9988"/>
    <tableColumn id="6656" xr3:uid="{D787B7F2-6041-47C7-AFA4-0EC9FCF06ECB}" name="Column6639" dataDxfId="9987"/>
    <tableColumn id="6657" xr3:uid="{8CB9FE41-4838-4B26-98B4-65DF213DCDF2}" name="Column6640" dataDxfId="9986"/>
    <tableColumn id="6658" xr3:uid="{91F46B36-F96D-4D88-919C-53A7FE9F34CD}" name="Column6641" dataDxfId="9985"/>
    <tableColumn id="6659" xr3:uid="{5EF738AA-E85E-40B7-AD95-C676F0BC30BB}" name="Column6642" dataDxfId="9984"/>
    <tableColumn id="6660" xr3:uid="{83453769-15B6-4420-AF8A-20CA62295C74}" name="Column6643" dataDxfId="9983"/>
    <tableColumn id="6661" xr3:uid="{49DBB8D8-BA53-4A8C-BCB6-F81D408A5301}" name="Column6644" dataDxfId="9982"/>
    <tableColumn id="6662" xr3:uid="{27A28AF6-6689-4003-9EA6-9FD2DD833E2D}" name="Column6645" dataDxfId="9981"/>
    <tableColumn id="6663" xr3:uid="{D6581CD9-6529-4AE9-912E-6F0372A17B34}" name="Column6646" dataDxfId="9980"/>
    <tableColumn id="6664" xr3:uid="{41EA282B-63BE-47BD-B592-8F4CC19056A3}" name="Column6647" dataDxfId="9979"/>
    <tableColumn id="6665" xr3:uid="{CADAB3F3-B0EB-4BEE-A8B1-CCA3A7E4D77C}" name="Column6648" dataDxfId="9978"/>
    <tableColumn id="6666" xr3:uid="{AB3189AA-E838-4F53-8E2E-D58FB8906365}" name="Column6649" dataDxfId="9977"/>
    <tableColumn id="6667" xr3:uid="{07F53640-CF2D-494C-A5AB-9BDA82448EB0}" name="Column6650" dataDxfId="9976"/>
    <tableColumn id="6668" xr3:uid="{B7EFA4A5-028C-4E88-97C6-7D6F6392F7A3}" name="Column6651" dataDxfId="9975"/>
    <tableColumn id="6669" xr3:uid="{A275E11A-720E-4CC3-A2C1-A64FBE7FE3A0}" name="Column6652" dataDxfId="9974"/>
    <tableColumn id="6670" xr3:uid="{E649F597-311D-4323-8B42-61816D9F078F}" name="Column6653" dataDxfId="9973"/>
    <tableColumn id="6671" xr3:uid="{A1FD40A7-9DF1-4E77-A9CB-F338F16E0EEC}" name="Column6654" dataDxfId="9972"/>
    <tableColumn id="6672" xr3:uid="{0D2FFD6C-54B0-4CA7-8A0C-4DFD768E88F0}" name="Column6655" dataDxfId="9971"/>
    <tableColumn id="6673" xr3:uid="{A4856F96-BD16-42BD-841B-B71C972AAD3A}" name="Column6656" dataDxfId="9970"/>
    <tableColumn id="6674" xr3:uid="{B4BD5597-3B54-475A-9624-15FB3F899E74}" name="Column6657" dataDxfId="9969"/>
    <tableColumn id="6675" xr3:uid="{E54F3248-C298-401E-BAB5-F792776AC716}" name="Column6658" dataDxfId="9968"/>
    <tableColumn id="6676" xr3:uid="{C21F94EE-07EB-4435-918E-6ABB70CFB42D}" name="Column6659" dataDxfId="9967"/>
    <tableColumn id="6677" xr3:uid="{66B70ACC-6F33-4918-9DF6-AB190ABC641C}" name="Column6660" dataDxfId="9966"/>
    <tableColumn id="6678" xr3:uid="{5091E9DE-5D01-4574-A1D5-026D366926A9}" name="Column6661" dataDxfId="9965"/>
    <tableColumn id="6679" xr3:uid="{6FBBEF14-980D-4B30-8545-8D6B42385F02}" name="Column6662" dataDxfId="9964"/>
    <tableColumn id="6680" xr3:uid="{7A404533-6B39-4911-B529-1B33C154DFD2}" name="Column6663" dataDxfId="9963"/>
    <tableColumn id="6681" xr3:uid="{0B95C4C9-8D41-48FE-9991-61EF8B1E01B4}" name="Column6664" dataDxfId="9962"/>
    <tableColumn id="6682" xr3:uid="{7570D8FF-FC1A-45F7-8D15-AF0D8A06F86F}" name="Column6665" dataDxfId="9961"/>
    <tableColumn id="6683" xr3:uid="{D9B516A4-9A15-448C-B969-CC0F375591A5}" name="Column6666" dataDxfId="9960"/>
    <tableColumn id="6684" xr3:uid="{30668D8B-FBD2-4CBA-82D3-5DEF0FD9F7A1}" name="Column6667" dataDxfId="9959"/>
    <tableColumn id="6685" xr3:uid="{363376A3-0374-48F6-AEFA-E93BF36CACEA}" name="Column6668" dataDxfId="9958"/>
    <tableColumn id="6686" xr3:uid="{C0B920CD-E1CE-47B9-B9DF-BD7525AF5BD7}" name="Column6669" dataDxfId="9957"/>
    <tableColumn id="6687" xr3:uid="{4A06C2A9-1198-4BAB-94E9-E0278851F9A9}" name="Column6670" dataDxfId="9956"/>
    <tableColumn id="6688" xr3:uid="{1DEE337B-BC61-4377-9B85-BCE514730A94}" name="Column6671" dataDxfId="9955"/>
    <tableColumn id="6689" xr3:uid="{D725C362-BF76-4259-A9C9-713F49789B31}" name="Column6672" dataDxfId="9954"/>
    <tableColumn id="6690" xr3:uid="{8512898B-4ACF-4301-8EC5-4EED490DCCDB}" name="Column6673" dataDxfId="9953"/>
    <tableColumn id="6691" xr3:uid="{94FF8340-0781-407D-BB85-C6B4F8AEF976}" name="Column6674" dataDxfId="9952"/>
    <tableColumn id="6692" xr3:uid="{203F5611-244E-48FB-8EF7-366F28DF594E}" name="Column6675" dataDxfId="9951"/>
    <tableColumn id="6693" xr3:uid="{709F1381-3229-4EF2-93E7-2ABA52B2E990}" name="Column6676" dataDxfId="9950"/>
    <tableColumn id="6694" xr3:uid="{6F345B46-AB49-4FFE-9445-5BE01F1FB855}" name="Column6677" dataDxfId="9949"/>
    <tableColumn id="6695" xr3:uid="{E7A074EF-27F5-446F-A194-F9C974634042}" name="Column6678" dataDxfId="9948"/>
    <tableColumn id="6696" xr3:uid="{5905BC03-8C67-4DD3-B8FC-E757D1A153AE}" name="Column6679" dataDxfId="9947"/>
    <tableColumn id="6697" xr3:uid="{5D0C47A1-5CF5-4F19-9EA2-8618F6DCC328}" name="Column6680" dataDxfId="9946"/>
    <tableColumn id="6698" xr3:uid="{C61FFE37-3E66-4E62-AE1C-7ED877273D77}" name="Column6681" dataDxfId="9945"/>
    <tableColumn id="6699" xr3:uid="{FDB05F9D-900C-45FA-922D-EE1D01A02C96}" name="Column6682" dataDxfId="9944"/>
    <tableColumn id="6700" xr3:uid="{8EA91B08-3643-4A73-818B-D28D11B3132C}" name="Column6683" dataDxfId="9943"/>
    <tableColumn id="6701" xr3:uid="{505F248C-A37F-432B-8E23-E5154818D6F1}" name="Column6684" dataDxfId="9942"/>
    <tableColumn id="6702" xr3:uid="{11654BDB-AE13-4C95-88B6-111BB7C38E72}" name="Column6685" dataDxfId="9941"/>
    <tableColumn id="6703" xr3:uid="{5AB5BCF7-86F8-482C-ACDC-46783A08EF0E}" name="Column6686" dataDxfId="9940"/>
    <tableColumn id="6704" xr3:uid="{DA9735EB-6F54-4498-A4BC-171E4979BC07}" name="Column6687" dataDxfId="9939"/>
    <tableColumn id="6705" xr3:uid="{CDCE0AF6-E62B-45D6-AEA0-6A5CDBC45AC2}" name="Column6688" dataDxfId="9938"/>
    <tableColumn id="6706" xr3:uid="{560CD4B7-47FA-4262-99B8-CAF1FEF5A4F6}" name="Column6689" dataDxfId="9937"/>
    <tableColumn id="6707" xr3:uid="{42026122-4C86-47E0-BCB2-4C87F6067CCA}" name="Column6690" dataDxfId="9936"/>
    <tableColumn id="6708" xr3:uid="{BB3349AB-7A18-4398-8608-248A3AFD4DF0}" name="Column6691" dataDxfId="9935"/>
    <tableColumn id="6709" xr3:uid="{E854377A-0671-4428-8423-3617C8B28E79}" name="Column6692" dataDxfId="9934"/>
    <tableColumn id="6710" xr3:uid="{258241B2-5590-45CF-85C2-274E54925921}" name="Column6693" dataDxfId="9933"/>
    <tableColumn id="6711" xr3:uid="{DD568BD9-5383-403B-B168-9BCBE2904297}" name="Column6694" dataDxfId="9932"/>
    <tableColumn id="6712" xr3:uid="{7152D386-968E-4B32-9114-84707076376C}" name="Column6695" dataDxfId="9931"/>
    <tableColumn id="6713" xr3:uid="{7037C63F-0791-4442-A60B-56BFD222C897}" name="Column6696" dataDxfId="9930"/>
    <tableColumn id="6714" xr3:uid="{35583648-33AE-4CD9-9585-9C99D950D239}" name="Column6697" dataDxfId="9929"/>
    <tableColumn id="6715" xr3:uid="{204B52CD-CA94-4A11-9128-E573C343F552}" name="Column6698" dataDxfId="9928"/>
    <tableColumn id="6716" xr3:uid="{631FA491-9C13-48AC-90D6-77A84DA51E24}" name="Column6699" dataDxfId="9927"/>
    <tableColumn id="6717" xr3:uid="{1299F0D1-BD64-4BD6-AB32-CA91814EBAA5}" name="Column6700" dataDxfId="9926"/>
    <tableColumn id="6718" xr3:uid="{8600D09B-BB23-43D0-8E29-F10606B647A2}" name="Column6701" dataDxfId="9925"/>
    <tableColumn id="6719" xr3:uid="{9BF78B6B-2AC9-4E8A-AE14-28393E5DF777}" name="Column6702" dataDxfId="9924"/>
    <tableColumn id="6720" xr3:uid="{1A152FC2-9D3E-4AD9-BB8A-A394483EE315}" name="Column6703" dataDxfId="9923"/>
    <tableColumn id="6721" xr3:uid="{CD24203C-720B-489F-B701-4E9C5E6D064D}" name="Column6704" dataDxfId="9922"/>
    <tableColumn id="6722" xr3:uid="{6D6BF4AB-79F5-4316-BE72-EF0BDED15D46}" name="Column6705" dataDxfId="9921"/>
    <tableColumn id="6723" xr3:uid="{8F0E34CA-2D9E-4C60-A3CE-5E57791FDDDA}" name="Column6706" dataDxfId="9920"/>
    <tableColumn id="6724" xr3:uid="{85C69EC3-08B7-46E7-99C5-252BA9343A9A}" name="Column6707" dataDxfId="9919"/>
    <tableColumn id="6725" xr3:uid="{8670ABA1-5C9A-441E-9A55-8F2BCA3208C0}" name="Column6708" dataDxfId="9918"/>
    <tableColumn id="6726" xr3:uid="{5FFC007B-036C-46EA-AD63-81026773AE2E}" name="Column6709" dataDxfId="9917"/>
    <tableColumn id="6727" xr3:uid="{C3A20480-4682-47F5-B35A-B437B0751DB0}" name="Column6710" dataDxfId="9916"/>
    <tableColumn id="6728" xr3:uid="{43CB9117-4679-44B4-9AD1-6F7C0193E0CB}" name="Column6711" dataDxfId="9915"/>
    <tableColumn id="6729" xr3:uid="{4182B6E5-6A76-45FF-A9C7-A474D1EE794D}" name="Column6712" dataDxfId="9914"/>
    <tableColumn id="6730" xr3:uid="{F0EECE95-297B-4D2B-BDB3-B8592151A8CC}" name="Column6713" dataDxfId="9913"/>
    <tableColumn id="6731" xr3:uid="{8D98604C-92F9-4BB3-9F93-A4EA1AFBBB95}" name="Column6714" dataDxfId="9912"/>
    <tableColumn id="6732" xr3:uid="{1C868DFD-B460-4066-9289-9F52DEE69217}" name="Column6715" dataDxfId="9911"/>
    <tableColumn id="6733" xr3:uid="{C55A039E-FED3-4D01-9C75-E63A163DBF09}" name="Column6716" dataDxfId="9910"/>
    <tableColumn id="6734" xr3:uid="{D35754A6-99C6-47A3-8088-A2ED69B42DB3}" name="Column6717" dataDxfId="9909"/>
    <tableColumn id="6735" xr3:uid="{9A4051A2-A085-47E6-9BDD-4CD742049806}" name="Column6718" dataDxfId="9908"/>
    <tableColumn id="6736" xr3:uid="{CA351932-8E0B-4993-AC1B-8C163BBF8C9F}" name="Column6719" dataDxfId="9907"/>
    <tableColumn id="6737" xr3:uid="{5B0BE36C-D8BB-4684-90D3-F9C98801F54A}" name="Column6720" dataDxfId="9906"/>
    <tableColumn id="6738" xr3:uid="{9E6693D3-9B02-4654-A096-F889C77E3418}" name="Column6721" dataDxfId="9905"/>
    <tableColumn id="6739" xr3:uid="{1508C369-05D6-4ACE-90F1-5193616FE22E}" name="Column6722" dataDxfId="9904"/>
    <tableColumn id="6740" xr3:uid="{5269F030-D757-4F89-8970-A6954A46315E}" name="Column6723" dataDxfId="9903"/>
    <tableColumn id="6741" xr3:uid="{FE541AD2-F107-4E42-9F3D-ACF9199ABCB8}" name="Column6724" dataDxfId="9902"/>
    <tableColumn id="6742" xr3:uid="{2194CF71-61DB-4255-BC5C-5B605717773B}" name="Column6725" dataDxfId="9901"/>
    <tableColumn id="6743" xr3:uid="{B6B48529-DB91-4FF4-85F9-C8B0555B3FC3}" name="Column6726" dataDxfId="9900"/>
    <tableColumn id="6744" xr3:uid="{B61915AF-8738-4740-A00F-DBE2FE7E701F}" name="Column6727" dataDxfId="9899"/>
    <tableColumn id="6745" xr3:uid="{BFF8063B-1744-4AB6-A787-8F702EAC3174}" name="Column6728" dataDxfId="9898"/>
    <tableColumn id="6746" xr3:uid="{C382DB57-4180-48E6-87AF-A72ED58F62F1}" name="Column6729" dataDxfId="9897"/>
    <tableColumn id="6747" xr3:uid="{DBD205D2-938F-4E33-B9AA-DFBF62D4F18D}" name="Column6730" dataDxfId="9896"/>
    <tableColumn id="6748" xr3:uid="{93D9DE00-26A7-4269-A9D6-19E70971B44C}" name="Column6731" dataDxfId="9895"/>
    <tableColumn id="6749" xr3:uid="{3F12030C-14BA-4E42-B441-92935175E26B}" name="Column6732" dataDxfId="9894"/>
    <tableColumn id="6750" xr3:uid="{7EBD2DFC-FB48-4F06-A614-E3CC640E67F6}" name="Column6733" dataDxfId="9893"/>
    <tableColumn id="6751" xr3:uid="{8CCAB1AE-CEA8-4177-9910-1BDA56818F8E}" name="Column6734" dataDxfId="9892"/>
    <tableColumn id="6752" xr3:uid="{A3BD44E4-1CB3-4D1B-9DE9-D524E97849FA}" name="Column6735" dataDxfId="9891"/>
    <tableColumn id="6753" xr3:uid="{40ED4D58-3C25-4CC5-94D8-A7DB1FB008C4}" name="Column6736" dataDxfId="9890"/>
    <tableColumn id="6754" xr3:uid="{5CB56A7D-4DC4-411B-9F00-0CED5406D29C}" name="Column6737" dataDxfId="9889"/>
    <tableColumn id="6755" xr3:uid="{1DD305BE-C6A4-456D-8C7D-79B69FDC5321}" name="Column6738" dataDxfId="9888"/>
    <tableColumn id="6756" xr3:uid="{045F038A-A46B-4610-9954-F6DF464AB912}" name="Column6739" dataDxfId="9887"/>
    <tableColumn id="6757" xr3:uid="{7EA94292-7466-43B4-98A4-7A611CAC0878}" name="Column6740" dataDxfId="9886"/>
    <tableColumn id="6758" xr3:uid="{0C5EA365-69D1-40AE-90B6-66B8A71C023A}" name="Column6741" dataDxfId="9885"/>
    <tableColumn id="6759" xr3:uid="{F403D603-1E41-4312-8201-19D60EF3F2FA}" name="Column6742" dataDxfId="9884"/>
    <tableColumn id="6760" xr3:uid="{9F6B0592-05B1-4468-A041-91640284A662}" name="Column6743" dataDxfId="9883"/>
    <tableColumn id="6761" xr3:uid="{5BD1388B-0A8B-46D7-B9FB-4A263D09A0C4}" name="Column6744" dataDxfId="9882"/>
    <tableColumn id="6762" xr3:uid="{103C8BA1-CA97-48F3-965B-BFC218DCBAD4}" name="Column6745" dataDxfId="9881"/>
    <tableColumn id="6763" xr3:uid="{1713D71F-026C-4D84-BA68-C08D35D61C00}" name="Column6746" dataDxfId="9880"/>
    <tableColumn id="6764" xr3:uid="{0C3E01F5-868C-4CC2-8249-4115054D8C38}" name="Column6747" dataDxfId="9879"/>
    <tableColumn id="6765" xr3:uid="{35206963-D247-4B3E-B394-F600294A50E8}" name="Column6748" dataDxfId="9878"/>
    <tableColumn id="6766" xr3:uid="{0714FCA1-C32D-404F-AE5D-8EF9C8490F7B}" name="Column6749" dataDxfId="9877"/>
    <tableColumn id="6767" xr3:uid="{E6F6879D-5BC0-465D-BF0D-A34369E2B670}" name="Column6750" dataDxfId="9876"/>
    <tableColumn id="6768" xr3:uid="{96781BCA-AC48-40A1-8B22-9104CDD6CAB6}" name="Column6751" dataDxfId="9875"/>
    <tableColumn id="6769" xr3:uid="{F76F9307-77A1-4879-91C6-AACD2A9B27B9}" name="Column6752" dataDxfId="9874"/>
    <tableColumn id="6770" xr3:uid="{8D67201F-3CF5-4CC7-A19C-59B6E1726A31}" name="Column6753" dataDxfId="9873"/>
    <tableColumn id="6771" xr3:uid="{3B0BA42A-22A5-4100-8E85-28A3850BDAA3}" name="Column6754" dataDxfId="9872"/>
    <tableColumn id="6772" xr3:uid="{4BA58F23-DAC4-4030-A5F6-2905DB2CEE1E}" name="Column6755" dataDxfId="9871"/>
    <tableColumn id="6773" xr3:uid="{DD6B91F7-184A-4001-BA7D-B23844675C63}" name="Column6756" dataDxfId="9870"/>
    <tableColumn id="6774" xr3:uid="{95142E5F-31DD-4524-B08E-EE000609A4FD}" name="Column6757" dataDxfId="9869"/>
    <tableColumn id="6775" xr3:uid="{090F912A-F104-46F4-A215-244FB3FA32BC}" name="Column6758" dataDxfId="9868"/>
    <tableColumn id="6776" xr3:uid="{C52E3EB2-3D7C-47EA-BDD0-F0CA941A2C72}" name="Column6759" dataDxfId="9867"/>
    <tableColumn id="6777" xr3:uid="{48074191-A9B6-4FDE-BE62-65FFCB97CC14}" name="Column6760" dataDxfId="9866"/>
    <tableColumn id="6778" xr3:uid="{1F70AFED-DDB7-469D-BCD8-BDB68E2895A2}" name="Column6761" dataDxfId="9865"/>
    <tableColumn id="6779" xr3:uid="{0597949D-8B2F-4336-8E51-35091140B348}" name="Column6762" dataDxfId="9864"/>
    <tableColumn id="6780" xr3:uid="{4CF55E6F-3264-45D5-93C5-CE752F3E3C29}" name="Column6763" dataDxfId="9863"/>
    <tableColumn id="6781" xr3:uid="{959B5D30-A9F3-4F9C-ABBB-9BC33977D47E}" name="Column6764" dataDxfId="9862"/>
    <tableColumn id="6782" xr3:uid="{4D459D5A-5EB0-400B-936E-63D771755B3B}" name="Column6765" dataDxfId="9861"/>
    <tableColumn id="6783" xr3:uid="{20AA9D69-A9FD-4C9B-96A6-B9D6664ED392}" name="Column6766" dataDxfId="9860"/>
    <tableColumn id="6784" xr3:uid="{B0CCB1EF-4CA9-4286-9939-19C0B6340DB4}" name="Column6767" dataDxfId="9859"/>
    <tableColumn id="6785" xr3:uid="{D7AA6F42-1540-45A8-84E0-A2635B4C5FF2}" name="Column6768" dataDxfId="9858"/>
    <tableColumn id="6786" xr3:uid="{AC406B8A-94A5-4216-8FA5-F9BC966F700C}" name="Column6769" dataDxfId="9857"/>
    <tableColumn id="6787" xr3:uid="{2DCE2F1D-B7A2-494E-BD3B-C2732D6FEEFA}" name="Column6770" dataDxfId="9856"/>
    <tableColumn id="6788" xr3:uid="{4A4EF472-019E-44E2-AF67-C9100EC265C9}" name="Column6771" dataDxfId="9855"/>
    <tableColumn id="6789" xr3:uid="{240A8109-8729-4E90-82A0-6EEABFC6B05C}" name="Column6772" dataDxfId="9854"/>
    <tableColumn id="6790" xr3:uid="{F82A05C5-31E6-403E-B871-5A758F284640}" name="Column6773" dataDxfId="9853"/>
    <tableColumn id="6791" xr3:uid="{EF037D5F-601D-4CE8-B2E7-844BA44EB34E}" name="Column6774" dataDxfId="9852"/>
    <tableColumn id="6792" xr3:uid="{DFD729E0-01A9-49E7-BA27-8E1BDDA5D0C2}" name="Column6775" dataDxfId="9851"/>
    <tableColumn id="6793" xr3:uid="{0D81F71E-3766-4A4F-9977-A7ACC0C1C5EC}" name="Column6776" dataDxfId="9850"/>
    <tableColumn id="6794" xr3:uid="{016AEA59-0E48-4410-A09B-5DB32DE64F1B}" name="Column6777" dataDxfId="9849"/>
    <tableColumn id="6795" xr3:uid="{65F04117-DE4F-4EE2-AD12-24E98E2DED16}" name="Column6778" dataDxfId="9848"/>
    <tableColumn id="6796" xr3:uid="{1DB038C7-1298-41A4-9DF6-0E8EBB31BC67}" name="Column6779" dataDxfId="9847"/>
    <tableColumn id="6797" xr3:uid="{710AE2D2-C51D-499B-B8DB-4ED4010498FE}" name="Column6780" dataDxfId="9846"/>
    <tableColumn id="6798" xr3:uid="{EE699318-FA0A-4C1F-ADF8-579DF809C710}" name="Column6781" dataDxfId="9845"/>
    <tableColumn id="6799" xr3:uid="{D4021D4C-B28F-4B33-8493-CF76BF1B6F60}" name="Column6782" dataDxfId="9844"/>
    <tableColumn id="6800" xr3:uid="{67D7D2D8-F4A7-4B89-8B86-B2F6D597641D}" name="Column6783" dataDxfId="9843"/>
    <tableColumn id="6801" xr3:uid="{853ECE42-1A20-4B2B-9357-77FBE3F5917F}" name="Column6784" dataDxfId="9842"/>
    <tableColumn id="6802" xr3:uid="{D6F29E52-F5D8-421E-A99C-AA4E032F710D}" name="Column6785" dataDxfId="9841"/>
    <tableColumn id="6803" xr3:uid="{52FBA362-C64E-400D-974C-F3568A3BA4E5}" name="Column6786" dataDxfId="9840"/>
    <tableColumn id="6804" xr3:uid="{8334920A-4CD0-4CF1-B556-2CEBBF860CCD}" name="Column6787" dataDxfId="9839"/>
    <tableColumn id="6805" xr3:uid="{C9AD3C94-521C-4000-82D7-B4EC7975F2C2}" name="Column6788" dataDxfId="9838"/>
    <tableColumn id="6806" xr3:uid="{A14DDB9B-D8E2-4238-9827-6877EDC0EFB4}" name="Column6789" dataDxfId="9837"/>
    <tableColumn id="6807" xr3:uid="{10ADD223-D2A6-4A7E-982B-36F04A015E29}" name="Column6790" dataDxfId="9836"/>
    <tableColumn id="6808" xr3:uid="{A19CCDFC-B2C3-418B-9DBF-83F6F340227A}" name="Column6791" dataDxfId="9835"/>
    <tableColumn id="6809" xr3:uid="{DCBD6C2F-833E-462F-8FEC-1CCAC8C778FA}" name="Column6792" dataDxfId="9834"/>
    <tableColumn id="6810" xr3:uid="{3B3A2DFB-0C01-4555-89DB-7C7FC3FA4E3B}" name="Column6793" dataDxfId="9833"/>
    <tableColumn id="6811" xr3:uid="{F88A26BA-C55F-4EB2-B448-AE2CF135D872}" name="Column6794" dataDxfId="9832"/>
    <tableColumn id="6812" xr3:uid="{F9B423A3-7AA2-4EFD-9BBF-F84D648752DC}" name="Column6795" dataDxfId="9831"/>
    <tableColumn id="6813" xr3:uid="{A6ECE4BB-6EAF-4186-8CB4-6CAE3FED3606}" name="Column6796" dataDxfId="9830"/>
    <tableColumn id="6814" xr3:uid="{C7BB8C02-8197-4380-BE3C-0A38181490ED}" name="Column6797" dataDxfId="9829"/>
    <tableColumn id="6815" xr3:uid="{4FA646F8-9DCF-4EA9-B938-4C2A1110BCD5}" name="Column6798" dataDxfId="9828"/>
    <tableColumn id="6816" xr3:uid="{F4C1C395-BD1B-4AC7-A0BD-98DCD7256AA9}" name="Column6799" dataDxfId="9827"/>
    <tableColumn id="6817" xr3:uid="{5B0AD1A4-CDC1-499F-9566-4FC9FF21E9AE}" name="Column6800" dataDxfId="9826"/>
    <tableColumn id="6818" xr3:uid="{62CF6346-15BB-4ADE-8B3F-9F7B2DA89127}" name="Column6801" dataDxfId="9825"/>
    <tableColumn id="6819" xr3:uid="{EC8284F0-3C36-4F29-91F8-1962029DD49B}" name="Column6802" dataDxfId="9824"/>
    <tableColumn id="6820" xr3:uid="{86C54693-7189-4718-940F-8DC796D32151}" name="Column6803" dataDxfId="9823"/>
    <tableColumn id="6821" xr3:uid="{1475519B-4AF9-49C1-B780-7F901F8BC783}" name="Column6804" dataDxfId="9822"/>
    <tableColumn id="6822" xr3:uid="{37477BC6-B39D-495C-A4BC-1916B246B509}" name="Column6805" dataDxfId="9821"/>
    <tableColumn id="6823" xr3:uid="{360A339E-E11A-4384-AACE-FD9872F341A3}" name="Column6806" dataDxfId="9820"/>
    <tableColumn id="6824" xr3:uid="{B0648184-6205-4153-AE54-71276EE1D146}" name="Column6807" dataDxfId="9819"/>
    <tableColumn id="6825" xr3:uid="{59B508B5-0133-4BCF-89F5-9DD8B0061A7E}" name="Column6808" dataDxfId="9818"/>
    <tableColumn id="6826" xr3:uid="{C3051CDF-B8BE-4065-88CD-B7FE9EA914C5}" name="Column6809" dataDxfId="9817"/>
    <tableColumn id="6827" xr3:uid="{7F67A21C-874E-4EAD-9618-9C4A5BF72483}" name="Column6810" dataDxfId="9816"/>
    <tableColumn id="6828" xr3:uid="{D6C624B0-8447-4E3E-8467-D5F59CB57133}" name="Column6811" dataDxfId="9815"/>
    <tableColumn id="6829" xr3:uid="{5B28A4F2-3763-4626-9E43-E30051CEB827}" name="Column6812" dataDxfId="9814"/>
    <tableColumn id="6830" xr3:uid="{D82E35FC-B802-4703-BBEA-02E6B0B27F0F}" name="Column6813" dataDxfId="9813"/>
    <tableColumn id="6831" xr3:uid="{54BA6C06-2199-4088-81BA-D268385436FC}" name="Column6814" dataDxfId="9812"/>
    <tableColumn id="6832" xr3:uid="{BDD71BFB-6B42-445C-8A21-5E0E2D0ECC58}" name="Column6815" dataDxfId="9811"/>
    <tableColumn id="6833" xr3:uid="{D3E97E89-88DA-4FD6-9931-8986FE3041D8}" name="Column6816" dataDxfId="9810"/>
    <tableColumn id="6834" xr3:uid="{2CC35BAA-6305-4303-8788-3738139960B4}" name="Column6817" dataDxfId="9809"/>
    <tableColumn id="6835" xr3:uid="{5B02C6D7-54FD-43E7-83CC-E2C3A2029C28}" name="Column6818" dataDxfId="9808"/>
    <tableColumn id="6836" xr3:uid="{8C1F2C48-C728-42DD-B582-67FEC4E71019}" name="Column6819" dataDxfId="9807"/>
    <tableColumn id="6837" xr3:uid="{6404780F-A1CB-40BB-B2CC-7A33750FF4CC}" name="Column6820" dataDxfId="9806"/>
    <tableColumn id="6838" xr3:uid="{1DD3B1AF-DDD0-478F-B787-6C140CE874A6}" name="Column6821" dataDxfId="9805"/>
    <tableColumn id="6839" xr3:uid="{E2B39629-BF81-41E6-9BD9-AEF850C7C6B2}" name="Column6822" dataDxfId="9804"/>
    <tableColumn id="6840" xr3:uid="{876E4CEB-D3BF-4221-8D2B-E6216AFE138C}" name="Column6823" dataDxfId="9803"/>
    <tableColumn id="6841" xr3:uid="{3934755C-1C88-46BA-904F-3E69689C99AD}" name="Column6824" dataDxfId="9802"/>
    <tableColumn id="6842" xr3:uid="{C5BBBBCA-9CFA-47C3-98C2-94F2CE3D395A}" name="Column6825" dataDxfId="9801"/>
    <tableColumn id="6843" xr3:uid="{9C25838D-C13A-41B3-80F2-257E56A3B696}" name="Column6826" dataDxfId="9800"/>
    <tableColumn id="6844" xr3:uid="{5F8A9178-2310-4A1C-BF42-069A496755FB}" name="Column6827" dataDxfId="9799"/>
    <tableColumn id="6845" xr3:uid="{E63BD680-6F5B-4DE7-B42A-60769D4D8379}" name="Column6828" dataDxfId="9798"/>
    <tableColumn id="6846" xr3:uid="{1055F1DB-4257-4F33-B412-B32DFB4D3DF5}" name="Column6829" dataDxfId="9797"/>
    <tableColumn id="6847" xr3:uid="{570342B9-A0BD-4A48-BCD6-BF3672CF4EE7}" name="Column6830" dataDxfId="9796"/>
    <tableColumn id="6848" xr3:uid="{6B76FC6C-16C6-43F6-8138-3606CA3BE482}" name="Column6831" dataDxfId="9795"/>
    <tableColumn id="6849" xr3:uid="{0ED03DCF-20E9-426B-9E46-7240E16CCD02}" name="Column6832" dataDxfId="9794"/>
    <tableColumn id="6850" xr3:uid="{B8E3228D-E831-4EF6-83C0-B25BC317B549}" name="Column6833" dataDxfId="9793"/>
    <tableColumn id="6851" xr3:uid="{FB687E45-A4FF-4647-9D01-A898FC1344CA}" name="Column6834" dataDxfId="9792"/>
    <tableColumn id="6852" xr3:uid="{8C0512AF-7A2A-43D9-A8F0-579B1C379135}" name="Column6835" dataDxfId="9791"/>
    <tableColumn id="6853" xr3:uid="{BE19694D-51FC-4417-8A37-697596BCBCF8}" name="Column6836" dataDxfId="9790"/>
    <tableColumn id="6854" xr3:uid="{136C583C-8CFD-4F26-8BAF-4121A49F653B}" name="Column6837" dataDxfId="9789"/>
    <tableColumn id="6855" xr3:uid="{16E6E4AD-ABE7-4388-8E74-C02140C40D96}" name="Column6838" dataDxfId="9788"/>
    <tableColumn id="6856" xr3:uid="{12F9D765-64E0-45BD-A753-11D6DB21845A}" name="Column6839" dataDxfId="9787"/>
    <tableColumn id="6857" xr3:uid="{A8754D97-1403-4EE0-9D57-E4D5D81AF412}" name="Column6840" dataDxfId="9786"/>
    <tableColumn id="6858" xr3:uid="{4619EECC-3C9E-48F4-A5E1-9F384AEEA515}" name="Column6841" dataDxfId="9785"/>
    <tableColumn id="6859" xr3:uid="{6AA005C9-3848-4792-B017-0500D5CBC11B}" name="Column6842" dataDxfId="9784"/>
    <tableColumn id="6860" xr3:uid="{5A4022D5-BC95-4BDB-88B8-1A4933B0AFEE}" name="Column6843" dataDxfId="9783"/>
    <tableColumn id="6861" xr3:uid="{D943AEB9-A4F6-44D4-82BE-106E281472A7}" name="Column6844" dataDxfId="9782"/>
    <tableColumn id="6862" xr3:uid="{E2CCB3B1-A438-4CA4-957E-184C1A9AF4C1}" name="Column6845" dataDxfId="9781"/>
    <tableColumn id="6863" xr3:uid="{96A19CA5-3AB3-4CB2-83B6-BD7359E0C0C7}" name="Column6846" dataDxfId="9780"/>
    <tableColumn id="6864" xr3:uid="{2A64C9F0-CA7E-4259-85C1-C2E6566EAB68}" name="Column6847" dataDxfId="9779"/>
    <tableColumn id="6865" xr3:uid="{2C4AE1EA-31EC-4B14-BF8E-2BEBE51A6B22}" name="Column6848" dataDxfId="9778"/>
    <tableColumn id="6866" xr3:uid="{876BC587-97BC-4C9C-AA1D-E3241F128AB9}" name="Column6849" dataDxfId="9777"/>
    <tableColumn id="6867" xr3:uid="{C22315A3-4682-4133-BFDB-8F418B9CBF40}" name="Column6850" dataDxfId="9776"/>
    <tableColumn id="6868" xr3:uid="{931D896F-4D27-47B0-B4AC-54551C530642}" name="Column6851" dataDxfId="9775"/>
    <tableColumn id="6869" xr3:uid="{DA189216-4E5E-4D0B-9794-91F84F96BF08}" name="Column6852" dataDxfId="9774"/>
    <tableColumn id="6870" xr3:uid="{D09B2560-1F86-41F7-A5C5-828FE5000BDF}" name="Column6853" dataDxfId="9773"/>
    <tableColumn id="6871" xr3:uid="{0F40D137-6887-4469-AE63-5236CCF38270}" name="Column6854" dataDxfId="9772"/>
    <tableColumn id="6872" xr3:uid="{197EB2A9-4223-4C65-B991-971333872AAD}" name="Column6855" dataDxfId="9771"/>
    <tableColumn id="6873" xr3:uid="{AB886E35-26FC-4734-9658-3FA23CC9EF6E}" name="Column6856" dataDxfId="9770"/>
    <tableColumn id="6874" xr3:uid="{8E40E57F-CD8E-4B21-8AF5-C4F012EBD2A4}" name="Column6857" dataDxfId="9769"/>
    <tableColumn id="6875" xr3:uid="{3F314D4A-111A-4A71-AB02-8B9064A584E5}" name="Column6858" dataDxfId="9768"/>
    <tableColumn id="6876" xr3:uid="{1D10677D-CF1D-4B10-9A09-E73615690417}" name="Column6859" dataDxfId="9767"/>
    <tableColumn id="6877" xr3:uid="{B212DF82-5C25-4E64-80D0-5A208E93BB7C}" name="Column6860" dataDxfId="9766"/>
    <tableColumn id="6878" xr3:uid="{5FA1FF60-28DD-442F-BE0D-588F5729CE36}" name="Column6861" dataDxfId="9765"/>
    <tableColumn id="6879" xr3:uid="{3D6F5A9A-F927-4952-A7A0-09D5B0C2ED76}" name="Column6862" dataDxfId="9764"/>
    <tableColumn id="6880" xr3:uid="{A05448C8-E113-402E-A9AC-E123C9409D66}" name="Column6863" dataDxfId="9763"/>
    <tableColumn id="6881" xr3:uid="{D7C9B368-A8CC-49DB-99B7-3C679DFD0816}" name="Column6864" dataDxfId="9762"/>
    <tableColumn id="6882" xr3:uid="{CF4D0F17-95F6-4D1E-A9C1-F511DDDCD627}" name="Column6865" dataDxfId="9761"/>
    <tableColumn id="6883" xr3:uid="{D492CD9A-8DDE-46FA-8AFA-D5BEFBF2EEEA}" name="Column6866" dataDxfId="9760"/>
    <tableColumn id="6884" xr3:uid="{F200F9CF-4E37-43A8-91F3-E2B8A76B5A8E}" name="Column6867" dataDxfId="9759"/>
    <tableColumn id="6885" xr3:uid="{6DD9CC3C-D5F4-481D-885B-85AC637612D5}" name="Column6868" dataDxfId="9758"/>
    <tableColumn id="6886" xr3:uid="{2770EC50-9A38-4637-AA73-324498DEB575}" name="Column6869" dataDxfId="9757"/>
    <tableColumn id="6887" xr3:uid="{1AC6D932-F6AA-4279-95E7-AF5095CD0455}" name="Column6870" dataDxfId="9756"/>
    <tableColumn id="6888" xr3:uid="{BCDB9738-E202-4414-AD24-7B491E481162}" name="Column6871" dataDxfId="9755"/>
    <tableColumn id="6889" xr3:uid="{E4E64BE8-4D60-4697-A7DB-F3BA4DDD58F1}" name="Column6872" dataDxfId="9754"/>
    <tableColumn id="6890" xr3:uid="{2B0BEE62-8DA1-47D4-9223-7AABFB779713}" name="Column6873" dataDxfId="9753"/>
    <tableColumn id="6891" xr3:uid="{3D81E464-DAB2-4110-9689-5023366DDC4A}" name="Column6874" dataDxfId="9752"/>
    <tableColumn id="6892" xr3:uid="{BEC70D83-F672-4BEB-9384-31E067E339C4}" name="Column6875" dataDxfId="9751"/>
    <tableColumn id="6893" xr3:uid="{8F57D0D0-7CC9-4173-BEEC-A7FD4B782F9A}" name="Column6876" dataDxfId="9750"/>
    <tableColumn id="6894" xr3:uid="{F7C19F5E-F11A-497E-B02A-636C49951874}" name="Column6877" dataDxfId="9749"/>
    <tableColumn id="6895" xr3:uid="{D7A25395-B3F8-4592-8D78-EFA81F1C0DBA}" name="Column6878" dataDxfId="9748"/>
    <tableColumn id="6896" xr3:uid="{6F5BD973-77E3-4B42-9FC6-FB1078331402}" name="Column6879" dataDxfId="9747"/>
    <tableColumn id="6897" xr3:uid="{C6F0ADEF-C687-448F-8B34-E3589C8D44C0}" name="Column6880" dataDxfId="9746"/>
    <tableColumn id="6898" xr3:uid="{9AC0C788-D737-42C0-BAD0-D208E2584BEC}" name="Column6881" dataDxfId="9745"/>
    <tableColumn id="6899" xr3:uid="{9177B0B8-D0F7-4851-8EA1-5181B9749798}" name="Column6882" dataDxfId="9744"/>
    <tableColumn id="6900" xr3:uid="{F98D9D7E-F19A-4CC0-95A3-DEB03B6302E6}" name="Column6883" dataDxfId="9743"/>
    <tableColumn id="6901" xr3:uid="{3B1FDECE-909A-4816-B06B-66415ABF28B1}" name="Column6884" dataDxfId="9742"/>
    <tableColumn id="6902" xr3:uid="{88C796FE-34AE-4864-9AF4-DB041CCF15DB}" name="Column6885" dataDxfId="9741"/>
    <tableColumn id="6903" xr3:uid="{E8E90B83-2960-4E4B-8FBA-5CA65D901A8B}" name="Column6886" dataDxfId="9740"/>
    <tableColumn id="6904" xr3:uid="{8C8B0869-F31F-4EC2-8523-2E83660CA83E}" name="Column6887" dataDxfId="9739"/>
    <tableColumn id="6905" xr3:uid="{A92A0DBD-92FB-491D-BBE3-3E09AA30FB09}" name="Column6888" dataDxfId="9738"/>
    <tableColumn id="6906" xr3:uid="{068A1416-49C5-4CA0-8F9A-062111C062E1}" name="Column6889" dataDxfId="9737"/>
    <tableColumn id="6907" xr3:uid="{3C8D4ADC-8C05-4401-BDE0-E889A59E3D08}" name="Column6890" dataDxfId="9736"/>
    <tableColumn id="6908" xr3:uid="{0DF6A151-5B12-4D95-8C1F-CCCF358DF914}" name="Column6891" dataDxfId="9735"/>
    <tableColumn id="6909" xr3:uid="{CC728F15-6231-46DF-A4EC-4E970D5085D5}" name="Column6892" dataDxfId="9734"/>
    <tableColumn id="6910" xr3:uid="{90380E23-2ED7-4CEB-904B-3431613AEFB7}" name="Column6893" dataDxfId="9733"/>
    <tableColumn id="6911" xr3:uid="{5A57B691-06E6-4A34-8213-A314058CF28D}" name="Column6894" dataDxfId="9732"/>
    <tableColumn id="6912" xr3:uid="{D71544BC-FBD3-4210-97EE-EA975C4D6F93}" name="Column6895" dataDxfId="9731"/>
    <tableColumn id="6913" xr3:uid="{9F7F9797-9FC0-43A3-BB5C-B64877BA6906}" name="Column6896" dataDxfId="9730"/>
    <tableColumn id="6914" xr3:uid="{333A3953-87C4-48C2-83A3-097D63F10832}" name="Column6897" dataDxfId="9729"/>
    <tableColumn id="6915" xr3:uid="{653F66AF-73D8-42DC-B943-A51668CF36B0}" name="Column6898" dataDxfId="9728"/>
    <tableColumn id="6916" xr3:uid="{9CAFFA40-788F-4675-920F-A3D658CEFCFE}" name="Column6899" dataDxfId="9727"/>
    <tableColumn id="6917" xr3:uid="{D4511A79-B3A0-453E-BDF1-AB0D8F0C9D21}" name="Column6900" dataDxfId="9726"/>
    <tableColumn id="6918" xr3:uid="{72787FB0-AEEE-4A0A-80EB-6BABFE34D64E}" name="Column6901" dataDxfId="9725"/>
    <tableColumn id="6919" xr3:uid="{E7F49CC2-FD4F-4F7D-A59F-9047CD4C9B79}" name="Column6902" dataDxfId="9724"/>
    <tableColumn id="6920" xr3:uid="{61430754-BB5E-4218-BDF7-94312F0E2783}" name="Column6903" dataDxfId="9723"/>
    <tableColumn id="6921" xr3:uid="{A48AC7C3-3611-40D8-9CFC-2A19C26158CA}" name="Column6904" dataDxfId="9722"/>
    <tableColumn id="6922" xr3:uid="{153FDFFB-F958-4882-8801-5496C613DEA4}" name="Column6905" dataDxfId="9721"/>
    <tableColumn id="6923" xr3:uid="{65FAA3DD-4477-4047-8250-6B6B27D75153}" name="Column6906" dataDxfId="9720"/>
    <tableColumn id="6924" xr3:uid="{92BDC3E2-E877-46EC-80ED-9FC4F44798E4}" name="Column6907" dataDxfId="9719"/>
    <tableColumn id="6925" xr3:uid="{EB58FD28-255C-446F-BD5A-0A174980A2F9}" name="Column6908" dataDxfId="9718"/>
    <tableColumn id="6926" xr3:uid="{69A35E9D-07E0-45A4-8B9A-B85B3D1698C5}" name="Column6909" dataDxfId="9717"/>
    <tableColumn id="6927" xr3:uid="{83050F05-5CC7-45C0-B2CA-DFF85D95CAEF}" name="Column6910" dataDxfId="9716"/>
    <tableColumn id="6928" xr3:uid="{AAF36FBD-498D-492A-BC2E-86A8304F1840}" name="Column6911" dataDxfId="9715"/>
    <tableColumn id="6929" xr3:uid="{19D79845-F6CB-4D8B-894D-C09AE18C9741}" name="Column6912" dataDxfId="9714"/>
    <tableColumn id="6930" xr3:uid="{4EBB4974-F05E-41D5-B13A-B1EC600A85BC}" name="Column6913" dataDxfId="9713"/>
    <tableColumn id="6931" xr3:uid="{42BE35CE-1778-47D1-A085-452FC135BB9A}" name="Column6914" dataDxfId="9712"/>
    <tableColumn id="6932" xr3:uid="{97B9630E-79FA-4664-AAC4-B0350C37013F}" name="Column6915" dataDxfId="9711"/>
    <tableColumn id="6933" xr3:uid="{5820B934-CD1B-4944-B2FC-AFEE21E7F7B8}" name="Column6916" dataDxfId="9710"/>
    <tableColumn id="6934" xr3:uid="{BF6D1D4C-7192-4728-AAD6-EE7E80833D27}" name="Column6917" dataDxfId="9709"/>
    <tableColumn id="6935" xr3:uid="{02B260B0-F60E-4324-9F77-36FDD002E849}" name="Column6918" dataDxfId="9708"/>
    <tableColumn id="6936" xr3:uid="{6403909F-A20A-47CE-963C-1C0ECC88BCA6}" name="Column6919" dataDxfId="9707"/>
    <tableColumn id="6937" xr3:uid="{ECF6A7C2-7C76-4545-916D-DCC4AAFC2278}" name="Column6920" dataDxfId="9706"/>
    <tableColumn id="6938" xr3:uid="{4DBBAD9C-C7B6-41C2-A4E6-7F6003E6DB54}" name="Column6921" dataDxfId="9705"/>
    <tableColumn id="6939" xr3:uid="{73E3FEA6-527B-420B-A9FC-7B5DE5CDB88A}" name="Column6922" dataDxfId="9704"/>
    <tableColumn id="6940" xr3:uid="{A70BCBF1-0595-4AE2-8D05-C17CF89AA056}" name="Column6923" dataDxfId="9703"/>
    <tableColumn id="6941" xr3:uid="{62E2BC24-1D2E-4A08-B7A7-07D5BBD5EDE7}" name="Column6924" dataDxfId="9702"/>
    <tableColumn id="6942" xr3:uid="{998DD9B3-DD64-401B-A4D5-0378E5BCB415}" name="Column6925" dataDxfId="9701"/>
    <tableColumn id="6943" xr3:uid="{32BA82F8-04C7-4B97-9AF2-685DF73470C4}" name="Column6926" dataDxfId="9700"/>
    <tableColumn id="6944" xr3:uid="{9D428D1F-6E83-4C6B-A359-CEE92243D56B}" name="Column6927" dataDxfId="9699"/>
    <tableColumn id="6945" xr3:uid="{DDED8E39-B5DA-4971-83B8-D3D652A7EA4B}" name="Column6928" dataDxfId="9698"/>
    <tableColumn id="6946" xr3:uid="{4E18B66D-22A3-4686-AD99-A408CE682608}" name="Column6929" dataDxfId="9697"/>
    <tableColumn id="6947" xr3:uid="{07CA0ED4-B67D-4B9A-9674-1A27EAF3322F}" name="Column6930" dataDxfId="9696"/>
    <tableColumn id="6948" xr3:uid="{41D071CF-440B-4C99-BC20-D5700DA32D77}" name="Column6931" dataDxfId="9695"/>
    <tableColumn id="6949" xr3:uid="{7AD232AC-CE9C-4287-8D0E-8E3B1714FD3F}" name="Column6932" dataDxfId="9694"/>
    <tableColumn id="6950" xr3:uid="{68C9DABC-98CF-4AE2-9A39-B5AEA1BBF4C5}" name="Column6933" dataDxfId="9693"/>
    <tableColumn id="6951" xr3:uid="{2DB8F817-C684-49AB-87D0-7DC032F38B6D}" name="Column6934" dataDxfId="9692"/>
    <tableColumn id="6952" xr3:uid="{DE76B820-80A8-4517-AE87-070833CC7CBA}" name="Column6935" dataDxfId="9691"/>
    <tableColumn id="6953" xr3:uid="{34DFDCD4-967B-4712-BDA7-142C0A0387E0}" name="Column6936" dataDxfId="9690"/>
    <tableColumn id="6954" xr3:uid="{3AEE67A8-2D03-48A0-A089-A9D0A6E85D70}" name="Column6937" dataDxfId="9689"/>
    <tableColumn id="6955" xr3:uid="{71C86B9C-E76E-4B79-A90B-07543CBDE497}" name="Column6938" dataDxfId="9688"/>
    <tableColumn id="6956" xr3:uid="{B0FAB0FD-CFAA-459B-9EEF-26F2996EB698}" name="Column6939" dataDxfId="9687"/>
    <tableColumn id="6957" xr3:uid="{90C9471E-9E99-42FD-9117-1F31CC3C87AE}" name="Column6940" dataDxfId="9686"/>
    <tableColumn id="6958" xr3:uid="{99AC189F-F892-4871-8DB3-4D2FB6C2BD0C}" name="Column6941" dataDxfId="9685"/>
    <tableColumn id="6959" xr3:uid="{A6976654-2FEE-47B9-92B5-771A4969AB84}" name="Column6942" dataDxfId="9684"/>
    <tableColumn id="6960" xr3:uid="{87DDD176-12AD-46B2-8F6E-24C569EB3F1E}" name="Column6943" dataDxfId="9683"/>
    <tableColumn id="6961" xr3:uid="{7F019E41-2DF7-4303-AB05-3ACB7CBF106A}" name="Column6944" dataDxfId="9682"/>
    <tableColumn id="6962" xr3:uid="{4E52BF1C-EE23-4C4C-891D-73C0E2583E05}" name="Column6945" dataDxfId="9681"/>
    <tableColumn id="6963" xr3:uid="{21C80C32-7304-4BB4-B572-6190C894448B}" name="Column6946" dataDxfId="9680"/>
    <tableColumn id="6964" xr3:uid="{690B218A-EC4E-4D98-BA0B-AA1D357F89F7}" name="Column6947" dataDxfId="9679"/>
    <tableColumn id="6965" xr3:uid="{E43233AC-4841-446E-879C-B7D9545E3150}" name="Column6948" dataDxfId="9678"/>
    <tableColumn id="6966" xr3:uid="{E1E4946F-9D69-4A6E-9D3A-65249EE75E39}" name="Column6949" dataDxfId="9677"/>
    <tableColumn id="6967" xr3:uid="{F7DDC7CA-E3BF-461C-BE5B-FDEE20350FC3}" name="Column6950" dataDxfId="9676"/>
    <tableColumn id="6968" xr3:uid="{1C26BFC1-BD32-41BD-A7EB-54DF3C6A8D60}" name="Column6951" dataDxfId="9675"/>
    <tableColumn id="6969" xr3:uid="{EA8684CA-CF45-49BD-8FC4-B07F04F1966F}" name="Column6952" dataDxfId="9674"/>
    <tableColumn id="6970" xr3:uid="{9A89383C-6023-460D-9614-6D6FC6829871}" name="Column6953" dataDxfId="9673"/>
    <tableColumn id="6971" xr3:uid="{4B06A51F-A247-4B6B-AEF1-772E79AB9CBA}" name="Column6954" dataDxfId="9672"/>
    <tableColumn id="6972" xr3:uid="{E47E4416-94C8-4C40-BB49-7843F20EA5AC}" name="Column6955" dataDxfId="9671"/>
    <tableColumn id="6973" xr3:uid="{C372B2C8-EF3C-4423-AA71-823086E538D1}" name="Column6956" dataDxfId="9670"/>
    <tableColumn id="6974" xr3:uid="{2C07E17A-415F-4E3E-8EB7-D03536666758}" name="Column6957" dataDxfId="9669"/>
    <tableColumn id="6975" xr3:uid="{603BD2B5-664B-4484-B40E-0AB2CAA0A9B6}" name="Column6958" dataDxfId="9668"/>
    <tableColumn id="6976" xr3:uid="{A5410F3E-CF65-4BBA-95D7-4A1A42D927F0}" name="Column6959" dataDxfId="9667"/>
    <tableColumn id="6977" xr3:uid="{1DD6B8B7-CEE7-436A-89D0-AED94A673B1A}" name="Column6960" dataDxfId="9666"/>
    <tableColumn id="6978" xr3:uid="{83147BE4-5049-4F97-9E5D-713BAC74656C}" name="Column6961" dataDxfId="9665"/>
    <tableColumn id="6979" xr3:uid="{D0CE9624-5469-417B-BE09-5663271B3056}" name="Column6962" dataDxfId="9664"/>
    <tableColumn id="6980" xr3:uid="{E1CE6754-4E7A-4E70-B6E2-6CA78FA1FD3F}" name="Column6963" dataDxfId="9663"/>
    <tableColumn id="6981" xr3:uid="{5E569881-A979-4EF3-9F70-FF7973569570}" name="Column6964" dataDxfId="9662"/>
    <tableColumn id="6982" xr3:uid="{86313D49-D4C1-4ACE-BB7C-FB0AB167D5AA}" name="Column6965" dataDxfId="9661"/>
    <tableColumn id="6983" xr3:uid="{F8A921F1-AD63-4C74-AECC-28D6D164D7A6}" name="Column6966" dataDxfId="9660"/>
    <tableColumn id="6984" xr3:uid="{FF28EAD2-E422-469F-869B-C3691408D6E6}" name="Column6967" dataDxfId="9659"/>
    <tableColumn id="6985" xr3:uid="{CB24CA14-0172-4C0B-BCA5-574670A04CF1}" name="Column6968" dataDxfId="9658"/>
    <tableColumn id="6986" xr3:uid="{5BACD667-0E67-4405-8F48-147B63520DF0}" name="Column6969" dataDxfId="9657"/>
    <tableColumn id="6987" xr3:uid="{9620055E-C7F7-4E46-8538-FFB8802D3A10}" name="Column6970" dataDxfId="9656"/>
    <tableColumn id="6988" xr3:uid="{1E370057-2159-494D-BA37-CC082CC4D277}" name="Column6971" dataDxfId="9655"/>
    <tableColumn id="6989" xr3:uid="{9D0DC271-DB51-4FC9-907D-54112DDFCEA7}" name="Column6972" dataDxfId="9654"/>
    <tableColumn id="6990" xr3:uid="{60C95798-A3E7-4E3E-B990-7388AF362679}" name="Column6973" dataDxfId="9653"/>
    <tableColumn id="6991" xr3:uid="{8DC48D25-B1C5-45C6-909A-291F9B448271}" name="Column6974" dataDxfId="9652"/>
    <tableColumn id="6992" xr3:uid="{B0C6DC75-33CA-42D7-8315-1C7F2B9EF575}" name="Column6975" dataDxfId="9651"/>
    <tableColumn id="6993" xr3:uid="{5875E1A1-8462-4BE5-B74F-F59747E8AD31}" name="Column6976" dataDxfId="9650"/>
    <tableColumn id="6994" xr3:uid="{3025305F-65F3-4706-A235-DCC9CE126DA9}" name="Column6977" dataDxfId="9649"/>
    <tableColumn id="6995" xr3:uid="{CE1514C1-30B5-4043-BC4A-2FE9E77ECD86}" name="Column6978" dataDxfId="9648"/>
    <tableColumn id="6996" xr3:uid="{AF065764-BC31-4071-B4A1-3FC2203CC57B}" name="Column6979" dataDxfId="9647"/>
    <tableColumn id="6997" xr3:uid="{B9AA6A46-83EE-46DC-A3D6-DF1A360DD8F7}" name="Column6980" dataDxfId="9646"/>
    <tableColumn id="6998" xr3:uid="{2B7FC2D9-F34E-436D-A44F-55B2A1A25C1F}" name="Column6981" dataDxfId="9645"/>
    <tableColumn id="6999" xr3:uid="{18533BFE-BF2D-4AE6-8B94-8063E8628F92}" name="Column6982" dataDxfId="9644"/>
    <tableColumn id="7000" xr3:uid="{7FB867B9-72D6-461D-8B71-FA1642F8AFCA}" name="Column6983" dataDxfId="9643"/>
    <tableColumn id="7001" xr3:uid="{595A711B-BD97-4DFC-AC91-E8063322B41A}" name="Column6984" dataDxfId="9642"/>
    <tableColumn id="7002" xr3:uid="{C188076C-92E1-488B-834B-818FD43B1011}" name="Column6985" dataDxfId="9641"/>
    <tableColumn id="7003" xr3:uid="{4CBB6A3F-C6E3-43A4-922C-975BE5C3DD98}" name="Column6986" dataDxfId="9640"/>
    <tableColumn id="7004" xr3:uid="{DEA411F4-CE9B-4605-BEAD-4CFD2EFC369D}" name="Column6987" dataDxfId="9639"/>
    <tableColumn id="7005" xr3:uid="{FE6566AE-6B19-4CCA-ACC1-2D9BFFB7EC0E}" name="Column6988" dataDxfId="9638"/>
    <tableColumn id="7006" xr3:uid="{4A773291-9BA8-4B24-B89F-9E74CCC3D234}" name="Column6989" dataDxfId="9637"/>
    <tableColumn id="7007" xr3:uid="{2BA11892-5DF7-4184-8121-912808AA18E7}" name="Column6990" dataDxfId="9636"/>
    <tableColumn id="7008" xr3:uid="{7E78B601-6272-4C02-9CB3-83AB6DF816AA}" name="Column6991" dataDxfId="9635"/>
    <tableColumn id="7009" xr3:uid="{1566146E-5F67-4216-B301-5F60ACC497EC}" name="Column6992" dataDxfId="9634"/>
    <tableColumn id="7010" xr3:uid="{956DC9D5-B6FA-49F2-9CAC-6B28ED53FF37}" name="Column6993" dataDxfId="9633"/>
    <tableColumn id="7011" xr3:uid="{CE181DBA-7E56-42BF-ACF4-A8E12EE53D14}" name="Column6994" dataDxfId="9632"/>
    <tableColumn id="7012" xr3:uid="{2D68F8E1-9C50-4A6B-86CA-FCE8B444FE7C}" name="Column6995" dataDxfId="9631"/>
    <tableColumn id="7013" xr3:uid="{0BE6B648-1D65-4C5A-BC10-29AF1C0435AD}" name="Column6996" dataDxfId="9630"/>
    <tableColumn id="7014" xr3:uid="{C42B2D90-4D52-4831-8A91-BB32BE1BFED6}" name="Column6997" dataDxfId="9629"/>
    <tableColumn id="7015" xr3:uid="{DA97ED6D-3EFE-4EE0-B048-45A5BFA2E792}" name="Column6998" dataDxfId="9628"/>
    <tableColumn id="7016" xr3:uid="{D0B34DF0-CEF2-4DC6-905A-53D2FFEBBAC0}" name="Column6999" dataDxfId="9627"/>
    <tableColumn id="7017" xr3:uid="{AB6CC2FE-3802-4C85-96DD-C4397801D305}" name="Column7000" dataDxfId="9626"/>
    <tableColumn id="7018" xr3:uid="{CFCB862B-C819-4B4A-A754-E33A6024FD4C}" name="Column7001" dataDxfId="9625"/>
    <tableColumn id="7019" xr3:uid="{365EA1C5-480B-4300-AB52-2D970C9B0E50}" name="Column7002" dataDxfId="9624"/>
    <tableColumn id="7020" xr3:uid="{8DE7D810-9AF6-446C-BDC4-43941904D185}" name="Column7003" dataDxfId="9623"/>
    <tableColumn id="7021" xr3:uid="{0C84EC4D-F49F-4868-84F6-B917F7A4FA23}" name="Column7004" dataDxfId="9622"/>
    <tableColumn id="7022" xr3:uid="{CD902882-F164-4DAB-B6DB-D4FA23800ED4}" name="Column7005" dataDxfId="9621"/>
    <tableColumn id="7023" xr3:uid="{0A4F7006-379A-40E0-AFCE-D7A5605199E1}" name="Column7006" dataDxfId="9620"/>
    <tableColumn id="7024" xr3:uid="{3B009CD9-20E9-49DE-89B6-2FD520EBB881}" name="Column7007" dataDxfId="9619"/>
    <tableColumn id="7025" xr3:uid="{BDA4E0D6-DF70-49EA-AA3D-926CB01931BD}" name="Column7008" dataDxfId="9618"/>
    <tableColumn id="7026" xr3:uid="{8A6785D5-06D7-49E9-A797-0443B5428AE4}" name="Column7009" dataDxfId="9617"/>
    <tableColumn id="7027" xr3:uid="{820B60C3-041C-4A98-B2C1-48DD805187E4}" name="Column7010" dataDxfId="9616"/>
    <tableColumn id="7028" xr3:uid="{FF02D0E9-B73B-4EC7-96BD-73688246641D}" name="Column7011" dataDxfId="9615"/>
    <tableColumn id="7029" xr3:uid="{B53ED27B-4772-440F-9619-3BD7C1456D58}" name="Column7012" dataDxfId="9614"/>
    <tableColumn id="7030" xr3:uid="{FCDAE547-EFBA-45EE-AD35-F986D13B3541}" name="Column7013" dataDxfId="9613"/>
    <tableColumn id="7031" xr3:uid="{0ACACA77-26AB-4F34-9255-C5C2AB4B02A3}" name="Column7014" dataDxfId="9612"/>
    <tableColumn id="7032" xr3:uid="{336CF067-C757-46E1-B11C-A2784AE795F2}" name="Column7015" dataDxfId="9611"/>
    <tableColumn id="7033" xr3:uid="{35B85DB1-0C73-4B4A-9E76-4DB2C629C7FB}" name="Column7016" dataDxfId="9610"/>
    <tableColumn id="7034" xr3:uid="{B08C3EB0-951B-4390-89AD-39B28DBB0D97}" name="Column7017" dataDxfId="9609"/>
    <tableColumn id="7035" xr3:uid="{D105BC24-3E28-49A5-8DD1-17B955F4CCFA}" name="Column7018" dataDxfId="9608"/>
    <tableColumn id="7036" xr3:uid="{99D76402-D63F-4EF0-A822-A579664C7393}" name="Column7019" dataDxfId="9607"/>
    <tableColumn id="7037" xr3:uid="{EF7ABE96-D7C2-4408-B0E1-0532BB0244EF}" name="Column7020" dataDxfId="9606"/>
    <tableColumn id="7038" xr3:uid="{31E91088-07E9-43E6-91A8-8567E0B30042}" name="Column7021" dataDxfId="9605"/>
    <tableColumn id="7039" xr3:uid="{E348C0BF-7415-405D-A50F-9129D567534B}" name="Column7022" dataDxfId="9604"/>
    <tableColumn id="7040" xr3:uid="{940F29E6-DA5A-4D98-BB73-103AEBD4BB86}" name="Column7023" dataDxfId="9603"/>
    <tableColumn id="7041" xr3:uid="{8222CE71-B1B2-4E09-AC97-833F3E2F57CF}" name="Column7024" dataDxfId="9602"/>
    <tableColumn id="7042" xr3:uid="{4B7D7A74-BC26-41BC-9841-51B42B63D1A3}" name="Column7025" dataDxfId="9601"/>
    <tableColumn id="7043" xr3:uid="{FF0F86B6-9615-4E96-9F51-8F0D8D0CCF9D}" name="Column7026" dataDxfId="9600"/>
    <tableColumn id="7044" xr3:uid="{C2D57189-7478-4CF8-9152-4B4D2B49DCC3}" name="Column7027" dataDxfId="9599"/>
    <tableColumn id="7045" xr3:uid="{1520F5F0-A0B9-4861-99D9-C1E81CDBDF87}" name="Column7028" dataDxfId="9598"/>
    <tableColumn id="7046" xr3:uid="{FD9D363C-3A06-4157-9B13-60BB5E7830F2}" name="Column7029" dataDxfId="9597"/>
    <tableColumn id="7047" xr3:uid="{6D7D64F8-5EE9-44BF-88F9-7F2CCFED6C79}" name="Column7030" dataDxfId="9596"/>
    <tableColumn id="7048" xr3:uid="{AD929122-9059-484B-AD8B-D4EE46E3AD2E}" name="Column7031" dataDxfId="9595"/>
    <tableColumn id="7049" xr3:uid="{89209236-72A7-4316-B158-FE57CA7387DA}" name="Column7032" dataDxfId="9594"/>
    <tableColumn id="7050" xr3:uid="{1924F962-ADF2-4F8C-9A05-46C458E1929B}" name="Column7033" dataDxfId="9593"/>
    <tableColumn id="7051" xr3:uid="{FE3EF092-0C79-4CD8-A500-438E37361708}" name="Column7034" dataDxfId="9592"/>
    <tableColumn id="7052" xr3:uid="{E4544406-BF99-4417-9471-8A7CC1AE56EB}" name="Column7035" dataDxfId="9591"/>
    <tableColumn id="7053" xr3:uid="{69F32A6E-4165-4FA6-96AB-2F6356577D65}" name="Column7036" dataDxfId="9590"/>
    <tableColumn id="7054" xr3:uid="{A71F74EF-3C8E-4C0B-B893-1EDE4FA507AE}" name="Column7037" dataDxfId="9589"/>
    <tableColumn id="7055" xr3:uid="{A990D593-C253-40BF-ADF8-EE7F9BA9217C}" name="Column7038" dataDxfId="9588"/>
    <tableColumn id="7056" xr3:uid="{BE6A3BA8-9AF5-4FA2-BB0C-4C7F84C9A6AB}" name="Column7039" dataDxfId="9587"/>
    <tableColumn id="7057" xr3:uid="{46A7945E-1BD7-434E-9805-7DC0E939FB53}" name="Column7040" dataDxfId="9586"/>
    <tableColumn id="7058" xr3:uid="{620277AD-49CF-493E-83A8-F483A1322DB9}" name="Column7041" dataDxfId="9585"/>
    <tableColumn id="7059" xr3:uid="{ABD24B4D-6F44-4B4D-BC09-99AA7DF7A4C4}" name="Column7042" dataDxfId="9584"/>
    <tableColumn id="7060" xr3:uid="{F14AACC1-0D19-4EFC-9ADB-1DB6ECAA9031}" name="Column7043" dataDxfId="9583"/>
    <tableColumn id="7061" xr3:uid="{A0044E68-F0F8-4D30-8FC7-2B6060331E54}" name="Column7044" dataDxfId="9582"/>
    <tableColumn id="7062" xr3:uid="{6AE20612-B9BA-4B50-A503-16A651E8FB92}" name="Column7045" dataDxfId="9581"/>
    <tableColumn id="7063" xr3:uid="{2926A4DB-C885-439B-97B1-1665D15299B7}" name="Column7046" dataDxfId="9580"/>
    <tableColumn id="7064" xr3:uid="{26C2F122-D682-4AA2-A3A2-B2F1106C5092}" name="Column7047" dataDxfId="9579"/>
    <tableColumn id="7065" xr3:uid="{BBC62EC7-2966-4B73-99D3-488EE1A9C255}" name="Column7048" dataDxfId="9578"/>
    <tableColumn id="7066" xr3:uid="{73BC5C21-3BA1-4585-9FFF-B79173BFE08B}" name="Column7049" dataDxfId="9577"/>
    <tableColumn id="7067" xr3:uid="{DDD4726C-EEF9-4809-94EE-00CD66466325}" name="Column7050" dataDxfId="9576"/>
    <tableColumn id="7068" xr3:uid="{C2BAEF7D-F117-42D5-B65E-AA1C1D826AE8}" name="Column7051" dataDxfId="9575"/>
    <tableColumn id="7069" xr3:uid="{0F69ECD0-9D1F-421A-AA29-BB0BB03D257A}" name="Column7052" dataDxfId="9574"/>
    <tableColumn id="7070" xr3:uid="{6C5D326F-B35C-4B3F-84F5-3B4D15EF344E}" name="Column7053" dataDxfId="9573"/>
    <tableColumn id="7071" xr3:uid="{97C8CB28-4175-4482-846A-5A88BAF04292}" name="Column7054" dataDxfId="9572"/>
    <tableColumn id="7072" xr3:uid="{3855A91E-CD52-4A89-9CB3-DD983DD22048}" name="Column7055" dataDxfId="9571"/>
    <tableColumn id="7073" xr3:uid="{2665B93E-CF29-40E9-9717-C7E54D56D05A}" name="Column7056" dataDxfId="9570"/>
    <tableColumn id="7074" xr3:uid="{9BAA8627-0F70-4AE9-A43C-DBFCEAFBF014}" name="Column7057" dataDxfId="9569"/>
    <tableColumn id="7075" xr3:uid="{0995B015-3BEC-429A-982D-440C47A72F6F}" name="Column7058" dataDxfId="9568"/>
    <tableColumn id="7076" xr3:uid="{693722E4-2F93-4B6E-9175-615B511B1DC3}" name="Column7059" dataDxfId="9567"/>
    <tableColumn id="7077" xr3:uid="{EC14316F-A698-4171-B133-1581843E6500}" name="Column7060" dataDxfId="9566"/>
    <tableColumn id="7078" xr3:uid="{D49E4EFB-C37F-43C7-B9D3-E1BFDB4AE2D3}" name="Column7061" dataDxfId="9565"/>
    <tableColumn id="7079" xr3:uid="{730C15B2-0C59-4897-9D95-58978635CD43}" name="Column7062" dataDxfId="9564"/>
    <tableColumn id="7080" xr3:uid="{FAD4CD4C-8197-4864-BA93-4F9D66E3FB01}" name="Column7063" dataDxfId="9563"/>
    <tableColumn id="7081" xr3:uid="{E4CAEEA5-9DB7-499F-90D1-97B051D05B56}" name="Column7064" dataDxfId="9562"/>
    <tableColumn id="7082" xr3:uid="{46BCAECF-B424-49A1-953F-9D24A9F14A8D}" name="Column7065" dataDxfId="9561"/>
    <tableColumn id="7083" xr3:uid="{F3DE2219-5CF5-4C2E-BF94-5596FFD6C193}" name="Column7066" dataDxfId="9560"/>
    <tableColumn id="7084" xr3:uid="{A8A2264E-260E-423C-AD74-BFB699036A95}" name="Column7067" dataDxfId="9559"/>
    <tableColumn id="7085" xr3:uid="{7B42A734-3FFE-4B83-B096-A55815B3F465}" name="Column7068" dataDxfId="9558"/>
    <tableColumn id="7086" xr3:uid="{5FF5B15D-A78A-40CE-A1EE-AC763BEEAE42}" name="Column7069" dataDxfId="9557"/>
    <tableColumn id="7087" xr3:uid="{472ABEB3-2083-4F30-A6F2-CBD0DFC2C497}" name="Column7070" dataDxfId="9556"/>
    <tableColumn id="7088" xr3:uid="{F9AEF9E4-D87A-4010-9379-18B84E81C9BA}" name="Column7071" dataDxfId="9555"/>
    <tableColumn id="7089" xr3:uid="{F682497E-6C81-4F25-AB30-23AD1F4CCA83}" name="Column7072" dataDxfId="9554"/>
    <tableColumn id="7090" xr3:uid="{E90E74D5-4D1C-4886-B0C8-7349DA4DCAFC}" name="Column7073" dataDxfId="9553"/>
    <tableColumn id="7091" xr3:uid="{540D117E-7742-4AF6-B917-94A757970F65}" name="Column7074" dataDxfId="9552"/>
    <tableColumn id="7092" xr3:uid="{BDC37119-D187-4344-969E-4A74DBD2C0F6}" name="Column7075" dataDxfId="9551"/>
    <tableColumn id="7093" xr3:uid="{759D7197-E371-4CAF-94F5-F01B152B4A22}" name="Column7076" dataDxfId="9550"/>
    <tableColumn id="7094" xr3:uid="{C14A1E40-F6F5-48F2-BA42-17D76CA684F6}" name="Column7077" dataDxfId="9549"/>
    <tableColumn id="7095" xr3:uid="{D83BD6AB-6BFD-4F52-81DF-1F74CE2CD55F}" name="Column7078" dataDxfId="9548"/>
    <tableColumn id="7096" xr3:uid="{1FE707EA-D9AF-4A54-A311-209B8C76533D}" name="Column7079" dataDxfId="9547"/>
    <tableColumn id="7097" xr3:uid="{579C4B5E-1794-4592-A0E8-A601B876D046}" name="Column7080" dataDxfId="9546"/>
    <tableColumn id="7098" xr3:uid="{CD8C93EA-C1FF-4416-8842-0A7CDEC3AC69}" name="Column7081" dataDxfId="9545"/>
    <tableColumn id="7099" xr3:uid="{D91D008B-19CB-4D7B-B78F-0D1126DF9984}" name="Column7082" dataDxfId="9544"/>
    <tableColumn id="7100" xr3:uid="{A7349DBF-A95B-45BC-B26E-9458F8FF94FE}" name="Column7083" dataDxfId="9543"/>
    <tableColumn id="7101" xr3:uid="{F95AC92C-D27A-4745-8D22-FB1A2ED6EE6F}" name="Column7084" dataDxfId="9542"/>
    <tableColumn id="7102" xr3:uid="{64380A8F-EFC0-4102-99AA-503E9CAEABC3}" name="Column7085" dataDxfId="9541"/>
    <tableColumn id="7103" xr3:uid="{5D4D92D6-4AF0-421E-ABE5-B720658F5AD7}" name="Column7086" dataDxfId="9540"/>
    <tableColumn id="7104" xr3:uid="{9C2C8B9C-C991-42AF-B8E5-FFA6AC343AEE}" name="Column7087" dataDxfId="9539"/>
    <tableColumn id="7105" xr3:uid="{F0572E19-5D91-4E1B-B355-B5E31A8C3B19}" name="Column7088" dataDxfId="9538"/>
    <tableColumn id="7106" xr3:uid="{03BA48FE-2AF4-45AD-B302-0C2BBE4DBC49}" name="Column7089" dataDxfId="9537"/>
    <tableColumn id="7107" xr3:uid="{24F39B0C-5164-4AF0-8CB0-CF33ADB14F9D}" name="Column7090" dataDxfId="9536"/>
    <tableColumn id="7108" xr3:uid="{D73485D5-AEF7-4164-8EAE-D33C04B2EB8B}" name="Column7091" dataDxfId="9535"/>
    <tableColumn id="7109" xr3:uid="{4973C528-C3F8-49B8-8055-CCEC6F19AA0A}" name="Column7092" dataDxfId="9534"/>
    <tableColumn id="7110" xr3:uid="{0486F839-4ED0-461B-9E51-B11265B5DE5A}" name="Column7093" dataDxfId="9533"/>
    <tableColumn id="7111" xr3:uid="{1340B179-B6BD-4800-901C-A37D392DD188}" name="Column7094" dataDxfId="9532"/>
    <tableColumn id="7112" xr3:uid="{65DFD638-C9CB-400E-80FB-19301714CB17}" name="Column7095" dataDxfId="9531"/>
    <tableColumn id="7113" xr3:uid="{DC57C628-B651-4D67-A28F-918B13EBA13B}" name="Column7096" dataDxfId="9530"/>
    <tableColumn id="7114" xr3:uid="{0FD6FCFE-BF50-46A6-A705-967146DC6C02}" name="Column7097" dataDxfId="9529"/>
    <tableColumn id="7115" xr3:uid="{320DF011-D26E-412E-9736-C3C8CCBF8590}" name="Column7098" dataDxfId="9528"/>
    <tableColumn id="7116" xr3:uid="{6F70A689-6FE7-4885-B047-57D2FA13C298}" name="Column7099" dataDxfId="9527"/>
    <tableColumn id="7117" xr3:uid="{0AEEF8C5-4F4D-4BF1-88DA-F562045E5CEA}" name="Column7100" dataDxfId="9526"/>
    <tableColumn id="7118" xr3:uid="{1F75C9AB-D83A-4F5E-AAC5-783F6B6D87DE}" name="Column7101" dataDxfId="9525"/>
    <tableColumn id="7119" xr3:uid="{3076C8F4-C89C-4F66-95E1-DB4AA6932E2D}" name="Column7102" dataDxfId="9524"/>
    <tableColumn id="7120" xr3:uid="{DDB2A3E7-4F03-4BA0-9990-6C4C1868DA71}" name="Column7103" dataDxfId="9523"/>
    <tableColumn id="7121" xr3:uid="{1B06F3C8-F2C6-48BD-8006-B068729A0C90}" name="Column7104" dataDxfId="9522"/>
    <tableColumn id="7122" xr3:uid="{3302398D-FE6D-4913-A2D8-40DE782A6915}" name="Column7105" dataDxfId="9521"/>
    <tableColumn id="7123" xr3:uid="{32D9B87F-4E7A-4F89-9D2A-B81D84D2A6CB}" name="Column7106" dataDxfId="9520"/>
    <tableColumn id="7124" xr3:uid="{C1AFA2EE-A84D-4806-8C94-B27FFBEA13AF}" name="Column7107" dataDxfId="9519"/>
    <tableColumn id="7125" xr3:uid="{D47B4755-5769-4C78-B339-D919C3287D4D}" name="Column7108" dataDxfId="9518"/>
    <tableColumn id="7126" xr3:uid="{D3FC3A12-7F25-4796-9D65-75A7478C2E7B}" name="Column7109" dataDxfId="9517"/>
    <tableColumn id="7127" xr3:uid="{7FFC4EC2-AE85-433F-8C09-24B5A09ACDFA}" name="Column7110" dataDxfId="9516"/>
    <tableColumn id="7128" xr3:uid="{84559416-200F-40A5-B298-D1C251E3C3CF}" name="Column7111" dataDxfId="9515"/>
    <tableColumn id="7129" xr3:uid="{A476E011-4573-4E6B-887E-5ECACE3FC27D}" name="Column7112" dataDxfId="9514"/>
    <tableColumn id="7130" xr3:uid="{7D97700F-F887-4A66-B1E0-FD6C23D71CD2}" name="Column7113" dataDxfId="9513"/>
    <tableColumn id="7131" xr3:uid="{E132A5CA-3571-49AA-B585-61A4666485D7}" name="Column7114" dataDxfId="9512"/>
    <tableColumn id="7132" xr3:uid="{16E7E794-E32F-4AF7-A267-49D554A2F69C}" name="Column7115" dataDxfId="9511"/>
    <tableColumn id="7133" xr3:uid="{BDAFC657-E611-404F-B7E1-2588F0052824}" name="Column7116" dataDxfId="9510"/>
    <tableColumn id="7134" xr3:uid="{2F627731-5719-4F9A-A6D7-7F550CE30E03}" name="Column7117" dataDxfId="9509"/>
    <tableColumn id="7135" xr3:uid="{3C94FFE6-851A-4A86-AB59-BFCFAF256828}" name="Column7118" dataDxfId="9508"/>
    <tableColumn id="7136" xr3:uid="{C19F6A75-BA45-42CF-A279-425632AE97FE}" name="Column7119" dataDxfId="9507"/>
    <tableColumn id="7137" xr3:uid="{EB992FD1-9CC6-4E8D-B8AF-46F7D145A05F}" name="Column7120" dataDxfId="9506"/>
    <tableColumn id="7138" xr3:uid="{36378136-9F62-49B4-9227-D7BA83CEA842}" name="Column7121" dataDxfId="9505"/>
    <tableColumn id="7139" xr3:uid="{BDE0BD03-BC49-4515-B3A6-AC09DF68272C}" name="Column7122" dataDxfId="9504"/>
    <tableColumn id="7140" xr3:uid="{C79E2F50-7033-4C6E-BBEF-BF4652CDB024}" name="Column7123" dataDxfId="9503"/>
    <tableColumn id="7141" xr3:uid="{8ABB42AF-BC17-44F0-AB9E-14A555370D29}" name="Column7124" dataDxfId="9502"/>
    <tableColumn id="7142" xr3:uid="{47EA70A3-2FC9-4B7F-9F19-C466788F0ACD}" name="Column7125" dataDxfId="9501"/>
    <tableColumn id="7143" xr3:uid="{3E16E049-0A28-4D20-8106-06CD31494AC0}" name="Column7126" dataDxfId="9500"/>
    <tableColumn id="7144" xr3:uid="{5D229246-6EAB-43AC-BA53-0F8CE1BF0945}" name="Column7127" dataDxfId="9499"/>
    <tableColumn id="7145" xr3:uid="{BE38BAD3-ADC3-4F60-9756-2B5BDE9DC596}" name="Column7128" dataDxfId="9498"/>
    <tableColumn id="7146" xr3:uid="{2D1E16AA-D6E3-4E01-9985-9F7FCB1ABB25}" name="Column7129" dataDxfId="9497"/>
    <tableColumn id="7147" xr3:uid="{BBB03507-DFC4-434F-870E-211C0A459595}" name="Column7130" dataDxfId="9496"/>
    <tableColumn id="7148" xr3:uid="{204CBB2D-0DC9-4127-AB3A-94D144E95562}" name="Column7131" dataDxfId="9495"/>
    <tableColumn id="7149" xr3:uid="{20002A3A-1779-4F85-B557-132D7BB93D3A}" name="Column7132" dataDxfId="9494"/>
    <tableColumn id="7150" xr3:uid="{A1D4967B-BCD2-45E6-AF47-B22D1AFBE72D}" name="Column7133" dataDxfId="9493"/>
    <tableColumn id="7151" xr3:uid="{BEE4E7B1-6348-45B4-B5B3-9CBE9A2DDE7F}" name="Column7134" dataDxfId="9492"/>
    <tableColumn id="7152" xr3:uid="{C199B323-48CB-4B43-9CE2-835EB30A6960}" name="Column7135" dataDxfId="9491"/>
    <tableColumn id="7153" xr3:uid="{89DF68DE-02B1-4AAE-AB05-4E6CAB82D511}" name="Column7136" dataDxfId="9490"/>
    <tableColumn id="7154" xr3:uid="{7B5BA8AA-E1C1-463D-A7F0-34B55D193727}" name="Column7137" dataDxfId="9489"/>
    <tableColumn id="7155" xr3:uid="{0619FF8E-C647-427C-91D4-646A5A50EFEC}" name="Column7138" dataDxfId="9488"/>
    <tableColumn id="7156" xr3:uid="{2D342900-8834-40F5-8162-5BAF5E4DF06D}" name="Column7139" dataDxfId="9487"/>
    <tableColumn id="7157" xr3:uid="{1292A12A-9D5B-40E5-865E-D464237D2318}" name="Column7140" dataDxfId="9486"/>
    <tableColumn id="7158" xr3:uid="{28C6161A-7A0C-4E00-81B0-72D795D750B3}" name="Column7141" dataDxfId="9485"/>
    <tableColumn id="7159" xr3:uid="{3C4A73E9-DA94-434E-8FD7-4C03CCCB1B64}" name="Column7142" dataDxfId="9484"/>
    <tableColumn id="7160" xr3:uid="{B8616F90-B8B8-420D-A1FD-21D54BED17CE}" name="Column7143" dataDxfId="9483"/>
    <tableColumn id="7161" xr3:uid="{F42DEFE8-C5E1-4C3F-BDC7-151A846695E1}" name="Column7144" dataDxfId="9482"/>
    <tableColumn id="7162" xr3:uid="{8C30035F-86C7-4D19-BCEE-0049B191E83E}" name="Column7145" dataDxfId="9481"/>
    <tableColumn id="7163" xr3:uid="{6B073F34-B528-447E-8DE1-8F95F1BD29C2}" name="Column7146" dataDxfId="9480"/>
    <tableColumn id="7164" xr3:uid="{F9B903D2-EE2A-4BF8-AED0-295B60CF788A}" name="Column7147" dataDxfId="9479"/>
    <tableColumn id="7165" xr3:uid="{A880F1E2-6744-4B64-BDD0-608D2544DC41}" name="Column7148" dataDxfId="9478"/>
    <tableColumn id="7166" xr3:uid="{51FCBC2F-57BE-4202-927F-07C617AC5B66}" name="Column7149" dataDxfId="9477"/>
    <tableColumn id="7167" xr3:uid="{BAAC6A77-EDFC-4D81-B594-12B23EED6BC9}" name="Column7150" dataDxfId="9476"/>
    <tableColumn id="7168" xr3:uid="{9D0668E9-9C17-4D43-A109-0DA77D94FB65}" name="Column7151" dataDxfId="9475"/>
    <tableColumn id="7169" xr3:uid="{0F37DB9F-70FC-452B-B910-8A891C13F896}" name="Column7152" dataDxfId="9474"/>
    <tableColumn id="7170" xr3:uid="{AFB31400-476E-4B0B-9973-C19916EEE843}" name="Column7153" dataDxfId="9473"/>
    <tableColumn id="7171" xr3:uid="{22456DDD-8213-487B-8A5A-D30209458A34}" name="Column7154" dataDxfId="9472"/>
    <tableColumn id="7172" xr3:uid="{13A16AA5-20BD-42CF-9AA7-063FFC0A6B84}" name="Column7155" dataDxfId="9471"/>
    <tableColumn id="7173" xr3:uid="{5C486E14-4529-4F77-86A8-B458E1CB2D89}" name="Column7156" dataDxfId="9470"/>
    <tableColumn id="7174" xr3:uid="{1DECC301-59CC-4524-BBA2-09BA45255E79}" name="Column7157" dataDxfId="9469"/>
    <tableColumn id="7175" xr3:uid="{CDB79C92-A8B9-4534-92E8-1931BB79F5F5}" name="Column7158" dataDxfId="9468"/>
    <tableColumn id="7176" xr3:uid="{357DE0F6-6505-45AF-9FF0-701CEC3CBBB3}" name="Column7159" dataDxfId="9467"/>
    <tableColumn id="7177" xr3:uid="{B5B63CDD-5BFA-4F48-8B42-B8C9ADC394E9}" name="Column7160" dataDxfId="9466"/>
    <tableColumn id="7178" xr3:uid="{22044C1F-6BDE-4665-8EBF-C9C10CCF718A}" name="Column7161" dataDxfId="9465"/>
    <tableColumn id="7179" xr3:uid="{B35D0525-0285-4C57-9D75-F50B433C443B}" name="Column7162" dataDxfId="9464"/>
    <tableColumn id="7180" xr3:uid="{C11C3B92-433F-44BD-8D61-80EB8E9200B9}" name="Column7163" dataDxfId="9463"/>
    <tableColumn id="7181" xr3:uid="{6569F950-90A2-41C9-AA84-57853BE005DC}" name="Column7164" dataDxfId="9462"/>
    <tableColumn id="7182" xr3:uid="{9151927D-9062-471F-8D92-E1C3B6B4DD3D}" name="Column7165" dataDxfId="9461"/>
    <tableColumn id="7183" xr3:uid="{B7B4A9FF-D8D0-45B4-BF13-8F30B35F106A}" name="Column7166" dataDxfId="9460"/>
    <tableColumn id="7184" xr3:uid="{49C1AB0A-D78B-4D96-99F7-BD7462C5973A}" name="Column7167" dataDxfId="9459"/>
    <tableColumn id="7185" xr3:uid="{36B4F6F7-7674-4807-93D0-C65D8E95333E}" name="Column7168" dataDxfId="9458"/>
    <tableColumn id="7186" xr3:uid="{94F49CE3-99B0-440E-8EF0-EB4A732D6E64}" name="Column7169" dataDxfId="9457"/>
    <tableColumn id="7187" xr3:uid="{0285944C-6948-46CE-8A97-423066C5907B}" name="Column7170" dataDxfId="9456"/>
    <tableColumn id="7188" xr3:uid="{4F8D9587-B166-4B8C-BB97-2DD97F4DA20B}" name="Column7171" dataDxfId="9455"/>
    <tableColumn id="7189" xr3:uid="{7295076A-9A74-4B5C-9274-E5A1FBB4F0E5}" name="Column7172" dataDxfId="9454"/>
    <tableColumn id="7190" xr3:uid="{4DE162CF-C828-4A34-B3E0-3082F87FE7B7}" name="Column7173" dataDxfId="9453"/>
    <tableColumn id="7191" xr3:uid="{B4D4A64A-160B-41A1-B9E5-767A98187F52}" name="Column7174" dataDxfId="9452"/>
    <tableColumn id="7192" xr3:uid="{8212297E-F9D4-4585-B7CF-C1D99692DCDC}" name="Column7175" dataDxfId="9451"/>
    <tableColumn id="7193" xr3:uid="{228FC49F-8732-4BF2-A471-61C8D4D6AE05}" name="Column7176" dataDxfId="9450"/>
    <tableColumn id="7194" xr3:uid="{77EDDD64-BB66-464C-9458-1EFBCB0C02C0}" name="Column7177" dataDxfId="9449"/>
    <tableColumn id="7195" xr3:uid="{DC2D00A7-DBC1-4BBB-8DC5-441B83B28BFD}" name="Column7178" dataDxfId="9448"/>
    <tableColumn id="7196" xr3:uid="{4662BCBD-16C2-4776-BEEB-0F3E1C5330CE}" name="Column7179" dataDxfId="9447"/>
    <tableColumn id="7197" xr3:uid="{9DCB17F4-7728-44BB-8304-C68CA3FDC7D7}" name="Column7180" dataDxfId="9446"/>
    <tableColumn id="7198" xr3:uid="{98E9A5BA-003D-41D3-B8CF-E628BD6E3EE8}" name="Column7181" dataDxfId="9445"/>
    <tableColumn id="7199" xr3:uid="{9F740F81-7757-4C0E-97BA-F3518FF6F87D}" name="Column7182" dataDxfId="9444"/>
    <tableColumn id="7200" xr3:uid="{46968236-68CF-4795-A478-A715E8F0A327}" name="Column7183" dataDxfId="9443"/>
    <tableColumn id="7201" xr3:uid="{B55C804F-06A6-405F-84B1-94361735B8CE}" name="Column7184" dataDxfId="9442"/>
    <tableColumn id="7202" xr3:uid="{08455BEB-9A86-4542-8B8F-75CA85225E86}" name="Column7185" dataDxfId="9441"/>
    <tableColumn id="7203" xr3:uid="{B4202700-6EC3-4AB6-A3A5-AA0EF9BD6212}" name="Column7186" dataDxfId="9440"/>
    <tableColumn id="7204" xr3:uid="{E415AB5B-75D0-4A3E-9E41-61675735AA2B}" name="Column7187" dataDxfId="9439"/>
    <tableColumn id="7205" xr3:uid="{CB7BAEFB-87B6-461D-8572-2C937376329C}" name="Column7188" dataDxfId="9438"/>
    <tableColumn id="7206" xr3:uid="{114E184C-8C6D-4D30-B14D-C8AF484B81A6}" name="Column7189" dataDxfId="9437"/>
    <tableColumn id="7207" xr3:uid="{FB88069D-7711-4E59-B21F-BFDFA9E5F6F9}" name="Column7190" dataDxfId="9436"/>
    <tableColumn id="7208" xr3:uid="{11B14191-57C9-4C99-A73D-26D777CA6143}" name="Column7191" dataDxfId="9435"/>
    <tableColumn id="7209" xr3:uid="{A0E3841F-8A63-4F65-9C65-A13FE853DBF8}" name="Column7192" dataDxfId="9434"/>
    <tableColumn id="7210" xr3:uid="{5DB4F0AE-A4D1-4E60-A13D-CF45F61EAF0D}" name="Column7193" dataDxfId="9433"/>
    <tableColumn id="7211" xr3:uid="{844E2FCE-B7AC-4EE3-841C-6771A4A7F6AE}" name="Column7194" dataDxfId="9432"/>
    <tableColumn id="7212" xr3:uid="{E9729D27-F3F8-4D90-8DC1-069C5E3E2383}" name="Column7195" dataDxfId="9431"/>
    <tableColumn id="7213" xr3:uid="{02DC14B8-E99D-4E65-8CB5-F852DC3C87B6}" name="Column7196" dataDxfId="9430"/>
    <tableColumn id="7214" xr3:uid="{D1703C80-5140-4346-BE29-2342BA77EA6D}" name="Column7197" dataDxfId="9429"/>
    <tableColumn id="7215" xr3:uid="{0D940BF6-C159-4BDB-A954-CFB4C06D8532}" name="Column7198" dataDxfId="9428"/>
    <tableColumn id="7216" xr3:uid="{907FF6F4-3D18-42AF-B814-389FB3E07A00}" name="Column7199" dataDxfId="9427"/>
    <tableColumn id="7217" xr3:uid="{84680107-E68E-4305-B230-30BC93ACDD29}" name="Column7200" dataDxfId="9426"/>
    <tableColumn id="7218" xr3:uid="{994FF8BA-7DEC-4474-ADEF-949D53474B6F}" name="Column7201" dataDxfId="9425"/>
    <tableColumn id="7219" xr3:uid="{1DD3A2ED-944B-4215-8CBF-864BE754BDA4}" name="Column7202" dataDxfId="9424"/>
    <tableColumn id="7220" xr3:uid="{E89B6B46-FB45-4938-AD25-1DCA28D34EAD}" name="Column7203" dataDxfId="9423"/>
    <tableColumn id="7221" xr3:uid="{67693D47-CD54-4E8C-A01A-AFDE0208BC05}" name="Column7204" dataDxfId="9422"/>
    <tableColumn id="7222" xr3:uid="{53BAFD60-6CC6-461E-B24B-A9522C66AC89}" name="Column7205" dataDxfId="9421"/>
    <tableColumn id="7223" xr3:uid="{6945CDC9-E08B-4594-8872-A1FD8D7DCCCE}" name="Column7206" dataDxfId="9420"/>
    <tableColumn id="7224" xr3:uid="{A39BE8A6-C2FB-4807-8545-9379C9DBBAFF}" name="Column7207" dataDxfId="9419"/>
    <tableColumn id="7225" xr3:uid="{50493EE4-0054-458E-ACB1-7D3C75428B04}" name="Column7208" dataDxfId="9418"/>
    <tableColumn id="7226" xr3:uid="{D6F1AD69-9DD7-4924-A5BE-76DAA4314EA2}" name="Column7209" dataDxfId="9417"/>
    <tableColumn id="7227" xr3:uid="{0F4D774D-778F-4664-A31E-330EB7624159}" name="Column7210" dataDxfId="9416"/>
    <tableColumn id="7228" xr3:uid="{E29D2D97-B5A5-43F7-A983-8351F567C7CB}" name="Column7211" dataDxfId="9415"/>
    <tableColumn id="7229" xr3:uid="{BD750E02-9FA2-4C03-8930-2F7E9F34C88A}" name="Column7212" dataDxfId="9414"/>
    <tableColumn id="7230" xr3:uid="{23C3ECF4-3483-4B1E-A289-C019D50E62C6}" name="Column7213" dataDxfId="9413"/>
    <tableColumn id="7231" xr3:uid="{83FD7A54-B823-4CDC-87B0-4D5535B49C07}" name="Column7214" dataDxfId="9412"/>
    <tableColumn id="7232" xr3:uid="{8D413C0A-3B1A-42B8-9630-E39E2E948721}" name="Column7215" dataDxfId="9411"/>
    <tableColumn id="7233" xr3:uid="{D842ED0D-B965-46A8-B10C-0F8EF5AA54D1}" name="Column7216" dataDxfId="9410"/>
    <tableColumn id="7234" xr3:uid="{AB19E08D-BC24-4D51-A476-209AF1C1BF89}" name="Column7217" dataDxfId="9409"/>
    <tableColumn id="7235" xr3:uid="{6A85BCE8-0943-4122-AEB8-80903ABF99A1}" name="Column7218" dataDxfId="9408"/>
    <tableColumn id="7236" xr3:uid="{5B1718AF-A560-4798-8BA1-033675B2F96D}" name="Column7219" dataDxfId="9407"/>
    <tableColumn id="7237" xr3:uid="{A4ABA286-3A29-459A-B7B4-CC73A756570D}" name="Column7220" dataDxfId="9406"/>
    <tableColumn id="7238" xr3:uid="{F74B3C08-1D95-4EDD-BB84-2950BE44060C}" name="Column7221" dataDxfId="9405"/>
    <tableColumn id="7239" xr3:uid="{92E9210B-8C77-4839-B41E-7F0F7BA7E2E5}" name="Column7222" dataDxfId="9404"/>
    <tableColumn id="7240" xr3:uid="{CB5D6A3C-ECC2-4165-87A4-CA9DB5A5C335}" name="Column7223" dataDxfId="9403"/>
    <tableColumn id="7241" xr3:uid="{0B7ACA31-6EFB-4983-B88D-C553C394728C}" name="Column7224" dataDxfId="9402"/>
    <tableColumn id="7242" xr3:uid="{D9FB8127-18BC-403A-ADB7-207F6DEF8082}" name="Column7225" dataDxfId="9401"/>
    <tableColumn id="7243" xr3:uid="{69F6E6DC-BE95-4ECD-910C-FA113B19AF61}" name="Column7226" dataDxfId="9400"/>
    <tableColumn id="7244" xr3:uid="{D336CF21-DED8-4B7A-960C-1AE3E758B665}" name="Column7227" dataDxfId="9399"/>
    <tableColumn id="7245" xr3:uid="{B66B0F84-7276-411E-9F5E-E9744D45DF8B}" name="Column7228" dataDxfId="9398"/>
    <tableColumn id="7246" xr3:uid="{46475364-9541-4994-A394-D28104CF3A90}" name="Column7229" dataDxfId="9397"/>
    <tableColumn id="7247" xr3:uid="{BB0E8CFB-AFA7-4B77-AF69-5F0DBD36B18D}" name="Column7230" dataDxfId="9396"/>
    <tableColumn id="7248" xr3:uid="{72C76A4B-B104-4212-961E-BDBCF0A070AD}" name="Column7231" dataDxfId="9395"/>
    <tableColumn id="7249" xr3:uid="{1416A3B4-6E10-4652-9D5B-036FF93C7018}" name="Column7232" dataDxfId="9394"/>
    <tableColumn id="7250" xr3:uid="{40BB1EBE-3A53-465A-BF47-E9951B200C18}" name="Column7233" dataDxfId="9393"/>
    <tableColumn id="7251" xr3:uid="{59D87C8E-D1EB-41D4-960D-F839E48BBDA4}" name="Column7234" dataDxfId="9392"/>
    <tableColumn id="7252" xr3:uid="{BE2EAF1A-6CF3-4610-9FD3-95C6AAF5E070}" name="Column7235" dataDxfId="9391"/>
    <tableColumn id="7253" xr3:uid="{6AD3CBA6-85BB-432C-B9F0-B1539104CA56}" name="Column7236" dataDxfId="9390"/>
    <tableColumn id="7254" xr3:uid="{6B6BCC97-4F8F-49A3-90A3-902359E86F93}" name="Column7237" dataDxfId="9389"/>
    <tableColumn id="7255" xr3:uid="{8AD061C7-5DDA-4B37-B9A1-7ACFD34D6D81}" name="Column7238" dataDxfId="9388"/>
    <tableColumn id="7256" xr3:uid="{3D9675D3-381D-4E5C-A54D-C142C511F79B}" name="Column7239" dataDxfId="9387"/>
    <tableColumn id="7257" xr3:uid="{77FA8E2A-FAA8-40D9-BB53-AA8E19DA5C60}" name="Column7240" dataDxfId="9386"/>
    <tableColumn id="7258" xr3:uid="{7A5BC659-77F7-436B-A6A8-234B9DCAE3CA}" name="Column7241" dataDxfId="9385"/>
    <tableColumn id="7259" xr3:uid="{D2F29BE0-8F13-4544-91F8-5AFC164656A4}" name="Column7242" dataDxfId="9384"/>
    <tableColumn id="7260" xr3:uid="{5DF16BE3-1C6C-4DA8-B7BD-B79F202C55F8}" name="Column7243" dataDxfId="9383"/>
    <tableColumn id="7261" xr3:uid="{CB8906AA-3971-461E-AE1B-71D920BDCCDD}" name="Column7244" dataDxfId="9382"/>
    <tableColumn id="7262" xr3:uid="{AA91327E-8181-4C63-B933-CA772CCD5D99}" name="Column7245" dataDxfId="9381"/>
    <tableColumn id="7263" xr3:uid="{65292E5B-02F9-4147-8852-7FE30D450C6E}" name="Column7246" dataDxfId="9380"/>
    <tableColumn id="7264" xr3:uid="{457527A7-54BA-4967-9D39-18E1C9BE20BA}" name="Column7247" dataDxfId="9379"/>
    <tableColumn id="7265" xr3:uid="{9484DF7A-56D2-42C2-B5BC-DDF576330797}" name="Column7248" dataDxfId="9378"/>
    <tableColumn id="7266" xr3:uid="{8C51D818-4F84-470F-964F-EF454AD86188}" name="Column7249" dataDxfId="9377"/>
    <tableColumn id="7267" xr3:uid="{A9B59E9A-3F8A-4DBF-9C2B-98B786931A48}" name="Column7250" dataDxfId="9376"/>
    <tableColumn id="7268" xr3:uid="{6B2F298F-019D-4F29-8A8C-18FD040B46C5}" name="Column7251" dataDxfId="9375"/>
    <tableColumn id="7269" xr3:uid="{630D94B8-136B-4E73-86B9-ABD7A93BC523}" name="Column7252" dataDxfId="9374"/>
    <tableColumn id="7270" xr3:uid="{41F168AB-E10B-462C-A983-FC3CCDFBD2A0}" name="Column7253" dataDxfId="9373"/>
    <tableColumn id="7271" xr3:uid="{BF454DDB-A865-41DE-A786-782F9D02E073}" name="Column7254" dataDxfId="9372"/>
    <tableColumn id="7272" xr3:uid="{5D51DC90-F379-4D20-8280-082D9D8B7BAF}" name="Column7255" dataDxfId="9371"/>
    <tableColumn id="7273" xr3:uid="{E8DE1E58-1117-45C8-AE42-BB146BF6DC06}" name="Column7256" dataDxfId="9370"/>
    <tableColumn id="7274" xr3:uid="{3F69A606-131A-40A2-BDCD-B315E43329BC}" name="Column7257" dataDxfId="9369"/>
    <tableColumn id="7275" xr3:uid="{45AF7C84-C300-4681-B763-B9F7571686B6}" name="Column7258" dataDxfId="9368"/>
    <tableColumn id="7276" xr3:uid="{FF7F8BF4-6C75-4FA0-A3A4-C1008A7ADED4}" name="Column7259" dataDxfId="9367"/>
    <tableColumn id="7277" xr3:uid="{80D978FC-190B-4673-9895-2B63794FFC6F}" name="Column7260" dataDxfId="9366"/>
    <tableColumn id="7278" xr3:uid="{F8DAC43E-984B-4FCF-87C7-8530A5767CE9}" name="Column7261" dataDxfId="9365"/>
    <tableColumn id="7279" xr3:uid="{F1188253-4F90-4108-8078-4D5EC38B838B}" name="Column7262" dataDxfId="9364"/>
    <tableColumn id="7280" xr3:uid="{E105E7A1-5F35-41F3-88EB-11B8A4F78281}" name="Column7263" dataDxfId="9363"/>
    <tableColumn id="7281" xr3:uid="{9646955F-50E3-49BC-A3C6-C0C24A0D26EB}" name="Column7264" dataDxfId="9362"/>
    <tableColumn id="7282" xr3:uid="{697B7DD6-5CDE-4AB3-802E-A3119278EB79}" name="Column7265" dataDxfId="9361"/>
    <tableColumn id="7283" xr3:uid="{CBB6CB10-75EF-4365-9A5F-FBA50AA75D8A}" name="Column7266" dataDxfId="9360"/>
    <tableColumn id="7284" xr3:uid="{ABE7F3DB-FF0C-4503-9181-99CFCAECDB45}" name="Column7267" dataDxfId="9359"/>
    <tableColumn id="7285" xr3:uid="{29E45EE9-4F1C-4716-807B-1220D3A83033}" name="Column7268" dataDxfId="9358"/>
    <tableColumn id="7286" xr3:uid="{C94C87E9-918A-4183-A1B6-A0CD2AA40767}" name="Column7269" dataDxfId="9357"/>
    <tableColumn id="7287" xr3:uid="{81C5AC86-90BD-44D0-9253-54AE4E21B2B9}" name="Column7270" dataDxfId="9356"/>
    <tableColumn id="7288" xr3:uid="{84482918-EA37-4970-89E1-85DDC1E07751}" name="Column7271" dataDxfId="9355"/>
    <tableColumn id="7289" xr3:uid="{EE1F9A0A-DC85-4E0E-BC53-609D77A757BB}" name="Column7272" dataDxfId="9354"/>
    <tableColumn id="7290" xr3:uid="{9138B529-6667-47E5-A530-9160327DB0E8}" name="Column7273" dataDxfId="9353"/>
    <tableColumn id="7291" xr3:uid="{65D262E7-D044-46FE-B04C-241DCFACFE4D}" name="Column7274" dataDxfId="9352"/>
    <tableColumn id="7292" xr3:uid="{AFBB3AF5-9FC6-4F7E-AA27-1F943D6AAD19}" name="Column7275" dataDxfId="9351"/>
    <tableColumn id="7293" xr3:uid="{BF305509-8D3C-421C-9C99-3B13C4426CF3}" name="Column7276" dataDxfId="9350"/>
    <tableColumn id="7294" xr3:uid="{0F331973-41E0-486D-8943-CE83A52A14F8}" name="Column7277" dataDxfId="9349"/>
    <tableColumn id="7295" xr3:uid="{79229A1D-CA4A-4CBF-B839-13C204CD0599}" name="Column7278" dataDxfId="9348"/>
    <tableColumn id="7296" xr3:uid="{0E40F931-3DC6-4EEC-AD9C-BAEBF9310B19}" name="Column7279" dataDxfId="9347"/>
    <tableColumn id="7297" xr3:uid="{CC1858CE-24B8-4629-B834-57E49998E16D}" name="Column7280" dataDxfId="9346"/>
    <tableColumn id="7298" xr3:uid="{0AFFC598-ECCF-40BE-AEBA-A034B3DE9F35}" name="Column7281" dataDxfId="9345"/>
    <tableColumn id="7299" xr3:uid="{C7B5AE9A-BC98-4950-A935-BFEB20E6F27A}" name="Column7282" dataDxfId="9344"/>
    <tableColumn id="7300" xr3:uid="{C5BCB84F-4CA3-41CB-98A9-F59B0C6C746E}" name="Column7283" dataDxfId="9343"/>
    <tableColumn id="7301" xr3:uid="{8F3B3760-BD55-4931-9557-6BD8C2E22972}" name="Column7284" dataDxfId="9342"/>
    <tableColumn id="7302" xr3:uid="{942B604B-39EB-4F2E-813A-46027672F9D4}" name="Column7285" dataDxfId="9341"/>
    <tableColumn id="7303" xr3:uid="{1ADDA9EA-B04F-4B9B-9522-D7C02CC56A0D}" name="Column7286" dataDxfId="9340"/>
    <tableColumn id="7304" xr3:uid="{33BBBEF9-7164-429E-8249-EAF5CF696BDE}" name="Column7287" dataDxfId="9339"/>
    <tableColumn id="7305" xr3:uid="{5EF1D7D9-D80C-47AE-B85E-4BC4CAF2BDF8}" name="Column7288" dataDxfId="9338"/>
    <tableColumn id="7306" xr3:uid="{FC7312B2-E0EC-4DE4-A0D3-ACA5D8EC139A}" name="Column7289" dataDxfId="9337"/>
    <tableColumn id="7307" xr3:uid="{534901F1-3DC4-48F6-BA9E-71815DA0480A}" name="Column7290" dataDxfId="9336"/>
    <tableColumn id="7308" xr3:uid="{B7D60B2B-915C-4333-B741-B050946B7020}" name="Column7291" dataDxfId="9335"/>
    <tableColumn id="7309" xr3:uid="{43A94A6F-9B97-4951-BD4F-6945DE4240B6}" name="Column7292" dataDxfId="9334"/>
    <tableColumn id="7310" xr3:uid="{33D2E6FF-13DB-4BAF-96FA-405E2501B8C6}" name="Column7293" dataDxfId="9333"/>
    <tableColumn id="7311" xr3:uid="{79F0AF3F-FE2D-4464-99B6-2685724FD6AC}" name="Column7294" dataDxfId="9332"/>
    <tableColumn id="7312" xr3:uid="{DB2F0720-E009-4D8D-9B28-BFEAC40F2294}" name="Column7295" dataDxfId="9331"/>
    <tableColumn id="7313" xr3:uid="{0F108E33-4D7F-4458-8C5F-5082885A3A5B}" name="Column7296" dataDxfId="9330"/>
    <tableColumn id="7314" xr3:uid="{8B773D76-98E6-46A4-A289-9D0792757681}" name="Column7297" dataDxfId="9329"/>
    <tableColumn id="7315" xr3:uid="{DA3BAEB5-044D-40BD-A1A0-269A838C6E27}" name="Column7298" dataDxfId="9328"/>
    <tableColumn id="7316" xr3:uid="{7A1A1B5A-919D-4B4E-9249-38E0421AC8A3}" name="Column7299" dataDxfId="9327"/>
    <tableColumn id="7317" xr3:uid="{451E8D05-607F-45A3-96A4-A53AEB4D1E70}" name="Column7300" dataDxfId="9326"/>
    <tableColumn id="7318" xr3:uid="{D4BC8C95-41BE-480C-9C1A-CB66E7BCA987}" name="Column7301" dataDxfId="9325"/>
    <tableColumn id="7319" xr3:uid="{4E5362CA-2759-4E7E-B8D5-ABC7C4011C64}" name="Column7302" dataDxfId="9324"/>
    <tableColumn id="7320" xr3:uid="{03517514-6355-4179-ABDA-E3172A2B7453}" name="Column7303" dataDxfId="9323"/>
    <tableColumn id="7321" xr3:uid="{118982A8-F47F-4D3B-B901-91A77EA10BAD}" name="Column7304" dataDxfId="9322"/>
    <tableColumn id="7322" xr3:uid="{F292FB6F-7280-4CC4-B607-AE151F50E1D2}" name="Column7305" dataDxfId="9321"/>
    <tableColumn id="7323" xr3:uid="{14090A79-22F8-4BFD-9426-AA11C5E18988}" name="Column7306" dataDxfId="9320"/>
    <tableColumn id="7324" xr3:uid="{A5447D12-EC34-44D1-91AE-0903D9BDE30F}" name="Column7307" dataDxfId="9319"/>
    <tableColumn id="7325" xr3:uid="{E1651A4B-13EB-498D-8453-800FE4B465BE}" name="Column7308" dataDxfId="9318"/>
    <tableColumn id="7326" xr3:uid="{E5B0FA51-A55C-41A3-A915-E92216FBBDB5}" name="Column7309" dataDxfId="9317"/>
    <tableColumn id="7327" xr3:uid="{6C0FB9C6-2C7C-4C36-A669-E7E1C66C969B}" name="Column7310" dataDxfId="9316"/>
    <tableColumn id="7328" xr3:uid="{B0D321F8-F218-44C0-9C63-A2DA26CFFDB2}" name="Column7311" dataDxfId="9315"/>
    <tableColumn id="7329" xr3:uid="{836F6151-317A-4DCB-911D-CBE8572AA3C8}" name="Column7312" dataDxfId="9314"/>
    <tableColumn id="7330" xr3:uid="{91673AE2-71A7-4DB6-BB74-B6BD837C8557}" name="Column7313" dataDxfId="9313"/>
    <tableColumn id="7331" xr3:uid="{F9852DE4-5B71-44A7-AE09-EE606AF59DEC}" name="Column7314" dataDxfId="9312"/>
    <tableColumn id="7332" xr3:uid="{2B9A1E73-220B-4C41-A5D0-4BCF1E520D16}" name="Column7315" dataDxfId="9311"/>
    <tableColumn id="7333" xr3:uid="{0C8ECCAC-2EEB-4609-A9E7-C80AFCF9F46F}" name="Column7316" dataDxfId="9310"/>
    <tableColumn id="7334" xr3:uid="{3DAD19C8-8F64-48D7-A798-C5C8B160D870}" name="Column7317" dataDxfId="9309"/>
    <tableColumn id="7335" xr3:uid="{CABF90B6-5578-4C94-9B54-B2DC23B4EDD8}" name="Column7318" dataDxfId="9308"/>
    <tableColumn id="7336" xr3:uid="{F9C8F785-041C-4FBB-9C72-9A4885902022}" name="Column7319" dataDxfId="9307"/>
    <tableColumn id="7337" xr3:uid="{D790454A-C394-4981-93F4-982F2A02C537}" name="Column7320" dataDxfId="9306"/>
    <tableColumn id="7338" xr3:uid="{5B5E80C5-DD2A-45E8-AFDC-7BCCC390B99C}" name="Column7321" dataDxfId="9305"/>
    <tableColumn id="7339" xr3:uid="{7D1710C5-CDE0-4045-A3E3-EB3009006B6D}" name="Column7322" dataDxfId="9304"/>
    <tableColumn id="7340" xr3:uid="{F77CB057-B792-49E6-A95E-6FEC10E0C989}" name="Column7323" dataDxfId="9303"/>
    <tableColumn id="7341" xr3:uid="{68654D88-FEBA-420B-A127-4EBF60AD5F7B}" name="Column7324" dataDxfId="9302"/>
    <tableColumn id="7342" xr3:uid="{31B90F4A-67A6-45B5-B84A-8125415C1F94}" name="Column7325" dataDxfId="9301"/>
    <tableColumn id="7343" xr3:uid="{8098431B-E238-4A08-871E-D5391DB70E95}" name="Column7326" dataDxfId="9300"/>
    <tableColumn id="7344" xr3:uid="{FD539FF0-271E-42E3-83B8-00D22A169525}" name="Column7327" dataDxfId="9299"/>
    <tableColumn id="7345" xr3:uid="{D08F6154-3701-4139-8D43-934C81ADD827}" name="Column7328" dataDxfId="9298"/>
    <tableColumn id="7346" xr3:uid="{04A9C9B4-61B5-4CEC-9F35-E62342DE389A}" name="Column7329" dataDxfId="9297"/>
    <tableColumn id="7347" xr3:uid="{D5D4D278-7C05-48E0-90E7-ECAAEAB1E142}" name="Column7330" dataDxfId="9296"/>
    <tableColumn id="7348" xr3:uid="{4EE40FB0-6029-4047-879C-421557B009E7}" name="Column7331" dataDxfId="9295"/>
    <tableColumn id="7349" xr3:uid="{454F79B9-AABF-49DF-BEE8-0550A7E9DFDC}" name="Column7332" dataDxfId="9294"/>
    <tableColumn id="7350" xr3:uid="{7F3B6EA8-C6DC-42BF-8884-B27D8EA51193}" name="Column7333" dataDxfId="9293"/>
    <tableColumn id="7351" xr3:uid="{7C0BF09B-DA6D-42A7-B8FC-AE6687A9B83F}" name="Column7334" dataDxfId="9292"/>
    <tableColumn id="7352" xr3:uid="{A1144F4E-0BFE-4AC0-9042-F36131A0EACE}" name="Column7335" dataDxfId="9291"/>
    <tableColumn id="7353" xr3:uid="{787D0693-84B0-4EB3-9B5C-212BE925505D}" name="Column7336" dataDxfId="9290"/>
    <tableColumn id="7354" xr3:uid="{89147CC0-FD75-42A6-A033-0F56C1E27513}" name="Column7337" dataDxfId="9289"/>
    <tableColumn id="7355" xr3:uid="{3DB523DF-EB9B-46E0-9769-1A0A9A9A73AB}" name="Column7338" dataDxfId="9288"/>
    <tableColumn id="7356" xr3:uid="{8CBA76E7-3DA1-415D-9F77-62212B8EE6EB}" name="Column7339" dataDxfId="9287"/>
    <tableColumn id="7357" xr3:uid="{B078EF7D-EAE7-433A-866D-9929F272A36F}" name="Column7340" dataDxfId="9286"/>
    <tableColumn id="7358" xr3:uid="{AD53D3DA-DFB9-49E6-8C0F-AF1A8933CE45}" name="Column7341" dataDxfId="9285"/>
    <tableColumn id="7359" xr3:uid="{6F31C92F-8B91-4CCA-811A-93D579FBD05B}" name="Column7342" dataDxfId="9284"/>
    <tableColumn id="7360" xr3:uid="{26C090FF-7EEB-4EBD-B87E-4265782A237E}" name="Column7343" dataDxfId="9283"/>
    <tableColumn id="7361" xr3:uid="{5707B1F0-3587-46F5-8C48-94A3EC748C84}" name="Column7344" dataDxfId="9282"/>
    <tableColumn id="7362" xr3:uid="{3E663910-E853-4E41-8BE8-C6AD0F318AEC}" name="Column7345" dataDxfId="9281"/>
    <tableColumn id="7363" xr3:uid="{31E45A19-8E2F-4417-B5E4-E92FF7B34CBE}" name="Column7346" dataDxfId="9280"/>
    <tableColumn id="7364" xr3:uid="{78D8621F-18AB-48CF-A1C5-999A82F0BAC4}" name="Column7347" dataDxfId="9279"/>
    <tableColumn id="7365" xr3:uid="{B1F2A274-EFEE-4F24-9887-AE21C499F8F9}" name="Column7348" dataDxfId="9278"/>
    <tableColumn id="7366" xr3:uid="{26B818E8-1A24-4402-B55E-0237A9F56D40}" name="Column7349" dataDxfId="9277"/>
    <tableColumn id="7367" xr3:uid="{01466322-1936-4777-A554-3206501031C0}" name="Column7350" dataDxfId="9276"/>
    <tableColumn id="7368" xr3:uid="{308B79C1-EFFB-4E6D-9D8C-F103B2DF1B51}" name="Column7351" dataDxfId="9275"/>
    <tableColumn id="7369" xr3:uid="{680F98D9-DF93-4DF2-B2EA-BE489F238F63}" name="Column7352" dataDxfId="9274"/>
    <tableColumn id="7370" xr3:uid="{66DBC2A8-D916-497C-B053-5C5A26366603}" name="Column7353" dataDxfId="9273"/>
    <tableColumn id="7371" xr3:uid="{0529789C-A705-4FB3-BA01-449EC5C5DFC7}" name="Column7354" dataDxfId="9272"/>
    <tableColumn id="7372" xr3:uid="{12875272-EE32-4B14-A1C3-D77E43926904}" name="Column7355" dataDxfId="9271"/>
    <tableColumn id="7373" xr3:uid="{65A5BD6A-45CD-462B-B6A5-EDD66462E74B}" name="Column7356" dataDxfId="9270"/>
    <tableColumn id="7374" xr3:uid="{76EACF42-D4B6-4FC6-BB3D-DB5F38A8BA0B}" name="Column7357" dataDxfId="9269"/>
    <tableColumn id="7375" xr3:uid="{DC0967A5-E0AD-4613-A13C-F59950C445D1}" name="Column7358" dataDxfId="9268"/>
    <tableColumn id="7376" xr3:uid="{919C0932-3FA1-4244-8CDA-102D1F9FAD3C}" name="Column7359" dataDxfId="9267"/>
    <tableColumn id="7377" xr3:uid="{7C303FA5-8176-461F-BB75-10673B6061A9}" name="Column7360" dataDxfId="9266"/>
    <tableColumn id="7378" xr3:uid="{63D84F62-D9DB-4C8D-BCE4-C8D536608DC7}" name="Column7361" dataDxfId="9265"/>
    <tableColumn id="7379" xr3:uid="{6BF78D79-9E0E-47B2-9857-5AFDAB53D1C3}" name="Column7362" dataDxfId="9264"/>
    <tableColumn id="7380" xr3:uid="{16C30053-76AA-4821-9AA4-D2F452B0A243}" name="Column7363" dataDxfId="9263"/>
    <tableColumn id="7381" xr3:uid="{DB4E3A69-1335-4A53-B8F3-2057138A6C5F}" name="Column7364" dataDxfId="9262"/>
    <tableColumn id="7382" xr3:uid="{39D41F99-9DC5-4244-B2EB-7B916461AFEB}" name="Column7365" dataDxfId="9261"/>
    <tableColumn id="7383" xr3:uid="{BF75F010-0545-47C0-A279-A2173A44028B}" name="Column7366" dataDxfId="9260"/>
    <tableColumn id="7384" xr3:uid="{AFE5186F-A3BF-4F5C-A7AA-A8E6E9241FC0}" name="Column7367" dataDxfId="9259"/>
    <tableColumn id="7385" xr3:uid="{1508FB72-8545-42C0-BB5A-06B61C44C077}" name="Column7368" dataDxfId="9258"/>
    <tableColumn id="7386" xr3:uid="{7F69AEAD-0002-44B8-A171-69B96039D5C7}" name="Column7369" dataDxfId="9257"/>
    <tableColumn id="7387" xr3:uid="{CFE5E4BD-DB1C-497D-B78B-F4AB8E35C82C}" name="Column7370" dataDxfId="9256"/>
    <tableColumn id="7388" xr3:uid="{5117CF22-F56B-4267-85D2-0BE0EFBCC26D}" name="Column7371" dataDxfId="9255"/>
    <tableColumn id="7389" xr3:uid="{1B6E536F-AF59-4D52-99EC-2CDB31574C56}" name="Column7372" dataDxfId="9254"/>
    <tableColumn id="7390" xr3:uid="{FA411367-D8BD-4943-9E49-0C608F5385B0}" name="Column7373" dataDxfId="9253"/>
    <tableColumn id="7391" xr3:uid="{AE69C890-1986-45B3-9624-544E833B7DB1}" name="Column7374" dataDxfId="9252"/>
    <tableColumn id="7392" xr3:uid="{0E46539B-5446-41CD-BF90-01586B933961}" name="Column7375" dataDxfId="9251"/>
    <tableColumn id="7393" xr3:uid="{E8243300-6D2D-4651-A28A-0D0A6E6CC0FE}" name="Column7376" dataDxfId="9250"/>
    <tableColumn id="7394" xr3:uid="{839E8148-8A34-4B4E-9B13-71A696AD3470}" name="Column7377" dataDxfId="9249"/>
    <tableColumn id="7395" xr3:uid="{BFCF495E-E672-43AB-BC9F-54A53775279B}" name="Column7378" dataDxfId="9248"/>
    <tableColumn id="7396" xr3:uid="{AFA2A59C-C09C-487A-9B89-1766F27526B9}" name="Column7379" dataDxfId="9247"/>
    <tableColumn id="7397" xr3:uid="{BEA54B31-9F60-4249-9108-96943575290C}" name="Column7380" dataDxfId="9246"/>
    <tableColumn id="7398" xr3:uid="{820ABAE7-AA76-4264-A651-86F7EFE0A57B}" name="Column7381" dataDxfId="9245"/>
    <tableColumn id="7399" xr3:uid="{16F1EDD1-2C6B-4EB5-884E-4FDF88419498}" name="Column7382" dataDxfId="9244"/>
    <tableColumn id="7400" xr3:uid="{589F3004-577C-48B5-9FF2-ABD7D8EF2892}" name="Column7383" dataDxfId="9243"/>
    <tableColumn id="7401" xr3:uid="{CBB06D4B-2A2E-4357-9A6F-691F39BC446F}" name="Column7384" dataDxfId="9242"/>
    <tableColumn id="7402" xr3:uid="{14305F5F-B8E0-4600-9D05-B9FE10B9BA1F}" name="Column7385" dataDxfId="9241"/>
    <tableColumn id="7403" xr3:uid="{E72B3ADA-0ADB-4B74-A755-DF8F0D3B48A0}" name="Column7386" dataDxfId="9240"/>
    <tableColumn id="7404" xr3:uid="{40824C4B-0D35-4BC8-B6EE-E4C36D88A758}" name="Column7387" dataDxfId="9239"/>
    <tableColumn id="7405" xr3:uid="{DCF1525B-748C-4150-B48A-D56E57BC8747}" name="Column7388" dataDxfId="9238"/>
    <tableColumn id="7406" xr3:uid="{C3C53121-E73C-4A36-8AF6-959764B47204}" name="Column7389" dataDxfId="9237"/>
    <tableColumn id="7407" xr3:uid="{DFF1E871-A178-4B33-8F3D-12A6C6D38A28}" name="Column7390" dataDxfId="9236"/>
    <tableColumn id="7408" xr3:uid="{DA0F19F4-4394-40D9-A587-238849F7C18B}" name="Column7391" dataDxfId="9235"/>
    <tableColumn id="7409" xr3:uid="{466ABA0D-F975-48E9-9B0E-A8181EFAB39B}" name="Column7392" dataDxfId="9234"/>
    <tableColumn id="7410" xr3:uid="{F48A8E93-EF59-4987-9755-D3ED6E16B050}" name="Column7393" dataDxfId="9233"/>
    <tableColumn id="7411" xr3:uid="{1BA7AE7F-3FE0-4C9C-A30E-826BFF9DEEAD}" name="Column7394" dataDxfId="9232"/>
    <tableColumn id="7412" xr3:uid="{C5DE33C6-574A-4618-9527-BDA643F2F25C}" name="Column7395" dataDxfId="9231"/>
    <tableColumn id="7413" xr3:uid="{CF9C4050-A340-442E-B659-2A6876A1F0B3}" name="Column7396" dataDxfId="9230"/>
    <tableColumn id="7414" xr3:uid="{71390C92-2719-45AC-9721-A8BAE988E580}" name="Column7397" dataDxfId="9229"/>
    <tableColumn id="7415" xr3:uid="{5354E288-ED4F-4A43-AFAB-B9848F2EF196}" name="Column7398" dataDxfId="9228"/>
    <tableColumn id="7416" xr3:uid="{5C518F0E-B312-488F-9BBB-C59473E01C52}" name="Column7399" dataDxfId="9227"/>
    <tableColumn id="7417" xr3:uid="{6FF61EE2-7F71-4A6C-98F6-DB536F5B903D}" name="Column7400" dataDxfId="9226"/>
    <tableColumn id="7418" xr3:uid="{80012EF0-7BCA-48CD-8EA0-D4E989C3E5D0}" name="Column7401" dataDxfId="9225"/>
    <tableColumn id="7419" xr3:uid="{A83B1282-8DA5-4AE6-B829-88B02D424F5E}" name="Column7402" dataDxfId="9224"/>
    <tableColumn id="7420" xr3:uid="{FE097C81-2880-4188-83E1-5D5392E84C0A}" name="Column7403" dataDxfId="9223"/>
    <tableColumn id="7421" xr3:uid="{1BB61B6F-0C4E-4381-8363-D925DF50D077}" name="Column7404" dataDxfId="9222"/>
    <tableColumn id="7422" xr3:uid="{92A08913-A4F4-434F-B718-CF14D997EAD7}" name="Column7405" dataDxfId="9221"/>
    <tableColumn id="7423" xr3:uid="{8DADFB51-7B5E-4771-8E11-F30E024F3809}" name="Column7406" dataDxfId="9220"/>
    <tableColumn id="7424" xr3:uid="{A6DBFA79-F7A0-4967-9CBB-A7D2C709FC35}" name="Column7407" dataDxfId="9219"/>
    <tableColumn id="7425" xr3:uid="{903777D5-8B90-4041-8B66-5159D90FFF65}" name="Column7408" dataDxfId="9218"/>
    <tableColumn id="7426" xr3:uid="{6098C9A7-BEF5-4E81-967D-5A6DCCE946F2}" name="Column7409" dataDxfId="9217"/>
    <tableColumn id="7427" xr3:uid="{C3016D2C-BC40-46E6-8769-15D20A2454F6}" name="Column7410" dataDxfId="9216"/>
    <tableColumn id="7428" xr3:uid="{9A089F10-7855-431E-B37D-2434655C939D}" name="Column7411" dataDxfId="9215"/>
    <tableColumn id="7429" xr3:uid="{81904B72-5638-42D0-813A-F47E875BDCC5}" name="Column7412" dataDxfId="9214"/>
    <tableColumn id="7430" xr3:uid="{62BBD927-5934-4E71-90C9-D65EAD34A8D0}" name="Column7413" dataDxfId="9213"/>
    <tableColumn id="7431" xr3:uid="{B750865D-1805-4149-BEDF-80FC6EEC750D}" name="Column7414" dataDxfId="9212"/>
    <tableColumn id="7432" xr3:uid="{BFCAED27-687A-49FF-98B5-397428D82BDE}" name="Column7415" dataDxfId="9211"/>
    <tableColumn id="7433" xr3:uid="{AC7D6038-CE62-47F1-B9E0-D4D40C6E7960}" name="Column7416" dataDxfId="9210"/>
    <tableColumn id="7434" xr3:uid="{79FEB5CE-E133-4811-956C-C72516E9B56A}" name="Column7417" dataDxfId="9209"/>
    <tableColumn id="7435" xr3:uid="{23958B51-B057-49E0-B2E1-BEDDFEDC296C}" name="Column7418" dataDxfId="9208"/>
    <tableColumn id="7436" xr3:uid="{5CB835D5-8D37-40F0-8C0D-B797625E0C9D}" name="Column7419" dataDxfId="9207"/>
    <tableColumn id="7437" xr3:uid="{C2291AFC-993C-4A2F-9FD9-DA83031EA062}" name="Column7420" dataDxfId="9206"/>
    <tableColumn id="7438" xr3:uid="{2A63E4C4-9132-4369-87D5-49DCD926F3D8}" name="Column7421" dataDxfId="9205"/>
    <tableColumn id="7439" xr3:uid="{CD0EA1B7-18C2-4A20-802F-62E769EDEC05}" name="Column7422" dataDxfId="9204"/>
    <tableColumn id="7440" xr3:uid="{5B2F6920-CC17-4102-8036-78D25A02D262}" name="Column7423" dataDxfId="9203"/>
    <tableColumn id="7441" xr3:uid="{E5B675A7-6345-469E-9553-128D41522B26}" name="Column7424" dataDxfId="9202"/>
    <tableColumn id="7442" xr3:uid="{F300AF77-0E48-46ED-A240-CC2F5EF0F394}" name="Column7425" dataDxfId="9201"/>
    <tableColumn id="7443" xr3:uid="{8F4BF3AA-FFA2-4FC7-9ADB-688CCFDC0FEA}" name="Column7426" dataDxfId="9200"/>
    <tableColumn id="7444" xr3:uid="{9D00C3DC-DA93-44F2-A95D-96439EEC1989}" name="Column7427" dataDxfId="9199"/>
    <tableColumn id="7445" xr3:uid="{8611871A-F799-49AF-A53E-58A616D7675F}" name="Column7428" dataDxfId="9198"/>
    <tableColumn id="7446" xr3:uid="{F34F96E5-D15B-4E96-B92E-BCE4D5034DA3}" name="Column7429" dataDxfId="9197"/>
    <tableColumn id="7447" xr3:uid="{3F0160F5-3092-4A97-8F1D-81AA44083624}" name="Column7430" dataDxfId="9196"/>
    <tableColumn id="7448" xr3:uid="{8F15C80F-AE08-4A67-9180-74BB3C5F1F46}" name="Column7431" dataDxfId="9195"/>
    <tableColumn id="7449" xr3:uid="{697D8762-6E77-4B21-9EB1-ACA627A9FC1E}" name="Column7432" dataDxfId="9194"/>
    <tableColumn id="7450" xr3:uid="{655881D4-E849-497A-BC01-82E48D7E5FB1}" name="Column7433" dataDxfId="9193"/>
    <tableColumn id="7451" xr3:uid="{55CD86E0-3DB1-45DD-8A59-9A620526D9DB}" name="Column7434" dataDxfId="9192"/>
    <tableColumn id="7452" xr3:uid="{14F2A5CB-4421-461B-8891-A29A39A55D40}" name="Column7435" dataDxfId="9191"/>
    <tableColumn id="7453" xr3:uid="{2E6883BD-5865-4694-8B5D-FDEBD60821D0}" name="Column7436" dataDxfId="9190"/>
    <tableColumn id="7454" xr3:uid="{EC241766-F1F8-422A-8170-E54180814D19}" name="Column7437" dataDxfId="9189"/>
    <tableColumn id="7455" xr3:uid="{1F34F666-7A98-46CE-A998-CB09A229D572}" name="Column7438" dataDxfId="9188"/>
    <tableColumn id="7456" xr3:uid="{BE0F6993-EDC3-48F3-AE70-1ED2AC12D242}" name="Column7439" dataDxfId="9187"/>
    <tableColumn id="7457" xr3:uid="{175C2A07-8E72-49AA-9126-A60B649CB78D}" name="Column7440" dataDxfId="9186"/>
    <tableColumn id="7458" xr3:uid="{A5D1924F-64D0-4044-88D5-481A42B4440D}" name="Column7441" dataDxfId="9185"/>
    <tableColumn id="7459" xr3:uid="{ED0FDCB8-DC0F-482F-BAD5-5CBEF0F0A8D5}" name="Column7442" dataDxfId="9184"/>
    <tableColumn id="7460" xr3:uid="{B44E3449-EC1F-4526-B26A-8100937B5540}" name="Column7443" dataDxfId="9183"/>
    <tableColumn id="7461" xr3:uid="{736DA581-5646-4880-B32B-FB4038F6FBB2}" name="Column7444" dataDxfId="9182"/>
    <tableColumn id="7462" xr3:uid="{321394E6-744B-4C18-BFF2-844A8C45591F}" name="Column7445" dataDxfId="9181"/>
    <tableColumn id="7463" xr3:uid="{530ED98F-887F-489D-8D00-104D6B0B6405}" name="Column7446" dataDxfId="9180"/>
    <tableColumn id="7464" xr3:uid="{EACB6178-5B7C-4693-B8B7-5D335C79F649}" name="Column7447" dataDxfId="9179"/>
    <tableColumn id="7465" xr3:uid="{8AE65101-E96D-4C4C-8DD9-A22370521EC9}" name="Column7448" dataDxfId="9178"/>
    <tableColumn id="7466" xr3:uid="{3DCE5916-942F-4C1C-903E-3DC895FAF8AC}" name="Column7449" dataDxfId="9177"/>
    <tableColumn id="7467" xr3:uid="{2297BC0B-7356-40F8-A81F-B6A24921BBAB}" name="Column7450" dataDxfId="9176"/>
    <tableColumn id="7468" xr3:uid="{3FE82263-4A2D-4A84-87DC-B86CC57AA3F8}" name="Column7451" dataDxfId="9175"/>
    <tableColumn id="7469" xr3:uid="{EA65E37C-666D-47DC-A38A-F57DF0DAB78D}" name="Column7452" dataDxfId="9174"/>
    <tableColumn id="7470" xr3:uid="{10EF15D3-23F5-47AC-BC66-17D653EC8DC4}" name="Column7453" dataDxfId="9173"/>
    <tableColumn id="7471" xr3:uid="{20490EFC-136E-4C05-AB8A-B2560B852D33}" name="Column7454" dataDxfId="9172"/>
    <tableColumn id="7472" xr3:uid="{BD1AEA46-AF9A-4081-A9C0-32CE649BC636}" name="Column7455" dataDxfId="9171"/>
    <tableColumn id="7473" xr3:uid="{49869FCB-78DC-4D60-8506-870C89E5CE8E}" name="Column7456" dataDxfId="9170"/>
    <tableColumn id="7474" xr3:uid="{27736C19-A314-4AC1-B0EF-C3D087E9C839}" name="Column7457" dataDxfId="9169"/>
    <tableColumn id="7475" xr3:uid="{01CDD9E3-9324-4233-A5B4-AB0BA3F6E9D3}" name="Column7458" dataDxfId="9168"/>
    <tableColumn id="7476" xr3:uid="{BB95D858-281F-466A-9CEC-BFAE591480A8}" name="Column7459" dataDxfId="9167"/>
    <tableColumn id="7477" xr3:uid="{F4528C65-6449-4A6D-A0E3-65846C55AF42}" name="Column7460" dataDxfId="9166"/>
    <tableColumn id="7478" xr3:uid="{4457554B-36CC-4AE0-861D-03A6A590AD67}" name="Column7461" dataDxfId="9165"/>
    <tableColumn id="7479" xr3:uid="{8A9BE9FE-C1D9-434B-9AE0-AB9069F63586}" name="Column7462" dataDxfId="9164"/>
    <tableColumn id="7480" xr3:uid="{33505F58-50BA-4610-8A81-1F1FC7FE9BFD}" name="Column7463" dataDxfId="9163"/>
    <tableColumn id="7481" xr3:uid="{2BBC0E16-FD83-408B-80F6-5252DA7B48F2}" name="Column7464" dataDxfId="9162"/>
    <tableColumn id="7482" xr3:uid="{02DDB2CF-5D84-4472-981A-9D74A7D89501}" name="Column7465" dataDxfId="9161"/>
    <tableColumn id="7483" xr3:uid="{F5E72CF3-A0A5-44D2-9419-98D03BD2BDE1}" name="Column7466" dataDxfId="9160"/>
    <tableColumn id="7484" xr3:uid="{11ACE947-3FFC-4293-80F2-1C70ED10F594}" name="Column7467" dataDxfId="9159"/>
    <tableColumn id="7485" xr3:uid="{58E24342-B516-486F-ABC3-F4E26ACAAF24}" name="Column7468" dataDxfId="9158"/>
    <tableColumn id="7486" xr3:uid="{319B5091-E8C9-4F04-B394-5786980437D0}" name="Column7469" dataDxfId="9157"/>
    <tableColumn id="7487" xr3:uid="{D5BF5902-8845-4E23-94AC-9E8424FDD269}" name="Column7470" dataDxfId="9156"/>
    <tableColumn id="7488" xr3:uid="{D942A1B3-066F-47AB-9A80-5DA9F13482B3}" name="Column7471" dataDxfId="9155"/>
    <tableColumn id="7489" xr3:uid="{A71E487B-9205-4E15-9F4C-6BC93587B0C6}" name="Column7472" dataDxfId="9154"/>
    <tableColumn id="7490" xr3:uid="{30D3A313-FF1A-46A5-81AF-C8D316DE251B}" name="Column7473" dataDxfId="9153"/>
    <tableColumn id="7491" xr3:uid="{5259E3D3-302B-43FC-BF5C-AE74726F70FC}" name="Column7474" dataDxfId="9152"/>
    <tableColumn id="7492" xr3:uid="{54C5F580-4701-4B16-97E1-7A2C9E05268C}" name="Column7475" dataDxfId="9151"/>
    <tableColumn id="7493" xr3:uid="{8B192E55-63FB-4F52-A0AF-F073D8AD24BD}" name="Column7476" dataDxfId="9150"/>
    <tableColumn id="7494" xr3:uid="{575ACF43-4E08-44D9-A45B-1F35F6291C8C}" name="Column7477" dataDxfId="9149"/>
    <tableColumn id="7495" xr3:uid="{A0125DC4-C716-45C3-AEAC-82A16308763D}" name="Column7478" dataDxfId="9148"/>
    <tableColumn id="7496" xr3:uid="{F421028E-A1BD-4581-93FB-D6D70F1D9413}" name="Column7479" dataDxfId="9147"/>
    <tableColumn id="7497" xr3:uid="{0EA23F29-5515-4EC3-BEDC-2E321BB8228D}" name="Column7480" dataDxfId="9146"/>
    <tableColumn id="7498" xr3:uid="{4AD761CB-E7EC-4C61-860C-B5549A198C2D}" name="Column7481" dataDxfId="9145"/>
    <tableColumn id="7499" xr3:uid="{C01FBE0D-5B52-4474-BE33-2000AA2FA314}" name="Column7482" dataDxfId="9144"/>
    <tableColumn id="7500" xr3:uid="{FE159A5F-D632-4CDF-9FB1-7EE6F7822831}" name="Column7483" dataDxfId="9143"/>
    <tableColumn id="7501" xr3:uid="{6C32A816-9311-45D2-8CBA-66BDD8264E76}" name="Column7484" dataDxfId="9142"/>
    <tableColumn id="7502" xr3:uid="{BC676AC6-59DA-4C3A-828B-199E69EF7169}" name="Column7485" dataDxfId="9141"/>
    <tableColumn id="7503" xr3:uid="{1B7EF8A6-B21B-4C34-A772-3A59CA0C21B1}" name="Column7486" dataDxfId="9140"/>
    <tableColumn id="7504" xr3:uid="{DB239779-4E01-4767-B250-448477E569FA}" name="Column7487" dataDxfId="9139"/>
    <tableColumn id="7505" xr3:uid="{D5DCA280-913D-4886-9D9A-C33E711160EB}" name="Column7488" dataDxfId="9138"/>
    <tableColumn id="7506" xr3:uid="{EA981C40-F961-442D-8238-3E1606C68B03}" name="Column7489" dataDxfId="9137"/>
    <tableColumn id="7507" xr3:uid="{CD1BD2AE-DD73-4EF5-919B-46B81305D57C}" name="Column7490" dataDxfId="9136"/>
    <tableColumn id="7508" xr3:uid="{D6590E97-82CB-481A-A334-36DFD2C7FA4D}" name="Column7491" dataDxfId="9135"/>
    <tableColumn id="7509" xr3:uid="{ECDFDF53-ABCB-4F65-9F4A-0F99CD613AEB}" name="Column7492" dataDxfId="9134"/>
    <tableColumn id="7510" xr3:uid="{2FC9ED29-978B-4C68-989B-8A066AA12628}" name="Column7493" dataDxfId="9133"/>
    <tableColumn id="7511" xr3:uid="{A174C045-89C6-48F7-A10C-017683CF9699}" name="Column7494" dataDxfId="9132"/>
    <tableColumn id="7512" xr3:uid="{0489A314-4B0C-466F-9604-1ADE08227F10}" name="Column7495" dataDxfId="9131"/>
    <tableColumn id="7513" xr3:uid="{DFB98B07-8A1F-4A79-99ED-F7DA9AEAFCAD}" name="Column7496" dataDxfId="9130"/>
    <tableColumn id="7514" xr3:uid="{66B515F1-ECDB-4B78-915D-A9C54C87EC43}" name="Column7497" dataDxfId="9129"/>
    <tableColumn id="7515" xr3:uid="{B30A1BC4-1766-4286-8F3F-15C96556A0C2}" name="Column7498" dataDxfId="9128"/>
    <tableColumn id="7516" xr3:uid="{631D1483-E869-4BF0-B002-64452E331F37}" name="Column7499" dataDxfId="9127"/>
    <tableColumn id="7517" xr3:uid="{5CCBC085-8297-4525-AA31-7B0FB6F28E24}" name="Column7500" dataDxfId="9126"/>
    <tableColumn id="7518" xr3:uid="{23466B69-20E4-4E78-AAF1-1986C97C320C}" name="Column7501" dataDxfId="9125"/>
    <tableColumn id="7519" xr3:uid="{59D51483-1604-4EC3-B782-8A0F8D06D3C0}" name="Column7502" dataDxfId="9124"/>
    <tableColumn id="7520" xr3:uid="{DCED88F7-D018-4F83-9F8C-2D9B37301F8E}" name="Column7503" dataDxfId="9123"/>
    <tableColumn id="7521" xr3:uid="{FF94D856-070E-4FD2-B456-CFCBEC7E2B3E}" name="Column7504" dataDxfId="9122"/>
    <tableColumn id="7522" xr3:uid="{127F3C9A-897A-45D7-913E-CB73145A0A27}" name="Column7505" dataDxfId="9121"/>
    <tableColumn id="7523" xr3:uid="{E45D10D8-99B8-4E40-A24C-9A4220626935}" name="Column7506" dataDxfId="9120"/>
    <tableColumn id="7524" xr3:uid="{04089D23-C840-4E93-A24A-2A58D7E6FE8E}" name="Column7507" dataDxfId="9119"/>
    <tableColumn id="7525" xr3:uid="{E0EC3238-F3BC-4E51-972B-C66849E1E040}" name="Column7508" dataDxfId="9118"/>
    <tableColumn id="7526" xr3:uid="{F7E918FD-0D26-4848-AFEF-B81A6359184A}" name="Column7509" dataDxfId="9117"/>
    <tableColumn id="7527" xr3:uid="{3F9FD14E-14FC-45D0-981C-FE36BC07E790}" name="Column7510" dataDxfId="9116"/>
    <tableColumn id="7528" xr3:uid="{8304792C-1DE7-4578-B058-3A57BAFE01FE}" name="Column7511" dataDxfId="9115"/>
    <tableColumn id="7529" xr3:uid="{F041F1A8-ABC2-4516-A043-CB0385D0B8D7}" name="Column7512" dataDxfId="9114"/>
    <tableColumn id="7530" xr3:uid="{D317AC3A-E12A-4EBE-B212-5385B938AC52}" name="Column7513" dataDxfId="9113"/>
    <tableColumn id="7531" xr3:uid="{592B751D-7007-421E-BE26-33279AA7843E}" name="Column7514" dataDxfId="9112"/>
    <tableColumn id="7532" xr3:uid="{8FF025B1-10B4-4358-9280-313F6A2F785F}" name="Column7515" dataDxfId="9111"/>
    <tableColumn id="7533" xr3:uid="{8D9E4C5B-20C7-4051-858E-891B5CE16702}" name="Column7516" dataDxfId="9110"/>
    <tableColumn id="7534" xr3:uid="{BBB09864-CB92-4E9F-8F32-E2096024AD33}" name="Column7517" dataDxfId="9109"/>
    <tableColumn id="7535" xr3:uid="{9B110C95-631D-4B1F-B5BE-E428C5D981CD}" name="Column7518" dataDxfId="9108"/>
    <tableColumn id="7536" xr3:uid="{C74C7126-36A9-4A06-A29F-66C7B96559DE}" name="Column7519" dataDxfId="9107"/>
    <tableColumn id="7537" xr3:uid="{FE55E4B1-5FBE-45A6-B61A-DB6FC5F1FC0D}" name="Column7520" dataDxfId="9106"/>
    <tableColumn id="7538" xr3:uid="{B5045C67-340D-412E-8B43-3DCE6758802A}" name="Column7521" dataDxfId="9105"/>
    <tableColumn id="7539" xr3:uid="{4561AD86-C848-44B2-9ADD-7C9325BD06BC}" name="Column7522" dataDxfId="9104"/>
    <tableColumn id="7540" xr3:uid="{163129EA-49CC-44A2-AFBC-9DFF5DEBDF15}" name="Column7523" dataDxfId="9103"/>
    <tableColumn id="7541" xr3:uid="{6CFB665D-0A93-4A75-93AD-80DEFE1DB9ED}" name="Column7524" dataDxfId="9102"/>
    <tableColumn id="7542" xr3:uid="{FA5E3B81-FB13-4675-88F0-50A3084FC15B}" name="Column7525" dataDxfId="9101"/>
    <tableColumn id="7543" xr3:uid="{BE6B8ED2-64C7-4D67-A0C8-278F403713EB}" name="Column7526" dataDxfId="9100"/>
    <tableColumn id="7544" xr3:uid="{1CAE5A3D-80D5-4976-A9ED-0A08533D4909}" name="Column7527" dataDxfId="9099"/>
    <tableColumn id="7545" xr3:uid="{4F72C908-1F0F-4C9C-9B0B-616196B748BD}" name="Column7528" dataDxfId="9098"/>
    <tableColumn id="7546" xr3:uid="{182783DB-0FE1-462B-8954-E2EE9FE3ECB7}" name="Column7529" dataDxfId="9097"/>
    <tableColumn id="7547" xr3:uid="{0C05304B-5C17-4963-88D0-45E7EC37020D}" name="Column7530" dataDxfId="9096"/>
    <tableColumn id="7548" xr3:uid="{F5E93E68-0C4C-48EF-B5FB-87B1FEF1F7BB}" name="Column7531" dataDxfId="9095"/>
    <tableColumn id="7549" xr3:uid="{69956C7A-AC50-4BF6-BA26-6CEC92AFD6C7}" name="Column7532" dataDxfId="9094"/>
    <tableColumn id="7550" xr3:uid="{92F818AB-4E48-4DD7-B55D-B9F82F21E617}" name="Column7533" dataDxfId="9093"/>
    <tableColumn id="7551" xr3:uid="{3A2369A9-9F44-4D24-ADE1-0E89B4C797C1}" name="Column7534" dataDxfId="9092"/>
    <tableColumn id="7552" xr3:uid="{39AAA8B3-7898-44E5-8614-808ACD656E7C}" name="Column7535" dataDxfId="9091"/>
    <tableColumn id="7553" xr3:uid="{FF8F7EBA-D225-47F6-8523-8EFE67F7A37D}" name="Column7536" dataDxfId="9090"/>
    <tableColumn id="7554" xr3:uid="{34FBE897-CE92-4D3D-A9C4-6108088A83C7}" name="Column7537" dataDxfId="9089"/>
    <tableColumn id="7555" xr3:uid="{149F47FF-0758-4B17-B60E-078ECB626322}" name="Column7538" dataDxfId="9088"/>
    <tableColumn id="7556" xr3:uid="{26500F48-2C22-4560-B456-87DDE8C23236}" name="Column7539" dataDxfId="9087"/>
    <tableColumn id="7557" xr3:uid="{226E7602-46A4-4016-984B-5FE00E08579D}" name="Column7540" dataDxfId="9086"/>
    <tableColumn id="7558" xr3:uid="{6A3D199F-8605-4603-A072-028E5385DF3C}" name="Column7541" dataDxfId="9085"/>
    <tableColumn id="7559" xr3:uid="{7F820259-A780-4309-A7CA-1069A5EE119C}" name="Column7542" dataDxfId="9084"/>
    <tableColumn id="7560" xr3:uid="{4EB0FFEF-30B6-4671-874E-7AC0043D68D2}" name="Column7543" dataDxfId="9083"/>
    <tableColumn id="7561" xr3:uid="{B118DC52-763B-4080-B30F-A0C0A6F7B16C}" name="Column7544" dataDxfId="9082"/>
    <tableColumn id="7562" xr3:uid="{B09F4BDE-CBF5-4D78-AB19-4850EC59EC0C}" name="Column7545" dataDxfId="9081"/>
    <tableColumn id="7563" xr3:uid="{22FC9E99-40DC-4A2F-9E4E-CCE773735EF0}" name="Column7546" dataDxfId="9080"/>
    <tableColumn id="7564" xr3:uid="{129CE9FA-B585-4D2F-B2F2-B781B1BC0708}" name="Column7547" dataDxfId="9079"/>
    <tableColumn id="7565" xr3:uid="{3F5EAAA9-D962-40A0-80F2-18B3D28C914E}" name="Column7548" dataDxfId="9078"/>
    <tableColumn id="7566" xr3:uid="{3172C42E-E2E4-4B9A-B078-5B10C2E37D81}" name="Column7549" dataDxfId="9077"/>
    <tableColumn id="7567" xr3:uid="{D7C2E6DE-D100-48C5-A636-5D3A2E3D4F77}" name="Column7550" dataDxfId="9076"/>
    <tableColumn id="7568" xr3:uid="{2E210087-A14A-49CC-8542-0224E34FE36A}" name="Column7551" dataDxfId="9075"/>
    <tableColumn id="7569" xr3:uid="{E732307E-51A7-4555-9DC0-EB4C35D1878D}" name="Column7552" dataDxfId="9074"/>
    <tableColumn id="7570" xr3:uid="{616BF980-4488-492C-B816-B2F314EDD4DE}" name="Column7553" dataDxfId="9073"/>
    <tableColumn id="7571" xr3:uid="{6069A963-503B-4366-8035-94B57A7DD8C7}" name="Column7554" dataDxfId="9072"/>
    <tableColumn id="7572" xr3:uid="{EDD41FFD-B2E2-4674-914B-ED0555E310E5}" name="Column7555" dataDxfId="9071"/>
    <tableColumn id="7573" xr3:uid="{57301D00-5FFE-41CF-9340-07570FCB329F}" name="Column7556" dataDxfId="9070"/>
    <tableColumn id="7574" xr3:uid="{D885C852-7B51-4683-A689-ED4A726408D4}" name="Column7557" dataDxfId="9069"/>
    <tableColumn id="7575" xr3:uid="{609F18D6-8EE1-43E9-B949-73460C24A76B}" name="Column7558" dataDxfId="9068"/>
    <tableColumn id="7576" xr3:uid="{8BD7AC40-01D9-4A16-858A-9A4395F6EDFE}" name="Column7559" dataDxfId="9067"/>
    <tableColumn id="7577" xr3:uid="{F594AEA5-F4FE-4252-9CE0-CB6E0DDA9838}" name="Column7560" dataDxfId="9066"/>
    <tableColumn id="7578" xr3:uid="{D713C29F-0F03-4492-858B-55B21F98E558}" name="Column7561" dataDxfId="9065"/>
    <tableColumn id="7579" xr3:uid="{379CA2C5-CC6F-4607-B7AB-02B697736015}" name="Column7562" dataDxfId="9064"/>
    <tableColumn id="7580" xr3:uid="{C36B0ABB-C2D3-48B5-8208-385317229184}" name="Column7563" dataDxfId="9063"/>
    <tableColumn id="7581" xr3:uid="{787D1CEF-209A-49F1-9068-84F149F77209}" name="Column7564" dataDxfId="9062"/>
    <tableColumn id="7582" xr3:uid="{4DCF029F-5D73-4709-BFAC-4AF5DABE6B32}" name="Column7565" dataDxfId="9061"/>
    <tableColumn id="7583" xr3:uid="{57CCB873-58F7-47F2-ACA9-4EBC71B487F1}" name="Column7566" dataDxfId="9060"/>
    <tableColumn id="7584" xr3:uid="{D22CCCD9-1117-4AD8-8FE6-7E9F3F7A106A}" name="Column7567" dataDxfId="9059"/>
    <tableColumn id="7585" xr3:uid="{B54B8095-D96F-4D20-91E9-98D432CBFE24}" name="Column7568" dataDxfId="9058"/>
    <tableColumn id="7586" xr3:uid="{A5FB1E39-B1D5-416F-9F3E-A6DC53384925}" name="Column7569" dataDxfId="9057"/>
    <tableColumn id="7587" xr3:uid="{9AC2CECD-5C03-4646-91E5-220E4F223DE0}" name="Column7570" dataDxfId="9056"/>
    <tableColumn id="7588" xr3:uid="{D6A3A861-41F4-4F86-B922-81B1AB65A3B5}" name="Column7571" dataDxfId="9055"/>
    <tableColumn id="7589" xr3:uid="{37604786-BC2E-471B-A224-11CE16EFDD5D}" name="Column7572" dataDxfId="9054"/>
    <tableColumn id="7590" xr3:uid="{183EB51E-29D2-4A97-A0C6-8966331A3FF0}" name="Column7573" dataDxfId="9053"/>
    <tableColumn id="7591" xr3:uid="{916E1C2B-085F-4B9D-AC71-CAB8BB2464C5}" name="Column7574" dataDxfId="9052"/>
    <tableColumn id="7592" xr3:uid="{21B46D95-2BE3-48FC-AE68-53CD15643422}" name="Column7575" dataDxfId="9051"/>
    <tableColumn id="7593" xr3:uid="{47F1ECF8-5F4E-4A11-B00A-4F77221D481A}" name="Column7576" dataDxfId="9050"/>
    <tableColumn id="7594" xr3:uid="{4F0BE6D8-36EE-4AA6-95C3-3B1501601944}" name="Column7577" dataDxfId="9049"/>
    <tableColumn id="7595" xr3:uid="{8593CD91-4D69-49A2-9920-71CCC1C08DB5}" name="Column7578" dataDxfId="9048"/>
    <tableColumn id="7596" xr3:uid="{EAB6C030-4C3D-4D16-A32B-40C47B5A928B}" name="Column7579" dataDxfId="9047"/>
    <tableColumn id="7597" xr3:uid="{374A7C04-BF5C-4BFE-B784-ACD8BC1C016F}" name="Column7580" dataDxfId="9046"/>
    <tableColumn id="7598" xr3:uid="{4587015C-842B-41E8-8374-4C7AF703C79C}" name="Column7581" dataDxfId="9045"/>
    <tableColumn id="7599" xr3:uid="{CAA6EDF9-B637-4BFE-BEA9-61585EE29856}" name="Column7582" dataDxfId="9044"/>
    <tableColumn id="7600" xr3:uid="{A341E842-20DB-4BD0-B297-3243CB2F6207}" name="Column7583" dataDxfId="9043"/>
    <tableColumn id="7601" xr3:uid="{3A9F3673-3ED2-441A-865B-2411950F01AD}" name="Column7584" dataDxfId="9042"/>
    <tableColumn id="7602" xr3:uid="{FCD6DF2C-C005-4F84-A9B3-E2397C90CDA5}" name="Column7585" dataDxfId="9041"/>
    <tableColumn id="7603" xr3:uid="{B3E00816-2788-408C-938A-BFB4F94F229F}" name="Column7586" dataDxfId="9040"/>
    <tableColumn id="7604" xr3:uid="{CBB6C832-E7B3-4E72-9DE6-0559C1ECA7FC}" name="Column7587" dataDxfId="9039"/>
    <tableColumn id="7605" xr3:uid="{CC86CF12-6C09-4139-9C69-761571FD62CE}" name="Column7588" dataDxfId="9038"/>
    <tableColumn id="7606" xr3:uid="{32C825AA-4342-4224-A571-928E255EDB56}" name="Column7589" dataDxfId="9037"/>
    <tableColumn id="7607" xr3:uid="{8167C227-7A54-4A7B-BE04-0059DF8527CD}" name="Column7590" dataDxfId="9036"/>
    <tableColumn id="7608" xr3:uid="{51444154-3F5E-4250-80E0-CB3D2F7B8603}" name="Column7591" dataDxfId="9035"/>
    <tableColumn id="7609" xr3:uid="{E6DF10A8-9BB1-4CCD-9713-70CAD82FA5AB}" name="Column7592" dataDxfId="9034"/>
    <tableColumn id="7610" xr3:uid="{6884220A-34E4-44EB-B15B-975E5B8C6771}" name="Column7593" dataDxfId="9033"/>
    <tableColumn id="7611" xr3:uid="{5A72BA1A-182A-4516-887D-29D8559E0DB6}" name="Column7594" dataDxfId="9032"/>
    <tableColumn id="7612" xr3:uid="{7114AE14-9AD3-4BF6-B1F3-597ACA59F03E}" name="Column7595" dataDxfId="9031"/>
    <tableColumn id="7613" xr3:uid="{C755D632-D8C0-4749-B1FE-EE93D059F575}" name="Column7596" dataDxfId="9030"/>
    <tableColumn id="7614" xr3:uid="{CD7E6716-71D2-455E-8D6C-B4CF87667B41}" name="Column7597" dataDxfId="9029"/>
    <tableColumn id="7615" xr3:uid="{D3B11E53-85AE-45F9-9463-3F2E94655AFF}" name="Column7598" dataDxfId="9028"/>
    <tableColumn id="7616" xr3:uid="{99FED9A4-B704-424C-B816-6758D0FF4508}" name="Column7599" dataDxfId="9027"/>
    <tableColumn id="7617" xr3:uid="{75577062-7C6B-4F91-94F0-9176795F3879}" name="Column7600" dataDxfId="9026"/>
    <tableColumn id="7618" xr3:uid="{F96C38C1-E855-43CC-A97F-090AE1A06169}" name="Column7601" dataDxfId="9025"/>
    <tableColumn id="7619" xr3:uid="{FB422F4A-E14D-4E35-8094-5D33C325AF9D}" name="Column7602" dataDxfId="9024"/>
    <tableColumn id="7620" xr3:uid="{8D6E3E70-8E4A-4183-AECF-F53BDD68991A}" name="Column7603" dataDxfId="9023"/>
    <tableColumn id="7621" xr3:uid="{1779813D-5089-4177-B7AF-71DEDD9831F6}" name="Column7604" dataDxfId="9022"/>
    <tableColumn id="7622" xr3:uid="{8830FC98-08E0-485A-AB65-80D27F55C8D5}" name="Column7605" dataDxfId="9021"/>
    <tableColumn id="7623" xr3:uid="{52E06B86-DF39-4AD9-87A4-7F32440F6E86}" name="Column7606" dataDxfId="9020"/>
    <tableColumn id="7624" xr3:uid="{F04E5E7E-2338-4A90-BAF4-CE3CD996011E}" name="Column7607" dataDxfId="9019"/>
    <tableColumn id="7625" xr3:uid="{09622ADE-61B8-40B7-B745-695AB37399B6}" name="Column7608" dataDxfId="9018"/>
    <tableColumn id="7626" xr3:uid="{BAF02557-DD69-481C-BE91-A7D6DCDC5F3A}" name="Column7609" dataDxfId="9017"/>
    <tableColumn id="7627" xr3:uid="{B542C007-C367-4ADA-9333-A9D99D3FABBC}" name="Column7610" dataDxfId="9016"/>
    <tableColumn id="7628" xr3:uid="{416004E9-9533-44FF-B94B-650A223DF80E}" name="Column7611" dataDxfId="9015"/>
    <tableColumn id="7629" xr3:uid="{71E25ED3-D772-42DD-89C5-E7D13D2EFF93}" name="Column7612" dataDxfId="9014"/>
    <tableColumn id="7630" xr3:uid="{2329CF96-993F-47EF-B80D-BC2D2B797233}" name="Column7613" dataDxfId="9013"/>
    <tableColumn id="7631" xr3:uid="{0662D06E-653C-48B0-BA90-601167C3DCAF}" name="Column7614" dataDxfId="9012"/>
    <tableColumn id="7632" xr3:uid="{AA77C026-DB5C-435C-8137-DB0A5350B800}" name="Column7615" dataDxfId="9011"/>
    <tableColumn id="7633" xr3:uid="{C993F071-2218-42A0-9F0B-47CD001E77F5}" name="Column7616" dataDxfId="9010"/>
    <tableColumn id="7634" xr3:uid="{A5A63259-7B3D-4F90-AFB3-DD4D3676C47D}" name="Column7617" dataDxfId="9009"/>
    <tableColumn id="7635" xr3:uid="{F20FD2A5-28E5-48C9-8491-3BB4E40E8B8D}" name="Column7618" dataDxfId="9008"/>
    <tableColumn id="7636" xr3:uid="{6F24348C-BC1B-407F-ADFA-A3393C6B592B}" name="Column7619" dataDxfId="9007"/>
    <tableColumn id="7637" xr3:uid="{2137EE01-F4EF-48C0-B58B-7A6C493024AD}" name="Column7620" dataDxfId="9006"/>
    <tableColumn id="7638" xr3:uid="{590EEBF6-02A8-4F2A-A282-1FAEC0BF1142}" name="Column7621" dataDxfId="9005"/>
    <tableColumn id="7639" xr3:uid="{DFAD5C8D-0817-4FCE-B60A-B36006CE1E08}" name="Column7622" dataDxfId="9004"/>
    <tableColumn id="7640" xr3:uid="{FF584FA9-D1E3-4E20-8220-26C25D2A6C94}" name="Column7623" dataDxfId="9003"/>
    <tableColumn id="7641" xr3:uid="{47B37401-0FB6-4009-BA49-7FFD969EE36D}" name="Column7624" dataDxfId="9002"/>
    <tableColumn id="7642" xr3:uid="{8D11BE79-A160-4B93-8252-1ED00C44DA8D}" name="Column7625" dataDxfId="9001"/>
    <tableColumn id="7643" xr3:uid="{352FF414-8A23-4DE9-AA7F-54A037D079DA}" name="Column7626" dataDxfId="9000"/>
    <tableColumn id="7644" xr3:uid="{2D412F83-E32A-45B9-94CD-504F6A6274BD}" name="Column7627" dataDxfId="8999"/>
    <tableColumn id="7645" xr3:uid="{E000EAB9-3C63-4C36-91F6-DA9372B18379}" name="Column7628" dataDxfId="8998"/>
    <tableColumn id="7646" xr3:uid="{9FBA679E-29CA-4230-B7AB-5A7F76989D59}" name="Column7629" dataDxfId="8997"/>
    <tableColumn id="7647" xr3:uid="{01E1F500-C326-40D2-9798-57819D23B3FA}" name="Column7630" dataDxfId="8996"/>
    <tableColumn id="7648" xr3:uid="{736EB37D-C006-42A2-B7AC-6C6572820B24}" name="Column7631" dataDxfId="8995"/>
    <tableColumn id="7649" xr3:uid="{6E96A9DB-676E-433A-941C-4187D6A5B871}" name="Column7632" dataDxfId="8994"/>
    <tableColumn id="7650" xr3:uid="{761D0410-A022-4E83-BFA8-9A455CF2D056}" name="Column7633" dataDxfId="8993"/>
    <tableColumn id="7651" xr3:uid="{A6352192-0CC6-4649-AA5C-A82513F143D6}" name="Column7634" dataDxfId="8992"/>
    <tableColumn id="7652" xr3:uid="{5BDB7CBD-6DC8-4142-AA0F-6E6F651A26D1}" name="Column7635" dataDxfId="8991"/>
    <tableColumn id="7653" xr3:uid="{621C4170-5E48-4F19-9DA9-A5433CC6CA5A}" name="Column7636" dataDxfId="8990"/>
    <tableColumn id="7654" xr3:uid="{BEEE28E6-6A37-47CA-83BD-5E343CF4A264}" name="Column7637" dataDxfId="8989"/>
    <tableColumn id="7655" xr3:uid="{F7722B29-2FD8-4E63-81DB-5A8E005BC512}" name="Column7638" dataDxfId="8988"/>
    <tableColumn id="7656" xr3:uid="{B91E4D20-90E0-4480-9C4E-DA552A418526}" name="Column7639" dataDxfId="8987"/>
    <tableColumn id="7657" xr3:uid="{3F84692E-2F68-4B42-8F9F-22ACCB49FEF7}" name="Column7640" dataDxfId="8986"/>
    <tableColumn id="7658" xr3:uid="{7ECE78F9-803D-4588-A953-F236DDC52A72}" name="Column7641" dataDxfId="8985"/>
    <tableColumn id="7659" xr3:uid="{C7A1FE57-5F65-47B7-BD7C-CF4937858E2C}" name="Column7642" dataDxfId="8984"/>
    <tableColumn id="7660" xr3:uid="{CEC7FCDB-6827-4B61-91EB-E7E0DAC1BBCC}" name="Column7643" dataDxfId="8983"/>
    <tableColumn id="7661" xr3:uid="{B1A1A315-51B7-4BFE-9BD0-9842BFD678DE}" name="Column7644" dataDxfId="8982"/>
    <tableColumn id="7662" xr3:uid="{F28834EE-B4DA-440F-B3C7-299D9240E168}" name="Column7645" dataDxfId="8981"/>
    <tableColumn id="7663" xr3:uid="{8B333E90-8CEF-41C1-A2A8-FDB86D105F3E}" name="Column7646" dataDxfId="8980"/>
    <tableColumn id="7664" xr3:uid="{053E3834-3871-4FE3-A51D-9E457C559CBC}" name="Column7647" dataDxfId="8979"/>
    <tableColumn id="7665" xr3:uid="{9ADDB36D-B655-4AED-BBCA-7C86D0519386}" name="Column7648" dataDxfId="8978"/>
    <tableColumn id="7666" xr3:uid="{37CDF9FB-C48F-413B-9D52-58C30D5AC86F}" name="Column7649" dataDxfId="8977"/>
    <tableColumn id="7667" xr3:uid="{C007B8E6-3F4F-4AF0-9702-48ECA578484B}" name="Column7650" dataDxfId="8976"/>
    <tableColumn id="7668" xr3:uid="{5E5001D8-7910-4622-887E-03AEB99C882E}" name="Column7651" dataDxfId="8975"/>
    <tableColumn id="7669" xr3:uid="{973F603F-4C37-4190-8EB8-541938AFAD70}" name="Column7652" dataDxfId="8974"/>
    <tableColumn id="7670" xr3:uid="{666FCDEA-F7FB-4885-87C2-D0B5193FF11F}" name="Column7653" dataDxfId="8973"/>
    <tableColumn id="7671" xr3:uid="{363BF7C2-1BDC-4159-BAA4-729AEF03BA74}" name="Column7654" dataDxfId="8972"/>
    <tableColumn id="7672" xr3:uid="{24F5F90C-6F54-4B86-9C7C-555D96603B71}" name="Column7655" dataDxfId="8971"/>
    <tableColumn id="7673" xr3:uid="{9E914589-6A14-44AF-8194-FC2C4B8C0912}" name="Column7656" dataDxfId="8970"/>
    <tableColumn id="7674" xr3:uid="{73D8512F-EFA1-4CD7-AB3C-B8437E770739}" name="Column7657" dataDxfId="8969"/>
    <tableColumn id="7675" xr3:uid="{E3163565-CD47-4C9E-8F0B-4415622B027C}" name="Column7658" dataDxfId="8968"/>
    <tableColumn id="7676" xr3:uid="{99C3968B-2E2D-4242-AE9E-DB737675A1A5}" name="Column7659" dataDxfId="8967"/>
    <tableColumn id="7677" xr3:uid="{A493A9E6-E516-4206-AF38-97191FDB4904}" name="Column7660" dataDxfId="8966"/>
    <tableColumn id="7678" xr3:uid="{C53E4EE0-8D9D-4C86-B38A-93498E16395F}" name="Column7661" dataDxfId="8965"/>
    <tableColumn id="7679" xr3:uid="{5DA8736E-9AF3-4F73-86D8-FE9707671075}" name="Column7662" dataDxfId="8964"/>
    <tableColumn id="7680" xr3:uid="{C5BF97A6-3454-484E-B294-B08805A5D09A}" name="Column7663" dataDxfId="8963"/>
    <tableColumn id="7681" xr3:uid="{A0D169A8-DA08-4678-9E70-E2F76ACB1C96}" name="Column7664" dataDxfId="8962"/>
    <tableColumn id="7682" xr3:uid="{EE7D4187-1174-4F2B-8918-5EDFDED9344E}" name="Column7665" dataDxfId="8961"/>
    <tableColumn id="7683" xr3:uid="{CAEBD029-F884-402A-A6D1-FA8C4553FBDC}" name="Column7666" dataDxfId="8960"/>
    <tableColumn id="7684" xr3:uid="{FA005AE6-64C4-4AA0-BF1B-5C11B07BE551}" name="Column7667" dataDxfId="8959"/>
    <tableColumn id="7685" xr3:uid="{D3A3DE40-42AA-4465-B691-486AC4166061}" name="Column7668" dataDxfId="8958"/>
    <tableColumn id="7686" xr3:uid="{EC70E47F-CB34-40CB-89D5-BF8A61D385AF}" name="Column7669" dataDxfId="8957"/>
    <tableColumn id="7687" xr3:uid="{6D86A75D-7FF1-4434-BA80-02255AE884F7}" name="Column7670" dataDxfId="8956"/>
    <tableColumn id="7688" xr3:uid="{1E803D89-9A9A-4C16-8433-FB4EE10B3C39}" name="Column7671" dataDxfId="8955"/>
    <tableColumn id="7689" xr3:uid="{E4D4F029-3E6B-485C-AA7B-C2CDF4CC6AA7}" name="Column7672" dataDxfId="8954"/>
    <tableColumn id="7690" xr3:uid="{44B3B715-3E31-43FE-90F8-1248074DBBA0}" name="Column7673" dataDxfId="8953"/>
    <tableColumn id="7691" xr3:uid="{CC951E89-EA70-498A-BBC4-28451B2BE463}" name="Column7674" dataDxfId="8952"/>
    <tableColumn id="7692" xr3:uid="{754E509C-ACC9-4370-B014-7B963ADE1904}" name="Column7675" dataDxfId="8951"/>
    <tableColumn id="7693" xr3:uid="{35298323-3249-4708-B598-026F3AEFD424}" name="Column7676" dataDxfId="8950"/>
    <tableColumn id="7694" xr3:uid="{26DD3419-D379-4B54-AC39-C86EA3EB7B98}" name="Column7677" dataDxfId="8949"/>
    <tableColumn id="7695" xr3:uid="{4DC2B4FC-CA7E-457F-8DBE-45F768652C02}" name="Column7678" dataDxfId="8948"/>
    <tableColumn id="7696" xr3:uid="{82DE2947-12B7-444C-B3A6-212F98463BFD}" name="Column7679" dataDxfId="8947"/>
    <tableColumn id="7697" xr3:uid="{5EC3BF20-C964-467F-AE05-4E41F821A54A}" name="Column7680" dataDxfId="8946"/>
    <tableColumn id="7698" xr3:uid="{DB1313F9-F03E-4908-940E-5446BD237CCA}" name="Column7681" dataDxfId="8945"/>
    <tableColumn id="7699" xr3:uid="{EC7ED1F5-E0A3-497C-A6DB-EEB7DD5401DE}" name="Column7682" dataDxfId="8944"/>
    <tableColumn id="7700" xr3:uid="{5F81CF27-9414-431C-A02D-CD6B8AF62DB3}" name="Column7683" dataDxfId="8943"/>
    <tableColumn id="7701" xr3:uid="{A8AB37A9-280C-4C9D-900E-6742ADACA47F}" name="Column7684" dataDxfId="8942"/>
    <tableColumn id="7702" xr3:uid="{4581E14D-3AE4-44CB-9B22-193ABED71BFC}" name="Column7685" dataDxfId="8941"/>
    <tableColumn id="7703" xr3:uid="{306FDB7C-DB21-4746-AD7F-CB3092B83373}" name="Column7686" dataDxfId="8940"/>
    <tableColumn id="7704" xr3:uid="{E0CBD23E-9F47-4556-891D-382EFF4CE7A2}" name="Column7687" dataDxfId="8939"/>
    <tableColumn id="7705" xr3:uid="{E5FB306B-6827-4997-B79A-9E54371834F1}" name="Column7688" dataDxfId="8938"/>
    <tableColumn id="7706" xr3:uid="{4B876B87-0A2E-4110-A766-0772D1B5CBE1}" name="Column7689" dataDxfId="8937"/>
    <tableColumn id="7707" xr3:uid="{1AB6ECB6-CD4C-47E2-94DC-EA2F50513694}" name="Column7690" dataDxfId="8936"/>
    <tableColumn id="7708" xr3:uid="{388C91A6-3DCE-41A9-9AC4-6D9F6752E557}" name="Column7691" dataDxfId="8935"/>
    <tableColumn id="7709" xr3:uid="{2572F950-3237-4E22-B2AB-8EF98FA63C75}" name="Column7692" dataDxfId="8934"/>
    <tableColumn id="7710" xr3:uid="{917F7DE5-7FCC-4FB0-93ED-F695EEFA4E81}" name="Column7693" dataDxfId="8933"/>
    <tableColumn id="7711" xr3:uid="{81B0B0BD-4BF2-498C-BEE8-3067E2474849}" name="Column7694" dataDxfId="8932"/>
    <tableColumn id="7712" xr3:uid="{51C8CB12-CC18-4DAF-BAC1-F7E3A89E9E9A}" name="Column7695" dataDxfId="8931"/>
    <tableColumn id="7713" xr3:uid="{89535AD0-9B26-4F63-BAFF-9934632C433B}" name="Column7696" dataDxfId="8930"/>
    <tableColumn id="7714" xr3:uid="{51576A5F-9B98-437C-91F5-22234490F024}" name="Column7697" dataDxfId="8929"/>
    <tableColumn id="7715" xr3:uid="{D03915F7-F53E-4860-A61F-FD395BB2EA1F}" name="Column7698" dataDxfId="8928"/>
    <tableColumn id="7716" xr3:uid="{0CB5E820-2F76-4DCB-90C1-3B2906377FE0}" name="Column7699" dataDxfId="8927"/>
    <tableColumn id="7717" xr3:uid="{454D246D-752E-4E8C-A4C8-D4C4EC63F59C}" name="Column7700" dataDxfId="8926"/>
    <tableColumn id="7718" xr3:uid="{BB12D494-AA7B-4E48-B47D-3173EF2D27A6}" name="Column7701" dataDxfId="8925"/>
    <tableColumn id="7719" xr3:uid="{A91F1295-0334-40D5-9723-0FC91E56EB6A}" name="Column7702" dataDxfId="8924"/>
    <tableColumn id="7720" xr3:uid="{683F1E8F-D835-4532-BE32-4637274B318C}" name="Column7703" dataDxfId="8923"/>
    <tableColumn id="7721" xr3:uid="{31C1397F-6053-4D27-ABF5-3CA06DA8C316}" name="Column7704" dataDxfId="8922"/>
    <tableColumn id="7722" xr3:uid="{AACAEDE5-A6D6-4B89-8AF4-49F09531614A}" name="Column7705" dataDxfId="8921"/>
    <tableColumn id="7723" xr3:uid="{7C96A4E6-CD3F-49D2-A1E4-77E87A927F4B}" name="Column7706" dataDxfId="8920"/>
    <tableColumn id="7724" xr3:uid="{92B0AB49-B265-4909-9C60-01570DD47A3D}" name="Column7707" dataDxfId="8919"/>
    <tableColumn id="7725" xr3:uid="{B8C6EF0E-0865-4EB7-A0FF-835781D8497A}" name="Column7708" dataDxfId="8918"/>
    <tableColumn id="7726" xr3:uid="{F33E25D6-50E6-481A-A061-522E6144FE92}" name="Column7709" dataDxfId="8917"/>
    <tableColumn id="7727" xr3:uid="{849451F2-D96C-4A5A-861B-FAE21FABA262}" name="Column7710" dataDxfId="8916"/>
    <tableColumn id="7728" xr3:uid="{12CE1111-6CA3-44E5-B293-A1FE4430CEC6}" name="Column7711" dataDxfId="8915"/>
    <tableColumn id="7729" xr3:uid="{D4A320EB-0308-49F2-80A8-5CD2669C1C54}" name="Column7712" dataDxfId="8914"/>
    <tableColumn id="7730" xr3:uid="{71A66E8E-55FE-45AA-81E6-83B061CE5761}" name="Column7713" dataDxfId="8913"/>
    <tableColumn id="7731" xr3:uid="{43794074-7EE6-48ED-AF92-BA95259FE788}" name="Column7714" dataDxfId="8912"/>
    <tableColumn id="7732" xr3:uid="{ADC3CA57-F9D5-43EB-BB6F-8796CC9508CE}" name="Column7715" dataDxfId="8911"/>
    <tableColumn id="7733" xr3:uid="{2F8F5475-217E-4060-839A-0260DC26D3D4}" name="Column7716" dataDxfId="8910"/>
    <tableColumn id="7734" xr3:uid="{626C4134-D3A4-423E-B1F7-932611206D0A}" name="Column7717" dataDxfId="8909"/>
    <tableColumn id="7735" xr3:uid="{5403977E-A823-448F-906A-EE8BAB5BC56D}" name="Column7718" dataDxfId="8908"/>
    <tableColumn id="7736" xr3:uid="{022D9BCC-1704-4934-80E8-3FBBF547A782}" name="Column7719" dataDxfId="8907"/>
    <tableColumn id="7737" xr3:uid="{E56EAAB2-B155-436B-81DF-73222CD1621D}" name="Column7720" dataDxfId="8906"/>
    <tableColumn id="7738" xr3:uid="{6DAE4ED0-3B0A-4D61-99F5-94B9A339E84E}" name="Column7721" dataDxfId="8905"/>
    <tableColumn id="7739" xr3:uid="{EAD774B8-7491-495E-824E-5AF657E8AF0C}" name="Column7722" dataDxfId="8904"/>
    <tableColumn id="7740" xr3:uid="{78E8B56C-D6CC-40E4-B62B-3077F5E832FB}" name="Column7723" dataDxfId="8903"/>
    <tableColumn id="7741" xr3:uid="{EF59D089-3A89-4F93-A6F8-663D46643500}" name="Column7724" dataDxfId="8902"/>
    <tableColumn id="7742" xr3:uid="{A1884E44-F06A-47A5-AE68-8CF702895739}" name="Column7725" dataDxfId="8901"/>
    <tableColumn id="7743" xr3:uid="{4D1418B6-640C-4C46-A385-E5EF7FB8266A}" name="Column7726" dataDxfId="8900"/>
    <tableColumn id="7744" xr3:uid="{EFE9727B-1D94-4F75-A6BF-26E17E889D3B}" name="Column7727" dataDxfId="8899"/>
    <tableColumn id="7745" xr3:uid="{0DB35619-927D-4C63-8C8D-D6FC818D2E71}" name="Column7728" dataDxfId="8898"/>
    <tableColumn id="7746" xr3:uid="{0DC3D17F-6723-4B98-AB64-EB554115A0B7}" name="Column7729" dataDxfId="8897"/>
    <tableColumn id="7747" xr3:uid="{699DED65-966D-4D91-97F0-19AAF4D607B7}" name="Column7730" dataDxfId="8896"/>
    <tableColumn id="7748" xr3:uid="{7B14454E-96DC-4243-9725-021672A57592}" name="Column7731" dataDxfId="8895"/>
    <tableColumn id="7749" xr3:uid="{3FDABE96-D8F7-4B34-9317-C9AB7049A777}" name="Column7732" dataDxfId="8894"/>
    <tableColumn id="7750" xr3:uid="{BF152EF9-78B3-489B-891F-0F3D94EE0A08}" name="Column7733" dataDxfId="8893"/>
    <tableColumn id="7751" xr3:uid="{C12071CA-0ED2-4923-922C-C5B0F4E98AC1}" name="Column7734" dataDxfId="8892"/>
    <tableColumn id="7752" xr3:uid="{EA8FE3D3-CF3F-4566-9CE8-64DA58B3EEFA}" name="Column7735" dataDxfId="8891"/>
    <tableColumn id="7753" xr3:uid="{1A1A43D7-3343-4033-B663-8CF053FAEA33}" name="Column7736" dataDxfId="8890"/>
    <tableColumn id="7754" xr3:uid="{964D37C6-3954-4F43-BE9D-740A9B7BEF6D}" name="Column7737" dataDxfId="8889"/>
    <tableColumn id="7755" xr3:uid="{35D4AB51-4809-4417-96D3-FA799F6EF7A1}" name="Column7738" dataDxfId="8888"/>
    <tableColumn id="7756" xr3:uid="{EFBA3905-C16C-4FB5-8C12-C9F3E2003F78}" name="Column7739" dataDxfId="8887"/>
    <tableColumn id="7757" xr3:uid="{8AA9BAFB-60F6-4CFB-B8B2-CD362220D3F1}" name="Column7740" dataDxfId="8886"/>
    <tableColumn id="7758" xr3:uid="{FB77DC4A-4852-43A9-8C67-498CD13F1A89}" name="Column7741" dataDxfId="8885"/>
    <tableColumn id="7759" xr3:uid="{AC59EB7D-3682-4C7D-ADDE-1FCD86113B60}" name="Column7742" dataDxfId="8884"/>
    <tableColumn id="7760" xr3:uid="{134524BC-4B0F-4AED-B00D-717303B91F52}" name="Column7743" dataDxfId="8883"/>
    <tableColumn id="7761" xr3:uid="{AC146E4B-D7CA-43F3-916F-1699BDC1E926}" name="Column7744" dataDxfId="8882"/>
    <tableColumn id="7762" xr3:uid="{DCC57A71-145C-444E-AF5D-4677859A1EF5}" name="Column7745" dataDxfId="8881"/>
    <tableColumn id="7763" xr3:uid="{B7D38647-1DBD-423D-9258-DB3940E8B3C3}" name="Column7746" dataDxfId="8880"/>
    <tableColumn id="7764" xr3:uid="{6777DE51-AA7F-454F-A317-17CF58B78A95}" name="Column7747" dataDxfId="8879"/>
    <tableColumn id="7765" xr3:uid="{DCE47B73-37AE-43FD-89AE-4FC2E5ED85D8}" name="Column7748" dataDxfId="8878"/>
    <tableColumn id="7766" xr3:uid="{2BB2B073-70A4-4BC7-AFE4-34D84E90EFE1}" name="Column7749" dataDxfId="8877"/>
    <tableColumn id="7767" xr3:uid="{2C3DFD66-D8E2-4C81-9924-9049E9B4E945}" name="Column7750" dataDxfId="8876"/>
    <tableColumn id="7768" xr3:uid="{8CAD9923-AD27-4F84-BE81-72217ECCA599}" name="Column7751" dataDxfId="8875"/>
    <tableColumn id="7769" xr3:uid="{9ECDC9E5-98E1-4DF5-B2BA-8984B36B7476}" name="Column7752" dataDxfId="8874"/>
    <tableColumn id="7770" xr3:uid="{59D52805-C88E-4D74-B5AC-7C81DDB781D3}" name="Column7753" dataDxfId="8873"/>
    <tableColumn id="7771" xr3:uid="{C3035EDD-3D89-438D-83F3-638D6F5B0EF8}" name="Column7754" dataDxfId="8872"/>
    <tableColumn id="7772" xr3:uid="{98964E4C-C271-4470-93A8-66C83EF9C311}" name="Column7755" dataDxfId="8871"/>
    <tableColumn id="7773" xr3:uid="{5D92138A-2715-4C30-BF85-AD781AEAFB9D}" name="Column7756" dataDxfId="8870"/>
    <tableColumn id="7774" xr3:uid="{1B29FE56-0962-4243-ABCA-05795E8B04B6}" name="Column7757" dataDxfId="8869"/>
    <tableColumn id="7775" xr3:uid="{9E09FA68-8BC7-4A24-A4EE-9F66637FB7BE}" name="Column7758" dataDxfId="8868"/>
    <tableColumn id="7776" xr3:uid="{45E69461-12C1-4D55-A492-30D78574367D}" name="Column7759" dataDxfId="8867"/>
    <tableColumn id="7777" xr3:uid="{16D5BA98-F265-4E10-81EA-33A793214943}" name="Column7760" dataDxfId="8866"/>
    <tableColumn id="7778" xr3:uid="{E40FD33A-34FB-4336-A8C8-994F247F5A7E}" name="Column7761" dataDxfId="8865"/>
    <tableColumn id="7779" xr3:uid="{4CEE8583-3BF6-4D85-B0CF-8741C86094EC}" name="Column7762" dataDxfId="8864"/>
    <tableColumn id="7780" xr3:uid="{668B15F9-C24C-492B-AD18-C8AB159FE033}" name="Column7763" dataDxfId="8863"/>
    <tableColumn id="7781" xr3:uid="{74D8C1E9-7641-4A1C-94E5-ADB314416290}" name="Column7764" dataDxfId="8862"/>
    <tableColumn id="7782" xr3:uid="{05C13F3C-3AA6-48A0-A20E-B6359861CF6A}" name="Column7765" dataDxfId="8861"/>
    <tableColumn id="7783" xr3:uid="{09909027-0682-4CBF-B92E-29AFA3EB5E65}" name="Column7766" dataDxfId="8860"/>
    <tableColumn id="7784" xr3:uid="{D9875B69-F950-4FF3-8575-DA8A2A81F0CA}" name="Column7767" dataDxfId="8859"/>
    <tableColumn id="7785" xr3:uid="{F66425E6-3C7D-498A-A5F5-91A6800497FB}" name="Column7768" dataDxfId="8858"/>
    <tableColumn id="7786" xr3:uid="{623102EC-70EA-48B3-ADAC-37ABF78E577E}" name="Column7769" dataDxfId="8857"/>
    <tableColumn id="7787" xr3:uid="{635E5418-DFDE-4F85-BD4F-FA4F06AF0A1C}" name="Column7770" dataDxfId="8856"/>
    <tableColumn id="7788" xr3:uid="{CDB2FC45-2162-4EEB-A4F5-CCC5815964FE}" name="Column7771" dataDxfId="8855"/>
    <tableColumn id="7789" xr3:uid="{6CE21CB5-0E44-4287-A6DE-753893A1F536}" name="Column7772" dataDxfId="8854"/>
    <tableColumn id="7790" xr3:uid="{CD98BDF1-F2A6-4F05-9D9A-7AE04C8854EF}" name="Column7773" dataDxfId="8853"/>
    <tableColumn id="7791" xr3:uid="{9A9AB933-F8F6-4BF2-A60F-FE42CE571025}" name="Column7774" dataDxfId="8852"/>
    <tableColumn id="7792" xr3:uid="{42FE99E2-E727-4D84-85F3-8CCC1760C0D7}" name="Column7775" dataDxfId="8851"/>
    <tableColumn id="7793" xr3:uid="{E57C568A-91EA-40C3-8E1B-44D2C710FF12}" name="Column7776" dataDxfId="8850"/>
    <tableColumn id="7794" xr3:uid="{962A49D5-69F7-40EB-AF76-E067DE606568}" name="Column7777" dataDxfId="8849"/>
    <tableColumn id="7795" xr3:uid="{E9BF00E9-39F0-499F-8E17-A67C5948DFBE}" name="Column7778" dataDxfId="8848"/>
    <tableColumn id="7796" xr3:uid="{A195FEF3-C436-48A8-BD66-58D68087F704}" name="Column7779" dataDxfId="8847"/>
    <tableColumn id="7797" xr3:uid="{FEEE7E22-296E-42AF-9D00-330B6793D144}" name="Column7780" dataDxfId="8846"/>
    <tableColumn id="7798" xr3:uid="{529535FE-B3DF-475C-81D1-DCE25F121A78}" name="Column7781" dataDxfId="8845"/>
    <tableColumn id="7799" xr3:uid="{8A579803-5FDA-4B2B-953A-999DE045121F}" name="Column7782" dataDxfId="8844"/>
    <tableColumn id="7800" xr3:uid="{AD19D194-E1D4-4632-B26B-1273A95C9444}" name="Column7783" dataDxfId="8843"/>
    <tableColumn id="7801" xr3:uid="{BFE88AC3-5729-4309-83FF-754CA9E33A0C}" name="Column7784" dataDxfId="8842"/>
    <tableColumn id="7802" xr3:uid="{342DC360-C2D2-4F43-9637-2172385D85B8}" name="Column7785" dataDxfId="8841"/>
    <tableColumn id="7803" xr3:uid="{68149227-E0B5-47F2-9E90-F48E40C85CD0}" name="Column7786" dataDxfId="8840"/>
    <tableColumn id="7804" xr3:uid="{A98C54D0-8688-4D4A-9C07-D111E1E5B2BC}" name="Column7787" dataDxfId="8839"/>
    <tableColumn id="7805" xr3:uid="{FE354799-E8C6-4033-80FC-EFDA78941C69}" name="Column7788" dataDxfId="8838"/>
    <tableColumn id="7806" xr3:uid="{D106BB15-BB30-48B5-8139-AFDC034099CB}" name="Column7789" dataDxfId="8837"/>
    <tableColumn id="7807" xr3:uid="{6195B897-F9BD-41D8-A75A-FF1E068FFC27}" name="Column7790" dataDxfId="8836"/>
    <tableColumn id="7808" xr3:uid="{9C80FAB9-DA7C-4295-9635-24811B8A0236}" name="Column7791" dataDxfId="8835"/>
    <tableColumn id="7809" xr3:uid="{1B63E434-C72B-4C63-9841-2DAE6ECE5B4F}" name="Column7792" dataDxfId="8834"/>
    <tableColumn id="7810" xr3:uid="{78C47EB0-ED4F-4B35-9102-CEE04D928016}" name="Column7793" dataDxfId="8833"/>
    <tableColumn id="7811" xr3:uid="{54084576-7520-444D-9A9F-9189BC706AD9}" name="Column7794" dataDxfId="8832"/>
    <tableColumn id="7812" xr3:uid="{31410DAB-5A27-4952-8D63-D99AFBE7B863}" name="Column7795" dataDxfId="8831"/>
    <tableColumn id="7813" xr3:uid="{3A5D5164-5AB8-4139-AB40-2D6946B2CE12}" name="Column7796" dataDxfId="8830"/>
    <tableColumn id="7814" xr3:uid="{CF3458D3-218C-46A5-A9DF-FF0735942C0E}" name="Column7797" dataDxfId="8829"/>
    <tableColumn id="7815" xr3:uid="{1E8EA487-B38A-4E29-B216-0D3F707638E9}" name="Column7798" dataDxfId="8828"/>
    <tableColumn id="7816" xr3:uid="{0FF41A7A-74B6-4722-AA43-04FD3E9CB4A4}" name="Column7799" dataDxfId="8827"/>
    <tableColumn id="7817" xr3:uid="{B82365B6-9660-43B0-8A38-A02A3BC7B488}" name="Column7800" dataDxfId="8826"/>
    <tableColumn id="7818" xr3:uid="{45C3BEEE-F9BB-4C8F-905B-70C9DD1F6BF5}" name="Column7801" dataDxfId="8825"/>
    <tableColumn id="7819" xr3:uid="{29DE0ABF-5B3D-47B7-809F-E484A98D6659}" name="Column7802" dataDxfId="8824"/>
    <tableColumn id="7820" xr3:uid="{6E35E936-5320-4AB8-9C70-BEF04D5911D0}" name="Column7803" dataDxfId="8823"/>
    <tableColumn id="7821" xr3:uid="{1D8F0CBD-3323-4D9B-9A49-E7C879E1E791}" name="Column7804" dataDxfId="8822"/>
    <tableColumn id="7822" xr3:uid="{0DFF04DA-549F-48CF-B923-62337580C112}" name="Column7805" dataDxfId="8821"/>
    <tableColumn id="7823" xr3:uid="{4AB0C6FB-507A-4A1C-96B5-C8F1ADE3ADB9}" name="Column7806" dataDxfId="8820"/>
    <tableColumn id="7824" xr3:uid="{CB441FA8-6827-4B7D-84DA-CB86B74AFBA3}" name="Column7807" dataDxfId="8819"/>
    <tableColumn id="7825" xr3:uid="{52DFD502-E3C2-4EE2-BF58-885B7D9D5A31}" name="Column7808" dataDxfId="8818"/>
    <tableColumn id="7826" xr3:uid="{3191CC79-44A3-43E4-AC70-9FD64ECAB93A}" name="Column7809" dataDxfId="8817"/>
    <tableColumn id="7827" xr3:uid="{4EF72012-344A-4681-9A25-2938FD1D16D2}" name="Column7810" dataDxfId="8816"/>
    <tableColumn id="7828" xr3:uid="{82295A9D-9E3F-49D9-95BF-DA30956688AE}" name="Column7811" dataDxfId="8815"/>
    <tableColumn id="7829" xr3:uid="{D67E4ECB-57A4-41C1-B0AF-8D7AB83CA2EB}" name="Column7812" dataDxfId="8814"/>
    <tableColumn id="7830" xr3:uid="{31E408EB-F385-4A20-9038-48D6E2526D59}" name="Column7813" dataDxfId="8813"/>
    <tableColumn id="7831" xr3:uid="{AF1E1056-A9FE-4AC8-A9C9-03FEAB2A8300}" name="Column7814" dataDxfId="8812"/>
    <tableColumn id="7832" xr3:uid="{1CB44225-2D4E-42F8-8138-B6551313D232}" name="Column7815" dataDxfId="8811"/>
    <tableColumn id="7833" xr3:uid="{E091F3BE-51E7-4EAB-AF01-A8218763A32B}" name="Column7816" dataDxfId="8810"/>
    <tableColumn id="7834" xr3:uid="{967B8977-811E-4ACF-8A08-7BBF799F98AC}" name="Column7817" dataDxfId="8809"/>
    <tableColumn id="7835" xr3:uid="{730A3A05-7531-4DC7-B12C-4DBAAAD798BD}" name="Column7818" dataDxfId="8808"/>
    <tableColumn id="7836" xr3:uid="{00764E59-D559-4B50-A9D7-A185858474C3}" name="Column7819" dataDxfId="8807"/>
    <tableColumn id="7837" xr3:uid="{C984A278-4342-4068-A4F2-BA61D96B0E54}" name="Column7820" dataDxfId="8806"/>
    <tableColumn id="7838" xr3:uid="{CE821B1A-61D7-4D4B-AD9A-800C0466D35C}" name="Column7821" dataDxfId="8805"/>
    <tableColumn id="7839" xr3:uid="{B6F6041F-3A3E-42D7-88EC-02DB205CEB6A}" name="Column7822" dataDxfId="8804"/>
    <tableColumn id="7840" xr3:uid="{93F159E6-4B26-457A-8416-D6FAC929CA3E}" name="Column7823" dataDxfId="8803"/>
    <tableColumn id="7841" xr3:uid="{9878761F-411D-4E0E-910D-E53118D22162}" name="Column7824" dataDxfId="8802"/>
    <tableColumn id="7842" xr3:uid="{05930E37-3539-4317-BC35-C1C8D726B8E3}" name="Column7825" dataDxfId="8801"/>
    <tableColumn id="7843" xr3:uid="{36567001-1500-45D7-8B13-228042E773B8}" name="Column7826" dataDxfId="8800"/>
    <tableColumn id="7844" xr3:uid="{8FCB7EAB-F677-4FC2-BD42-37D5D37C9047}" name="Column7827" dataDxfId="8799"/>
    <tableColumn id="7845" xr3:uid="{289F88E5-2099-436D-88F7-DA5AC29848EC}" name="Column7828" dataDxfId="8798"/>
    <tableColumn id="7846" xr3:uid="{8073E7D1-F315-473E-8CDA-189628BBC8CB}" name="Column7829" dataDxfId="8797"/>
    <tableColumn id="7847" xr3:uid="{E7CF046F-2954-47A8-A362-55DA35E12D1F}" name="Column7830" dataDxfId="8796"/>
    <tableColumn id="7848" xr3:uid="{DC025A8A-AF56-4A3B-927A-20A5851436EC}" name="Column7831" dataDxfId="8795"/>
    <tableColumn id="7849" xr3:uid="{6F4FAA26-994B-43EA-95ED-F6C923F48429}" name="Column7832" dataDxfId="8794"/>
    <tableColumn id="7850" xr3:uid="{99CE79D9-9CC0-4173-A555-700EFCD6F8E0}" name="Column7833" dataDxfId="8793"/>
    <tableColumn id="7851" xr3:uid="{405914CD-1CF1-45ED-886B-EEC16413D4EB}" name="Column7834" dataDxfId="8792"/>
    <tableColumn id="7852" xr3:uid="{49F6D935-27FF-4925-857B-6F584D258383}" name="Column7835" dataDxfId="8791"/>
    <tableColumn id="7853" xr3:uid="{B4A8DB2B-065C-4CA4-8DDB-827A949278B4}" name="Column7836" dataDxfId="8790"/>
    <tableColumn id="7854" xr3:uid="{4B122CFF-A08A-4F04-964C-D4A7E07214B9}" name="Column7837" dataDxfId="8789"/>
    <tableColumn id="7855" xr3:uid="{D7375B41-E404-4799-98FD-8E9AB806F4AA}" name="Column7838" dataDxfId="8788"/>
    <tableColumn id="7856" xr3:uid="{0116EEA8-4654-4258-BB50-2F26D24B288D}" name="Column7839" dataDxfId="8787"/>
    <tableColumn id="7857" xr3:uid="{F898741B-5D34-4061-91C3-5D51D26EABEB}" name="Column7840" dataDxfId="8786"/>
    <tableColumn id="7858" xr3:uid="{5D022EC6-D049-4D7D-8C1F-96CF6027F808}" name="Column7841" dataDxfId="8785"/>
    <tableColumn id="7859" xr3:uid="{61A93A78-B206-49CE-8D7B-7319FDA21512}" name="Column7842" dataDxfId="8784"/>
    <tableColumn id="7860" xr3:uid="{7B816B19-28D8-4A5A-9C72-39E8B6F31D30}" name="Column7843" dataDxfId="8783"/>
    <tableColumn id="7861" xr3:uid="{21AA61B3-7F1D-41A5-A7B6-F71AD8F968A7}" name="Column7844" dataDxfId="8782"/>
    <tableColumn id="7862" xr3:uid="{E218E558-D9CF-4751-8C64-6F6A14EE007D}" name="Column7845" dataDxfId="8781"/>
    <tableColumn id="7863" xr3:uid="{3E5C11D4-3B10-4BB4-A849-2B5D398A1756}" name="Column7846" dataDxfId="8780"/>
    <tableColumn id="7864" xr3:uid="{4B93D165-BEF7-4006-BE0D-FB6B27236025}" name="Column7847" dataDxfId="8779"/>
    <tableColumn id="7865" xr3:uid="{70388DF4-5253-4B65-BB63-7DCA0B48B7B7}" name="Column7848" dataDxfId="8778"/>
    <tableColumn id="7866" xr3:uid="{2D44A7DA-B004-4E1C-8466-211C242DA85D}" name="Column7849" dataDxfId="8777"/>
    <tableColumn id="7867" xr3:uid="{EE6D30C6-19F0-44AC-8890-F039AD836E4D}" name="Column7850" dataDxfId="8776"/>
    <tableColumn id="7868" xr3:uid="{DC53655A-9E60-4EB1-B5C0-589C536F2CD8}" name="Column7851" dataDxfId="8775"/>
    <tableColumn id="7869" xr3:uid="{C201ABB8-8CFF-4C3E-BEB0-2165FDCB20C1}" name="Column7852" dataDxfId="8774"/>
    <tableColumn id="7870" xr3:uid="{B4DA11F1-70D8-4936-A64C-5F3E728720AE}" name="Column7853" dataDxfId="8773"/>
    <tableColumn id="7871" xr3:uid="{3192004E-D75C-4AF5-952D-641BDCA40780}" name="Column7854" dataDxfId="8772"/>
    <tableColumn id="7872" xr3:uid="{88DE08EB-AE7C-43C2-BFC1-2105C1BC7206}" name="Column7855" dataDxfId="8771"/>
    <tableColumn id="7873" xr3:uid="{A2BFF8E5-54A5-486C-A5AC-FF4A8EF62D63}" name="Column7856" dataDxfId="8770"/>
    <tableColumn id="7874" xr3:uid="{AA0FCCDA-CA65-4DEB-96C8-25B458F3C576}" name="Column7857" dataDxfId="8769"/>
    <tableColumn id="7875" xr3:uid="{3BC90F73-505A-4CB8-BEF0-5552432F0562}" name="Column7858" dataDxfId="8768"/>
    <tableColumn id="7876" xr3:uid="{90350477-78C9-4E92-A998-359B3D660331}" name="Column7859" dataDxfId="8767"/>
    <tableColumn id="7877" xr3:uid="{ED3D33B0-EBBD-4F91-9C00-4A60F275F024}" name="Column7860" dataDxfId="8766"/>
    <tableColumn id="7878" xr3:uid="{A337C48E-71E3-4808-9AA7-288D49B6B818}" name="Column7861" dataDxfId="8765"/>
    <tableColumn id="7879" xr3:uid="{E3B470BB-711D-483C-80B3-2EB4F3B50325}" name="Column7862" dataDxfId="8764"/>
    <tableColumn id="7880" xr3:uid="{7D55BEAC-7BB4-40E6-8830-B0F5C0A6CC2C}" name="Column7863" dataDxfId="8763"/>
    <tableColumn id="7881" xr3:uid="{381C2892-2FA8-4BBC-9E9F-AB954B1540B6}" name="Column7864" dataDxfId="8762"/>
    <tableColumn id="7882" xr3:uid="{9830BD70-7AF7-4E05-A5E1-A8ED8910F3FE}" name="Column7865" dataDxfId="8761"/>
    <tableColumn id="7883" xr3:uid="{0D223EE3-51FE-4171-9487-DFA53D964926}" name="Column7866" dataDxfId="8760"/>
    <tableColumn id="7884" xr3:uid="{EE92AA69-7723-41F0-A618-41176B5273C1}" name="Column7867" dataDxfId="8759"/>
    <tableColumn id="7885" xr3:uid="{A4F75B87-2388-4386-AF05-D3F9EB929AE5}" name="Column7868" dataDxfId="8758"/>
    <tableColumn id="7886" xr3:uid="{775C7715-0666-4C45-B928-1927B164A710}" name="Column7869" dataDxfId="8757"/>
    <tableColumn id="7887" xr3:uid="{02E78D7D-EB22-42E5-BD6E-574FBD7F82DB}" name="Column7870" dataDxfId="8756"/>
    <tableColumn id="7888" xr3:uid="{AB8A4C10-B948-4A5C-8BC5-25D981804D77}" name="Column7871" dataDxfId="8755"/>
    <tableColumn id="7889" xr3:uid="{D718E1B3-8B5D-48BD-B815-113D12A18B26}" name="Column7872" dataDxfId="8754"/>
    <tableColumn id="7890" xr3:uid="{3D18B72E-CC87-402A-8CB7-1A049F5823C5}" name="Column7873" dataDxfId="8753"/>
    <tableColumn id="7891" xr3:uid="{A2418F02-1134-4CB8-891E-857D4A2E7F43}" name="Column7874" dataDxfId="8752"/>
    <tableColumn id="7892" xr3:uid="{5A2F097B-A67F-484B-BAD3-0B4F0432FF43}" name="Column7875" dataDxfId="8751"/>
    <tableColumn id="7893" xr3:uid="{4E9CFAE7-A7B5-4115-BD64-5129A4180A46}" name="Column7876" dataDxfId="8750"/>
    <tableColumn id="7894" xr3:uid="{5E73D4A5-DBAD-476D-8542-48BB4EDE4424}" name="Column7877" dataDxfId="8749"/>
    <tableColumn id="7895" xr3:uid="{E050407B-9ECA-4D5B-9369-FF6D066F9C55}" name="Column7878" dataDxfId="8748"/>
    <tableColumn id="7896" xr3:uid="{4E219CF5-5454-4AB0-A64F-00D90A95CCA7}" name="Column7879" dataDxfId="8747"/>
    <tableColumn id="7897" xr3:uid="{9122A5E2-F2D6-4448-BF5E-D49A98B06B50}" name="Column7880" dataDxfId="8746"/>
    <tableColumn id="7898" xr3:uid="{84B7BC24-AF9A-4DF9-A48E-25DFF5ED92BF}" name="Column7881" dataDxfId="8745"/>
    <tableColumn id="7899" xr3:uid="{464AC60D-73B8-451A-875C-4A0294D004C1}" name="Column7882" dataDxfId="8744"/>
    <tableColumn id="7900" xr3:uid="{90536791-93E8-4BC2-B471-C80941E334B6}" name="Column7883" dataDxfId="8743"/>
    <tableColumn id="7901" xr3:uid="{E286F040-273F-4AEB-A0D0-5FEF570FBD97}" name="Column7884" dataDxfId="8742"/>
    <tableColumn id="7902" xr3:uid="{F93E0929-5A72-413D-8055-9A53A971EB0C}" name="Column7885" dataDxfId="8741"/>
    <tableColumn id="7903" xr3:uid="{4C84433D-A697-4122-AD5A-BD5E8936163A}" name="Column7886" dataDxfId="8740"/>
    <tableColumn id="7904" xr3:uid="{5C624ACA-ADC9-49BB-95E9-177BB4479CC8}" name="Column7887" dataDxfId="8739"/>
    <tableColumn id="7905" xr3:uid="{572370C3-BE15-44F5-80A1-41A778DD4F32}" name="Column7888" dataDxfId="8738"/>
    <tableColumn id="7906" xr3:uid="{D4DE7CCD-259F-4032-B297-D9D701CDB896}" name="Column7889" dataDxfId="8737"/>
    <tableColumn id="7907" xr3:uid="{F2CF65CB-F0F1-496D-A85D-953DE099EA3F}" name="Column7890" dataDxfId="8736"/>
    <tableColumn id="7908" xr3:uid="{875B3555-6D9A-44AB-BC45-A45C23A164E2}" name="Column7891" dataDxfId="8735"/>
    <tableColumn id="7909" xr3:uid="{1B8187FB-25BC-4F01-AEE1-4C311D85182F}" name="Column7892" dataDxfId="8734"/>
    <tableColumn id="7910" xr3:uid="{B43CDC5F-D96F-43A6-A924-4368724B9570}" name="Column7893" dataDxfId="8733"/>
    <tableColumn id="7911" xr3:uid="{684AB70D-2C08-47E5-84FE-854B5DB95DC2}" name="Column7894" dataDxfId="8732"/>
    <tableColumn id="7912" xr3:uid="{2BD096A4-238D-4886-B3C5-8E075CA96C98}" name="Column7895" dataDxfId="8731"/>
    <tableColumn id="7913" xr3:uid="{42E8E588-C780-4F53-8C42-88FBA0D7F3FF}" name="Column7896" dataDxfId="8730"/>
    <tableColumn id="7914" xr3:uid="{B01E8333-4F67-4924-A00F-FE9D6B6AACD5}" name="Column7897" dataDxfId="8729"/>
    <tableColumn id="7915" xr3:uid="{CC51DF4A-77AA-45CA-A094-48319DE3B61B}" name="Column7898" dataDxfId="8728"/>
    <tableColumn id="7916" xr3:uid="{EEFD4434-B060-441A-8CD7-D4C048C1B908}" name="Column7899" dataDxfId="8727"/>
    <tableColumn id="7917" xr3:uid="{296184E5-418A-469C-822C-B52B4C99234F}" name="Column7900" dataDxfId="8726"/>
    <tableColumn id="7918" xr3:uid="{E93B46BC-B39A-4591-94A6-87D62E14334F}" name="Column7901" dataDxfId="8725"/>
    <tableColumn id="7919" xr3:uid="{ECCD437B-95D0-4EC3-B858-56EFB7CB2E72}" name="Column7902" dataDxfId="8724"/>
    <tableColumn id="7920" xr3:uid="{36D683D5-F6AD-4DB5-8D79-E9E36BF052B5}" name="Column7903" dataDxfId="8723"/>
    <tableColumn id="7921" xr3:uid="{D228E4A3-395D-4FD0-BC56-C195813ED1C5}" name="Column7904" dataDxfId="8722"/>
    <tableColumn id="7922" xr3:uid="{1EC24DFA-4FE7-491B-A741-5369BB061AA6}" name="Column7905" dataDxfId="8721"/>
    <tableColumn id="7923" xr3:uid="{2FDFF3CE-D283-4EE3-89E6-C242470BF685}" name="Column7906" dataDxfId="8720"/>
    <tableColumn id="7924" xr3:uid="{7A189FE6-2EE9-4F74-B06E-83400F8F484A}" name="Column7907" dataDxfId="8719"/>
    <tableColumn id="7925" xr3:uid="{D8AFF865-2EDE-460C-B8C5-C67C3CF17024}" name="Column7908" dataDxfId="8718"/>
    <tableColumn id="7926" xr3:uid="{4B81C1AF-8CE7-44F6-80E8-36AB5F5103B3}" name="Column7909" dataDxfId="8717"/>
    <tableColumn id="7927" xr3:uid="{6EBA7C96-A772-460F-A891-32E761017DFF}" name="Column7910" dataDxfId="8716"/>
    <tableColumn id="7928" xr3:uid="{E0F38C26-F14C-4BFA-866D-F0413491612F}" name="Column7911" dataDxfId="8715"/>
    <tableColumn id="7929" xr3:uid="{E3CAA6AF-6588-432B-B470-87BFCB34C6BF}" name="Column7912" dataDxfId="8714"/>
    <tableColumn id="7930" xr3:uid="{37271B18-419A-4459-9041-AB8B16287958}" name="Column7913" dataDxfId="8713"/>
    <tableColumn id="7931" xr3:uid="{39177D26-5AAE-4B53-92DC-A502C515ED63}" name="Column7914" dataDxfId="8712"/>
    <tableColumn id="7932" xr3:uid="{CDE9C3E9-B69A-471B-A29E-182AFECA6FC9}" name="Column7915" dataDxfId="8711"/>
    <tableColumn id="7933" xr3:uid="{7C85EFAE-9E0D-46B4-9410-D66D771657E5}" name="Column7916" dataDxfId="8710"/>
    <tableColumn id="7934" xr3:uid="{A001FA1E-1907-4336-9E5B-F290EA6F9AA2}" name="Column7917" dataDxfId="8709"/>
    <tableColumn id="7935" xr3:uid="{DF11A8D3-FDEC-4137-A9D8-17EB56FC7F60}" name="Column7918" dataDxfId="8708"/>
    <tableColumn id="7936" xr3:uid="{5D38BE25-B688-4F3A-8FB2-4ED0BEC07162}" name="Column7919" dataDxfId="8707"/>
    <tableColumn id="7937" xr3:uid="{4A191379-1858-456C-85D9-2BEA438387FC}" name="Column7920" dataDxfId="8706"/>
    <tableColumn id="7938" xr3:uid="{1901818E-4B7B-45F8-8197-B562AEEC4F5A}" name="Column7921" dataDxfId="8705"/>
    <tableColumn id="7939" xr3:uid="{4CFACD34-9E99-4E91-BE41-85A6217BDD36}" name="Column7922" dataDxfId="8704"/>
    <tableColumn id="7940" xr3:uid="{4CDFD9A2-3797-4367-9C21-7212DFAC2BF3}" name="Column7923" dataDxfId="8703"/>
    <tableColumn id="7941" xr3:uid="{DDCEDECF-7CA2-4C3F-9681-8448B0A8C96D}" name="Column7924" dataDxfId="8702"/>
    <tableColumn id="7942" xr3:uid="{5EEA4E39-39D1-49A2-81DA-7D7EF04D2E17}" name="Column7925" dataDxfId="8701"/>
    <tableColumn id="7943" xr3:uid="{07A4B887-B1AB-4F50-9E89-4A03F2E8E64F}" name="Column7926" dataDxfId="8700"/>
    <tableColumn id="7944" xr3:uid="{ACB4A8E7-CABB-495C-872F-ECDA1F615935}" name="Column7927" dataDxfId="8699"/>
    <tableColumn id="7945" xr3:uid="{AAB52AFB-1188-475D-8B32-2F3AA0D214CF}" name="Column7928" dataDxfId="8698"/>
    <tableColumn id="7946" xr3:uid="{353ED5CD-4912-4DA0-9668-CD66BB82F7C2}" name="Column7929" dataDxfId="8697"/>
    <tableColumn id="7947" xr3:uid="{219312F4-079E-4148-A79C-4DD45CBE4425}" name="Column7930" dataDxfId="8696"/>
    <tableColumn id="7948" xr3:uid="{F0E76A7D-CEDD-4434-AA07-71A3101B7ED2}" name="Column7931" dataDxfId="8695"/>
    <tableColumn id="7949" xr3:uid="{F159EF8E-8595-4952-8FA0-88FF72A43BD1}" name="Column7932" dataDxfId="8694"/>
    <tableColumn id="7950" xr3:uid="{852F5C14-1502-4F40-8C4F-607985F3CBBD}" name="Column7933" dataDxfId="8693"/>
    <tableColumn id="7951" xr3:uid="{BA0A5553-D21E-462D-80F1-4E1342362950}" name="Column7934" dataDxfId="8692"/>
    <tableColumn id="7952" xr3:uid="{913FD64A-3023-4123-A555-9F53BF7D41ED}" name="Column7935" dataDxfId="8691"/>
    <tableColumn id="7953" xr3:uid="{A6144D38-1DE7-42FD-AFD4-D5A3630650C2}" name="Column7936" dataDxfId="8690"/>
    <tableColumn id="7954" xr3:uid="{E9A1828B-01F1-40E0-8CD1-DAAAF4A7078A}" name="Column7937" dataDxfId="8689"/>
    <tableColumn id="7955" xr3:uid="{11A13152-7CCA-41EA-9F4C-6DAAF56DD938}" name="Column7938" dataDxfId="8688"/>
    <tableColumn id="7956" xr3:uid="{67666BFD-8EF1-4828-9438-9F4094F862FE}" name="Column7939" dataDxfId="8687"/>
    <tableColumn id="7957" xr3:uid="{F8A6A457-D1C3-42B4-B749-F8923CD05C68}" name="Column7940" dataDxfId="8686"/>
    <tableColumn id="7958" xr3:uid="{A0FB6283-81F5-417C-8DD7-E858C6E40358}" name="Column7941" dataDxfId="8685"/>
    <tableColumn id="7959" xr3:uid="{8478873C-8DB9-4374-984D-679C479796B8}" name="Column7942" dataDxfId="8684"/>
    <tableColumn id="7960" xr3:uid="{00D9B123-6494-491F-A25F-8007E84F56AA}" name="Column7943" dataDxfId="8683"/>
    <tableColumn id="7961" xr3:uid="{082E2BA0-F7D8-429F-B569-E3185F384C58}" name="Column7944" dataDxfId="8682"/>
    <tableColumn id="7962" xr3:uid="{6E50D6F6-3279-4C86-A91F-C02FCA729A96}" name="Column7945" dataDxfId="8681"/>
    <tableColumn id="7963" xr3:uid="{BE7DF3F8-3605-4135-89AF-6EA730A4848D}" name="Column7946" dataDxfId="8680"/>
    <tableColumn id="7964" xr3:uid="{84A0CE24-D9D8-4C4E-8916-9E806554E31B}" name="Column7947" dataDxfId="8679"/>
    <tableColumn id="7965" xr3:uid="{1A8C2416-A946-484B-879B-76A862E8A5EC}" name="Column7948" dataDxfId="8678"/>
    <tableColumn id="7966" xr3:uid="{02A5249B-9F50-4652-901D-371962D3A32E}" name="Column7949" dataDxfId="8677"/>
    <tableColumn id="7967" xr3:uid="{F6162D29-1188-4C56-9433-E303705A88AE}" name="Column7950" dataDxfId="8676"/>
    <tableColumn id="7968" xr3:uid="{85226A1D-145D-4905-8757-BC6C2D3BE305}" name="Column7951" dataDxfId="8675"/>
    <tableColumn id="7969" xr3:uid="{955A45F6-7D55-4E3D-97A3-93D072B241A3}" name="Column7952" dataDxfId="8674"/>
    <tableColumn id="7970" xr3:uid="{93CCFCB6-8B92-416A-873C-C91BB23D12C8}" name="Column7953" dataDxfId="8673"/>
    <tableColumn id="7971" xr3:uid="{4F1CB2B7-122F-4655-907B-8E07B83DFD7D}" name="Column7954" dataDxfId="8672"/>
    <tableColumn id="7972" xr3:uid="{1ABB283A-7F5B-434F-942F-55B8F9ABF20F}" name="Column7955" dataDxfId="8671"/>
    <tableColumn id="7973" xr3:uid="{1BF5D3C8-15D7-4629-AE7C-2D7314A0C666}" name="Column7956" dataDxfId="8670"/>
    <tableColumn id="7974" xr3:uid="{914138F7-486D-4FF3-BE1E-E8E5EB7127C3}" name="Column7957" dataDxfId="8669"/>
    <tableColumn id="7975" xr3:uid="{D4A6B2DB-3224-43B2-8318-B254FC3F3A70}" name="Column7958" dataDxfId="8668"/>
    <tableColumn id="7976" xr3:uid="{E607B8DA-D8A6-4A19-A0CE-9FB58C7B50FC}" name="Column7959" dataDxfId="8667"/>
    <tableColumn id="7977" xr3:uid="{50672609-29B4-4DDB-9546-08BFBB684A64}" name="Column7960" dataDxfId="8666"/>
    <tableColumn id="7978" xr3:uid="{203B9677-6FBA-476E-AEB3-17111BC82FF3}" name="Column7961" dataDxfId="8665"/>
    <tableColumn id="7979" xr3:uid="{294CF897-5F5F-45B5-9534-DDDD7F40BFC0}" name="Column7962" dataDxfId="8664"/>
    <tableColumn id="7980" xr3:uid="{24443DC1-462C-48BA-AFE5-73D12A1EF542}" name="Column7963" dataDxfId="8663"/>
    <tableColumn id="7981" xr3:uid="{4185DF89-0C21-438F-AF63-B662AD38E3EF}" name="Column7964" dataDxfId="8662"/>
    <tableColumn id="7982" xr3:uid="{7E073C1D-AFE8-4BAD-9FF7-0472050153E1}" name="Column7965" dataDxfId="8661"/>
    <tableColumn id="7983" xr3:uid="{FD2BAD40-F3B2-492F-AD43-9A8A76ABEE77}" name="Column7966" dataDxfId="8660"/>
    <tableColumn id="7984" xr3:uid="{3850142E-7DFC-42C9-A930-C58F39440B11}" name="Column7967" dataDxfId="8659"/>
    <tableColumn id="7985" xr3:uid="{ED1600FA-3D2C-4F70-B419-91958D1DB1CE}" name="Column7968" dataDxfId="8658"/>
    <tableColumn id="7986" xr3:uid="{111BD52A-96A1-4466-8BAD-B3BF834BF3D6}" name="Column7969" dataDxfId="8657"/>
    <tableColumn id="7987" xr3:uid="{67D166B3-1DD4-4CD8-AAEC-3A4BC1676CC0}" name="Column7970" dataDxfId="8656"/>
    <tableColumn id="7988" xr3:uid="{3D0A656D-06FC-4BE9-B0A3-5C796C4883C6}" name="Column7971" dataDxfId="8655"/>
    <tableColumn id="7989" xr3:uid="{ACB4CB3A-A277-435D-A0FC-ADEF08DFF92E}" name="Column7972" dataDxfId="8654"/>
    <tableColumn id="7990" xr3:uid="{B45C5900-0E46-4DB7-B357-C7AFF7FCF718}" name="Column7973" dataDxfId="8653"/>
    <tableColumn id="7991" xr3:uid="{A5378D62-5C28-4981-9CED-0FB836FDB1E9}" name="Column7974" dataDxfId="8652"/>
    <tableColumn id="7992" xr3:uid="{A1F8BD79-F999-47B2-8529-A1B847ACA113}" name="Column7975" dataDxfId="8651"/>
    <tableColumn id="7993" xr3:uid="{F9724A7A-EC16-4B27-B6AB-07ACCE8DC8CD}" name="Column7976" dataDxfId="8650"/>
    <tableColumn id="7994" xr3:uid="{D199525E-5F5D-4D0D-A895-8EA195C8AD5D}" name="Column7977" dataDxfId="8649"/>
    <tableColumn id="7995" xr3:uid="{F6BD24DC-95BE-4E95-AD9E-22E715312BDD}" name="Column7978" dataDxfId="8648"/>
    <tableColumn id="7996" xr3:uid="{06F05234-141F-48B0-9F0F-2925AF8501D7}" name="Column7979" dataDxfId="8647"/>
    <tableColumn id="7997" xr3:uid="{E8FF88E2-7509-4849-BC83-889E62C9BF24}" name="Column7980" dataDxfId="8646"/>
    <tableColumn id="7998" xr3:uid="{7CCEF456-9A6F-4DBA-98B2-B383F62F9F8A}" name="Column7981" dataDxfId="8645"/>
    <tableColumn id="7999" xr3:uid="{B799B738-76F9-4E72-A49F-3E2CDFB5CE55}" name="Column7982" dataDxfId="8644"/>
    <tableColumn id="8000" xr3:uid="{E00A20F5-7278-4E63-B855-5F8C887C1331}" name="Column7983" dataDxfId="8643"/>
    <tableColumn id="8001" xr3:uid="{E608D5CB-6BAE-4A76-A881-049F1ABE3BEC}" name="Column7984" dataDxfId="8642"/>
    <tableColumn id="8002" xr3:uid="{83E1FBCF-2647-49D6-B851-93BA930D1E2C}" name="Column7985" dataDxfId="8641"/>
    <tableColumn id="8003" xr3:uid="{B95B2103-4915-458B-91A0-E8905C590775}" name="Column7986" dataDxfId="8640"/>
    <tableColumn id="8004" xr3:uid="{C2B5986D-7A30-4650-88DA-F91C7C57C020}" name="Column7987" dataDxfId="8639"/>
    <tableColumn id="8005" xr3:uid="{3E3F7D43-FCF7-437B-A1F6-3FF3EC12292D}" name="Column7988" dataDxfId="8638"/>
    <tableColumn id="8006" xr3:uid="{DF17D672-4D57-4575-A677-3009A2E8E978}" name="Column7989" dataDxfId="8637"/>
    <tableColumn id="8007" xr3:uid="{24D1EDC8-4809-4C1B-BB40-EB3DBEF932F0}" name="Column7990" dataDxfId="8636"/>
    <tableColumn id="8008" xr3:uid="{0DB42F66-F436-44AB-950F-ED51A84C6B26}" name="Column7991" dataDxfId="8635"/>
    <tableColumn id="8009" xr3:uid="{240AAA76-D1AE-4448-A363-E2793E6E3DCD}" name="Column7992" dataDxfId="8634"/>
    <tableColumn id="8010" xr3:uid="{98FB7E81-6B06-42B1-B5BA-9CD4AF9BEA9F}" name="Column7993" dataDxfId="8633"/>
    <tableColumn id="8011" xr3:uid="{43B1CCD5-AA56-4D77-ADCC-E30156521F52}" name="Column7994" dataDxfId="8632"/>
    <tableColumn id="8012" xr3:uid="{79A428D3-2A60-4EE9-BDF5-E141BE0F9F60}" name="Column7995" dataDxfId="8631"/>
    <tableColumn id="8013" xr3:uid="{934F5F63-5627-4719-893B-77D9569AD7DE}" name="Column7996" dataDxfId="8630"/>
    <tableColumn id="8014" xr3:uid="{43ECF358-A28F-4C0B-BA28-C342D9F212B8}" name="Column7997" dataDxfId="8629"/>
    <tableColumn id="8015" xr3:uid="{506D21C8-3354-49B2-9300-30BBE59DA2A4}" name="Column7998" dataDxfId="8628"/>
    <tableColumn id="8016" xr3:uid="{C3DFB82E-58B2-4A86-8921-058941440E62}" name="Column7999" dataDxfId="8627"/>
    <tableColumn id="8017" xr3:uid="{A6BDC77E-6A5C-4F3D-AB8E-3CDCA93073C1}" name="Column8000" dataDxfId="8626"/>
    <tableColumn id="8018" xr3:uid="{E2E2EC74-E971-4CFD-89C3-B853E7789AF2}" name="Column8001" dataDxfId="8625"/>
    <tableColumn id="8019" xr3:uid="{264EF6F3-085D-4592-9FDE-27A278288E7B}" name="Column8002" dataDxfId="8624"/>
    <tableColumn id="8020" xr3:uid="{5E3588CF-DE7D-4B4E-A599-DF75E4A0BFE2}" name="Column8003" dataDxfId="8623"/>
    <tableColumn id="8021" xr3:uid="{1DA3AB20-B9C2-4B47-BF14-B3E110AF1062}" name="Column8004" dataDxfId="8622"/>
    <tableColumn id="8022" xr3:uid="{9CD2C76F-3C27-46E5-B42C-EB5D56209E31}" name="Column8005" dataDxfId="8621"/>
    <tableColumn id="8023" xr3:uid="{6DF92BD9-4D9E-4E23-9CA6-D8ABF2EC62F9}" name="Column8006" dataDxfId="8620"/>
    <tableColumn id="8024" xr3:uid="{6267444C-1946-406F-868B-708AC3A43810}" name="Column8007" dataDxfId="8619"/>
    <tableColumn id="8025" xr3:uid="{7AD22746-23F0-429B-BE89-62FCF77D5D80}" name="Column8008" dataDxfId="8618"/>
    <tableColumn id="8026" xr3:uid="{A04310DE-C1F5-4C76-A9C8-08BCDA610DAC}" name="Column8009" dataDxfId="8617"/>
    <tableColumn id="8027" xr3:uid="{F4DF2F0E-19A5-4717-968F-0A16601FD2BE}" name="Column8010" dataDxfId="8616"/>
    <tableColumn id="8028" xr3:uid="{7039DDFA-0C36-4003-A1AF-F07DB4B30FF6}" name="Column8011" dataDxfId="8615"/>
    <tableColumn id="8029" xr3:uid="{0CECBF3F-FD40-4353-ADB2-84A17D8DE918}" name="Column8012" dataDxfId="8614"/>
    <tableColumn id="8030" xr3:uid="{4FB93299-2C93-4988-8B01-E899D795EE9C}" name="Column8013" dataDxfId="8613"/>
    <tableColumn id="8031" xr3:uid="{B858F197-DD9E-4EB8-8873-1053314309BC}" name="Column8014" dataDxfId="8612"/>
    <tableColumn id="8032" xr3:uid="{36B88218-95BF-4830-AFB8-58192120FF95}" name="Column8015" dataDxfId="8611"/>
    <tableColumn id="8033" xr3:uid="{D622AE73-A211-4F77-8D30-59A414576B82}" name="Column8016" dataDxfId="8610"/>
    <tableColumn id="8034" xr3:uid="{2E0F76CC-5F06-4436-ACE3-5B46B75B77AC}" name="Column8017" dataDxfId="8609"/>
    <tableColumn id="8035" xr3:uid="{D460E7C3-A8A5-43FB-A92F-721867C85C94}" name="Column8018" dataDxfId="8608"/>
    <tableColumn id="8036" xr3:uid="{AA5011FE-D088-4033-A2F5-5B4B3347D5BC}" name="Column8019" dataDxfId="8607"/>
    <tableColumn id="8037" xr3:uid="{064F512D-4DEC-4999-8713-106D8CF84BDE}" name="Column8020" dataDxfId="8606"/>
    <tableColumn id="8038" xr3:uid="{A9270832-E96D-4B9A-8206-97F30FF9E020}" name="Column8021" dataDxfId="8605"/>
    <tableColumn id="8039" xr3:uid="{73CC12DC-92F6-4042-AECF-6D7FD39C9AC4}" name="Column8022" dataDxfId="8604"/>
    <tableColumn id="8040" xr3:uid="{0666849C-58D4-480A-A904-D3701FA7DB1A}" name="Column8023" dataDxfId="8603"/>
    <tableColumn id="8041" xr3:uid="{8637349F-9D27-4BD9-A536-7BF6CCA60A35}" name="Column8024" dataDxfId="8602"/>
    <tableColumn id="8042" xr3:uid="{34AC649F-EF0A-4D22-A4E5-F00BE9493976}" name="Column8025" dataDxfId="8601"/>
    <tableColumn id="8043" xr3:uid="{AF1DBF3E-A2D9-4A05-9559-836183C2A924}" name="Column8026" dataDxfId="8600"/>
    <tableColumn id="8044" xr3:uid="{ADDAEFC5-6C9F-41BA-AC46-C51B68B786AA}" name="Column8027" dataDxfId="8599"/>
    <tableColumn id="8045" xr3:uid="{64F621E8-451A-4362-9EB8-C96D50CB6F5B}" name="Column8028" dataDxfId="8598"/>
    <tableColumn id="8046" xr3:uid="{55B68A06-1C2D-4B85-B088-09B0E3B1ED80}" name="Column8029" dataDxfId="8597"/>
    <tableColumn id="8047" xr3:uid="{AF05E18C-6EC4-4CC2-A6BC-645D9B7C71CF}" name="Column8030" dataDxfId="8596"/>
    <tableColumn id="8048" xr3:uid="{5C8977C6-C485-455E-B5FD-937BCC57F66A}" name="Column8031" dataDxfId="8595"/>
    <tableColumn id="8049" xr3:uid="{BF4738CA-DF11-4B13-B0AC-0927AC62C3A1}" name="Column8032" dataDxfId="8594"/>
    <tableColumn id="8050" xr3:uid="{796AC398-F8CF-4117-9E45-58DE4A5DD19D}" name="Column8033" dataDxfId="8593"/>
    <tableColumn id="8051" xr3:uid="{136A0850-ECFD-4906-BFEA-17F89BB7ADE4}" name="Column8034" dataDxfId="8592"/>
    <tableColumn id="8052" xr3:uid="{2440E3EE-B004-4392-A0D7-620424CD121A}" name="Column8035" dataDxfId="8591"/>
    <tableColumn id="8053" xr3:uid="{2348E6CE-7611-4507-9946-E89E8E7C66DB}" name="Column8036" dataDxfId="8590"/>
    <tableColumn id="8054" xr3:uid="{F4B7D4AA-7063-4BBC-A798-E4AF5A813E65}" name="Column8037" dataDxfId="8589"/>
    <tableColumn id="8055" xr3:uid="{04AD9866-6573-495D-A6AA-8B300D091964}" name="Column8038" dataDxfId="8588"/>
    <tableColumn id="8056" xr3:uid="{F59E7C04-BFE6-4D3E-9AE9-0B9A3F5D2DE6}" name="Column8039" dataDxfId="8587"/>
    <tableColumn id="8057" xr3:uid="{A49E0E08-CC76-46A1-9096-0337BE6DD68F}" name="Column8040" dataDxfId="8586"/>
    <tableColumn id="8058" xr3:uid="{BA8A4737-5A17-4ECE-BEDE-6DBE898173BC}" name="Column8041" dataDxfId="8585"/>
    <tableColumn id="8059" xr3:uid="{891FF5AD-7DF5-4980-8529-230B33669061}" name="Column8042" dataDxfId="8584"/>
    <tableColumn id="8060" xr3:uid="{936B71B8-469D-4FDF-809E-38E49641E862}" name="Column8043" dataDxfId="8583"/>
    <tableColumn id="8061" xr3:uid="{B10D30A6-93F1-493F-B26C-49A9B01D2033}" name="Column8044" dataDxfId="8582"/>
    <tableColumn id="8062" xr3:uid="{03D32A3F-4695-4B9D-84BD-0D4D0644C061}" name="Column8045" dataDxfId="8581"/>
    <tableColumn id="8063" xr3:uid="{1177C26B-4C43-469B-B67E-45B60C50B211}" name="Column8046" dataDxfId="8580"/>
    <tableColumn id="8064" xr3:uid="{8B01EF16-FE30-4CC1-BCAB-B3ABBE88A6AD}" name="Column8047" dataDxfId="8579"/>
    <tableColumn id="8065" xr3:uid="{50B6EC73-DC98-468E-816C-381431B5812A}" name="Column8048" dataDxfId="8578"/>
    <tableColumn id="8066" xr3:uid="{9377428F-7C0B-4C19-A5BC-883A12F96F4B}" name="Column8049" dataDxfId="8577"/>
    <tableColumn id="8067" xr3:uid="{0ADB5A07-D797-494D-9E68-C9A38DFB73C1}" name="Column8050" dataDxfId="8576"/>
    <tableColumn id="8068" xr3:uid="{EC7E638C-E98C-412F-AB8D-2A532BD8DE85}" name="Column8051" dataDxfId="8575"/>
    <tableColumn id="8069" xr3:uid="{633FF1AD-C304-4B77-982A-B35A36C76382}" name="Column8052" dataDxfId="8574"/>
    <tableColumn id="8070" xr3:uid="{BB6D00F4-6CF1-4C02-981A-1FE5DDCB8ED0}" name="Column8053" dataDxfId="8573"/>
    <tableColumn id="8071" xr3:uid="{22541446-CF55-43DE-8FD5-3EE8AC689C7D}" name="Column8054" dataDxfId="8572"/>
    <tableColumn id="8072" xr3:uid="{8EA064E1-16F1-4026-A38B-6EF8856E6389}" name="Column8055" dataDxfId="8571"/>
    <tableColumn id="8073" xr3:uid="{833A6A54-2ED4-4F6F-B036-5661542E4D4A}" name="Column8056" dataDxfId="8570"/>
    <tableColumn id="8074" xr3:uid="{6A210693-41E9-4BFB-9609-39E47F4134E1}" name="Column8057" dataDxfId="8569"/>
    <tableColumn id="8075" xr3:uid="{22D51B7E-550A-48DB-8673-DCFD101CA1C2}" name="Column8058" dataDxfId="8568"/>
    <tableColumn id="8076" xr3:uid="{2B5BD34A-7194-43D1-8728-D4F583BCFF96}" name="Column8059" dataDxfId="8567"/>
    <tableColumn id="8077" xr3:uid="{8A2E58DF-E6B4-414C-A4E4-FD5B85A75C58}" name="Column8060" dataDxfId="8566"/>
    <tableColumn id="8078" xr3:uid="{AF1675E2-D5CA-4333-82A4-4AF4E2AB6A13}" name="Column8061" dataDxfId="8565"/>
    <tableColumn id="8079" xr3:uid="{C05B0A20-9FC6-4A83-B9CD-B13CB049EBFD}" name="Column8062" dataDxfId="8564"/>
    <tableColumn id="8080" xr3:uid="{02723BD5-10A2-418A-8DA0-D828504998DB}" name="Column8063" dataDxfId="8563"/>
    <tableColumn id="8081" xr3:uid="{812D1151-D21B-4BEA-AEE3-A1C05799908B}" name="Column8064" dataDxfId="8562"/>
    <tableColumn id="8082" xr3:uid="{158BAA02-A54A-4DA0-8F10-80E6017DDADF}" name="Column8065" dataDxfId="8561"/>
    <tableColumn id="8083" xr3:uid="{E845E3A0-D675-4CFC-9D00-732E0B163187}" name="Column8066" dataDxfId="8560"/>
    <tableColumn id="8084" xr3:uid="{52EAF581-0B27-45BB-A900-B41AB3CC4F21}" name="Column8067" dataDxfId="8559"/>
    <tableColumn id="8085" xr3:uid="{77834864-9148-49AE-8FCC-A65AB45F3F30}" name="Column8068" dataDxfId="8558"/>
    <tableColumn id="8086" xr3:uid="{590EBBFB-8AC9-4774-922F-F88345725702}" name="Column8069" dataDxfId="8557"/>
    <tableColumn id="8087" xr3:uid="{705FD108-EEE7-4A73-B4DF-315B36C2A29E}" name="Column8070" dataDxfId="8556"/>
    <tableColumn id="8088" xr3:uid="{9A87CAB5-C49A-4D1F-9E36-4F5B00B9A502}" name="Column8071" dataDxfId="8555"/>
    <tableColumn id="8089" xr3:uid="{CCF3BDF8-6F65-4978-869D-0C1CE17A4A03}" name="Column8072" dataDxfId="8554"/>
    <tableColumn id="8090" xr3:uid="{1D5993E2-1977-439F-B815-C5A14AF881F9}" name="Column8073" dataDxfId="8553"/>
    <tableColumn id="8091" xr3:uid="{414A3072-5765-4BDB-BD6F-5CC30ED67B4C}" name="Column8074" dataDxfId="8552"/>
    <tableColumn id="8092" xr3:uid="{AF41A9AB-9405-4EFC-8863-338CC2FB1B37}" name="Column8075" dataDxfId="8551"/>
    <tableColumn id="8093" xr3:uid="{1C59D4FC-550F-496F-A249-044BF7BDEF81}" name="Column8076" dataDxfId="8550"/>
    <tableColumn id="8094" xr3:uid="{1679C691-578B-48C3-878A-DBE7C9C27BB6}" name="Column8077" dataDxfId="8549"/>
    <tableColumn id="8095" xr3:uid="{B5C91487-F44F-4DB0-9899-6D47213299D0}" name="Column8078" dataDxfId="8548"/>
    <tableColumn id="8096" xr3:uid="{BD1D78D8-476E-48F8-97DF-BB463E943A22}" name="Column8079" dataDxfId="8547"/>
    <tableColumn id="8097" xr3:uid="{A7E56252-F6D8-4BD4-88D6-A9E119D4ECAF}" name="Column8080" dataDxfId="8546"/>
    <tableColumn id="8098" xr3:uid="{614BBAFA-CE63-4597-A69C-9B77F1FB482A}" name="Column8081" dataDxfId="8545"/>
    <tableColumn id="8099" xr3:uid="{DD65A6B6-9904-4886-A398-AB3ECC9FE841}" name="Column8082" dataDxfId="8544"/>
    <tableColumn id="8100" xr3:uid="{C4EB6368-4EA8-478B-8B3A-3387791FBCE7}" name="Column8083" dataDxfId="8543"/>
    <tableColumn id="8101" xr3:uid="{C5F04184-4A00-4B5D-A2E5-48C8D0D8A45E}" name="Column8084" dataDxfId="8542"/>
    <tableColumn id="8102" xr3:uid="{005EF9CE-2701-48E6-9EBC-DD0D7E702B92}" name="Column8085" dataDxfId="8541"/>
    <tableColumn id="8103" xr3:uid="{B92D353C-6775-4EF0-BCBE-EC629F851AC4}" name="Column8086" dataDxfId="8540"/>
    <tableColumn id="8104" xr3:uid="{03849046-BC99-477D-B33C-50B171C96116}" name="Column8087" dataDxfId="8539"/>
    <tableColumn id="8105" xr3:uid="{8C3CF0DE-A7F4-498B-B57A-54853C2150D0}" name="Column8088" dataDxfId="8538"/>
    <tableColumn id="8106" xr3:uid="{39F6E587-99C7-4F54-9EFB-E8BF3283A3A6}" name="Column8089" dataDxfId="8537"/>
    <tableColumn id="8107" xr3:uid="{C9038F37-A48D-45A6-A0F8-4B8E6A44E6BC}" name="Column8090" dataDxfId="8536"/>
    <tableColumn id="8108" xr3:uid="{80D4F200-2DFD-4E04-BA5F-81228F0CBE86}" name="Column8091" dataDxfId="8535"/>
    <tableColumn id="8109" xr3:uid="{05AAEF6F-738B-45F6-B711-6E3AE13CC073}" name="Column8092" dataDxfId="8534"/>
    <tableColumn id="8110" xr3:uid="{6890DEA6-A781-490E-83DC-C0E4024E3A8F}" name="Column8093" dataDxfId="8533"/>
    <tableColumn id="8111" xr3:uid="{DDA90121-F4BA-429F-86C7-8A85A79A799B}" name="Column8094" dataDxfId="8532"/>
    <tableColumn id="8112" xr3:uid="{2051CA56-E039-47DE-8A7C-3724745EE7D7}" name="Column8095" dataDxfId="8531"/>
    <tableColumn id="8113" xr3:uid="{91C82C7F-84CD-43E6-B015-C561798DAFE2}" name="Column8096" dataDxfId="8530"/>
    <tableColumn id="8114" xr3:uid="{754D47CD-B4DD-4E4F-8766-C0778CA89E7F}" name="Column8097" dataDxfId="8529"/>
    <tableColumn id="8115" xr3:uid="{4D8CF7D1-E295-4ED9-9E7E-F9CF35FA6713}" name="Column8098" dataDxfId="8528"/>
    <tableColumn id="8116" xr3:uid="{077216C8-CAA0-4B61-8335-0DA694432169}" name="Column8099" dataDxfId="8527"/>
    <tableColumn id="8117" xr3:uid="{A8D459A8-EBA8-4C8B-AD09-8E5E80EF274C}" name="Column8100" dataDxfId="8526"/>
    <tableColumn id="8118" xr3:uid="{5F6FC59B-25A3-4540-8A81-6118790D2A93}" name="Column8101" dataDxfId="8525"/>
    <tableColumn id="8119" xr3:uid="{270B4B27-A17C-4462-9B66-FFE2784C424A}" name="Column8102" dataDxfId="8524"/>
    <tableColumn id="8120" xr3:uid="{2CE0B7E8-C147-4F6C-9D8F-C4E1D99C74D2}" name="Column8103" dataDxfId="8523"/>
    <tableColumn id="8121" xr3:uid="{B76D9174-8A45-449D-A5D6-C8CD8F9A007A}" name="Column8104" dataDxfId="8522"/>
    <tableColumn id="8122" xr3:uid="{C224F0F7-3466-4B55-B483-162BADDB20AD}" name="Column8105" dataDxfId="8521"/>
    <tableColumn id="8123" xr3:uid="{F1AAE98B-22D1-4365-B0A8-C06E72619D30}" name="Column8106" dataDxfId="8520"/>
    <tableColumn id="8124" xr3:uid="{5289E8AB-B2C8-4A68-93EA-00683C5563EA}" name="Column8107" dataDxfId="8519"/>
    <tableColumn id="8125" xr3:uid="{169EAB01-603B-4E70-880D-0BE0D0CFFE8B}" name="Column8108" dataDxfId="8518"/>
    <tableColumn id="8126" xr3:uid="{82C321B9-2BEC-4E18-9E4E-A047FE95097B}" name="Column8109" dataDxfId="8517"/>
    <tableColumn id="8127" xr3:uid="{DD95705F-019A-4ECE-AE18-C37CCA1C6359}" name="Column8110" dataDxfId="8516"/>
    <tableColumn id="8128" xr3:uid="{8613F20C-EC5C-46CA-80F5-5EACA23D1278}" name="Column8111" dataDxfId="8515"/>
    <tableColumn id="8129" xr3:uid="{9D79727D-760D-4546-969F-B41007E6BD68}" name="Column8112" dataDxfId="8514"/>
    <tableColumn id="8130" xr3:uid="{18253667-4966-4AF1-A216-4FE94CE0ED74}" name="Column8113" dataDxfId="8513"/>
    <tableColumn id="8131" xr3:uid="{A7C12AFE-1F1B-4E2E-81F3-222DC1E431C0}" name="Column8114" dataDxfId="8512"/>
    <tableColumn id="8132" xr3:uid="{07DD9075-C2D9-4612-AC5E-B1D0AF624AD9}" name="Column8115" dataDxfId="8511"/>
    <tableColumn id="8133" xr3:uid="{DC4634BD-D28E-49D5-A180-E5565281C0CB}" name="Column8116" dataDxfId="8510"/>
    <tableColumn id="8134" xr3:uid="{DD7C398D-45EE-409D-83F3-ACF29EA274F2}" name="Column8117" dataDxfId="8509"/>
    <tableColumn id="8135" xr3:uid="{1F97FA56-95B5-4364-8C4C-6A959425E4B2}" name="Column8118" dataDxfId="8508"/>
    <tableColumn id="8136" xr3:uid="{4ACD4AAD-5AFE-4F29-877D-3042D439E3F0}" name="Column8119" dataDxfId="8507"/>
    <tableColumn id="8137" xr3:uid="{88DF390B-A9D5-4521-9F99-4A9C5260E98E}" name="Column8120" dataDxfId="8506"/>
    <tableColumn id="8138" xr3:uid="{9F6251AC-BC23-4A9E-A4B4-0865C79765A1}" name="Column8121" dataDxfId="8505"/>
    <tableColumn id="8139" xr3:uid="{A0DFAD3F-14BF-48EB-AB46-CB248BE465FB}" name="Column8122" dataDxfId="8504"/>
    <tableColumn id="8140" xr3:uid="{3911F433-CA46-4836-838D-52D2771F5F37}" name="Column8123" dataDxfId="8503"/>
    <tableColumn id="8141" xr3:uid="{8A3CB1B4-C108-411D-AC36-9B22D4C9E85D}" name="Column8124" dataDxfId="8502"/>
    <tableColumn id="8142" xr3:uid="{31A4F625-A1C7-4270-B704-E5428F8600F9}" name="Column8125" dataDxfId="8501"/>
    <tableColumn id="8143" xr3:uid="{FAEC5CF7-F0F2-447D-A111-578D0E6C791C}" name="Column8126" dataDxfId="8500"/>
    <tableColumn id="8144" xr3:uid="{6D1C3F66-3A28-4044-A56E-E39BD5B990C5}" name="Column8127" dataDxfId="8499"/>
    <tableColumn id="8145" xr3:uid="{5B9A3D7F-0344-4E7D-AECC-609A73106FB6}" name="Column8128" dataDxfId="8498"/>
    <tableColumn id="8146" xr3:uid="{F286E1D9-2005-452A-8092-BAC86A26EA7A}" name="Column8129" dataDxfId="8497"/>
    <tableColumn id="8147" xr3:uid="{9B7E38B4-7E2F-4DFA-968E-4978BA5D9F94}" name="Column8130" dataDxfId="8496"/>
    <tableColumn id="8148" xr3:uid="{81AF51DD-E778-4039-BB5C-4CCE369CC14A}" name="Column8131" dataDxfId="8495"/>
    <tableColumn id="8149" xr3:uid="{C37F4221-7E64-4845-9395-2CFAD8B38DB1}" name="Column8132" dataDxfId="8494"/>
    <tableColumn id="8150" xr3:uid="{BF5FD581-CAD4-4221-8441-DD328A7C3B6D}" name="Column8133" dataDxfId="8493"/>
    <tableColumn id="8151" xr3:uid="{55BCA941-9577-4F1F-AA55-05E2340362D1}" name="Column8134" dataDxfId="8492"/>
    <tableColumn id="8152" xr3:uid="{8C073D98-B8A7-4140-A464-B77C4E1E014C}" name="Column8135" dataDxfId="8491"/>
    <tableColumn id="8153" xr3:uid="{28DB5E28-76E0-40F0-82E9-0322BCC09AE6}" name="Column8136" dataDxfId="8490"/>
    <tableColumn id="8154" xr3:uid="{BBE3126C-E1A6-49D0-829E-0ED325E736B9}" name="Column8137" dataDxfId="8489"/>
    <tableColumn id="8155" xr3:uid="{49DA5FFD-FF43-4325-B6BF-D0163DB9B28D}" name="Column8138" dataDxfId="8488"/>
    <tableColumn id="8156" xr3:uid="{720318EC-7AD5-4F91-A830-665C697C27C7}" name="Column8139" dataDxfId="8487"/>
    <tableColumn id="8157" xr3:uid="{7378E50B-ADEE-4E17-A8F9-D792E4DF8AAC}" name="Column8140" dataDxfId="8486"/>
    <tableColumn id="8158" xr3:uid="{5DA3428E-2328-4F95-93AD-F915DA93E97C}" name="Column8141" dataDxfId="8485"/>
    <tableColumn id="8159" xr3:uid="{FD4F95E9-DC97-423C-8DB3-D6B0AF3A1617}" name="Column8142" dataDxfId="8484"/>
    <tableColumn id="8160" xr3:uid="{926B5AC9-3754-4E81-AE6E-1FBACE3D3C98}" name="Column8143" dataDxfId="8483"/>
    <tableColumn id="8161" xr3:uid="{40375DB2-C257-4B9C-8DDD-56E27C8DE6C2}" name="Column8144" dataDxfId="8482"/>
    <tableColumn id="8162" xr3:uid="{E8DED1A3-B44C-4174-8621-5C201129C008}" name="Column8145" dataDxfId="8481"/>
    <tableColumn id="8163" xr3:uid="{1F426837-6042-44BA-B103-6948086B4254}" name="Column8146" dataDxfId="8480"/>
    <tableColumn id="8164" xr3:uid="{76730C15-255E-43EA-8EC0-C8D642E97A1A}" name="Column8147" dataDxfId="8479"/>
    <tableColumn id="8165" xr3:uid="{A9E637C3-C8D7-4F38-ABE0-CC87FE9CA260}" name="Column8148" dataDxfId="8478"/>
    <tableColumn id="8166" xr3:uid="{875637DD-07E5-44EF-96AB-BD72DB2DE77C}" name="Column8149" dataDxfId="8477"/>
    <tableColumn id="8167" xr3:uid="{9734DF23-19F8-488B-8950-448E5A3EEF06}" name="Column8150" dataDxfId="8476"/>
    <tableColumn id="8168" xr3:uid="{DB5F9BA4-FB2C-44CC-B135-45042AD37DC8}" name="Column8151" dataDxfId="8475"/>
    <tableColumn id="8169" xr3:uid="{BB878A0D-B738-4D83-BD3E-F921F5039701}" name="Column8152" dataDxfId="8474"/>
    <tableColumn id="8170" xr3:uid="{D0EEC3E2-92C8-47F9-B322-84DC6DBDD5A3}" name="Column8153" dataDxfId="8473"/>
    <tableColumn id="8171" xr3:uid="{92F7A260-56EC-45D6-B9E6-D0BB04C255FB}" name="Column8154" dataDxfId="8472"/>
    <tableColumn id="8172" xr3:uid="{8CDC163B-9099-43FA-9E05-3B081B120C76}" name="Column8155" dataDxfId="8471"/>
    <tableColumn id="8173" xr3:uid="{F07CF2C4-39C9-44F8-A130-9080B5A6C16A}" name="Column8156" dataDxfId="8470"/>
    <tableColumn id="8174" xr3:uid="{2B2C1D5E-05A5-4AAA-925D-2011034838E2}" name="Column8157" dataDxfId="8469"/>
    <tableColumn id="8175" xr3:uid="{A06D6F40-7AD3-42A1-89BF-204440F31CB4}" name="Column8158" dataDxfId="8468"/>
    <tableColumn id="8176" xr3:uid="{7CD7B316-372B-4316-8DB9-A618F8E8D07B}" name="Column8159" dataDxfId="8467"/>
    <tableColumn id="8177" xr3:uid="{F7FEAD8B-AB56-4181-ACCB-4F8EB45D52BE}" name="Column8160" dataDxfId="8466"/>
    <tableColumn id="8178" xr3:uid="{9523F402-988E-437C-BC64-1CC51FF589C2}" name="Column8161" dataDxfId="8465"/>
    <tableColumn id="8179" xr3:uid="{E163B9D6-D4AA-442B-8567-07ED71DBBA4E}" name="Column8162" dataDxfId="8464"/>
    <tableColumn id="8180" xr3:uid="{DFAFE890-5D6B-4513-A8C3-D426C337BE40}" name="Column8163" dataDxfId="8463"/>
    <tableColumn id="8181" xr3:uid="{DEC37D19-7938-4CA9-9B24-427E51832343}" name="Column8164" dataDxfId="8462"/>
    <tableColumn id="8182" xr3:uid="{D91752BC-93EE-4404-B03C-44FB37D4F560}" name="Column8165" dataDxfId="8461"/>
    <tableColumn id="8183" xr3:uid="{8ACB1A14-13ED-49FA-B1E7-309C3307E286}" name="Column8166" dataDxfId="8460"/>
    <tableColumn id="8184" xr3:uid="{71CAAEF4-4A16-47F2-8026-B1D05BA64933}" name="Column8167" dataDxfId="8459"/>
    <tableColumn id="8185" xr3:uid="{BA84A36F-E792-4F17-BE27-2E2617F8415A}" name="Column8168" dataDxfId="8458"/>
    <tableColumn id="8186" xr3:uid="{6D25BB65-6F85-49A8-91FC-89FCAA213957}" name="Column8169" dataDxfId="8457"/>
    <tableColumn id="8187" xr3:uid="{5AA648FA-B9E7-4888-8C54-400F858115C2}" name="Column8170" dataDxfId="8456"/>
    <tableColumn id="8188" xr3:uid="{45D4EA8C-3759-4626-BF8D-DE390D87E695}" name="Column8171" dataDxfId="8455"/>
    <tableColumn id="8189" xr3:uid="{7BFFC689-4363-4122-BA18-7097A25010B6}" name="Column8172" dataDxfId="8454"/>
    <tableColumn id="8190" xr3:uid="{3A250781-1387-49D3-B363-1F20F4087642}" name="Column8173" dataDxfId="8453"/>
    <tableColumn id="8191" xr3:uid="{022A5505-3F45-4CB3-B801-1FAE36565E48}" name="Column8174" dataDxfId="8452"/>
    <tableColumn id="8192" xr3:uid="{0C829450-CD75-48EC-9070-39D3492917CB}" name="Column8175" dataDxfId="8451"/>
    <tableColumn id="8193" xr3:uid="{906215C8-9FA5-4186-B525-0A307537D9EC}" name="Column8176" dataDxfId="8450"/>
    <tableColumn id="8194" xr3:uid="{5B5EA907-E4F1-459C-A63A-ACE8FE9C0C0B}" name="Column8177" dataDxfId="8449"/>
    <tableColumn id="8195" xr3:uid="{EEEA28DB-1BBF-4548-B67B-FF34BF65D846}" name="Column8178" dataDxfId="8448"/>
    <tableColumn id="8196" xr3:uid="{D40E4340-3060-4965-A790-2622F49181FF}" name="Column8179" dataDxfId="8447"/>
    <tableColumn id="8197" xr3:uid="{6663AF83-9870-473A-A02E-385D34964429}" name="Column8180" dataDxfId="8446"/>
    <tableColumn id="8198" xr3:uid="{EAE92965-286D-47A6-9DB8-D5AE454C1F6D}" name="Column8181" dataDxfId="8445"/>
    <tableColumn id="8199" xr3:uid="{B60AB03C-E36F-407E-8AFD-CB739CED05B0}" name="Column8182" dataDxfId="8444"/>
    <tableColumn id="8200" xr3:uid="{492BA291-D9AA-4FBF-A30C-4FB13BFF05D8}" name="Column8183" dataDxfId="8443"/>
    <tableColumn id="8201" xr3:uid="{7444B327-6D27-47ED-8F55-1F71C131078B}" name="Column8184" dataDxfId="8442"/>
    <tableColumn id="8202" xr3:uid="{F2C25225-216E-4780-9C74-C30FCAC4BD21}" name="Column8185" dataDxfId="8441"/>
    <tableColumn id="8203" xr3:uid="{D6AB1129-5335-439F-B502-7DB3D21A6FF6}" name="Column8186" dataDxfId="8440"/>
    <tableColumn id="8204" xr3:uid="{44635D87-E9FE-4046-8BE3-3C573731E658}" name="Column8187" dataDxfId="8439"/>
    <tableColumn id="8205" xr3:uid="{1064A7C0-4BAD-4D80-A0C0-3F7D55C54CEB}" name="Column8188" dataDxfId="8438"/>
    <tableColumn id="8206" xr3:uid="{B51FB5E5-1EA4-495A-95B8-F5297451C2D8}" name="Column8189" dataDxfId="8437"/>
    <tableColumn id="8207" xr3:uid="{EFA0D4B6-5585-4391-90E7-75105F109906}" name="Column8190" dataDxfId="8436"/>
    <tableColumn id="8208" xr3:uid="{7AC32245-91E7-441D-A432-8AFECF544466}" name="Column8191" dataDxfId="8435"/>
    <tableColumn id="8209" xr3:uid="{07E7FD4E-98AA-4FA4-96FE-99BAEBA76A7E}" name="Column8192" dataDxfId="8434"/>
    <tableColumn id="8210" xr3:uid="{8F7F72B7-00BA-4B7D-93DD-B6D00D8298BB}" name="Column8193" dataDxfId="8433"/>
    <tableColumn id="8211" xr3:uid="{B74BD0CD-5B0D-4323-8C49-54A134AC182B}" name="Column8194" dataDxfId="8432"/>
    <tableColumn id="8212" xr3:uid="{6CA4C6A4-195E-4E87-B2A1-BAD9E07672FA}" name="Column8195" dataDxfId="8431"/>
    <tableColumn id="8213" xr3:uid="{6EEE5AAF-7372-4358-BFB6-B4BE9A433A73}" name="Column8196" dataDxfId="8430"/>
    <tableColumn id="8214" xr3:uid="{0F5A8134-E995-465A-8A34-DF92882E87AB}" name="Column8197" dataDxfId="8429"/>
    <tableColumn id="8215" xr3:uid="{E043F050-816D-473B-A04C-7FD07A3C4F54}" name="Column8198" dataDxfId="8428"/>
    <tableColumn id="8216" xr3:uid="{28244D8B-965D-4754-B307-F6C6EE46EA96}" name="Column8199" dataDxfId="8427"/>
    <tableColumn id="8217" xr3:uid="{28020A77-85DD-4900-A28C-635C390D44BB}" name="Column8200" dataDxfId="8426"/>
    <tableColumn id="8218" xr3:uid="{4CF0DC4B-12EA-4DF2-BCA0-3456211C08D6}" name="Column8201" dataDxfId="8425"/>
    <tableColumn id="8219" xr3:uid="{BF7261C2-4CC6-482D-A601-27ADB1598E22}" name="Column8202" dataDxfId="8424"/>
    <tableColumn id="8220" xr3:uid="{C3A5529B-7A67-4D85-B338-D8EEFD8C19B8}" name="Column8203" dataDxfId="8423"/>
    <tableColumn id="8221" xr3:uid="{6D0E397D-C1B8-4E7A-AA69-857A04FAA61D}" name="Column8204" dataDxfId="8422"/>
    <tableColumn id="8222" xr3:uid="{BE7CBA8A-F9DF-484B-A7E9-2A42F89E3698}" name="Column8205" dataDxfId="8421"/>
    <tableColumn id="8223" xr3:uid="{DD96751B-D1E6-4B58-A15D-385C51FEFEDC}" name="Column8206" dataDxfId="8420"/>
    <tableColumn id="8224" xr3:uid="{B28D3D5A-B09C-4E69-848D-D962B983ED24}" name="Column8207" dataDxfId="8419"/>
    <tableColumn id="8225" xr3:uid="{0C6DA872-010E-4B08-BDFA-5F4B4E5F8E06}" name="Column8208" dataDxfId="8418"/>
    <tableColumn id="8226" xr3:uid="{672CF340-29F5-4297-83DA-80F206164B99}" name="Column8209" dataDxfId="8417"/>
    <tableColumn id="8227" xr3:uid="{6AD14033-E961-47CA-B5F2-BB51F9D98973}" name="Column8210" dataDxfId="8416"/>
    <tableColumn id="8228" xr3:uid="{E7C9FE9C-0FBB-4BFA-B530-754E50507099}" name="Column8211" dataDxfId="8415"/>
    <tableColumn id="8229" xr3:uid="{66E0482B-DDFC-473F-ABDA-A2AFA63566CD}" name="Column8212" dataDxfId="8414"/>
    <tableColumn id="8230" xr3:uid="{778553C7-4BFA-4CE3-8FD7-1FD67807B0AF}" name="Column8213" dataDxfId="8413"/>
    <tableColumn id="8231" xr3:uid="{99EF35BC-DC18-4EAD-AEAA-5F7955C31DB8}" name="Column8214" dataDxfId="8412"/>
    <tableColumn id="8232" xr3:uid="{ED4E2824-4ADA-41FE-BA80-76B45A8B0856}" name="Column8215" dataDxfId="8411"/>
    <tableColumn id="8233" xr3:uid="{C544F3A2-C9C4-472D-8E71-4DD2F447D56D}" name="Column8216" dataDxfId="8410"/>
    <tableColumn id="8234" xr3:uid="{ABDC39C6-C7DE-407E-824D-C4EA6EFB8085}" name="Column8217" dataDxfId="8409"/>
    <tableColumn id="8235" xr3:uid="{381817FC-E151-4008-AB40-A98F36A54B2B}" name="Column8218" dataDxfId="8408"/>
    <tableColumn id="8236" xr3:uid="{D9BCD3F5-6729-47B9-80D3-349A696E2023}" name="Column8219" dataDxfId="8407"/>
    <tableColumn id="8237" xr3:uid="{6842CC9D-57F7-4532-A250-6CF4EA6E2D3A}" name="Column8220" dataDxfId="8406"/>
    <tableColumn id="8238" xr3:uid="{9BFBE76D-771F-4B9E-AC4E-73DF2149BFD8}" name="Column8221" dataDxfId="8405"/>
    <tableColumn id="8239" xr3:uid="{AD91E560-81DA-4FF7-923D-EA8B5DEA0045}" name="Column8222" dataDxfId="8404"/>
    <tableColumn id="8240" xr3:uid="{C3DB849C-428F-4285-9F31-8C182CB5B3A4}" name="Column8223" dataDxfId="8403"/>
    <tableColumn id="8241" xr3:uid="{C53849C5-9481-4879-AEC9-7AD35DAE7F2A}" name="Column8224" dataDxfId="8402"/>
    <tableColumn id="8242" xr3:uid="{4CFFFB99-4E07-4F25-AE73-596A2A675EB4}" name="Column8225" dataDxfId="8401"/>
    <tableColumn id="8243" xr3:uid="{DD4692E7-A5A4-415C-A960-C4BD642C6443}" name="Column8226" dataDxfId="8400"/>
    <tableColumn id="8244" xr3:uid="{DA8A65BC-3EEB-438D-9E8A-16D1E02E0FEE}" name="Column8227" dataDxfId="8399"/>
    <tableColumn id="8245" xr3:uid="{52B84F61-1E2F-4D4D-AC60-3AAAF4C018E2}" name="Column8228" dataDxfId="8398"/>
    <tableColumn id="8246" xr3:uid="{62C531B9-4A02-4DBF-8F8E-0552D185661F}" name="Column8229" dataDxfId="8397"/>
    <tableColumn id="8247" xr3:uid="{FBD9EC53-2FC9-46A6-BE47-629EEE800295}" name="Column8230" dataDxfId="8396"/>
    <tableColumn id="8248" xr3:uid="{2F84677D-7FC4-4B7F-B4E4-9C5305285450}" name="Column8231" dataDxfId="8395"/>
    <tableColumn id="8249" xr3:uid="{2CB22963-C6D9-4942-99E5-FC74B7F9475A}" name="Column8232" dataDxfId="8394"/>
    <tableColumn id="8250" xr3:uid="{2C04DEE4-CC0E-4E3F-88EF-8A097A21081D}" name="Column8233" dataDxfId="8393"/>
    <tableColumn id="8251" xr3:uid="{0BB4A6A0-0095-4954-9C12-00B81A585D19}" name="Column8234" dataDxfId="8392"/>
    <tableColumn id="8252" xr3:uid="{B3F941B7-698B-43A6-85F9-70A1A23661CD}" name="Column8235" dataDxfId="8391"/>
    <tableColumn id="8253" xr3:uid="{18791FE9-0030-4BAA-B258-0FD64570D0A6}" name="Column8236" dataDxfId="8390"/>
    <tableColumn id="8254" xr3:uid="{1F45FB19-F746-46C0-8AC2-64C3928B891C}" name="Column8237" dataDxfId="8389"/>
    <tableColumn id="8255" xr3:uid="{B2D2516B-13E6-4D22-A6A2-8F8A392D4446}" name="Column8238" dataDxfId="8388"/>
    <tableColumn id="8256" xr3:uid="{9537B900-FDEF-41AA-9E91-8564A368728E}" name="Column8239" dataDxfId="8387"/>
    <tableColumn id="8257" xr3:uid="{F2BB7305-D3B0-4AAB-B0BC-EB388B0006CC}" name="Column8240" dataDxfId="8386"/>
    <tableColumn id="8258" xr3:uid="{D1B451C0-E87F-417B-AE4D-55AAAAC6E711}" name="Column8241" dataDxfId="8385"/>
    <tableColumn id="8259" xr3:uid="{D4CF67EE-FD6E-45A5-86DE-2B61611FAAD2}" name="Column8242" dataDxfId="8384"/>
    <tableColumn id="8260" xr3:uid="{5270172C-EA0F-49E1-B8E4-6BC044ED5B11}" name="Column8243" dataDxfId="8383"/>
    <tableColumn id="8261" xr3:uid="{3B1487C7-2307-4AC1-AAC1-E20E7FB00DD0}" name="Column8244" dataDxfId="8382"/>
    <tableColumn id="8262" xr3:uid="{83A18741-AC5D-43C7-98D3-44FDCC46E1AE}" name="Column8245" dataDxfId="8381"/>
    <tableColumn id="8263" xr3:uid="{50EFD895-7E34-4DFE-A3CE-04491C11E193}" name="Column8246" dataDxfId="8380"/>
    <tableColumn id="8264" xr3:uid="{055F3375-D4EC-470F-A078-76B935C571A7}" name="Column8247" dataDxfId="8379"/>
    <tableColumn id="8265" xr3:uid="{989BA8B5-6D67-4B80-9B80-C95DB6724837}" name="Column8248" dataDxfId="8378"/>
    <tableColumn id="8266" xr3:uid="{FEC1ABF5-E8B9-43C5-9F9B-2C2052093103}" name="Column8249" dataDxfId="8377"/>
    <tableColumn id="8267" xr3:uid="{7684BA3D-23CA-4878-B51C-6DD522772510}" name="Column8250" dataDxfId="8376"/>
    <tableColumn id="8268" xr3:uid="{AFE3F512-9E3E-414C-B4C8-CD364DD62653}" name="Column8251" dataDxfId="8375"/>
    <tableColumn id="8269" xr3:uid="{CC8AB13B-3F06-4D47-BE81-32FDBAC4A4E2}" name="Column8252" dataDxfId="8374"/>
    <tableColumn id="8270" xr3:uid="{05868996-6173-4AE5-A040-473796615245}" name="Column8253" dataDxfId="8373"/>
    <tableColumn id="8271" xr3:uid="{B3B65E4B-7CBE-4E11-8D21-DAC175FDB22C}" name="Column8254" dataDxfId="8372"/>
    <tableColumn id="8272" xr3:uid="{3B30E2D0-249C-4170-818C-1B69C21B63F5}" name="Column8255" dataDxfId="8371"/>
    <tableColumn id="8273" xr3:uid="{FB1CA76F-D4F0-4EF2-AE7C-B6D07EB9C0B7}" name="Column8256" dataDxfId="8370"/>
    <tableColumn id="8274" xr3:uid="{2D83E458-A2EB-4018-90EC-DF2189DF75A5}" name="Column8257" dataDxfId="8369"/>
    <tableColumn id="8275" xr3:uid="{4660ABF6-88AE-48CF-90AE-B5C2878A0799}" name="Column8258" dataDxfId="8368"/>
    <tableColumn id="8276" xr3:uid="{0F37FA8E-02D1-44A6-BBA7-D53EDB1E0D33}" name="Column8259" dataDxfId="8367"/>
    <tableColumn id="8277" xr3:uid="{EBE9B59F-F468-469B-8531-16B67CF66F4B}" name="Column8260" dataDxfId="8366"/>
    <tableColumn id="8278" xr3:uid="{702E8BFA-1B89-450E-8847-040DDD018F45}" name="Column8261" dataDxfId="8365"/>
    <tableColumn id="8279" xr3:uid="{9068A147-5E6A-4CFA-B5CA-E63E47FC1A48}" name="Column8262" dataDxfId="8364"/>
    <tableColumn id="8280" xr3:uid="{D68A4CBE-C52F-4154-8464-150CA1DDAAC2}" name="Column8263" dataDxfId="8363"/>
    <tableColumn id="8281" xr3:uid="{AB39EE26-F1B4-4803-8A95-BA2B8D14E022}" name="Column8264" dataDxfId="8362"/>
    <tableColumn id="8282" xr3:uid="{98F6A609-D3B9-49C1-BB24-46133CC1D6AF}" name="Column8265" dataDxfId="8361"/>
    <tableColumn id="8283" xr3:uid="{47E6B572-5659-4C29-A7BA-2EACEABA18C4}" name="Column8266" dataDxfId="8360"/>
    <tableColumn id="8284" xr3:uid="{C21FCD7A-AADE-43AB-A1A3-31A6AD57E83B}" name="Column8267" dataDxfId="8359"/>
    <tableColumn id="8285" xr3:uid="{76B5DB8D-416F-4509-9EF3-61D593A19067}" name="Column8268" dataDxfId="8358"/>
    <tableColumn id="8286" xr3:uid="{23FC7E29-2AE6-47A1-8EBD-B304187C8F0E}" name="Column8269" dataDxfId="8357"/>
    <tableColumn id="8287" xr3:uid="{90A43539-FE3B-4A9E-8EED-90FAEF7C778B}" name="Column8270" dataDxfId="8356"/>
    <tableColumn id="8288" xr3:uid="{DAAB85B2-B4A7-4D09-AD99-8F9E75C79647}" name="Column8271" dataDxfId="8355"/>
    <tableColumn id="8289" xr3:uid="{CB672C72-37A8-4006-9000-535315AAF3D6}" name="Column8272" dataDxfId="8354"/>
    <tableColumn id="8290" xr3:uid="{4D7C13FE-7241-4C94-9FF3-018BDF035D36}" name="Column8273" dataDxfId="8353"/>
    <tableColumn id="8291" xr3:uid="{5453F2E4-86FA-440E-842E-9560EC3EE8D9}" name="Column8274" dataDxfId="8352"/>
    <tableColumn id="8292" xr3:uid="{44CE1927-A34C-4010-83BB-C0C155D2EBF5}" name="Column8275" dataDxfId="8351"/>
    <tableColumn id="8293" xr3:uid="{DC441EC9-5E71-4668-93E1-E90C33CE6C7D}" name="Column8276" dataDxfId="8350"/>
    <tableColumn id="8294" xr3:uid="{907FECED-0073-49BD-9398-66AFB341D592}" name="Column8277" dataDxfId="8349"/>
    <tableColumn id="8295" xr3:uid="{41CE24B6-43FC-4FEB-817D-6C16D8A0484E}" name="Column8278" dataDxfId="8348"/>
    <tableColumn id="8296" xr3:uid="{93DCF723-4B18-41A6-B1EF-C526F92B6141}" name="Column8279" dataDxfId="8347"/>
    <tableColumn id="8297" xr3:uid="{152FDAAA-227E-4A3A-925A-B22684AC6DAC}" name="Column8280" dataDxfId="8346"/>
    <tableColumn id="8298" xr3:uid="{504DC30B-74DB-4DC5-9671-AD3676343B88}" name="Column8281" dataDxfId="8345"/>
    <tableColumn id="8299" xr3:uid="{25CBE1E7-54E5-42D2-983B-19D9002F9A86}" name="Column8282" dataDxfId="8344"/>
    <tableColumn id="8300" xr3:uid="{2F732CF1-8470-4543-9A65-C652633AAC68}" name="Column8283" dataDxfId="8343"/>
    <tableColumn id="8301" xr3:uid="{852BC0EC-2E4F-49EC-A2DC-459945D5A8B5}" name="Column8284" dataDxfId="8342"/>
    <tableColumn id="8302" xr3:uid="{AD8E7D09-CC32-454F-BB1C-38365BF2010C}" name="Column8285" dataDxfId="8341"/>
    <tableColumn id="8303" xr3:uid="{0519D177-2CB5-4640-8306-55BCFEDAD675}" name="Column8286" dataDxfId="8340"/>
    <tableColumn id="8304" xr3:uid="{196A3321-3D06-4C96-AF2E-B1310D0239A1}" name="Column8287" dataDxfId="8339"/>
    <tableColumn id="8305" xr3:uid="{C57B3E99-B8C9-4055-B149-92417C5FC100}" name="Column8288" dataDxfId="8338"/>
    <tableColumn id="8306" xr3:uid="{D42A6CD8-0D19-48C5-8AEA-0937679F3643}" name="Column8289" dataDxfId="8337"/>
    <tableColumn id="8307" xr3:uid="{B014B970-EA59-4571-BC99-7A1C0CF73701}" name="Column8290" dataDxfId="8336"/>
    <tableColumn id="8308" xr3:uid="{CB45024D-F771-4B82-91ED-D9EB9C86D91D}" name="Column8291" dataDxfId="8335"/>
    <tableColumn id="8309" xr3:uid="{7C6F7BC6-2B34-4498-825B-DCCD86D88445}" name="Column8292" dataDxfId="8334"/>
    <tableColumn id="8310" xr3:uid="{9A8C960E-EE75-4AA2-B945-2336A6E3BD89}" name="Column8293" dataDxfId="8333"/>
    <tableColumn id="8311" xr3:uid="{10F8FA83-8F15-4590-A587-CD48DE1AF8A3}" name="Column8294" dataDxfId="8332"/>
    <tableColumn id="8312" xr3:uid="{6D46497E-4E55-4772-95F8-5EAD7D9924F5}" name="Column8295" dataDxfId="8331"/>
    <tableColumn id="8313" xr3:uid="{7EC2B014-E8E6-4F1A-96E9-539E9CF7873E}" name="Column8296" dataDxfId="8330"/>
    <tableColumn id="8314" xr3:uid="{850597B6-9F78-4F06-8235-52C1CEFC0075}" name="Column8297" dataDxfId="8329"/>
    <tableColumn id="8315" xr3:uid="{B7D4D653-B078-4B59-93FF-28D0CA508419}" name="Column8298" dataDxfId="8328"/>
    <tableColumn id="8316" xr3:uid="{34E1D9A3-6F16-4169-8F89-FFBEB4FCC479}" name="Column8299" dataDxfId="8327"/>
    <tableColumn id="8317" xr3:uid="{684A8B9D-5E1B-44F1-AC51-E61B6061CF09}" name="Column8300" dataDxfId="8326"/>
    <tableColumn id="8318" xr3:uid="{A43826A3-E44B-4664-9D11-998D2EF0D158}" name="Column8301" dataDxfId="8325"/>
    <tableColumn id="8319" xr3:uid="{F7F2162A-18B0-4869-BA94-5C359FB136A0}" name="Column8302" dataDxfId="8324"/>
    <tableColumn id="8320" xr3:uid="{E77DC0CF-946E-41CD-A8B9-A16C81FD876E}" name="Column8303" dataDxfId="8323"/>
    <tableColumn id="8321" xr3:uid="{A4136509-AA43-463C-84F2-7F63F0D3CF68}" name="Column8304" dataDxfId="8322"/>
    <tableColumn id="8322" xr3:uid="{195F7019-DAA8-4CCA-958A-D1EC1115800E}" name="Column8305" dataDxfId="8321"/>
    <tableColumn id="8323" xr3:uid="{99DE2F4A-67E7-4323-8FEB-A8FE3796D9DC}" name="Column8306" dataDxfId="8320"/>
    <tableColumn id="8324" xr3:uid="{106F0A28-F660-4CDB-8AD1-97D747FB15E6}" name="Column8307" dataDxfId="8319"/>
    <tableColumn id="8325" xr3:uid="{A187C84D-5B3B-46DB-8094-E22E33282AF8}" name="Column8308" dataDxfId="8318"/>
    <tableColumn id="8326" xr3:uid="{B214A407-36F0-47CC-B467-6F326B7B556D}" name="Column8309" dataDxfId="8317"/>
    <tableColumn id="8327" xr3:uid="{EA388CA6-4A14-4900-B639-80A8C7477DBD}" name="Column8310" dataDxfId="8316"/>
    <tableColumn id="8328" xr3:uid="{57A53276-5062-4BB0-8304-7C4A26CD3007}" name="Column8311" dataDxfId="8315"/>
    <tableColumn id="8329" xr3:uid="{F05AEB2B-E8BF-419A-A843-49E87577A8BE}" name="Column8312" dataDxfId="8314"/>
    <tableColumn id="8330" xr3:uid="{7438A4A9-56DC-44E5-AE3C-F701E9B35879}" name="Column8313" dataDxfId="8313"/>
    <tableColumn id="8331" xr3:uid="{E5E2CE66-227B-423D-9425-E26ED3F660A6}" name="Column8314" dataDxfId="8312"/>
    <tableColumn id="8332" xr3:uid="{B059CB42-DC1F-4CD8-AC47-36A35180E1BE}" name="Column8315" dataDxfId="8311"/>
    <tableColumn id="8333" xr3:uid="{A5A8789A-0787-4D66-B53F-607EDBD7A532}" name="Column8316" dataDxfId="8310"/>
    <tableColumn id="8334" xr3:uid="{B257C2A5-FB80-444F-94FB-E6844106ADC5}" name="Column8317" dataDxfId="8309"/>
    <tableColumn id="8335" xr3:uid="{572232D2-D073-4A7A-9A3A-3BFB6A2AFE5B}" name="Column8318" dataDxfId="8308"/>
    <tableColumn id="8336" xr3:uid="{50B25882-6F38-4892-A00F-A10E45A95699}" name="Column8319" dataDxfId="8307"/>
    <tableColumn id="8337" xr3:uid="{3ED37D80-4048-4F93-8FCF-6E5158576756}" name="Column8320" dataDxfId="8306"/>
    <tableColumn id="8338" xr3:uid="{1DCF2A8B-FBB6-4CEE-9951-F5B12F310578}" name="Column8321" dataDxfId="8305"/>
    <tableColumn id="8339" xr3:uid="{434BAF81-DDA8-4E4A-94A7-C8F3A3DBDFF6}" name="Column8322" dataDxfId="8304"/>
    <tableColumn id="8340" xr3:uid="{E2186B72-DDED-4CB7-A590-993DE287719B}" name="Column8323" dataDxfId="8303"/>
    <tableColumn id="8341" xr3:uid="{4B119A1E-2CF6-49E0-85AA-2D2FBCE86AD7}" name="Column8324" dataDxfId="8302"/>
    <tableColumn id="8342" xr3:uid="{D74BF43A-7567-4111-A243-64FFADB9EB65}" name="Column8325" dataDxfId="8301"/>
    <tableColumn id="8343" xr3:uid="{3BE81686-4FD8-49C7-BF04-135B1BF1F70E}" name="Column8326" dataDxfId="8300"/>
    <tableColumn id="8344" xr3:uid="{1B5DA8D4-DD4F-4E77-BAF7-4A943EE88264}" name="Column8327" dataDxfId="8299"/>
    <tableColumn id="8345" xr3:uid="{25009FF0-7B61-4126-8C8C-0AFE5B14F4E3}" name="Column8328" dataDxfId="8298"/>
    <tableColumn id="8346" xr3:uid="{3BE92C75-2829-411E-9963-E8A808F5C5C4}" name="Column8329" dataDxfId="8297"/>
    <tableColumn id="8347" xr3:uid="{A8104E32-8EC4-4399-B6A8-C20E66047966}" name="Column8330" dataDxfId="8296"/>
    <tableColumn id="8348" xr3:uid="{A9EF712C-646B-4B69-9688-30251F63931B}" name="Column8331" dataDxfId="8295"/>
    <tableColumn id="8349" xr3:uid="{FAF5449F-35BE-48C5-9A5A-98D9F56F6F59}" name="Column8332" dataDxfId="8294"/>
    <tableColumn id="8350" xr3:uid="{CCA348C4-0981-44B8-BB9A-9BB114F02422}" name="Column8333" dataDxfId="8293"/>
    <tableColumn id="8351" xr3:uid="{C14941A4-70FA-4CB7-8B19-CEBD201E754C}" name="Column8334" dataDxfId="8292"/>
    <tableColumn id="8352" xr3:uid="{845AFEC4-9F54-4A17-8FAD-E80F2F76FC7F}" name="Column8335" dataDxfId="8291"/>
    <tableColumn id="8353" xr3:uid="{7D76A93E-EDA1-4A98-A9C1-F5111070FFA3}" name="Column8336" dataDxfId="8290"/>
    <tableColumn id="8354" xr3:uid="{067996FA-F1DC-4CD7-BB66-C15E7230B3F6}" name="Column8337" dataDxfId="8289"/>
    <tableColumn id="8355" xr3:uid="{A76DFA45-ABBA-4EC3-8D1B-D156894F1288}" name="Column8338" dataDxfId="8288"/>
    <tableColumn id="8356" xr3:uid="{78DDD5D5-B525-4DF6-A5A9-6E743FB919AA}" name="Column8339" dataDxfId="8287"/>
    <tableColumn id="8357" xr3:uid="{0DCC647C-7892-4CA8-8A57-0D28DD320F58}" name="Column8340" dataDxfId="8286"/>
    <tableColumn id="8358" xr3:uid="{AB1149AA-11D9-40C9-B6ED-9E11D67DDAF0}" name="Column8341" dataDxfId="8285"/>
    <tableColumn id="8359" xr3:uid="{A61564DD-2594-4446-96AE-8326FA9B9791}" name="Column8342" dataDxfId="8284"/>
    <tableColumn id="8360" xr3:uid="{9D08CEBA-209B-4AB3-9560-3091C8819371}" name="Column8343" dataDxfId="8283"/>
    <tableColumn id="8361" xr3:uid="{CCABCCAD-9C52-4918-9604-56F083D1CBB1}" name="Column8344" dataDxfId="8282"/>
    <tableColumn id="8362" xr3:uid="{FA673CEB-F42C-499C-8BF9-B08A49B82020}" name="Column8345" dataDxfId="8281"/>
    <tableColumn id="8363" xr3:uid="{31AC0519-009C-43C7-81C1-72BE19C87F06}" name="Column8346" dataDxfId="8280"/>
    <tableColumn id="8364" xr3:uid="{42983181-B9AC-4067-A97E-DE1EAA253D76}" name="Column8347" dataDxfId="8279"/>
    <tableColumn id="8365" xr3:uid="{50970BF5-3889-49F1-8A9B-9E76C90A91CB}" name="Column8348" dataDxfId="8278"/>
    <tableColumn id="8366" xr3:uid="{46FAA24C-26CC-484C-B96B-3AE89BCBAFE7}" name="Column8349" dataDxfId="8277"/>
    <tableColumn id="8367" xr3:uid="{F9781CAA-286A-4632-A186-E0A6B131B994}" name="Column8350" dataDxfId="8276"/>
    <tableColumn id="8368" xr3:uid="{B19AD7D8-CEE5-4CE8-82DD-4CCBD16A2803}" name="Column8351" dataDxfId="8275"/>
    <tableColumn id="8369" xr3:uid="{088E777C-90E2-406C-A535-BF3998698496}" name="Column8352" dataDxfId="8274"/>
    <tableColumn id="8370" xr3:uid="{633BEAD5-2569-42DE-BB12-4B3308C9BFF5}" name="Column8353" dataDxfId="8273"/>
    <tableColumn id="8371" xr3:uid="{EA7A2376-0426-4F31-8C62-949B47766743}" name="Column8354" dataDxfId="8272"/>
    <tableColumn id="8372" xr3:uid="{378EA343-6550-4129-9D0E-DBEA9B808831}" name="Column8355" dataDxfId="8271"/>
    <tableColumn id="8373" xr3:uid="{67DBFC20-9021-4CE7-AF6B-9C970B18CCC9}" name="Column8356" dataDxfId="8270"/>
    <tableColumn id="8374" xr3:uid="{E403B665-905B-4083-8F4C-BA9622531FCE}" name="Column8357" dataDxfId="8269"/>
    <tableColumn id="8375" xr3:uid="{AB6BBF08-5644-4738-80EE-77A0654B1701}" name="Column8358" dataDxfId="8268"/>
    <tableColumn id="8376" xr3:uid="{A8C02D18-ED3A-4CD0-80E0-E541E805AC1D}" name="Column8359" dataDxfId="8267"/>
    <tableColumn id="8377" xr3:uid="{628AB117-123E-4B92-AD79-FDCD908BE2D6}" name="Column8360" dataDxfId="8266"/>
    <tableColumn id="8378" xr3:uid="{108B18B8-E2A5-488A-A937-A2DA1C2DFDA7}" name="Column8361" dataDxfId="8265"/>
    <tableColumn id="8379" xr3:uid="{F5A1451B-2FBA-4D03-B6B2-01D8A659F283}" name="Column8362" dataDxfId="8264"/>
    <tableColumn id="8380" xr3:uid="{5D582569-205F-4BB0-A323-64724B4F6F47}" name="Column8363" dataDxfId="8263"/>
    <tableColumn id="8381" xr3:uid="{24D7E534-7124-4467-BEBB-DCC81B60B39F}" name="Column8364" dataDxfId="8262"/>
    <tableColumn id="8382" xr3:uid="{7C7316F1-D7B1-42DD-9980-9483E9E59E5A}" name="Column8365" dataDxfId="8261"/>
    <tableColumn id="8383" xr3:uid="{DCB7F388-E04E-4797-BA7D-C6163D83B371}" name="Column8366" dataDxfId="8260"/>
    <tableColumn id="8384" xr3:uid="{77C76604-EAFF-4796-AE7B-7606A7DCEAF5}" name="Column8367" dataDxfId="8259"/>
    <tableColumn id="8385" xr3:uid="{21CE9592-1882-407E-9D83-53AF50108A42}" name="Column8368" dataDxfId="8258"/>
    <tableColumn id="8386" xr3:uid="{8295D735-E0AA-4360-BB3E-B9002991A515}" name="Column8369" dataDxfId="8257"/>
    <tableColumn id="8387" xr3:uid="{E81E47B2-A854-4430-B329-440E1FD58915}" name="Column8370" dataDxfId="8256"/>
    <tableColumn id="8388" xr3:uid="{11860403-34CC-4352-9499-EEE38784A3B9}" name="Column8371" dataDxfId="8255"/>
    <tableColumn id="8389" xr3:uid="{6BEE888E-B093-43A6-95B5-F6C414AC633A}" name="Column8372" dataDxfId="8254"/>
    <tableColumn id="8390" xr3:uid="{1D1122A1-8C01-41AD-8BBF-B70392E8E1CE}" name="Column8373" dataDxfId="8253"/>
    <tableColumn id="8391" xr3:uid="{6F1A8088-A012-4662-900A-C1BF3EE40B94}" name="Column8374" dataDxfId="8252"/>
    <tableColumn id="8392" xr3:uid="{A3E41A22-E6F5-4C99-A235-A6E22967EE82}" name="Column8375" dataDxfId="8251"/>
    <tableColumn id="8393" xr3:uid="{A0FE27E4-BAA9-4E39-BBC1-8720202D51E3}" name="Column8376" dataDxfId="8250"/>
    <tableColumn id="8394" xr3:uid="{BAAF1752-C40D-4588-9D38-8850DDA69F49}" name="Column8377" dataDxfId="8249"/>
    <tableColumn id="8395" xr3:uid="{3B60B72F-6EE2-433B-AFE2-D3F6B024B24F}" name="Column8378" dataDxfId="8248"/>
    <tableColumn id="8396" xr3:uid="{FC916357-D84C-4B13-86D2-2B78A376BAB4}" name="Column8379" dataDxfId="8247"/>
    <tableColumn id="8397" xr3:uid="{5B409757-FA2C-4AF9-BC38-45A2956CED58}" name="Column8380" dataDxfId="8246"/>
    <tableColumn id="8398" xr3:uid="{2CCCA5FC-1D00-4203-A9ED-FECF2DA2D14D}" name="Column8381" dataDxfId="8245"/>
    <tableColumn id="8399" xr3:uid="{11430183-E04B-441F-B045-9102BD1B95A4}" name="Column8382" dataDxfId="8244"/>
    <tableColumn id="8400" xr3:uid="{103172DA-DAD6-4093-9F1F-1E0D44B96A3E}" name="Column8383" dataDxfId="8243"/>
    <tableColumn id="8401" xr3:uid="{F4051629-9F34-4111-BED1-F387E9A84084}" name="Column8384" dataDxfId="8242"/>
    <tableColumn id="8402" xr3:uid="{ACBCC1E6-C5B1-471A-BF8F-39CC88EE3747}" name="Column8385" dataDxfId="8241"/>
    <tableColumn id="8403" xr3:uid="{40869329-FEAB-4B43-857E-F2FF8A8D5DF3}" name="Column8386" dataDxfId="8240"/>
    <tableColumn id="8404" xr3:uid="{94731073-BBF2-4DA4-950E-460E198737B0}" name="Column8387" dataDxfId="8239"/>
    <tableColumn id="8405" xr3:uid="{6B415446-7DCC-4EC1-A744-4EEBEC31F4F6}" name="Column8388" dataDxfId="8238"/>
    <tableColumn id="8406" xr3:uid="{101B05BE-0D7D-4171-B32C-507955F60BB0}" name="Column8389" dataDxfId="8237"/>
    <tableColumn id="8407" xr3:uid="{E2D10039-159B-475A-9B4F-0AADE678A3EE}" name="Column8390" dataDxfId="8236"/>
    <tableColumn id="8408" xr3:uid="{8AFF1200-DA07-4717-8A02-90CF06166CA7}" name="Column8391" dataDxfId="8235"/>
    <tableColumn id="8409" xr3:uid="{985E9540-2AEB-44F0-A52D-B7226835FF9D}" name="Column8392" dataDxfId="8234"/>
    <tableColumn id="8410" xr3:uid="{4CF2CD0B-4438-4F77-BF18-4AC2E60128D8}" name="Column8393" dataDxfId="8233"/>
    <tableColumn id="8411" xr3:uid="{07B76648-953E-47F9-B20E-1C8AF6B08E10}" name="Column8394" dataDxfId="8232"/>
    <tableColumn id="8412" xr3:uid="{F5B37C71-FF76-45EB-A5DF-3058D4BD5CCA}" name="Column8395" dataDxfId="8231"/>
    <tableColumn id="8413" xr3:uid="{CBDECBB0-9C77-4638-963C-C4E38093BFF5}" name="Column8396" dataDxfId="8230"/>
    <tableColumn id="8414" xr3:uid="{7739D299-4D37-4186-82A8-A7137B0EA300}" name="Column8397" dataDxfId="8229"/>
    <tableColumn id="8415" xr3:uid="{78B2FC68-CC59-4830-A106-B392E19A0031}" name="Column8398" dataDxfId="8228"/>
    <tableColumn id="8416" xr3:uid="{82A225EA-D6A1-4EFD-B905-20096903E4A1}" name="Column8399" dataDxfId="8227"/>
    <tableColumn id="8417" xr3:uid="{1FCE62AE-1724-45A4-8918-04A053A09F2D}" name="Column8400" dataDxfId="8226"/>
    <tableColumn id="8418" xr3:uid="{13F29FD6-B417-4D4F-8CE0-8CED30544115}" name="Column8401" dataDxfId="8225"/>
    <tableColumn id="8419" xr3:uid="{2ED975DC-89DB-45C5-931A-CA8C82E7A2A5}" name="Column8402" dataDxfId="8224"/>
    <tableColumn id="8420" xr3:uid="{C03E0BCF-9CF7-4140-A6D6-0FE983AB4723}" name="Column8403" dataDxfId="8223"/>
    <tableColumn id="8421" xr3:uid="{354C5587-2393-4C3A-949B-E8C39ADEB814}" name="Column8404" dataDxfId="8222"/>
    <tableColumn id="8422" xr3:uid="{54AF310A-BF03-480E-BFE3-9441396AED0E}" name="Column8405" dataDxfId="8221"/>
    <tableColumn id="8423" xr3:uid="{AEE7FE6D-4B09-4C94-A22B-4A7303D6BDD8}" name="Column8406" dataDxfId="8220"/>
    <tableColumn id="8424" xr3:uid="{86B262F4-ADE0-42E4-9B8E-736D89E3BD4E}" name="Column8407" dataDxfId="8219"/>
    <tableColumn id="8425" xr3:uid="{D170D469-D88F-4B8E-8721-27215690AFB3}" name="Column8408" dataDxfId="8218"/>
    <tableColumn id="8426" xr3:uid="{3494D314-0956-447B-831D-0B59B5A0CD5E}" name="Column8409" dataDxfId="8217"/>
    <tableColumn id="8427" xr3:uid="{AED6FFF9-A219-4D76-AF60-D23CE0BBEFA1}" name="Column8410" dataDxfId="8216"/>
    <tableColumn id="8428" xr3:uid="{E1914B6A-A21E-48E9-84D4-373DABCE35FD}" name="Column8411" dataDxfId="8215"/>
    <tableColumn id="8429" xr3:uid="{76443E72-E927-47BA-A336-B76C0D98A327}" name="Column8412" dataDxfId="8214"/>
    <tableColumn id="8430" xr3:uid="{27C18DE1-2366-49E9-8FC7-99D8E5F326C6}" name="Column8413" dataDxfId="8213"/>
    <tableColumn id="8431" xr3:uid="{C65590E1-1FB3-4B1F-A6DF-6B84C8E652E8}" name="Column8414" dataDxfId="8212"/>
    <tableColumn id="8432" xr3:uid="{C73933EB-37C5-4EBA-B08D-9DF7D83DBD9D}" name="Column8415" dataDxfId="8211"/>
    <tableColumn id="8433" xr3:uid="{144CEB04-F944-4CE8-BF33-A61EDC1D42D5}" name="Column8416" dataDxfId="8210"/>
    <tableColumn id="8434" xr3:uid="{5C335AAD-EB7F-4083-A888-46B83DD96C5D}" name="Column8417" dataDxfId="8209"/>
    <tableColumn id="8435" xr3:uid="{55914C2B-083A-45D2-BB3D-5F399C24CDC8}" name="Column8418" dataDxfId="8208"/>
    <tableColumn id="8436" xr3:uid="{8116A76C-0B7F-42AC-B26F-E89B4AA906F9}" name="Column8419" dataDxfId="8207"/>
    <tableColumn id="8437" xr3:uid="{364933AC-6378-4F5E-8568-2BB974630F34}" name="Column8420" dataDxfId="8206"/>
    <tableColumn id="8438" xr3:uid="{B9955351-D494-4A46-A6A4-4527D21A7D9E}" name="Column8421" dataDxfId="8205"/>
    <tableColumn id="8439" xr3:uid="{4F6F86B8-676C-4CF7-BC05-39EA3BB4D826}" name="Column8422" dataDxfId="8204"/>
    <tableColumn id="8440" xr3:uid="{9A980E5F-51B0-47D5-B006-881190150590}" name="Column8423" dataDxfId="8203"/>
    <tableColumn id="8441" xr3:uid="{DBC69D05-6A50-4750-8557-5AE8A4DB3409}" name="Column8424" dataDxfId="8202"/>
    <tableColumn id="8442" xr3:uid="{BFD8C6E8-B3D7-47D7-B69C-6B00261D1BDF}" name="Column8425" dataDxfId="8201"/>
    <tableColumn id="8443" xr3:uid="{A47EBE6C-8C20-4B73-B411-F53DD9228A6B}" name="Column8426" dataDxfId="8200"/>
    <tableColumn id="8444" xr3:uid="{A498CE61-24D1-48F6-A450-64CA7B8B82C4}" name="Column8427" dataDxfId="8199"/>
    <tableColumn id="8445" xr3:uid="{D1DF0478-EC15-45E2-8D9E-7DE971CCC7CA}" name="Column8428" dataDxfId="8198"/>
    <tableColumn id="8446" xr3:uid="{E9B88370-1537-40AE-A969-C420CDCA9FBF}" name="Column8429" dataDxfId="8197"/>
    <tableColumn id="8447" xr3:uid="{5D09FC99-15CD-4264-85A9-F943F6E16F82}" name="Column8430" dataDxfId="8196"/>
    <tableColumn id="8448" xr3:uid="{F6FE1AC5-FF84-4ABF-9B8A-8046F37C94A6}" name="Column8431" dataDxfId="8195"/>
    <tableColumn id="8449" xr3:uid="{9DA85E1D-3FDB-4574-BEBA-8DD501A113C6}" name="Column8432" dataDxfId="8194"/>
    <tableColumn id="8450" xr3:uid="{60A4FE4E-885E-442E-9CCF-F805B2944225}" name="Column8433" dataDxfId="8193"/>
    <tableColumn id="8451" xr3:uid="{08B27ADC-897A-4171-A345-19D7830ECE2E}" name="Column8434" dataDxfId="8192"/>
    <tableColumn id="8452" xr3:uid="{AAC848F3-1C4B-44D1-AED4-A3E8B626EE9C}" name="Column8435" dataDxfId="8191"/>
    <tableColumn id="8453" xr3:uid="{E40CD2A3-59B1-4253-9011-78E5A93950BD}" name="Column8436" dataDxfId="8190"/>
    <tableColumn id="8454" xr3:uid="{1D0F8CD7-D936-4050-A91A-EA6C8DA114CF}" name="Column8437" dataDxfId="8189"/>
    <tableColumn id="8455" xr3:uid="{BDE68102-30F7-49E1-9B1C-F98ED045BBBA}" name="Column8438" dataDxfId="8188"/>
    <tableColumn id="8456" xr3:uid="{E1428DE6-0672-4158-B7EB-97E75BC1ACC5}" name="Column8439" dataDxfId="8187"/>
    <tableColumn id="8457" xr3:uid="{11C3DC24-9BF0-4016-A681-97FD71D3CF32}" name="Column8440" dataDxfId="8186"/>
    <tableColumn id="8458" xr3:uid="{D5CC2DBD-79E4-4EF5-82E1-4188D3B8CF68}" name="Column8441" dataDxfId="8185"/>
    <tableColumn id="8459" xr3:uid="{B8BAEF86-342C-438C-BE61-B9CA9AAA2ED5}" name="Column8442" dataDxfId="8184"/>
    <tableColumn id="8460" xr3:uid="{B94802E7-85B8-4597-92EE-A03FA542EF69}" name="Column8443" dataDxfId="8183"/>
    <tableColumn id="8461" xr3:uid="{671CD805-FD4D-4B76-A393-53AD61F4163D}" name="Column8444" dataDxfId="8182"/>
    <tableColumn id="8462" xr3:uid="{4B2E3CBF-34E1-4A05-9A58-2900B6CA820D}" name="Column8445" dataDxfId="8181"/>
    <tableColumn id="8463" xr3:uid="{3C552212-4921-49AB-9BEB-CC41F1059352}" name="Column8446" dataDxfId="8180"/>
    <tableColumn id="8464" xr3:uid="{ED3829F4-F309-4E50-83CD-2FFE4D92FDAE}" name="Column8447" dataDxfId="8179"/>
    <tableColumn id="8465" xr3:uid="{E4460523-9E2B-40AA-ABBD-141322B4BFCD}" name="Column8448" dataDxfId="8178"/>
    <tableColumn id="8466" xr3:uid="{205CC873-B9AB-4899-A01E-77DC8F63EAC7}" name="Column8449" dataDxfId="8177"/>
    <tableColumn id="8467" xr3:uid="{A45BEF23-E30A-4ED7-8DB4-06C01F6251D5}" name="Column8450" dataDxfId="8176"/>
    <tableColumn id="8468" xr3:uid="{0C946C14-D5A3-44D8-A517-DF8F2E50384F}" name="Column8451" dataDxfId="8175"/>
    <tableColumn id="8469" xr3:uid="{D7BF99F2-1F2E-472D-B1BC-DE54B62D2882}" name="Column8452" dataDxfId="8174"/>
    <tableColumn id="8470" xr3:uid="{D068AAB9-75A0-460C-A412-D6254D128ACB}" name="Column8453" dataDxfId="8173"/>
    <tableColumn id="8471" xr3:uid="{45AE96A2-830D-4843-882A-18D352BF102E}" name="Column8454" dataDxfId="8172"/>
    <tableColumn id="8472" xr3:uid="{3E8272D7-347F-4672-9941-6F5C831056AD}" name="Column8455" dataDxfId="8171"/>
    <tableColumn id="8473" xr3:uid="{78486BDB-E1A7-474C-84BA-6E3F8F03563F}" name="Column8456" dataDxfId="8170"/>
    <tableColumn id="8474" xr3:uid="{612FB790-3AAB-48CE-93A0-60B91B6616D7}" name="Column8457" dataDxfId="8169"/>
    <tableColumn id="8475" xr3:uid="{940D1C13-437F-494A-A001-636810C7A741}" name="Column8458" dataDxfId="8168"/>
    <tableColumn id="8476" xr3:uid="{D51DE074-E332-489D-B887-795DC2B75F0B}" name="Column8459" dataDxfId="8167"/>
    <tableColumn id="8477" xr3:uid="{2885FC0A-61E0-4054-B8E7-53BD9D9F119D}" name="Column8460" dataDxfId="8166"/>
    <tableColumn id="8478" xr3:uid="{B8199337-EC61-49AB-9E03-1E0F054E2523}" name="Column8461" dataDxfId="8165"/>
    <tableColumn id="8479" xr3:uid="{A200B22D-129F-4AF4-9613-DFBEBE0A51C6}" name="Column8462" dataDxfId="8164"/>
    <tableColumn id="8480" xr3:uid="{47E803F7-38AF-4546-9C74-DF6D26A32C96}" name="Column8463" dataDxfId="8163"/>
    <tableColumn id="8481" xr3:uid="{11B86399-5FF6-42F4-82FC-91B8727DBFF6}" name="Column8464" dataDxfId="8162"/>
    <tableColumn id="8482" xr3:uid="{9BCA0468-2FD2-4702-A152-5DF991BA6404}" name="Column8465" dataDxfId="8161"/>
    <tableColumn id="8483" xr3:uid="{426A241D-A7BC-47C7-AEF5-E225118912DD}" name="Column8466" dataDxfId="8160"/>
    <tableColumn id="8484" xr3:uid="{C665D7CD-228B-445F-9489-04C187035E75}" name="Column8467" dataDxfId="8159"/>
    <tableColumn id="8485" xr3:uid="{B9A02934-0D3F-4047-B1AC-CD8E60C187AD}" name="Column8468" dataDxfId="8158"/>
    <tableColumn id="8486" xr3:uid="{12A911A1-84B1-4A7A-AE9C-4EE5FD6D4588}" name="Column8469" dataDxfId="8157"/>
    <tableColumn id="8487" xr3:uid="{8704F03D-F4C1-43BF-9136-38779E1F18B6}" name="Column8470" dataDxfId="8156"/>
    <tableColumn id="8488" xr3:uid="{42D1E6AD-3F92-4968-8784-B432F54AAAB7}" name="Column8471" dataDxfId="8155"/>
    <tableColumn id="8489" xr3:uid="{E232FC1D-1BCB-417A-BA00-E45FDF8916B3}" name="Column8472" dataDxfId="8154"/>
    <tableColumn id="8490" xr3:uid="{43085CE2-FDEE-45A8-A2C6-5A093080B6F2}" name="Column8473" dataDxfId="8153"/>
    <tableColumn id="8491" xr3:uid="{20D286D0-784A-40AB-83B4-BCEA4DFCC20A}" name="Column8474" dataDxfId="8152"/>
    <tableColumn id="8492" xr3:uid="{E3253157-8A1C-440F-B717-1C8BFFDEB2A9}" name="Column8475" dataDxfId="8151"/>
    <tableColumn id="8493" xr3:uid="{2D540129-89CC-452B-8D3B-4FE4ECEB8E67}" name="Column8476" dataDxfId="8150"/>
    <tableColumn id="8494" xr3:uid="{3BB8C56C-FC80-49F9-B72C-0CD8077D4479}" name="Column8477" dataDxfId="8149"/>
    <tableColumn id="8495" xr3:uid="{5E8681CD-E636-4B48-9361-DB574E65BB76}" name="Column8478" dataDxfId="8148"/>
    <tableColumn id="8496" xr3:uid="{297EBAA6-07AA-4ECE-8AFD-0F426C32FF2A}" name="Column8479" dataDxfId="8147"/>
    <tableColumn id="8497" xr3:uid="{F519A781-2E37-4757-9313-E418BFD25114}" name="Column8480" dataDxfId="8146"/>
    <tableColumn id="8498" xr3:uid="{865EFEA5-0689-4958-8204-65CB0905066D}" name="Column8481" dataDxfId="8145"/>
    <tableColumn id="8499" xr3:uid="{2BDE901A-FB1E-46E8-9D4B-07CAEB234AFF}" name="Column8482" dataDxfId="8144"/>
    <tableColumn id="8500" xr3:uid="{D53BF763-CE99-4F9F-A8EB-4BE6DB333ABA}" name="Column8483" dataDxfId="8143"/>
    <tableColumn id="8501" xr3:uid="{59D69092-87CF-4871-A627-00AD97E725ED}" name="Column8484" dataDxfId="8142"/>
    <tableColumn id="8502" xr3:uid="{33B87596-FD8C-4CDB-8E62-AA17F14CCED6}" name="Column8485" dataDxfId="8141"/>
    <tableColumn id="8503" xr3:uid="{B404BFE5-5AAD-4CAE-AA17-71C583E9EF9B}" name="Column8486" dataDxfId="8140"/>
    <tableColumn id="8504" xr3:uid="{94E18928-6D84-478B-AA2A-B3E3403D384A}" name="Column8487" dataDxfId="8139"/>
    <tableColumn id="8505" xr3:uid="{687F6F98-E289-4E77-BC3D-C7CA83B62F47}" name="Column8488" dataDxfId="8138"/>
    <tableColumn id="8506" xr3:uid="{59699FC1-2D2B-4423-A3F2-5B1292C7EF9B}" name="Column8489" dataDxfId="8137"/>
    <tableColumn id="8507" xr3:uid="{D4F22875-1398-419C-86EE-05DDCC7D3514}" name="Column8490" dataDxfId="8136"/>
    <tableColumn id="8508" xr3:uid="{E8ED0FAA-F84D-4C09-A9BF-5C824D697215}" name="Column8491" dataDxfId="8135"/>
    <tableColumn id="8509" xr3:uid="{4F7E7F1A-B391-4044-9F78-DED525AADD9C}" name="Column8492" dataDxfId="8134"/>
    <tableColumn id="8510" xr3:uid="{E768D120-8A03-443E-99C9-F6491D88A246}" name="Column8493" dataDxfId="8133"/>
    <tableColumn id="8511" xr3:uid="{AD9BBBB1-ACFC-4FEC-B6D2-E4ECCE46CFE7}" name="Column8494" dataDxfId="8132"/>
    <tableColumn id="8512" xr3:uid="{625C2CD8-4DEF-4CA4-8A4F-DFCA68D86740}" name="Column8495" dataDxfId="8131"/>
    <tableColumn id="8513" xr3:uid="{7B57BC0C-CB04-4E10-92B4-D23F2DF0E1D7}" name="Column8496" dataDxfId="8130"/>
    <tableColumn id="8514" xr3:uid="{A0C39BF6-FA2E-43AB-84C6-EB73B31A0359}" name="Column8497" dataDxfId="8129"/>
    <tableColumn id="8515" xr3:uid="{E5B4F36E-B3E5-430B-A352-B6AD0186F4FA}" name="Column8498" dataDxfId="8128"/>
    <tableColumn id="8516" xr3:uid="{8B4E309D-4004-4E14-BF3B-A069EF3542A6}" name="Column8499" dataDxfId="8127"/>
    <tableColumn id="8517" xr3:uid="{A9E057F5-2860-4E02-836F-0934C0AF00FF}" name="Column8500" dataDxfId="8126"/>
    <tableColumn id="8518" xr3:uid="{2B03EDC1-F519-4491-873B-4834CD90DF6E}" name="Column8501" dataDxfId="8125"/>
    <tableColumn id="8519" xr3:uid="{E8D6CC19-A8DE-4D8D-A4EE-95B259CCFF25}" name="Column8502" dataDxfId="8124"/>
    <tableColumn id="8520" xr3:uid="{2A49640F-8BED-4B7F-BA15-7F246816365B}" name="Column8503" dataDxfId="8123"/>
    <tableColumn id="8521" xr3:uid="{EC4B6E62-7DA6-4F53-BDB8-E144933BFCA0}" name="Column8504" dataDxfId="8122"/>
    <tableColumn id="8522" xr3:uid="{56ED6716-2F93-444D-8872-CED8519DA24F}" name="Column8505" dataDxfId="8121"/>
    <tableColumn id="8523" xr3:uid="{A1AFEDBA-EACD-4413-8475-B4231BFE1292}" name="Column8506" dataDxfId="8120"/>
    <tableColumn id="8524" xr3:uid="{A3038C89-49AF-484C-BAC5-BA5C6DD15C2C}" name="Column8507" dataDxfId="8119"/>
    <tableColumn id="8525" xr3:uid="{D822D1CB-07CF-427D-84F3-70C86BF216DF}" name="Column8508" dataDxfId="8118"/>
    <tableColumn id="8526" xr3:uid="{EA451E96-3A34-4802-83D1-FCC2FEC3069C}" name="Column8509" dataDxfId="8117"/>
    <tableColumn id="8527" xr3:uid="{CFF0625D-AC06-4636-A509-F76B0B5A9B2C}" name="Column8510" dataDxfId="8116"/>
    <tableColumn id="8528" xr3:uid="{9713A1A3-C504-4279-9C1C-316C709C840D}" name="Column8511" dataDxfId="8115"/>
    <tableColumn id="8529" xr3:uid="{13CDD835-2874-4584-A8CF-393BB27DAA56}" name="Column8512" dataDxfId="8114"/>
    <tableColumn id="8530" xr3:uid="{81C6258D-9628-4E67-B8C3-24E314075815}" name="Column8513" dataDxfId="8113"/>
    <tableColumn id="8531" xr3:uid="{E76AAA2D-3DED-4851-B00D-4ADA9D594F7E}" name="Column8514" dataDxfId="8112"/>
    <tableColumn id="8532" xr3:uid="{ABB4C49C-B9AF-446B-9153-0C6A23AAD38A}" name="Column8515" dataDxfId="8111"/>
    <tableColumn id="8533" xr3:uid="{9C74EA5D-EDC9-415B-B647-FF3E6AF6FA50}" name="Column8516" dataDxfId="8110"/>
    <tableColumn id="8534" xr3:uid="{E8C85EC6-0BCC-466D-B5E6-C6F8A907B8A8}" name="Column8517" dataDxfId="8109"/>
    <tableColumn id="8535" xr3:uid="{62D04E1F-94BA-4003-8FC4-BAEE8127C671}" name="Column8518" dataDxfId="8108"/>
    <tableColumn id="8536" xr3:uid="{80AEBDF7-6CC5-482B-BC62-3ECC16951B99}" name="Column8519" dataDxfId="8107"/>
    <tableColumn id="8537" xr3:uid="{9AC0EF94-6108-496F-B1C1-865A677E1510}" name="Column8520" dataDxfId="8106"/>
    <tableColumn id="8538" xr3:uid="{301C2554-FD24-4FF6-A023-45E86AD5341A}" name="Column8521" dataDxfId="8105"/>
    <tableColumn id="8539" xr3:uid="{09EAC10B-EF6D-4F93-B6D5-F324B5B079AF}" name="Column8522" dataDxfId="8104"/>
    <tableColumn id="8540" xr3:uid="{F8CC88C4-0B1D-427B-9610-AA16F9F36E7E}" name="Column8523" dataDxfId="8103"/>
    <tableColumn id="8541" xr3:uid="{C9F1315B-4422-43B5-8191-75D8C9B38834}" name="Column8524" dataDxfId="8102"/>
    <tableColumn id="8542" xr3:uid="{79B70506-4436-4BCC-89CC-9CCF2CC055FC}" name="Column8525" dataDxfId="8101"/>
    <tableColumn id="8543" xr3:uid="{74577F85-4B91-49B1-8404-DC5DB496B0F8}" name="Column8526" dataDxfId="8100"/>
    <tableColumn id="8544" xr3:uid="{A191E74F-C56D-41B4-ABC6-D1525AA4C978}" name="Column8527" dataDxfId="8099"/>
    <tableColumn id="8545" xr3:uid="{FDE2E0B4-52B7-4C61-A392-82B31DF128E0}" name="Column8528" dataDxfId="8098"/>
    <tableColumn id="8546" xr3:uid="{03B8161D-8A1C-437D-AC4A-7C295816FF8F}" name="Column8529" dataDxfId="8097"/>
    <tableColumn id="8547" xr3:uid="{08702807-A1F4-46B6-BB01-068DE7A65F9B}" name="Column8530" dataDxfId="8096"/>
    <tableColumn id="8548" xr3:uid="{BC066C14-7DCD-4400-9872-A5867795924F}" name="Column8531" dataDxfId="8095"/>
    <tableColumn id="8549" xr3:uid="{A290DDAE-AF08-400A-A353-DBAC038037BC}" name="Column8532" dataDxfId="8094"/>
    <tableColumn id="8550" xr3:uid="{7ECEC70F-FB6B-403B-9638-3571B8624C30}" name="Column8533" dataDxfId="8093"/>
    <tableColumn id="8551" xr3:uid="{447D087A-C915-4D0A-AF67-FEEB7C44377B}" name="Column8534" dataDxfId="8092"/>
    <tableColumn id="8552" xr3:uid="{D17E00CD-CB50-49BF-8E8E-13B998064501}" name="Column8535" dataDxfId="8091"/>
    <tableColumn id="8553" xr3:uid="{8F18329B-7F5E-453F-94F3-B8B764721ADC}" name="Column8536" dataDxfId="8090"/>
    <tableColumn id="8554" xr3:uid="{0E8211B2-5ABD-4FE2-98A4-099FA7169641}" name="Column8537" dataDxfId="8089"/>
    <tableColumn id="8555" xr3:uid="{0BE41C35-7176-48A4-9D82-017BC7D9BB69}" name="Column8538" dataDxfId="8088"/>
    <tableColumn id="8556" xr3:uid="{E987E04C-DAFB-4D57-BD4E-863B3A9E625E}" name="Column8539" dataDxfId="8087"/>
    <tableColumn id="8557" xr3:uid="{F1023772-1631-4CDD-9E76-813999973417}" name="Column8540" dataDxfId="8086"/>
    <tableColumn id="8558" xr3:uid="{E29E72D2-25EF-4BD9-B4B1-0B7E4F73D6C2}" name="Column8541" dataDxfId="8085"/>
    <tableColumn id="8559" xr3:uid="{AA22C048-2F4B-436A-B201-F9959CFD8F74}" name="Column8542" dataDxfId="8084"/>
    <tableColumn id="8560" xr3:uid="{139DD2CF-234B-405D-A606-4CA35B76A50C}" name="Column8543" dataDxfId="8083"/>
    <tableColumn id="8561" xr3:uid="{442C131E-E139-4A2C-8E69-D36DD2C947F7}" name="Column8544" dataDxfId="8082"/>
    <tableColumn id="8562" xr3:uid="{47751763-BC90-4896-9D78-CF8B18022C03}" name="Column8545" dataDxfId="8081"/>
    <tableColumn id="8563" xr3:uid="{4771E963-22D4-4928-849A-A9BFCA203ABA}" name="Column8546" dataDxfId="8080"/>
    <tableColumn id="8564" xr3:uid="{6FBA581B-B935-4E84-9657-30AC4BBBC338}" name="Column8547" dataDxfId="8079"/>
    <tableColumn id="8565" xr3:uid="{0519FF5F-6CD0-4B5E-95C9-1B2ED6C20C1D}" name="Column8548" dataDxfId="8078"/>
    <tableColumn id="8566" xr3:uid="{443D0966-DE9F-4D57-BEBE-B04C6DF5322B}" name="Column8549" dataDxfId="8077"/>
    <tableColumn id="8567" xr3:uid="{0DBDE74B-2BCE-4446-8524-70C3BFE625AE}" name="Column8550" dataDxfId="8076"/>
    <tableColumn id="8568" xr3:uid="{2AB75055-206D-44E2-99B7-628D9C8ADE1E}" name="Column8551" dataDxfId="8075"/>
    <tableColumn id="8569" xr3:uid="{0060EC21-4958-483A-8FEF-8F7D0B0C3565}" name="Column8552" dataDxfId="8074"/>
    <tableColumn id="8570" xr3:uid="{3FEF2732-5241-43CB-B9CF-569B02B2D1C6}" name="Column8553" dataDxfId="8073"/>
    <tableColumn id="8571" xr3:uid="{31AF1093-84A7-4472-B21D-6264497931BB}" name="Column8554" dataDxfId="8072"/>
    <tableColumn id="8572" xr3:uid="{1C244B82-EF14-4D20-AC28-303A4A29BD6F}" name="Column8555" dataDxfId="8071"/>
    <tableColumn id="8573" xr3:uid="{D68AA9DF-354F-4D19-9FB4-CA8855157357}" name="Column8556" dataDxfId="8070"/>
    <tableColumn id="8574" xr3:uid="{00E135B3-4B63-4526-89EF-7700EBAF9085}" name="Column8557" dataDxfId="8069"/>
    <tableColumn id="8575" xr3:uid="{D60388E0-CD8C-44E3-AC95-974635453F01}" name="Column8558" dataDxfId="8068"/>
    <tableColumn id="8576" xr3:uid="{DC93D1F6-1B65-437D-8F62-019A4632703C}" name="Column8559" dataDxfId="8067"/>
    <tableColumn id="8577" xr3:uid="{3CA2118A-0F06-4ED7-B9DA-C946B9A87741}" name="Column8560" dataDxfId="8066"/>
    <tableColumn id="8578" xr3:uid="{D84F932C-BCC3-494C-9E8E-38DBCC5AE96E}" name="Column8561" dataDxfId="8065"/>
    <tableColumn id="8579" xr3:uid="{48786AC8-F224-4A08-AF6A-9C8AC91FF0D9}" name="Column8562" dataDxfId="8064"/>
    <tableColumn id="8580" xr3:uid="{3A694FC4-E9A0-4433-8783-950ABD20374F}" name="Column8563" dataDxfId="8063"/>
    <tableColumn id="8581" xr3:uid="{694807C0-3A39-41AA-ADAD-8D4098C71C93}" name="Column8564" dataDxfId="8062"/>
    <tableColumn id="8582" xr3:uid="{95F0A9DC-5316-4BDE-83F7-DB0EB4C5528E}" name="Column8565" dataDxfId="8061"/>
    <tableColumn id="8583" xr3:uid="{ED6489BF-584B-487B-B679-79D4C5A85F73}" name="Column8566" dataDxfId="8060"/>
    <tableColumn id="8584" xr3:uid="{F9916A8D-7309-4C7C-8197-B446FBDC6D26}" name="Column8567" dataDxfId="8059"/>
    <tableColumn id="8585" xr3:uid="{21F09EC5-EE28-496F-A431-5E5C628F28AB}" name="Column8568" dataDxfId="8058"/>
    <tableColumn id="8586" xr3:uid="{BDDB4573-91A7-47B9-BE07-D171D434A774}" name="Column8569" dataDxfId="8057"/>
    <tableColumn id="8587" xr3:uid="{A2431FAC-DC03-4247-8E48-327A2E17A60F}" name="Column8570" dataDxfId="8056"/>
    <tableColumn id="8588" xr3:uid="{9C3CDF74-9783-4570-990E-DFBE0818A607}" name="Column8571" dataDxfId="8055"/>
    <tableColumn id="8589" xr3:uid="{CE8FDEB9-FACC-4417-8EA1-5C4D5C0F65DE}" name="Column8572" dataDxfId="8054"/>
    <tableColumn id="8590" xr3:uid="{A1A09C76-3919-4BED-B621-57DA162CB84F}" name="Column8573" dataDxfId="8053"/>
    <tableColumn id="8591" xr3:uid="{EA108EB2-557D-4D1B-9B24-FAEFA40B743C}" name="Column8574" dataDxfId="8052"/>
    <tableColumn id="8592" xr3:uid="{1F8A87A8-46C5-479C-8A31-71E99434EC86}" name="Column8575" dataDxfId="8051"/>
    <tableColumn id="8593" xr3:uid="{B2B49982-5DB2-48FF-9B07-D0DC5B961637}" name="Column8576" dataDxfId="8050"/>
    <tableColumn id="8594" xr3:uid="{CA2E209D-A97F-4A04-A7FF-DF1C6AC38481}" name="Column8577" dataDxfId="8049"/>
    <tableColumn id="8595" xr3:uid="{C2DF4A22-8095-4F42-BA41-7C9D1DE7AD44}" name="Column8578" dataDxfId="8048"/>
    <tableColumn id="8596" xr3:uid="{45A36519-6BBC-4393-B044-46EB3BCA087B}" name="Column8579" dataDxfId="8047"/>
    <tableColumn id="8597" xr3:uid="{2ECD06CF-2CCE-4EE0-A61E-0B5BCE9E9E4A}" name="Column8580" dataDxfId="8046"/>
    <tableColumn id="8598" xr3:uid="{723960B9-FC79-4415-B857-66C325E63D3C}" name="Column8581" dataDxfId="8045"/>
    <tableColumn id="8599" xr3:uid="{0BAD9933-FEE1-4F51-9AA4-64BC35F0E052}" name="Column8582" dataDxfId="8044"/>
    <tableColumn id="8600" xr3:uid="{22500F7D-3F9A-4DB3-9283-4273985BB15D}" name="Column8583" dataDxfId="8043"/>
    <tableColumn id="8601" xr3:uid="{A6D3AE97-EF22-4815-92B5-58CABC356282}" name="Column8584" dataDxfId="8042"/>
    <tableColumn id="8602" xr3:uid="{BE19EBD4-4B21-43CF-B33C-8683573BEA82}" name="Column8585" dataDxfId="8041"/>
    <tableColumn id="8603" xr3:uid="{C2BF3002-DC37-4D5E-BED3-07BEF3167760}" name="Column8586" dataDxfId="8040"/>
    <tableColumn id="8604" xr3:uid="{77B7A2DB-5D87-4AA0-BB9E-7076D174AE23}" name="Column8587" dataDxfId="8039"/>
    <tableColumn id="8605" xr3:uid="{A3D6D7B5-254D-469A-91D5-C95B928C6E6D}" name="Column8588" dataDxfId="8038"/>
    <tableColumn id="8606" xr3:uid="{23380AA9-9A1A-4CB9-9263-2318DFC60D3C}" name="Column8589" dataDxfId="8037"/>
    <tableColumn id="8607" xr3:uid="{C7BB0644-FC6F-4F74-96EB-1693B1A0A112}" name="Column8590" dataDxfId="8036"/>
    <tableColumn id="8608" xr3:uid="{57B9D4B1-C7CF-4E6B-886E-DAE7D97620DF}" name="Column8591" dataDxfId="8035"/>
    <tableColumn id="8609" xr3:uid="{08781FAE-D1EE-4A3A-AF45-AA2DB027A327}" name="Column8592" dataDxfId="8034"/>
    <tableColumn id="8610" xr3:uid="{2051B05B-6C72-45B4-9D75-C6C4E9C50202}" name="Column8593" dataDxfId="8033"/>
    <tableColumn id="8611" xr3:uid="{45111B4C-C870-4834-AAB5-AEAEFAC8C4BA}" name="Column8594" dataDxfId="8032"/>
    <tableColumn id="8612" xr3:uid="{E0393EFF-DD57-412D-BED6-A374EB5D8EA4}" name="Column8595" dataDxfId="8031"/>
    <tableColumn id="8613" xr3:uid="{C7328EBB-FC54-44BD-963B-D83E54C37DEA}" name="Column8596" dataDxfId="8030"/>
    <tableColumn id="8614" xr3:uid="{17C32778-D85A-4BA8-823C-6243C0D38FD5}" name="Column8597" dataDxfId="8029"/>
    <tableColumn id="8615" xr3:uid="{2544D205-7459-4CCE-AFDF-CD7E461E7B03}" name="Column8598" dataDxfId="8028"/>
    <tableColumn id="8616" xr3:uid="{0F6EBF77-06BD-4171-AD7F-47DE6E4D78D4}" name="Column8599" dataDxfId="8027"/>
    <tableColumn id="8617" xr3:uid="{BE96F7E6-A88D-4066-B154-5B42F67B2058}" name="Column8600" dataDxfId="8026"/>
    <tableColumn id="8618" xr3:uid="{416C3DBC-278E-4F66-A700-316F0E61A0A3}" name="Column8601" dataDxfId="8025"/>
    <tableColumn id="8619" xr3:uid="{5C9459CC-4551-45A4-99DB-6194EC900179}" name="Column8602" dataDxfId="8024"/>
    <tableColumn id="8620" xr3:uid="{AEDB2B4C-998E-4720-8BF9-AE56448D6536}" name="Column8603" dataDxfId="8023"/>
    <tableColumn id="8621" xr3:uid="{957B81F7-509F-4D7B-A7DE-D3D2BA72F4FF}" name="Column8604" dataDxfId="8022"/>
    <tableColumn id="8622" xr3:uid="{667CD53E-51D6-4FB3-AE70-61AD7767A2E0}" name="Column8605" dataDxfId="8021"/>
    <tableColumn id="8623" xr3:uid="{6E824E2D-3FAC-47F0-B41A-51F853471C35}" name="Column8606" dataDxfId="8020"/>
    <tableColumn id="8624" xr3:uid="{AAC1116B-19B5-4B1A-A898-2E909E51E6C5}" name="Column8607" dataDxfId="8019"/>
    <tableColumn id="8625" xr3:uid="{105637CC-B9E3-4AB3-88E9-BA88F7EA43CD}" name="Column8608" dataDxfId="8018"/>
    <tableColumn id="8626" xr3:uid="{8FA04775-5087-4502-856D-5031909F68E2}" name="Column8609" dataDxfId="8017"/>
    <tableColumn id="8627" xr3:uid="{EECDDD18-8900-4FB2-94DB-9A86584FAFB0}" name="Column8610" dataDxfId="8016"/>
    <tableColumn id="8628" xr3:uid="{A344D461-E983-4CD6-9E51-3A7F198BD201}" name="Column8611" dataDxfId="8015"/>
    <tableColumn id="8629" xr3:uid="{BD05B048-02CD-4126-A49E-A3772C940B27}" name="Column8612" dataDxfId="8014"/>
    <tableColumn id="8630" xr3:uid="{7E3387CB-1E0B-4D42-9CC6-26944C6B5EE9}" name="Column8613" dataDxfId="8013"/>
    <tableColumn id="8631" xr3:uid="{C565390C-F480-4360-A63E-9A205BBF14ED}" name="Column8614" dataDxfId="8012"/>
    <tableColumn id="8632" xr3:uid="{FDC255B8-07FE-46DA-853E-5F1309936960}" name="Column8615" dataDxfId="8011"/>
    <tableColumn id="8633" xr3:uid="{26391D0C-52F6-48E8-9A09-BD546483D16B}" name="Column8616" dataDxfId="8010"/>
    <tableColumn id="8634" xr3:uid="{F9472A9E-3096-447E-9EF9-DCA79F1B7AD6}" name="Column8617" dataDxfId="8009"/>
    <tableColumn id="8635" xr3:uid="{51CD36F2-DE0E-40BC-AE4C-A980D53F37B4}" name="Column8618" dataDxfId="8008"/>
    <tableColumn id="8636" xr3:uid="{F0B7FE6B-5FBE-4A59-9894-CC6C2481BB8E}" name="Column8619" dataDxfId="8007"/>
    <tableColumn id="8637" xr3:uid="{5672FAFC-376B-4CBC-B057-C18667EFF5D6}" name="Column8620" dataDxfId="8006"/>
    <tableColumn id="8638" xr3:uid="{AD209B9E-934D-4B84-B447-5AD25AD3B352}" name="Column8621" dataDxfId="8005"/>
    <tableColumn id="8639" xr3:uid="{FBA6FE85-F377-4279-9905-8963E59A6DDB}" name="Column8622" dataDxfId="8004"/>
    <tableColumn id="8640" xr3:uid="{508FD9D1-5D53-4904-8AD9-EA4BA025298C}" name="Column8623" dataDxfId="8003"/>
    <tableColumn id="8641" xr3:uid="{C766672F-F136-4289-9622-458CE14B43A6}" name="Column8624" dataDxfId="8002"/>
    <tableColumn id="8642" xr3:uid="{C2208CFD-471E-4669-95B9-1BDE17A519FF}" name="Column8625" dataDxfId="8001"/>
    <tableColumn id="8643" xr3:uid="{AB86DBBA-5D74-4636-B773-637BF6F10F57}" name="Column8626" dataDxfId="8000"/>
    <tableColumn id="8644" xr3:uid="{30C6CAA3-ADCA-43C2-A86A-65E5B0FEC7BE}" name="Column8627" dataDxfId="7999"/>
    <tableColumn id="8645" xr3:uid="{5347988C-DBDA-4532-8556-42E5EACF0DFD}" name="Column8628" dataDxfId="7998"/>
    <tableColumn id="8646" xr3:uid="{D256C390-F038-4F77-8C22-7E4BA5C78B91}" name="Column8629" dataDxfId="7997"/>
    <tableColumn id="8647" xr3:uid="{165CC0F4-5F90-4A2E-AAAF-9B2B9340DBDC}" name="Column8630" dataDxfId="7996"/>
    <tableColumn id="8648" xr3:uid="{943B6818-960A-4372-AED8-B2401D20FD45}" name="Column8631" dataDxfId="7995"/>
    <tableColumn id="8649" xr3:uid="{08FDB081-A103-44B1-ADFE-4371B64D562F}" name="Column8632" dataDxfId="7994"/>
    <tableColumn id="8650" xr3:uid="{09ABC52E-98E0-4055-97BC-CEC67DBFF6FD}" name="Column8633" dataDxfId="7993"/>
    <tableColumn id="8651" xr3:uid="{27978C41-AEEC-4AFB-9DC8-1A098F4C2D73}" name="Column8634" dataDxfId="7992"/>
    <tableColumn id="8652" xr3:uid="{44F4B24B-E00B-415E-882D-A04AC362101D}" name="Column8635" dataDxfId="7991"/>
    <tableColumn id="8653" xr3:uid="{A4CE1C9B-4DAB-49CC-9C6F-6809107EA012}" name="Column8636" dataDxfId="7990"/>
    <tableColumn id="8654" xr3:uid="{F0DD6530-2051-4DE6-B7D9-2EFBA2539176}" name="Column8637" dataDxfId="7989"/>
    <tableColumn id="8655" xr3:uid="{265B674A-75A8-4F77-8EDB-041933D8E69E}" name="Column8638" dataDxfId="7988"/>
    <tableColumn id="8656" xr3:uid="{56640D91-A22E-45ED-AA47-23A452356FB9}" name="Column8639" dataDxfId="7987"/>
    <tableColumn id="8657" xr3:uid="{F5FDB9B5-3EC8-47E4-A98B-E3987034619D}" name="Column8640" dataDxfId="7986"/>
    <tableColumn id="8658" xr3:uid="{F23686F0-47B3-44D6-A648-ADA2F79DF53E}" name="Column8641" dataDxfId="7985"/>
    <tableColumn id="8659" xr3:uid="{0C277332-39DC-4D74-ACDD-EE75AA3E6542}" name="Column8642" dataDxfId="7984"/>
    <tableColumn id="8660" xr3:uid="{2FEAAE7E-35E0-4C76-9650-33E337D201DB}" name="Column8643" dataDxfId="7983"/>
    <tableColumn id="8661" xr3:uid="{4EB96A40-9D65-4406-AD6F-D1430CFAF119}" name="Column8644" dataDxfId="7982"/>
    <tableColumn id="8662" xr3:uid="{8C24005D-28DD-4306-8617-77C19013994D}" name="Column8645" dataDxfId="7981"/>
    <tableColumn id="8663" xr3:uid="{1EF54104-9540-4443-AA0C-58161AFB6A0B}" name="Column8646" dataDxfId="7980"/>
    <tableColumn id="8664" xr3:uid="{DE7784F2-CDF6-4D74-994F-0D5861CE70F6}" name="Column8647" dataDxfId="7979"/>
    <tableColumn id="8665" xr3:uid="{D273C0ED-7B75-4EAD-9EC2-CFCCE4A69CE7}" name="Column8648" dataDxfId="7978"/>
    <tableColumn id="8666" xr3:uid="{71A73B0B-AF4A-4047-BAC9-FA58993A5A05}" name="Column8649" dataDxfId="7977"/>
    <tableColumn id="8667" xr3:uid="{3EEBC726-A589-43C5-9D50-0CCBDC98E6FB}" name="Column8650" dataDxfId="7976"/>
    <tableColumn id="8668" xr3:uid="{AE412973-3F9B-4C10-A1C0-B4A3FEC15886}" name="Column8651" dataDxfId="7975"/>
    <tableColumn id="8669" xr3:uid="{5D9B734C-D7A0-4A31-9203-09E3FC6ACEB2}" name="Column8652" dataDxfId="7974"/>
    <tableColumn id="8670" xr3:uid="{EC51473F-50F7-4850-9190-31EB90512DCC}" name="Column8653" dataDxfId="7973"/>
    <tableColumn id="8671" xr3:uid="{7F6B52D2-A132-4E4B-ADF8-E5B2F4A4698A}" name="Column8654" dataDxfId="7972"/>
    <tableColumn id="8672" xr3:uid="{D3EE13E1-47E0-491B-855B-E0601C9F5BD2}" name="Column8655" dataDxfId="7971"/>
    <tableColumn id="8673" xr3:uid="{A95FF8EC-1F25-42F6-A4BF-B72944D36026}" name="Column8656" dataDxfId="7970"/>
    <tableColumn id="8674" xr3:uid="{3D1EB416-7D2D-4BBB-971D-F2CF3869F566}" name="Column8657" dataDxfId="7969"/>
    <tableColumn id="8675" xr3:uid="{1C939D9B-52FE-4356-9D1A-ED6F8105F3F8}" name="Column8658" dataDxfId="7968"/>
    <tableColumn id="8676" xr3:uid="{9FA8838D-D15F-430D-8506-B607B2BE6854}" name="Column8659" dataDxfId="7967"/>
    <tableColumn id="8677" xr3:uid="{F7AD242A-8254-4640-B462-C2FF16D7A38B}" name="Column8660" dataDxfId="7966"/>
    <tableColumn id="8678" xr3:uid="{50694439-5EF8-46EE-A368-C083DB0CB9D5}" name="Column8661" dataDxfId="7965"/>
    <tableColumn id="8679" xr3:uid="{73C202E5-9057-4DC1-BCEF-A70FF8F02E68}" name="Column8662" dataDxfId="7964"/>
    <tableColumn id="8680" xr3:uid="{9822548A-9165-4054-AC37-991791830CAF}" name="Column8663" dataDxfId="7963"/>
    <tableColumn id="8681" xr3:uid="{6310CAD0-31E1-4E70-8667-450D0718534C}" name="Column8664" dataDxfId="7962"/>
    <tableColumn id="8682" xr3:uid="{70609F04-8E0D-42A5-851E-1095CF4B4BF2}" name="Column8665" dataDxfId="7961"/>
    <tableColumn id="8683" xr3:uid="{82E8422D-72B8-4C18-9B22-81638575405A}" name="Column8666" dataDxfId="7960"/>
    <tableColumn id="8684" xr3:uid="{706D6F02-5057-4D21-ADA8-7BB1A570B7D3}" name="Column8667" dataDxfId="7959"/>
    <tableColumn id="8685" xr3:uid="{2989DCE0-1EE8-4955-8962-2B2C15CE2998}" name="Column8668" dataDxfId="7958"/>
    <tableColumn id="8686" xr3:uid="{B385C26E-0164-4DA3-995D-A83F1C6B6BF5}" name="Column8669" dataDxfId="7957"/>
    <tableColumn id="8687" xr3:uid="{CDE87480-2C68-4FD5-A3B2-AE60C2430F81}" name="Column8670" dataDxfId="7956"/>
    <tableColumn id="8688" xr3:uid="{D4585CB7-C93A-42E3-B399-F320C9C25E19}" name="Column8671" dataDxfId="7955"/>
    <tableColumn id="8689" xr3:uid="{163380FC-9044-4898-91C2-46EAA10F9ED6}" name="Column8672" dataDxfId="7954"/>
    <tableColumn id="8690" xr3:uid="{FA9876B8-7CE7-4FD6-B3A1-B499E1D55CD4}" name="Column8673" dataDxfId="7953"/>
    <tableColumn id="8691" xr3:uid="{5B7BBF5E-B515-4C71-96B1-4D057B60DF70}" name="Column8674" dataDxfId="7952"/>
    <tableColumn id="8692" xr3:uid="{4545770F-9249-4DDE-BDA3-81C3B7A8A5EB}" name="Column8675" dataDxfId="7951"/>
    <tableColumn id="8693" xr3:uid="{AE589638-9BA1-4E3A-BDA8-45DD0F6A439C}" name="Column8676" dataDxfId="7950"/>
    <tableColumn id="8694" xr3:uid="{D78544A7-1754-46EE-8973-4B8D27872A79}" name="Column8677" dataDxfId="7949"/>
    <tableColumn id="8695" xr3:uid="{978E881A-0065-4E18-9C5D-E9855BD8FE23}" name="Column8678" dataDxfId="7948"/>
    <tableColumn id="8696" xr3:uid="{CD5697E5-DB21-4792-A7AB-405F4A86FEE5}" name="Column8679" dataDxfId="7947"/>
    <tableColumn id="8697" xr3:uid="{C0352B27-D83A-4D23-BDB7-032198A90FBA}" name="Column8680" dataDxfId="7946"/>
    <tableColumn id="8698" xr3:uid="{B1594EF1-1721-4303-A956-65083E29FB7F}" name="Column8681" dataDxfId="7945"/>
    <tableColumn id="8699" xr3:uid="{029EF663-44D2-4177-8306-ACFD0B0A8125}" name="Column8682" dataDxfId="7944"/>
    <tableColumn id="8700" xr3:uid="{461E015C-0D65-438C-A68D-F1C323DF5873}" name="Column8683" dataDxfId="7943"/>
    <tableColumn id="8701" xr3:uid="{0B0F571D-56AF-4DF4-B722-68AD4741873B}" name="Column8684" dataDxfId="7942"/>
    <tableColumn id="8702" xr3:uid="{19548ABE-2F87-4E32-9BF1-E30F89CA020D}" name="Column8685" dataDxfId="7941"/>
    <tableColumn id="8703" xr3:uid="{AFBF7393-A120-4C74-A985-E832E87E8B00}" name="Column8686" dataDxfId="7940"/>
    <tableColumn id="8704" xr3:uid="{BFECF82B-9287-4B94-B1E4-8F62A86467D7}" name="Column8687" dataDxfId="7939"/>
    <tableColumn id="8705" xr3:uid="{4E13561E-FB86-4CB3-B816-41756AAB03EF}" name="Column8688" dataDxfId="7938"/>
    <tableColumn id="8706" xr3:uid="{C0C3AC77-6C85-41C8-A0DC-06C53683B18B}" name="Column8689" dataDxfId="7937"/>
    <tableColumn id="8707" xr3:uid="{1EA980B5-9E99-4BF7-86AF-A733DF0B1D23}" name="Column8690" dataDxfId="7936"/>
    <tableColumn id="8708" xr3:uid="{F6549D53-0B1C-409F-BE60-B875D7003E2A}" name="Column8691" dataDxfId="7935"/>
    <tableColumn id="8709" xr3:uid="{4B1C91B3-DC95-43E2-BD5A-57DFA90D11E2}" name="Column8692" dataDxfId="7934"/>
    <tableColumn id="8710" xr3:uid="{B5412745-2656-4855-83E5-C7FCBB5CC774}" name="Column8693" dataDxfId="7933"/>
    <tableColumn id="8711" xr3:uid="{331C04EC-4A0F-4D4C-82B1-64DE471CE95E}" name="Column8694" dataDxfId="7932"/>
    <tableColumn id="8712" xr3:uid="{B1B8BCDD-3808-4C97-A4FA-7FF14029AE27}" name="Column8695" dataDxfId="7931"/>
    <tableColumn id="8713" xr3:uid="{957CF219-157C-4294-9740-AC8330402800}" name="Column8696" dataDxfId="7930"/>
    <tableColumn id="8714" xr3:uid="{251866AB-3A67-4362-81D0-55EEA5E060BE}" name="Column8697" dataDxfId="7929"/>
    <tableColumn id="8715" xr3:uid="{C63D0EBE-992C-481B-8A05-268374B04D5F}" name="Column8698" dataDxfId="7928"/>
    <tableColumn id="8716" xr3:uid="{B3B8AD0F-4957-4E7D-8051-27F6292B8070}" name="Column8699" dataDxfId="7927"/>
    <tableColumn id="8717" xr3:uid="{5C99E696-6923-4D0A-9FFB-494CD9D7FD3E}" name="Column8700" dataDxfId="7926"/>
    <tableColumn id="8718" xr3:uid="{9DC70BBF-ADFA-4060-BB60-8887A415AD7E}" name="Column8701" dataDxfId="7925"/>
    <tableColumn id="8719" xr3:uid="{9A65D3A8-174A-4FE9-AD5A-31FCE351A42C}" name="Column8702" dataDxfId="7924"/>
    <tableColumn id="8720" xr3:uid="{B6FB0618-11CC-415E-B480-18CDFC8AA8F8}" name="Column8703" dataDxfId="7923"/>
    <tableColumn id="8721" xr3:uid="{69DA1E62-6A7B-4BA6-B3A9-DC6AA43E91D0}" name="Column8704" dataDxfId="7922"/>
    <tableColumn id="8722" xr3:uid="{C19F5BCB-1350-4AF6-9C16-866E91B93D9B}" name="Column8705" dataDxfId="7921"/>
    <tableColumn id="8723" xr3:uid="{ED9B3CA2-0C37-4366-9B06-0F3F38022A36}" name="Column8706" dataDxfId="7920"/>
    <tableColumn id="8724" xr3:uid="{0B6E82CF-2303-456D-AC25-3A622CE1BFCA}" name="Column8707" dataDxfId="7919"/>
    <tableColumn id="8725" xr3:uid="{92054769-98A8-4FE2-81F7-B3EA028B064B}" name="Column8708" dataDxfId="7918"/>
    <tableColumn id="8726" xr3:uid="{707CB433-CCEA-47A6-B271-AC62DBEF5BF9}" name="Column8709" dataDxfId="7917"/>
    <tableColumn id="8727" xr3:uid="{1AEB91B1-A31C-49FA-B586-E1E825458930}" name="Column8710" dataDxfId="7916"/>
    <tableColumn id="8728" xr3:uid="{812A85CE-9257-4713-A71A-341499CD9660}" name="Column8711" dataDxfId="7915"/>
    <tableColumn id="8729" xr3:uid="{AB93EAF8-C0E6-4E27-B50D-189D852CEF23}" name="Column8712" dataDxfId="7914"/>
    <tableColumn id="8730" xr3:uid="{4CF22DEE-3E5F-4DF7-B61C-CB29B3C22E7F}" name="Column8713" dataDxfId="7913"/>
    <tableColumn id="8731" xr3:uid="{1F22A03D-1B66-4326-8B86-04EA0967D681}" name="Column8714" dataDxfId="7912"/>
    <tableColumn id="8732" xr3:uid="{17D69562-F737-4C1A-BE31-B4FBA542DF30}" name="Column8715" dataDxfId="7911"/>
    <tableColumn id="8733" xr3:uid="{DA2BEB88-8723-480D-B64D-1D0DFB026D0F}" name="Column8716" dataDxfId="7910"/>
    <tableColumn id="8734" xr3:uid="{E941FF22-1790-4F4B-8FED-B84BD60069E6}" name="Column8717" dataDxfId="7909"/>
    <tableColumn id="8735" xr3:uid="{84162728-006C-4A87-83E9-0A7F3264B314}" name="Column8718" dataDxfId="7908"/>
    <tableColumn id="8736" xr3:uid="{2FD7E7A3-E319-4652-AEDB-11AFB9890D95}" name="Column8719" dataDxfId="7907"/>
    <tableColumn id="8737" xr3:uid="{DF9CA62F-3E8A-426E-9AAE-4EDFA6EA40DD}" name="Column8720" dataDxfId="7906"/>
    <tableColumn id="8738" xr3:uid="{47E3C81E-D9A1-4644-A7DA-D780D7319207}" name="Column8721" dataDxfId="7905"/>
    <tableColumn id="8739" xr3:uid="{AE2A412C-0B89-4D60-AC17-05315FFE73BD}" name="Column8722" dataDxfId="7904"/>
    <tableColumn id="8740" xr3:uid="{34C33FE4-0DC7-4627-8F8E-A370A56963F5}" name="Column8723" dataDxfId="7903"/>
    <tableColumn id="8741" xr3:uid="{C2AC494F-34B8-4D6C-9F7E-00D4E747B708}" name="Column8724" dataDxfId="7902"/>
    <tableColumn id="8742" xr3:uid="{2C66034C-554B-4D81-AF52-74E2E6751E6C}" name="Column8725" dataDxfId="7901"/>
    <tableColumn id="8743" xr3:uid="{76AFD84D-98EA-4FC3-8F1F-211B4FA88CEA}" name="Column8726" dataDxfId="7900"/>
    <tableColumn id="8744" xr3:uid="{B67DF886-3C0A-4709-A91A-B267B8EB0F2F}" name="Column8727" dataDxfId="7899"/>
    <tableColumn id="8745" xr3:uid="{1314DC70-B75A-487D-99ED-CDBE24A62F53}" name="Column8728" dataDxfId="7898"/>
    <tableColumn id="8746" xr3:uid="{560905DF-7A42-42A1-A091-1F477063A4CE}" name="Column8729" dataDxfId="7897"/>
    <tableColumn id="8747" xr3:uid="{F526F851-4376-4E8A-AF2C-EB6B78721EF1}" name="Column8730" dataDxfId="7896"/>
    <tableColumn id="8748" xr3:uid="{FC43FC1D-6BC7-4164-909B-DB5933828588}" name="Column8731" dataDxfId="7895"/>
    <tableColumn id="8749" xr3:uid="{071FFD8A-4A82-4F6E-A846-BD3ECAB27CE8}" name="Column8732" dataDxfId="7894"/>
    <tableColumn id="8750" xr3:uid="{2E3B196B-041B-4A86-A435-F427125BCE2B}" name="Column8733" dataDxfId="7893"/>
    <tableColumn id="8751" xr3:uid="{695231A4-A82D-4FCC-963E-4EF7C0049B1F}" name="Column8734" dataDxfId="7892"/>
    <tableColumn id="8752" xr3:uid="{4E8D54E3-FF10-4024-9EAF-BEFC1FD223B2}" name="Column8735" dataDxfId="7891"/>
    <tableColumn id="8753" xr3:uid="{004D0ED0-7E46-4266-B18F-206515BF883B}" name="Column8736" dataDxfId="7890"/>
    <tableColumn id="8754" xr3:uid="{AC2612F2-CBD1-4F28-B417-651BD07EBB2D}" name="Column8737" dataDxfId="7889"/>
    <tableColumn id="8755" xr3:uid="{44C995F4-A23E-40D7-B0C4-3077DD8676DB}" name="Column8738" dataDxfId="7888"/>
    <tableColumn id="8756" xr3:uid="{4E416A54-3ECD-4ECB-8D2D-291ACDEB9A2B}" name="Column8739" dataDxfId="7887"/>
    <tableColumn id="8757" xr3:uid="{81524244-B69F-414D-8D52-17D0C9DB18EE}" name="Column8740" dataDxfId="7886"/>
    <tableColumn id="8758" xr3:uid="{7251B09A-5379-47C6-A97C-8532F015FF79}" name="Column8741" dataDxfId="7885"/>
    <tableColumn id="8759" xr3:uid="{71D6C5ED-F657-43D6-88CA-8F3B4F14C297}" name="Column8742" dataDxfId="7884"/>
    <tableColumn id="8760" xr3:uid="{0586513A-09AB-444F-88D0-35B25D32D003}" name="Column8743" dataDxfId="7883"/>
    <tableColumn id="8761" xr3:uid="{AF3C01B0-C238-476B-8082-2992A4E61E70}" name="Column8744" dataDxfId="7882"/>
    <tableColumn id="8762" xr3:uid="{3A76743F-F3CA-47EF-B703-B0F3148F7ABA}" name="Column8745" dataDxfId="7881"/>
    <tableColumn id="8763" xr3:uid="{D9EC7458-2A41-4C44-9D98-7C2EBF8BB73D}" name="Column8746" dataDxfId="7880"/>
    <tableColumn id="8764" xr3:uid="{D2CE2DD4-A1C5-4523-8DDC-D1205506BC67}" name="Column8747" dataDxfId="7879"/>
    <tableColumn id="8765" xr3:uid="{830E4157-9443-45B4-BEBE-5BCC2D032405}" name="Column8748" dataDxfId="7878"/>
    <tableColumn id="8766" xr3:uid="{7B56A4D3-6780-472C-9923-CC18778CB951}" name="Column8749" dataDxfId="7877"/>
    <tableColumn id="8767" xr3:uid="{5ED696E5-C5CC-4E16-9530-0FB7500D714B}" name="Column8750" dataDxfId="7876"/>
    <tableColumn id="8768" xr3:uid="{79B3F04C-C866-4899-A5E2-9742F74FF2E9}" name="Column8751" dataDxfId="7875"/>
    <tableColumn id="8769" xr3:uid="{96879B5A-D86F-48BE-9BB8-8A2464857764}" name="Column8752" dataDxfId="7874"/>
    <tableColumn id="8770" xr3:uid="{C737C11E-D207-4BA8-A579-EA1838F688FE}" name="Column8753" dataDxfId="7873"/>
    <tableColumn id="8771" xr3:uid="{B5960917-9D68-4A36-B1CB-1CB984F36E83}" name="Column8754" dataDxfId="7872"/>
    <tableColumn id="8772" xr3:uid="{2D07F7E6-ADDF-41F5-9E07-69185F5F98FC}" name="Column8755" dataDxfId="7871"/>
    <tableColumn id="8773" xr3:uid="{3EBF2E21-9B2C-489D-A7EA-9F017FF52048}" name="Column8756" dataDxfId="7870"/>
    <tableColumn id="8774" xr3:uid="{A910A885-9D34-4EE4-9BAB-AC0241448C2E}" name="Column8757" dataDxfId="7869"/>
    <tableColumn id="8775" xr3:uid="{A664F144-DE3F-4FC6-9F9B-0905824D96EE}" name="Column8758" dataDxfId="7868"/>
    <tableColumn id="8776" xr3:uid="{271A7087-3678-443F-BE99-46F6BCB33BEE}" name="Column8759" dataDxfId="7867"/>
    <tableColumn id="8777" xr3:uid="{8682EDE9-DFD3-42F2-919E-BC6D1A06F1D0}" name="Column8760" dataDxfId="7866"/>
    <tableColumn id="8778" xr3:uid="{1CC2ACDD-F909-4F43-8991-A172705673A9}" name="Column8761" dataDxfId="7865"/>
    <tableColumn id="8779" xr3:uid="{15522F69-C971-4025-AA68-3058BBDEEDFE}" name="Column8762" dataDxfId="7864"/>
    <tableColumn id="8780" xr3:uid="{59A1BB75-2A24-4195-9AF0-B56EFBD10AEA}" name="Column8763" dataDxfId="7863"/>
    <tableColumn id="8781" xr3:uid="{C98E2015-E00F-4FB4-B018-50469731B701}" name="Column8764" dataDxfId="7862"/>
    <tableColumn id="8782" xr3:uid="{12221E06-3513-4794-95F1-FC62B89EA919}" name="Column8765" dataDxfId="7861"/>
    <tableColumn id="8783" xr3:uid="{520BB6BD-500C-4F01-B109-22AB3A51843B}" name="Column8766" dataDxfId="7860"/>
    <tableColumn id="8784" xr3:uid="{DBFF7CBC-1F2C-4086-9F1F-E9D97CC191BD}" name="Column8767" dataDxfId="7859"/>
    <tableColumn id="8785" xr3:uid="{68886FA8-5074-4B34-9C75-9CA9A423C19C}" name="Column8768" dataDxfId="7858"/>
    <tableColumn id="8786" xr3:uid="{EB0CAD7F-5DAC-49A8-9FA4-3C1F39C2F516}" name="Column8769" dataDxfId="7857"/>
    <tableColumn id="8787" xr3:uid="{D0A638D0-6EA9-4704-A2B4-4F3EB4892E11}" name="Column8770" dataDxfId="7856"/>
    <tableColumn id="8788" xr3:uid="{4D037DE3-065F-4207-9896-F03B04438E2D}" name="Column8771" dataDxfId="7855"/>
    <tableColumn id="8789" xr3:uid="{78247FFF-0F1B-40A4-BEB9-23097AAE95E0}" name="Column8772" dataDxfId="7854"/>
    <tableColumn id="8790" xr3:uid="{319DD6C5-54AC-436C-9595-70841F7F142D}" name="Column8773" dataDxfId="7853"/>
    <tableColumn id="8791" xr3:uid="{B6556D4A-212D-4A56-8903-55A659EC6483}" name="Column8774" dataDxfId="7852"/>
    <tableColumn id="8792" xr3:uid="{0A7C9E35-5EB9-4E9E-8FD4-16F195DCA5D1}" name="Column8775" dataDxfId="7851"/>
    <tableColumn id="8793" xr3:uid="{BC94A9F8-9215-473B-97C3-3694A4BD8837}" name="Column8776" dataDxfId="7850"/>
    <tableColumn id="8794" xr3:uid="{AD83627B-2376-4301-827A-9EDBE649F89C}" name="Column8777" dataDxfId="7849"/>
    <tableColumn id="8795" xr3:uid="{EC792F74-BABF-480F-9491-F9E4386CFFB8}" name="Column8778" dataDxfId="7848"/>
    <tableColumn id="8796" xr3:uid="{35797324-B43F-4DAC-B8D0-2ECE77758737}" name="Column8779" dataDxfId="7847"/>
    <tableColumn id="8797" xr3:uid="{B72AC5B8-76E2-4B15-8B8D-2391F83A5026}" name="Column8780" dataDxfId="7846"/>
    <tableColumn id="8798" xr3:uid="{AA3332E4-EEF1-43EB-ACE2-B9D4FA3EF88B}" name="Column8781" dataDxfId="7845"/>
    <tableColumn id="8799" xr3:uid="{FDE26B59-5A90-466C-985C-D2EFF9BAD2E8}" name="Column8782" dataDxfId="7844"/>
    <tableColumn id="8800" xr3:uid="{3FDFA877-74DE-47AA-9DEF-E922EE6CE26B}" name="Column8783" dataDxfId="7843"/>
    <tableColumn id="8801" xr3:uid="{DF26A4C3-BC76-4CBA-B8B4-D9B2F31D6709}" name="Column8784" dataDxfId="7842"/>
    <tableColumn id="8802" xr3:uid="{F62CCCC0-C9DF-40DF-AC37-71FBC66F72E7}" name="Column8785" dataDxfId="7841"/>
    <tableColumn id="8803" xr3:uid="{5492935A-F692-4AC5-830E-936A4B071B2D}" name="Column8786" dataDxfId="7840"/>
    <tableColumn id="8804" xr3:uid="{E14F7DF7-84CF-4107-B4D4-8BFD3A9E01B8}" name="Column8787" dataDxfId="7839"/>
    <tableColumn id="8805" xr3:uid="{B1816A99-F534-4B39-9E3E-CF95989E2422}" name="Column8788" dataDxfId="7838"/>
    <tableColumn id="8806" xr3:uid="{6F45F6E7-2F4F-45A9-95BF-F4C3C08D9214}" name="Column8789" dataDxfId="7837"/>
    <tableColumn id="8807" xr3:uid="{0AFAEC47-D216-418D-9BA6-CE6C5E218A1A}" name="Column8790" dataDxfId="7836"/>
    <tableColumn id="8808" xr3:uid="{FADE047B-5A6C-4DEA-8A5B-3E6240FA0B67}" name="Column8791" dataDxfId="7835"/>
    <tableColumn id="8809" xr3:uid="{C13B9C51-529F-4BC0-AC83-BD9AA7BB6F52}" name="Column8792" dataDxfId="7834"/>
    <tableColumn id="8810" xr3:uid="{83C77BF9-6F3D-4DAC-B2DF-D3D03144AAB4}" name="Column8793" dataDxfId="7833"/>
    <tableColumn id="8811" xr3:uid="{36C709D7-501D-4856-A299-9023994B12EE}" name="Column8794" dataDxfId="7832"/>
    <tableColumn id="8812" xr3:uid="{14DD070B-B444-44CE-9E08-951492D64A43}" name="Column8795" dataDxfId="7831"/>
    <tableColumn id="8813" xr3:uid="{BC0FAF57-11D8-442B-9317-790D44C15D38}" name="Column8796" dataDxfId="7830"/>
    <tableColumn id="8814" xr3:uid="{80A57042-63EE-46E0-9719-48E41A7FBE47}" name="Column8797" dataDxfId="7829"/>
    <tableColumn id="8815" xr3:uid="{B3B46ABF-1003-488A-BE27-98E1F217A79F}" name="Column8798" dataDxfId="7828"/>
    <tableColumn id="8816" xr3:uid="{3F730780-CA0E-40C8-8C63-2849BA7FC0ED}" name="Column8799" dataDxfId="7827"/>
    <tableColumn id="8817" xr3:uid="{138115F7-9F57-45C9-AF69-C25478E23FC1}" name="Column8800" dataDxfId="7826"/>
    <tableColumn id="8818" xr3:uid="{DD0142AF-33A4-420B-80FB-27793A803914}" name="Column8801" dataDxfId="7825"/>
    <tableColumn id="8819" xr3:uid="{4A0BD0AA-28B0-4EC2-96B4-0C0487DFB4DC}" name="Column8802" dataDxfId="7824"/>
    <tableColumn id="8820" xr3:uid="{C73079D0-5A7A-453C-A65F-11447F5EFE9B}" name="Column8803" dataDxfId="7823"/>
    <tableColumn id="8821" xr3:uid="{A631C8BC-B087-4ACF-978B-17199A551033}" name="Column8804" dataDxfId="7822"/>
    <tableColumn id="8822" xr3:uid="{A22FDCA1-D707-4CC8-98AE-DF17FB6ACFF1}" name="Column8805" dataDxfId="7821"/>
    <tableColumn id="8823" xr3:uid="{B673643B-39F6-415D-A2B9-5AA35847CC70}" name="Column8806" dataDxfId="7820"/>
    <tableColumn id="8824" xr3:uid="{8FFB7660-2755-4973-90EC-988416396442}" name="Column8807" dataDxfId="7819"/>
    <tableColumn id="8825" xr3:uid="{C6D4AB7C-BA0D-4AA6-9159-F046ACC9C594}" name="Column8808" dataDxfId="7818"/>
    <tableColumn id="8826" xr3:uid="{8B35604A-8661-4963-A1A3-75C368F2B26C}" name="Column8809" dataDxfId="7817"/>
    <tableColumn id="8827" xr3:uid="{28DACDA1-F9CB-4AF4-88F1-55A410DF46E1}" name="Column8810" dataDxfId="7816"/>
    <tableColumn id="8828" xr3:uid="{0B851C08-B00E-4C8F-BEE2-DECBD9E4102E}" name="Column8811" dataDxfId="7815"/>
    <tableColumn id="8829" xr3:uid="{02642812-AB44-4736-985A-81F0D512C35C}" name="Column8812" dataDxfId="7814"/>
    <tableColumn id="8830" xr3:uid="{C3C31DF8-A4EB-40A7-8FB5-EB4EB6CC9305}" name="Column8813" dataDxfId="7813"/>
    <tableColumn id="8831" xr3:uid="{CEA0386B-2239-4B73-9877-787849C1DE76}" name="Column8814" dataDxfId="7812"/>
    <tableColumn id="8832" xr3:uid="{8C9195EA-9FD8-4B6A-B582-CE8F7E46358C}" name="Column8815" dataDxfId="7811"/>
    <tableColumn id="8833" xr3:uid="{35E48683-966B-4D77-B296-501A61437BE5}" name="Column8816" dataDxfId="7810"/>
    <tableColumn id="8834" xr3:uid="{A2DA74BD-AB85-4737-B1FB-8939F65EC4CD}" name="Column8817" dataDxfId="7809"/>
    <tableColumn id="8835" xr3:uid="{A1691611-5965-4B22-B341-3E46BBE191C1}" name="Column8818" dataDxfId="7808"/>
    <tableColumn id="8836" xr3:uid="{73EFCF13-D549-43C5-813F-01D51C884D70}" name="Column8819" dataDxfId="7807"/>
    <tableColumn id="8837" xr3:uid="{C577DF5F-E727-43FB-8C0B-A078F16B167C}" name="Column8820" dataDxfId="7806"/>
    <tableColumn id="8838" xr3:uid="{FFDE2837-135E-4933-8213-5AE10D7590FF}" name="Column8821" dataDxfId="7805"/>
    <tableColumn id="8839" xr3:uid="{2424032F-20E1-4AC1-8A75-178C95AACA01}" name="Column8822" dataDxfId="7804"/>
    <tableColumn id="8840" xr3:uid="{4D316316-3BF7-49E1-BDF8-5881EDE18ABA}" name="Column8823" dataDxfId="7803"/>
    <tableColumn id="8841" xr3:uid="{D7D18BB4-62BF-4222-A4B0-79E6A6BD1A67}" name="Column8824" dataDxfId="7802"/>
    <tableColumn id="8842" xr3:uid="{8B7A15FD-0D1D-48EC-8C6D-8BB8E5FB6111}" name="Column8825" dataDxfId="7801"/>
    <tableColumn id="8843" xr3:uid="{7B3447D5-EC41-4353-ABFE-39B066950BBA}" name="Column8826" dataDxfId="7800"/>
    <tableColumn id="8844" xr3:uid="{D4459489-5DD2-451D-9E10-7B3417EA3115}" name="Column8827" dataDxfId="7799"/>
    <tableColumn id="8845" xr3:uid="{82CF6E7E-35EF-41E1-9E76-104CFA2DE3DE}" name="Column8828" dataDxfId="7798"/>
    <tableColumn id="8846" xr3:uid="{30141E92-7F47-4B19-A95F-AE8E8022BCED}" name="Column8829" dataDxfId="7797"/>
    <tableColumn id="8847" xr3:uid="{BC88D4DC-C126-44CA-B65D-B6990CA641AB}" name="Column8830" dataDxfId="7796"/>
    <tableColumn id="8848" xr3:uid="{DB30AC59-B919-412F-9A90-F8C7B736459B}" name="Column8831" dataDxfId="7795"/>
    <tableColumn id="8849" xr3:uid="{402F0E17-8455-4775-A019-EAD8C118B824}" name="Column8832" dataDxfId="7794"/>
    <tableColumn id="8850" xr3:uid="{FCC1EEBC-CEC4-4EDB-8724-A4FBED3629C8}" name="Column8833" dataDxfId="7793"/>
    <tableColumn id="8851" xr3:uid="{46A0EB24-DBC4-4475-982E-C539D013F58E}" name="Column8834" dataDxfId="7792"/>
    <tableColumn id="8852" xr3:uid="{E116C3BE-C779-484D-B7F5-E2B319998976}" name="Column8835" dataDxfId="7791"/>
    <tableColumn id="8853" xr3:uid="{B69FC9F9-8D4C-4483-9973-3D0445A3D38B}" name="Column8836" dataDxfId="7790"/>
    <tableColumn id="8854" xr3:uid="{A81189D1-B618-4B3B-B4B1-7672A1BC855C}" name="Column8837" dataDxfId="7789"/>
    <tableColumn id="8855" xr3:uid="{4299AB59-20A4-4EE4-8F4B-6261427FF4EC}" name="Column8838" dataDxfId="7788"/>
    <tableColumn id="8856" xr3:uid="{D8FF7D74-CDB3-4F3A-8412-BD27BFEF5EED}" name="Column8839" dataDxfId="7787"/>
    <tableColumn id="8857" xr3:uid="{538097FC-AF9E-4BE3-8FD5-0DDCA02733BB}" name="Column8840" dataDxfId="7786"/>
    <tableColumn id="8858" xr3:uid="{0EEA3047-C183-41C6-81DD-FC7BE69D0197}" name="Column8841" dataDxfId="7785"/>
    <tableColumn id="8859" xr3:uid="{D2D8158A-7A32-45EA-B5FC-B1A87E1DD89D}" name="Column8842" dataDxfId="7784"/>
    <tableColumn id="8860" xr3:uid="{B48BABDA-4C87-4322-95D7-ECA08681CCA9}" name="Column8843" dataDxfId="7783"/>
    <tableColumn id="8861" xr3:uid="{E5A99257-E5FD-459D-AA39-5425D167D4B4}" name="Column8844" dataDxfId="7782"/>
    <tableColumn id="8862" xr3:uid="{5C5ACBA5-3FE9-429B-B5D3-69AA98433FD2}" name="Column8845" dataDxfId="7781"/>
    <tableColumn id="8863" xr3:uid="{624276C2-E9AD-4211-B367-CE3B9008A857}" name="Column8846" dataDxfId="7780"/>
    <tableColumn id="8864" xr3:uid="{9254842B-8A6C-4EF7-B1D6-C0F23C333203}" name="Column8847" dataDxfId="7779"/>
    <tableColumn id="8865" xr3:uid="{2E0F2B73-C0E8-41DB-A338-240449777A34}" name="Column8848" dataDxfId="7778"/>
    <tableColumn id="8866" xr3:uid="{013D2E75-22BA-4E10-A8E7-60DABB7EC089}" name="Column8849" dataDxfId="7777"/>
    <tableColumn id="8867" xr3:uid="{07ABC05D-1DFC-453C-9C64-D2F805B6140D}" name="Column8850" dataDxfId="7776"/>
    <tableColumn id="8868" xr3:uid="{7100807F-B89D-4740-894C-8E10AAD26A26}" name="Column8851" dataDxfId="7775"/>
    <tableColumn id="8869" xr3:uid="{2CAC6CAC-160C-4698-B341-BB1509633960}" name="Column8852" dataDxfId="7774"/>
    <tableColumn id="8870" xr3:uid="{120141C2-885B-423C-BFE9-FA6BC888CA6B}" name="Column8853" dataDxfId="7773"/>
    <tableColumn id="8871" xr3:uid="{FFA6BDCB-DD63-4DD0-806D-DB76EA782C89}" name="Column8854" dataDxfId="7772"/>
    <tableColumn id="8872" xr3:uid="{DD941C4D-03EB-454D-B14C-98D22741533A}" name="Column8855" dataDxfId="7771"/>
    <tableColumn id="8873" xr3:uid="{6DB4AE55-1F4F-46EF-8565-9926E94ED9BF}" name="Column8856" dataDxfId="7770"/>
    <tableColumn id="8874" xr3:uid="{26A09E14-2B52-4583-8FD4-1A06EE2607A7}" name="Column8857" dataDxfId="7769"/>
    <tableColumn id="8875" xr3:uid="{C6D2D75D-E8FD-4F2E-8B4B-104AE0D2CA50}" name="Column8858" dataDxfId="7768"/>
    <tableColumn id="8876" xr3:uid="{6C56EFF6-BA20-4F4E-841D-6BE4440D2276}" name="Column8859" dataDxfId="7767"/>
    <tableColumn id="8877" xr3:uid="{0C85ECA5-544A-48DC-A462-29736CC11A8D}" name="Column8860" dataDxfId="7766"/>
    <tableColumn id="8878" xr3:uid="{C916CC82-5BF0-48D4-96FD-3438BEAAFF3C}" name="Column8861" dataDxfId="7765"/>
    <tableColumn id="8879" xr3:uid="{98F2C298-F0A5-44E5-9AE2-C9269E0D7ECA}" name="Column8862" dataDxfId="7764"/>
    <tableColumn id="8880" xr3:uid="{82DB9EAC-E69E-4A58-B352-ED3C1B048310}" name="Column8863" dataDxfId="7763"/>
    <tableColumn id="8881" xr3:uid="{C87F64C3-77F4-43F4-8B85-CF5CE6C46F36}" name="Column8864" dataDxfId="7762"/>
    <tableColumn id="8882" xr3:uid="{5655181E-189C-4257-BF07-A4AC5CDD557D}" name="Column8865" dataDxfId="7761"/>
    <tableColumn id="8883" xr3:uid="{75A19D08-393B-4CB2-AB0F-1F38BBA888B4}" name="Column8866" dataDxfId="7760"/>
    <tableColumn id="8884" xr3:uid="{AA7EF56B-D143-45FD-99B8-A5E0767C6CEC}" name="Column8867" dataDxfId="7759"/>
    <tableColumn id="8885" xr3:uid="{AA38C53F-DEFF-44CB-BBFE-7AE70CF4EFCF}" name="Column8868" dataDxfId="7758"/>
    <tableColumn id="8886" xr3:uid="{9BF00CBC-C016-4FCF-A116-A539E90C02A1}" name="Column8869" dataDxfId="7757"/>
    <tableColumn id="8887" xr3:uid="{49552A4B-767C-4600-9DC3-E3ACA5E74918}" name="Column8870" dataDxfId="7756"/>
    <tableColumn id="8888" xr3:uid="{36D01536-CCFD-4596-97E6-890E00A63962}" name="Column8871" dataDxfId="7755"/>
    <tableColumn id="8889" xr3:uid="{230677F0-D58A-426C-B551-5DBE866D249B}" name="Column8872" dataDxfId="7754"/>
    <tableColumn id="8890" xr3:uid="{6A8F1483-BC6D-4E7F-8219-439F7B924B56}" name="Column8873" dataDxfId="7753"/>
    <tableColumn id="8891" xr3:uid="{74A2C2D6-4A6C-4203-8B6E-DED8978BF73E}" name="Column8874" dataDxfId="7752"/>
    <tableColumn id="8892" xr3:uid="{611E6366-987D-40A9-8EF6-C48CF34FADE2}" name="Column8875" dataDxfId="7751"/>
    <tableColumn id="8893" xr3:uid="{EC3A5C3B-7E3D-48FB-93C3-89C701D17894}" name="Column8876" dataDxfId="7750"/>
    <tableColumn id="8894" xr3:uid="{EA6BF43B-9837-4D5B-9F2E-DCCE9F260A55}" name="Column8877" dataDxfId="7749"/>
    <tableColumn id="8895" xr3:uid="{30A1AE05-5133-4543-BFC1-2D210E46F6D0}" name="Column8878" dataDxfId="7748"/>
    <tableColumn id="8896" xr3:uid="{D9FBB91D-3F7C-4C41-819B-00358BEE83E9}" name="Column8879" dataDxfId="7747"/>
    <tableColumn id="8897" xr3:uid="{14189BED-C782-4169-829B-D4207361917B}" name="Column8880" dataDxfId="7746"/>
    <tableColumn id="8898" xr3:uid="{771AFDB4-B16A-48F8-ADCB-418CE335B985}" name="Column8881" dataDxfId="7745"/>
    <tableColumn id="8899" xr3:uid="{FEEFCCF5-8793-47FB-BAFF-9B57EABAF8E9}" name="Column8882" dataDxfId="7744"/>
    <tableColumn id="8900" xr3:uid="{9EE6AD27-CE3C-4CA4-AA3F-12B0480A3149}" name="Column8883" dataDxfId="7743"/>
    <tableColumn id="8901" xr3:uid="{989BE7D6-52DE-4BA7-9A99-8C2984FD09D5}" name="Column8884" dataDxfId="7742"/>
    <tableColumn id="8902" xr3:uid="{63509B7D-2364-48DA-AF81-1AE609324254}" name="Column8885" dataDxfId="7741"/>
    <tableColumn id="8903" xr3:uid="{126556FD-7042-440D-8D50-68133168DA54}" name="Column8886" dataDxfId="7740"/>
    <tableColumn id="8904" xr3:uid="{73536C64-F376-4EEB-9691-B029C0438AB9}" name="Column8887" dataDxfId="7739"/>
    <tableColumn id="8905" xr3:uid="{B8BE25D0-6449-406E-BB92-B7BC3890135D}" name="Column8888" dataDxfId="7738"/>
    <tableColumn id="8906" xr3:uid="{B20AE999-6A50-4720-95B0-B9D61E8DA9BC}" name="Column8889" dataDxfId="7737"/>
    <tableColumn id="8907" xr3:uid="{4303594E-6934-4945-B809-787450A5066A}" name="Column8890" dataDxfId="7736"/>
    <tableColumn id="8908" xr3:uid="{9EB49A2A-40D6-4A61-A310-0A3AF2DF07B8}" name="Column8891" dataDxfId="7735"/>
    <tableColumn id="8909" xr3:uid="{173A8C7E-A925-4946-89C8-7D678EE0E29F}" name="Column8892" dataDxfId="7734"/>
    <tableColumn id="8910" xr3:uid="{8F82ACE6-4539-499F-9679-BDB2EFBDD22B}" name="Column8893" dataDxfId="7733"/>
    <tableColumn id="8911" xr3:uid="{37C9F6A7-7BC9-4F15-8CCF-C1E30145DF0C}" name="Column8894" dataDxfId="7732"/>
    <tableColumn id="8912" xr3:uid="{8C826846-3350-4299-A0EB-2DE3E0A1C28A}" name="Column8895" dataDxfId="7731"/>
    <tableColumn id="8913" xr3:uid="{FB02B5A6-DE0C-4CE9-B592-E497FC10A72A}" name="Column8896" dataDxfId="7730"/>
    <tableColumn id="8914" xr3:uid="{1A7D5783-9A9C-4860-B143-C98278264771}" name="Column8897" dataDxfId="7729"/>
    <tableColumn id="8915" xr3:uid="{296F10CE-F637-42B5-872B-DA3880D9C964}" name="Column8898" dataDxfId="7728"/>
    <tableColumn id="8916" xr3:uid="{813272EC-F91F-481F-917F-9D6D62EEF6BE}" name="Column8899" dataDxfId="7727"/>
    <tableColumn id="8917" xr3:uid="{854D36B7-802D-4175-BC02-48D68B6815BF}" name="Column8900" dataDxfId="7726"/>
    <tableColumn id="8918" xr3:uid="{79FF7FC5-E210-484E-AEBA-12FCFEFF8C3F}" name="Column8901" dataDxfId="7725"/>
    <tableColumn id="8919" xr3:uid="{9EE4701B-A19A-451D-9B46-12172DFBFBAC}" name="Column8902" dataDxfId="7724"/>
    <tableColumn id="8920" xr3:uid="{5081EBC4-B204-4AEA-A4FC-DF24F2149A09}" name="Column8903" dataDxfId="7723"/>
    <tableColumn id="8921" xr3:uid="{C6761CCC-FD50-4DD6-BF27-B5216AAF8739}" name="Column8904" dataDxfId="7722"/>
    <tableColumn id="8922" xr3:uid="{527796B4-74BD-4060-9004-17D482F4AD95}" name="Column8905" dataDxfId="7721"/>
    <tableColumn id="8923" xr3:uid="{ED579222-EB14-469A-8C75-37C194C1B4FF}" name="Column8906" dataDxfId="7720"/>
    <tableColumn id="8924" xr3:uid="{D4487F49-B41B-4CC8-904E-B5E3C25142EE}" name="Column8907" dataDxfId="7719"/>
    <tableColumn id="8925" xr3:uid="{8B7DDA1A-9413-4630-910F-0E595283E8AB}" name="Column8908" dataDxfId="7718"/>
    <tableColumn id="8926" xr3:uid="{E9D2E7B0-EE77-49F0-A5E8-0003F14D1A97}" name="Column8909" dataDxfId="7717"/>
    <tableColumn id="8927" xr3:uid="{0E43B491-50A0-4C71-8C93-EA7BF14B33FD}" name="Column8910" dataDxfId="7716"/>
    <tableColumn id="8928" xr3:uid="{96A72F70-1497-4BB2-9E46-4B932CEE3C92}" name="Column8911" dataDxfId="7715"/>
    <tableColumn id="8929" xr3:uid="{30E2BCAF-F8F2-4A82-BA2D-2FAD0BA05603}" name="Column8912" dataDxfId="7714"/>
    <tableColumn id="8930" xr3:uid="{16512F18-FAC9-460A-95C6-928E648ED675}" name="Column8913" dataDxfId="7713"/>
    <tableColumn id="8931" xr3:uid="{EE8D2F0B-B641-4B6F-8148-A6A9180362B4}" name="Column8914" dataDxfId="7712"/>
    <tableColumn id="8932" xr3:uid="{AC63E046-88C3-41C3-BD32-E34EED6EA026}" name="Column8915" dataDxfId="7711"/>
    <tableColumn id="8933" xr3:uid="{253DCB1B-B2B8-4E21-BC00-81A918530C05}" name="Column8916" dataDxfId="7710"/>
    <tableColumn id="8934" xr3:uid="{8FED649B-BFB8-45DE-8F83-456BF245F7B1}" name="Column8917" dataDxfId="7709"/>
    <tableColumn id="8935" xr3:uid="{BA68C79D-1E04-466D-852E-ACEBF8A28638}" name="Column8918" dataDxfId="7708"/>
    <tableColumn id="8936" xr3:uid="{64960315-C9DA-4A8D-8AD0-763221EEADB9}" name="Column8919" dataDxfId="7707"/>
    <tableColumn id="8937" xr3:uid="{BE7527A5-6E39-43D1-B598-6EF6B738655B}" name="Column8920" dataDxfId="7706"/>
    <tableColumn id="8938" xr3:uid="{5C10F8EA-9BF4-4501-9209-1F6A45D08F02}" name="Column8921" dataDxfId="7705"/>
    <tableColumn id="8939" xr3:uid="{ADF7DA40-EAC7-481B-8B7F-7235966E564C}" name="Column8922" dataDxfId="7704"/>
    <tableColumn id="8940" xr3:uid="{C79E868F-82FD-4293-8EA9-8FB4169957C5}" name="Column8923" dataDxfId="7703"/>
    <tableColumn id="8941" xr3:uid="{801B54ED-B67D-46F8-807F-9697176B0E87}" name="Column8924" dataDxfId="7702"/>
    <tableColumn id="8942" xr3:uid="{5B245E8E-0363-4C30-B233-3799865F51E9}" name="Column8925" dataDxfId="7701"/>
    <tableColumn id="8943" xr3:uid="{F547DF62-2636-49E2-8384-EBE7A3DCCB64}" name="Column8926" dataDxfId="7700"/>
    <tableColumn id="8944" xr3:uid="{8860A3F4-175E-4C10-9711-F89EE2413E33}" name="Column8927" dataDxfId="7699"/>
    <tableColumn id="8945" xr3:uid="{580F0D95-1657-4EB2-ACC4-9D39038A4D84}" name="Column8928" dataDxfId="7698"/>
    <tableColumn id="8946" xr3:uid="{2D2E0D11-3B62-4910-AED0-DAFC4F15436C}" name="Column8929" dataDxfId="7697"/>
    <tableColumn id="8947" xr3:uid="{8F1CDFCF-0FAF-47BF-B4C0-E91963EF6B24}" name="Column8930" dataDxfId="7696"/>
    <tableColumn id="8948" xr3:uid="{E04D9D75-D788-4E98-9E0F-8C2636247F88}" name="Column8931" dataDxfId="7695"/>
    <tableColumn id="8949" xr3:uid="{B07C8E4E-C6F0-4BBF-8BA0-6B946D9934EF}" name="Column8932" dataDxfId="7694"/>
    <tableColumn id="8950" xr3:uid="{5799532A-C58E-4E5E-B25A-8B6D429E0F5A}" name="Column8933" dataDxfId="7693"/>
    <tableColumn id="8951" xr3:uid="{7F1B72E5-AA38-4B2C-AD89-BC1A874849C4}" name="Column8934" dataDxfId="7692"/>
    <tableColumn id="8952" xr3:uid="{62551C2D-FC0D-42F9-BAE8-4B176A5ED0A4}" name="Column8935" dataDxfId="7691"/>
    <tableColumn id="8953" xr3:uid="{5B32A9CF-D8F5-4C73-BE45-9D187355C1EF}" name="Column8936" dataDxfId="7690"/>
    <tableColumn id="8954" xr3:uid="{49127EE2-CC49-47E0-9F8E-2A5D88D2AA51}" name="Column8937" dataDxfId="7689"/>
    <tableColumn id="8955" xr3:uid="{B17B28E8-524E-4542-9A7A-80484015D322}" name="Column8938" dataDxfId="7688"/>
    <tableColumn id="8956" xr3:uid="{78516D07-991C-41AA-A209-D5D3BE1B2439}" name="Column8939" dataDxfId="7687"/>
    <tableColumn id="8957" xr3:uid="{43D4C42C-0EB5-4343-909A-A11F1FC5DB32}" name="Column8940" dataDxfId="7686"/>
    <tableColumn id="8958" xr3:uid="{EF0DD0CE-59C5-4B06-95D0-A51BD8F409EF}" name="Column8941" dataDxfId="7685"/>
    <tableColumn id="8959" xr3:uid="{017C95E7-4AEB-4BC6-8375-3C52D0B6020B}" name="Column8942" dataDxfId="7684"/>
    <tableColumn id="8960" xr3:uid="{188D73DD-7933-40B9-AB13-4F984983B397}" name="Column8943" dataDxfId="7683"/>
    <tableColumn id="8961" xr3:uid="{8A680EFB-6C16-4CB6-AABF-46F71771D7A0}" name="Column8944" dataDxfId="7682"/>
    <tableColumn id="8962" xr3:uid="{D2478464-D8E6-4717-80E2-06C866BB3C4F}" name="Column8945" dataDxfId="7681"/>
    <tableColumn id="8963" xr3:uid="{FE124FAE-1EEA-403C-AA9E-9687969CA756}" name="Column8946" dataDxfId="7680"/>
    <tableColumn id="8964" xr3:uid="{7D290EDC-78D3-4BD9-BDFC-26F6C98A3A3E}" name="Column8947" dataDxfId="7679"/>
    <tableColumn id="8965" xr3:uid="{ABD65590-B984-4F94-9486-81967961A6C0}" name="Column8948" dataDxfId="7678"/>
    <tableColumn id="8966" xr3:uid="{843F440A-9E6E-4344-BEBD-9E04449C74D4}" name="Column8949" dataDxfId="7677"/>
    <tableColumn id="8967" xr3:uid="{9DF99A66-512C-4C37-821A-74FB58405D27}" name="Column8950" dataDxfId="7676"/>
    <tableColumn id="8968" xr3:uid="{7B495138-4B4E-4E2E-87B1-B79A017B9410}" name="Column8951" dataDxfId="7675"/>
    <tableColumn id="8969" xr3:uid="{5E554266-B899-421E-A804-D5656E247284}" name="Column8952" dataDxfId="7674"/>
    <tableColumn id="8970" xr3:uid="{E941F4E1-3CEE-4154-8B3D-C659AB0CC948}" name="Column8953" dataDxfId="7673"/>
    <tableColumn id="8971" xr3:uid="{15EEBEE5-6C65-481D-B97D-634F78877863}" name="Column8954" dataDxfId="7672"/>
    <tableColumn id="8972" xr3:uid="{230933DE-F656-4715-A824-469AECAE163D}" name="Column8955" dataDxfId="7671"/>
    <tableColumn id="8973" xr3:uid="{16BB9B4E-BF19-4E16-AD98-692F3DBA0C2F}" name="Column8956" dataDxfId="7670"/>
    <tableColumn id="8974" xr3:uid="{0DBC60A3-B04C-4830-A963-5E880ADC919C}" name="Column8957" dataDxfId="7669"/>
    <tableColumn id="8975" xr3:uid="{73956BD6-3661-4F6B-9379-187527A36FB7}" name="Column8958" dataDxfId="7668"/>
    <tableColumn id="8976" xr3:uid="{F9B1F6D2-2ABD-4A18-B5CB-24A82C04AD6C}" name="Column8959" dataDxfId="7667"/>
    <tableColumn id="8977" xr3:uid="{5E47FDA6-6BCC-4323-8F3E-57C87DA39E66}" name="Column8960" dataDxfId="7666"/>
    <tableColumn id="8978" xr3:uid="{122E5D70-CED6-41C3-AF01-238C4B16841D}" name="Column8961" dataDxfId="7665"/>
    <tableColumn id="8979" xr3:uid="{598648DC-7525-42BD-BECC-CA6D3A16AFD2}" name="Column8962" dataDxfId="7664"/>
    <tableColumn id="8980" xr3:uid="{CC6E6A05-F572-4E37-A136-1D87576A5F8D}" name="Column8963" dataDxfId="7663"/>
    <tableColumn id="8981" xr3:uid="{03F1173D-3E7B-40B8-9BCB-F863E9F1E211}" name="Column8964" dataDxfId="7662"/>
    <tableColumn id="8982" xr3:uid="{C4E65983-3176-4C9D-990F-7978E3D48EAF}" name="Column8965" dataDxfId="7661"/>
    <tableColumn id="8983" xr3:uid="{2B999A3E-28CE-4938-BDB7-6BC1B7E5CDF1}" name="Column8966" dataDxfId="7660"/>
    <tableColumn id="8984" xr3:uid="{E0163F5F-AFBD-4F74-953E-2E6484A27E6F}" name="Column8967" dataDxfId="7659"/>
    <tableColumn id="8985" xr3:uid="{33C0136D-BFB4-47A2-BB46-1EF81627820B}" name="Column8968" dataDxfId="7658"/>
    <tableColumn id="8986" xr3:uid="{D5A0BC14-EDB5-40EC-AF55-1F220B9C648B}" name="Column8969" dataDxfId="7657"/>
    <tableColumn id="8987" xr3:uid="{0FB366CF-F892-44D6-9DA3-EDDEC44FE2CC}" name="Column8970" dataDxfId="7656"/>
    <tableColumn id="8988" xr3:uid="{F27103D3-BA1A-400E-9BCE-B9BEB572127F}" name="Column8971" dataDxfId="7655"/>
    <tableColumn id="8989" xr3:uid="{5012C485-06E9-4506-9BB4-4519F0645890}" name="Column8972" dataDxfId="7654"/>
    <tableColumn id="8990" xr3:uid="{D2A2DAF7-98FC-4719-B42C-200E2AE97375}" name="Column8973" dataDxfId="7653"/>
    <tableColumn id="8991" xr3:uid="{8CAC9A9E-7798-43A4-911C-528BBF55D4DD}" name="Column8974" dataDxfId="7652"/>
    <tableColumn id="8992" xr3:uid="{1AECC638-C821-40CB-AFB8-487FCD815E60}" name="Column8975" dataDxfId="7651"/>
    <tableColumn id="8993" xr3:uid="{2976E5CF-1A64-4D69-ACF5-02E9B293B339}" name="Column8976" dataDxfId="7650"/>
    <tableColumn id="8994" xr3:uid="{4DC28AF9-7FD3-4989-ADCA-110027CE55CF}" name="Column8977" dataDxfId="7649"/>
    <tableColumn id="8995" xr3:uid="{1BACB5F0-47F5-4A1F-81C3-CA04DA0FC75A}" name="Column8978" dataDxfId="7648"/>
    <tableColumn id="8996" xr3:uid="{1A458872-C6C9-4008-87E1-03A55B09F584}" name="Column8979" dataDxfId="7647"/>
    <tableColumn id="8997" xr3:uid="{B7812FBD-F0CC-42AC-A9D4-CC0F71D4BBDC}" name="Column8980" dataDxfId="7646"/>
    <tableColumn id="8998" xr3:uid="{603041C6-DCDA-4E37-832C-4B441460AE46}" name="Column8981" dataDxfId="7645"/>
    <tableColumn id="8999" xr3:uid="{94028312-A965-4F78-AAFE-BEA1F52576B5}" name="Column8982" dataDxfId="7644"/>
    <tableColumn id="9000" xr3:uid="{5C6EBBA5-4850-4582-BD4A-0B6B5FC3873B}" name="Column8983" dataDxfId="7643"/>
    <tableColumn id="9001" xr3:uid="{3B78290B-C690-4249-A272-E327D1395106}" name="Column8984" dataDxfId="7642"/>
    <tableColumn id="9002" xr3:uid="{90215C6D-3580-454E-A625-49AF18BD41E9}" name="Column8985" dataDxfId="7641"/>
    <tableColumn id="9003" xr3:uid="{A3E7294C-4545-476A-B838-096910DF7316}" name="Column8986" dataDxfId="7640"/>
    <tableColumn id="9004" xr3:uid="{203481C2-05FB-4093-9426-E011772EA203}" name="Column8987" dataDxfId="7639"/>
    <tableColumn id="9005" xr3:uid="{30F9301E-C787-477C-AB25-2DEA19E1D980}" name="Column8988" dataDxfId="7638"/>
    <tableColumn id="9006" xr3:uid="{07B8B6F6-BB86-45B5-8A0D-72EF5E899BFB}" name="Column8989" dataDxfId="7637"/>
    <tableColumn id="9007" xr3:uid="{BF8DDC10-C53A-4CFC-A44E-956B920C7A39}" name="Column8990" dataDxfId="7636"/>
    <tableColumn id="9008" xr3:uid="{5C42CCE8-1948-41A7-A4A0-B8C355150DF5}" name="Column8991" dataDxfId="7635"/>
    <tableColumn id="9009" xr3:uid="{8E0FA816-12D1-45EC-A179-9C37EF574E23}" name="Column8992" dataDxfId="7634"/>
    <tableColumn id="9010" xr3:uid="{FFB253E2-77FF-42E5-BD7F-5A3E40CC8D9B}" name="Column8993" dataDxfId="7633"/>
    <tableColumn id="9011" xr3:uid="{841428D1-8CD4-4678-8DDE-C53D77E61E72}" name="Column8994" dataDxfId="7632"/>
    <tableColumn id="9012" xr3:uid="{76981066-582D-4872-BC4E-800AC9E41070}" name="Column8995" dataDxfId="7631"/>
    <tableColumn id="9013" xr3:uid="{5D00A1D0-C908-4680-A32E-375EC8CB50C6}" name="Column8996" dataDxfId="7630"/>
    <tableColumn id="9014" xr3:uid="{FF943882-5EA2-429E-A23B-0C78C15B5F59}" name="Column8997" dataDxfId="7629"/>
    <tableColumn id="9015" xr3:uid="{DE41A0F8-F05A-438F-9215-550398B33FD9}" name="Column8998" dataDxfId="7628"/>
    <tableColumn id="9016" xr3:uid="{9A31E28A-806D-480F-A14B-EB57097C78FF}" name="Column8999" dataDxfId="7627"/>
    <tableColumn id="9017" xr3:uid="{FA377390-2B4B-4B7B-8452-BA6476304648}" name="Column9000" dataDxfId="7626"/>
    <tableColumn id="9018" xr3:uid="{E25FEA22-D5A2-456D-8A7F-363A89257FC8}" name="Column9001" dataDxfId="7625"/>
    <tableColumn id="9019" xr3:uid="{2CDF12B0-B247-4BED-AFEC-A900DA751E39}" name="Column9002" dataDxfId="7624"/>
    <tableColumn id="9020" xr3:uid="{7875B8F8-4AE2-4803-AFB2-F2049F4A5C74}" name="Column9003" dataDxfId="7623"/>
    <tableColumn id="9021" xr3:uid="{9C5FD988-D2FA-47DE-B588-AFE1AE257FD9}" name="Column9004" dataDxfId="7622"/>
    <tableColumn id="9022" xr3:uid="{52353F12-E045-4FD0-91A1-60B57D28FFCF}" name="Column9005" dataDxfId="7621"/>
    <tableColumn id="9023" xr3:uid="{9C2E2420-D85D-45DE-BB86-0390D06B5BD9}" name="Column9006" dataDxfId="7620"/>
    <tableColumn id="9024" xr3:uid="{5FA69CC4-19EC-4A21-A25C-B8C1C6E12CCD}" name="Column9007" dataDxfId="7619"/>
    <tableColumn id="9025" xr3:uid="{2BB21179-CEE6-4E80-A362-C4449E942E78}" name="Column9008" dataDxfId="7618"/>
    <tableColumn id="9026" xr3:uid="{521C303E-F410-4414-BC5F-1FA1A36E5524}" name="Column9009" dataDxfId="7617"/>
    <tableColumn id="9027" xr3:uid="{40C73314-BF73-4D1E-B5E4-082FB39ABC98}" name="Column9010" dataDxfId="7616"/>
    <tableColumn id="9028" xr3:uid="{E26DFE57-408D-46DF-A09A-8B83A1EBC7F3}" name="Column9011" dataDxfId="7615"/>
    <tableColumn id="9029" xr3:uid="{208B652F-D056-4E72-840A-698EFB47DC10}" name="Column9012" dataDxfId="7614"/>
    <tableColumn id="9030" xr3:uid="{84A12384-CCDA-401D-96F4-7DD14AFDCD3A}" name="Column9013" dataDxfId="7613"/>
    <tableColumn id="9031" xr3:uid="{08420025-31BE-45AB-B644-26AF4E4A5671}" name="Column9014" dataDxfId="7612"/>
    <tableColumn id="9032" xr3:uid="{75A6A039-84F2-40DD-B945-E6FE15BD89D6}" name="Column9015" dataDxfId="7611"/>
    <tableColumn id="9033" xr3:uid="{09C0711E-DE7A-424B-ABB9-687C2A8E0278}" name="Column9016" dataDxfId="7610"/>
    <tableColumn id="9034" xr3:uid="{F28E3E3E-9CD6-40FB-972D-710CAE75E5C2}" name="Column9017" dataDxfId="7609"/>
    <tableColumn id="9035" xr3:uid="{0080BAB2-898A-4C4C-BFB7-7D71CF27B7C2}" name="Column9018" dataDxfId="7608"/>
    <tableColumn id="9036" xr3:uid="{926B8D31-CD08-4C37-91AB-5257193E8581}" name="Column9019" dataDxfId="7607"/>
    <tableColumn id="9037" xr3:uid="{26776EA8-EC1A-49D1-8658-7E5B53FE6FF9}" name="Column9020" dataDxfId="7606"/>
    <tableColumn id="9038" xr3:uid="{0E6092CD-1C50-4FC4-9409-B3B50F11BE81}" name="Column9021" dataDxfId="7605"/>
    <tableColumn id="9039" xr3:uid="{067C6318-E6D4-4054-B65E-D61074109E35}" name="Column9022" dataDxfId="7604"/>
    <tableColumn id="9040" xr3:uid="{367DC0A7-E46E-48B8-928A-C7A0F5D45CDD}" name="Column9023" dataDxfId="7603"/>
    <tableColumn id="9041" xr3:uid="{26F4E780-33F7-4F16-BD5F-19FA5B2E049B}" name="Column9024" dataDxfId="7602"/>
    <tableColumn id="9042" xr3:uid="{55386379-99B8-48A9-B080-A3A434EB4D92}" name="Column9025" dataDxfId="7601"/>
    <tableColumn id="9043" xr3:uid="{2EE13F6D-36C2-44BF-A852-CD94EF555A02}" name="Column9026" dataDxfId="7600"/>
    <tableColumn id="9044" xr3:uid="{2B27715B-ACB5-4D72-80E5-C534A4078763}" name="Column9027" dataDxfId="7599"/>
    <tableColumn id="9045" xr3:uid="{AA157687-7DE6-4811-8D1B-26D38F4AEA05}" name="Column9028" dataDxfId="7598"/>
    <tableColumn id="9046" xr3:uid="{DB1988A9-A8A6-4A59-8F1D-70C0460A54DF}" name="Column9029" dataDxfId="7597"/>
    <tableColumn id="9047" xr3:uid="{EAB6BC91-EDFD-4A8A-A64D-BE1ED950714E}" name="Column9030" dataDxfId="7596"/>
    <tableColumn id="9048" xr3:uid="{8583ED43-6C4F-48D3-8EF7-BE7CE5B4B793}" name="Column9031" dataDxfId="7595"/>
    <tableColumn id="9049" xr3:uid="{BFE5C260-892E-4F02-ADA1-4498D8AC97CA}" name="Column9032" dataDxfId="7594"/>
    <tableColumn id="9050" xr3:uid="{DDBB3CB4-41EA-42FB-9341-65B5A84ECBEE}" name="Column9033" dataDxfId="7593"/>
    <tableColumn id="9051" xr3:uid="{F9C35BA0-418F-4440-B97C-7D0B8DD09740}" name="Column9034" dataDxfId="7592"/>
    <tableColumn id="9052" xr3:uid="{374C3F76-58A8-43B6-9F7D-BFEF0074D26C}" name="Column9035" dataDxfId="7591"/>
    <tableColumn id="9053" xr3:uid="{7E3D9F8C-FA01-4EB3-AB64-2C1734720083}" name="Column9036" dataDxfId="7590"/>
    <tableColumn id="9054" xr3:uid="{46212318-C1DC-4A6F-91F2-612AD19E6DA3}" name="Column9037" dataDxfId="7589"/>
    <tableColumn id="9055" xr3:uid="{C479E6F0-19CF-4A5D-8F68-66464E5E3EA6}" name="Column9038" dataDxfId="7588"/>
    <tableColumn id="9056" xr3:uid="{1054DE0D-221E-43FC-8652-86F67A12C6AF}" name="Column9039" dataDxfId="7587"/>
    <tableColumn id="9057" xr3:uid="{5F9D2085-C98D-454B-BB90-675F013FEA78}" name="Column9040" dataDxfId="7586"/>
    <tableColumn id="9058" xr3:uid="{AD67A962-F08C-4CF2-8FE7-B45778E7995A}" name="Column9041" dataDxfId="7585"/>
    <tableColumn id="9059" xr3:uid="{49CCBF60-FF72-4C36-9111-78700E911026}" name="Column9042" dataDxfId="7584"/>
    <tableColumn id="9060" xr3:uid="{CB7D1F1A-0B40-4C00-952E-E4D843ECC888}" name="Column9043" dataDxfId="7583"/>
    <tableColumn id="9061" xr3:uid="{75F23F6B-E1E7-4375-9250-DB3E71FE6718}" name="Column9044" dataDxfId="7582"/>
    <tableColumn id="9062" xr3:uid="{B2631B1A-EFBB-4FA7-965F-1723683A852E}" name="Column9045" dataDxfId="7581"/>
    <tableColumn id="9063" xr3:uid="{51686AD5-E46E-423E-B46A-EBAD53E0B151}" name="Column9046" dataDxfId="7580"/>
    <tableColumn id="9064" xr3:uid="{8F057195-5C59-4C0F-9E10-05311AA4EE0A}" name="Column9047" dataDxfId="7579"/>
    <tableColumn id="9065" xr3:uid="{F8D06231-FCF3-4F08-8E18-28A548AA3FE9}" name="Column9048" dataDxfId="7578"/>
    <tableColumn id="9066" xr3:uid="{F39868BD-8095-43E9-B10D-F4570295A428}" name="Column9049" dataDxfId="7577"/>
    <tableColumn id="9067" xr3:uid="{7A1231FE-454F-4C9B-B159-B2E2748C1D36}" name="Column9050" dataDxfId="7576"/>
    <tableColumn id="9068" xr3:uid="{735E3161-E789-45B8-A611-B3C8A848DBEF}" name="Column9051" dataDxfId="7575"/>
    <tableColumn id="9069" xr3:uid="{A1B0BB9C-12B7-4A10-9309-C93640B2B2FA}" name="Column9052" dataDxfId="7574"/>
    <tableColumn id="9070" xr3:uid="{73F72E5E-0A2D-41E2-B4C7-D18E47ABA4EB}" name="Column9053" dataDxfId="7573"/>
    <tableColumn id="9071" xr3:uid="{A683E059-4F0D-44FE-91F5-452D79BF8C91}" name="Column9054" dataDxfId="7572"/>
    <tableColumn id="9072" xr3:uid="{ED63D7D5-95FA-465D-85BF-A3B626C4AFD9}" name="Column9055" dataDxfId="7571"/>
    <tableColumn id="9073" xr3:uid="{56CAEC8E-EDD5-4BBB-BCFD-37CD4F2422F1}" name="Column9056" dataDxfId="7570"/>
    <tableColumn id="9074" xr3:uid="{691640B3-2321-4A30-A690-12DAB2D6383A}" name="Column9057" dataDxfId="7569"/>
    <tableColumn id="9075" xr3:uid="{BCE0B708-4810-49AD-BD9F-392B3F2C2B4F}" name="Column9058" dataDxfId="7568"/>
    <tableColumn id="9076" xr3:uid="{6898BFED-C9F3-4EB2-BBAC-3F388E4A841C}" name="Column9059" dataDxfId="7567"/>
    <tableColumn id="9077" xr3:uid="{D60BBE9F-16AB-49D2-98EE-E52F2123C38C}" name="Column9060" dataDxfId="7566"/>
    <tableColumn id="9078" xr3:uid="{216CB846-B4C2-490A-A626-A56665F19C32}" name="Column9061" dataDxfId="7565"/>
    <tableColumn id="9079" xr3:uid="{B371F39B-E2B1-4ABA-BF71-9EAA9F649A1F}" name="Column9062" dataDxfId="7564"/>
    <tableColumn id="9080" xr3:uid="{D9823278-B0FB-4EA1-AF72-E0127A7255E9}" name="Column9063" dataDxfId="7563"/>
    <tableColumn id="9081" xr3:uid="{E576C1C4-8A01-4799-A35A-C25513C96193}" name="Column9064" dataDxfId="7562"/>
    <tableColumn id="9082" xr3:uid="{05337BA1-D373-41B1-9B89-20DCFA165C37}" name="Column9065" dataDxfId="7561"/>
    <tableColumn id="9083" xr3:uid="{6A28F808-B458-4586-99F4-721620743723}" name="Column9066" dataDxfId="7560"/>
    <tableColumn id="9084" xr3:uid="{E4D2C61B-FEA2-4239-9488-304154BA8BDE}" name="Column9067" dataDxfId="7559"/>
    <tableColumn id="9085" xr3:uid="{ACF56643-8E68-4911-A709-338FCACB77CD}" name="Column9068" dataDxfId="7558"/>
    <tableColumn id="9086" xr3:uid="{0DC847F1-9D70-4811-92B0-E8D03A47B4E9}" name="Column9069" dataDxfId="7557"/>
    <tableColumn id="9087" xr3:uid="{2B892237-D963-4D13-B64E-D6E02E86B493}" name="Column9070" dataDxfId="7556"/>
    <tableColumn id="9088" xr3:uid="{8C5F217F-AB42-449F-B3AB-B49D6374DF3E}" name="Column9071" dataDxfId="7555"/>
    <tableColumn id="9089" xr3:uid="{D4430E86-3684-4DFF-ABD1-7DE5DE279D4D}" name="Column9072" dataDxfId="7554"/>
    <tableColumn id="9090" xr3:uid="{CD729B59-B817-4B52-9264-65ED93CD2208}" name="Column9073" dataDxfId="7553"/>
    <tableColumn id="9091" xr3:uid="{0CCC35A7-466B-4232-B1BC-D44971DDABA0}" name="Column9074" dataDxfId="7552"/>
    <tableColumn id="9092" xr3:uid="{BB37F63D-56B2-44DC-AE65-1784C2D1D915}" name="Column9075" dataDxfId="7551"/>
    <tableColumn id="9093" xr3:uid="{EF5505F4-5DFC-4293-B6F2-04FF14F72FFD}" name="Column9076" dataDxfId="7550"/>
    <tableColumn id="9094" xr3:uid="{A5B44D1B-4770-42DE-939B-DA87EB8DCD0E}" name="Column9077" dataDxfId="7549"/>
    <tableColumn id="9095" xr3:uid="{5EA296BA-6A18-4F09-897E-69F867B070B5}" name="Column9078" dataDxfId="7548"/>
    <tableColumn id="9096" xr3:uid="{6BA78F4E-864F-49BA-B0C0-B9EE705A165E}" name="Column9079" dataDxfId="7547"/>
    <tableColumn id="9097" xr3:uid="{E0ABF045-E88D-4373-AA34-7650D24E1354}" name="Column9080" dataDxfId="7546"/>
    <tableColumn id="9098" xr3:uid="{81EAED6F-0E0F-44D8-9DE3-F4C600D8A8C7}" name="Column9081" dataDxfId="7545"/>
    <tableColumn id="9099" xr3:uid="{1ADFD619-4508-4DB8-AD12-621D405377BF}" name="Column9082" dataDxfId="7544"/>
    <tableColumn id="9100" xr3:uid="{D2A814B2-4966-4D51-A267-F5CBABA4E137}" name="Column9083" dataDxfId="7543"/>
    <tableColumn id="9101" xr3:uid="{ED30AF17-066C-4B88-A3B0-DD9B32841B38}" name="Column9084" dataDxfId="7542"/>
    <tableColumn id="9102" xr3:uid="{B6875FAF-694F-4236-B73C-7F4DB4C01662}" name="Column9085" dataDxfId="7541"/>
    <tableColumn id="9103" xr3:uid="{53CA3FB6-AAF3-4B4E-B2C8-05FB55E07E9E}" name="Column9086" dataDxfId="7540"/>
    <tableColumn id="9104" xr3:uid="{A89AB560-30E8-4071-8098-DBD675D77FE1}" name="Column9087" dataDxfId="7539"/>
    <tableColumn id="9105" xr3:uid="{9DDC0AFF-2CA7-465F-823E-3A3DE50FE010}" name="Column9088" dataDxfId="7538"/>
    <tableColumn id="9106" xr3:uid="{372F0C2C-A045-4856-83E3-150584099737}" name="Column9089" dataDxfId="7537"/>
    <tableColumn id="9107" xr3:uid="{EDB8FF03-A671-481A-BD54-FC9A4FB849F3}" name="Column9090" dataDxfId="7536"/>
    <tableColumn id="9108" xr3:uid="{DD9013F2-CDED-4199-A5E1-C91A76EFE45E}" name="Column9091" dataDxfId="7535"/>
    <tableColumn id="9109" xr3:uid="{A49DAB40-0DA4-4452-801F-0DF8FFED4D3E}" name="Column9092" dataDxfId="7534"/>
    <tableColumn id="9110" xr3:uid="{3B0CE926-BC34-4474-93AB-7720B894DA3B}" name="Column9093" dataDxfId="7533"/>
    <tableColumn id="9111" xr3:uid="{8A1E3D60-23FB-4812-95EE-581BE420E920}" name="Column9094" dataDxfId="7532"/>
    <tableColumn id="9112" xr3:uid="{3D844B19-0292-455B-BF74-01507A0DBA03}" name="Column9095" dataDxfId="7531"/>
    <tableColumn id="9113" xr3:uid="{E5DB8FF2-4E8F-4404-A37B-63942106B2DC}" name="Column9096" dataDxfId="7530"/>
    <tableColumn id="9114" xr3:uid="{CA0E8A3C-B259-42B9-A56D-FD13A07B2413}" name="Column9097" dataDxfId="7529"/>
    <tableColumn id="9115" xr3:uid="{A6065E6D-6528-4390-BBA2-1A4E4728B225}" name="Column9098" dataDxfId="7528"/>
    <tableColumn id="9116" xr3:uid="{40D6EF1F-367F-4F95-8391-FF3F0DE57EEC}" name="Column9099" dataDxfId="7527"/>
    <tableColumn id="9117" xr3:uid="{B73BD55D-A262-4678-A405-9D162BA20669}" name="Column9100" dataDxfId="7526"/>
    <tableColumn id="9118" xr3:uid="{11446DAB-0A78-409B-9637-5BC3E1573C8B}" name="Column9101" dataDxfId="7525"/>
    <tableColumn id="9119" xr3:uid="{1CC85AFC-AC87-4BB2-969F-699C7538F125}" name="Column9102" dataDxfId="7524"/>
    <tableColumn id="9120" xr3:uid="{FC7268A9-93FC-4320-B7D1-60145B1B9034}" name="Column9103" dataDxfId="7523"/>
    <tableColumn id="9121" xr3:uid="{A09A2B51-EAC9-4913-93C1-950B6087E661}" name="Column9104" dataDxfId="7522"/>
    <tableColumn id="9122" xr3:uid="{629C96A6-C3D3-42FF-BDA4-E23AF2911969}" name="Column9105" dataDxfId="7521"/>
    <tableColumn id="9123" xr3:uid="{A62D7801-81CC-4285-B62C-774EDE681E65}" name="Column9106" dataDxfId="7520"/>
    <tableColumn id="9124" xr3:uid="{0C1DBFFE-96A5-4D04-B68C-2B679CC82345}" name="Column9107" dataDxfId="7519"/>
    <tableColumn id="9125" xr3:uid="{E4CF7DED-B182-48A1-8DFF-97A577AA665D}" name="Column9108" dataDxfId="7518"/>
    <tableColumn id="9126" xr3:uid="{5AD7E75D-9722-4583-BD4D-508737000F83}" name="Column9109" dataDxfId="7517"/>
    <tableColumn id="9127" xr3:uid="{2324060D-7C96-4071-8B74-01CDB9B2976C}" name="Column9110" dataDxfId="7516"/>
    <tableColumn id="9128" xr3:uid="{648632F0-DAB0-4F7E-8B23-F271495CCB43}" name="Column9111" dataDxfId="7515"/>
    <tableColumn id="9129" xr3:uid="{EC68A44F-561D-4A58-A3E6-CADEF4A29478}" name="Column9112" dataDxfId="7514"/>
    <tableColumn id="9130" xr3:uid="{5E779E6E-405D-4EFB-A44E-B3E57DA283B7}" name="Column9113" dataDxfId="7513"/>
    <tableColumn id="9131" xr3:uid="{DFA39213-22BA-4FBA-A9CE-F91190B5C0D8}" name="Column9114" dataDxfId="7512"/>
    <tableColumn id="9132" xr3:uid="{57D74B48-AB5C-4A0C-832B-91C4D47679BE}" name="Column9115" dataDxfId="7511"/>
    <tableColumn id="9133" xr3:uid="{B5DFE15C-D45A-422C-8880-7747ED31B772}" name="Column9116" dataDxfId="7510"/>
    <tableColumn id="9134" xr3:uid="{B4705B7B-D11D-45C6-B7A3-05441785845E}" name="Column9117" dataDxfId="7509"/>
    <tableColumn id="9135" xr3:uid="{6C11F1E6-146E-44BD-A7DA-E412053BE628}" name="Column9118" dataDxfId="7508"/>
    <tableColumn id="9136" xr3:uid="{2EE1E164-8215-4667-A771-9BE0544B5CF7}" name="Column9119" dataDxfId="7507"/>
    <tableColumn id="9137" xr3:uid="{D7DAA76D-1A0C-4D33-8CE6-37BD0C7D07F3}" name="Column9120" dataDxfId="7506"/>
    <tableColumn id="9138" xr3:uid="{F5214759-4865-4BB0-B368-8F86D176BFA9}" name="Column9121" dataDxfId="7505"/>
    <tableColumn id="9139" xr3:uid="{3AE2DF30-A7C3-4CE3-88F1-F84A48791919}" name="Column9122" dataDxfId="7504"/>
    <tableColumn id="9140" xr3:uid="{A9099963-0CD6-4DBF-8627-213E447E9A78}" name="Column9123" dataDxfId="7503"/>
    <tableColumn id="9141" xr3:uid="{0710E317-B967-4841-846F-28A264DF25B4}" name="Column9124" dataDxfId="7502"/>
    <tableColumn id="9142" xr3:uid="{A53D8B3F-1EA8-4310-927A-4DAFD1E50D4F}" name="Column9125" dataDxfId="7501"/>
    <tableColumn id="9143" xr3:uid="{29A0E499-B4C8-4DDB-9E61-D09936B7B8CD}" name="Column9126" dataDxfId="7500"/>
    <tableColumn id="9144" xr3:uid="{1AB11F05-A9C9-4D2D-B9A6-474B36DEC0F0}" name="Column9127" dataDxfId="7499"/>
    <tableColumn id="9145" xr3:uid="{97A904DF-8983-4505-B30E-A4C96F9A70B8}" name="Column9128" dataDxfId="7498"/>
    <tableColumn id="9146" xr3:uid="{E1FDE151-73FC-45A5-A583-02F32A425BA5}" name="Column9129" dataDxfId="7497"/>
    <tableColumn id="9147" xr3:uid="{1F3710A3-AB6A-4E5D-BD8E-B3654816FB3D}" name="Column9130" dataDxfId="7496"/>
    <tableColumn id="9148" xr3:uid="{8E8B8A35-BD42-462C-80B3-16A9882505A9}" name="Column9131" dataDxfId="7495"/>
    <tableColumn id="9149" xr3:uid="{D16BFBB8-4443-48CB-B9E5-DD0ECCE78122}" name="Column9132" dataDxfId="7494"/>
    <tableColumn id="9150" xr3:uid="{B9A774CD-B1C3-4058-8B13-705494AB886B}" name="Column9133" dataDxfId="7493"/>
    <tableColumn id="9151" xr3:uid="{6A44B3EC-99E8-4F82-A7B1-8BA280BB989B}" name="Column9134" dataDxfId="7492"/>
    <tableColumn id="9152" xr3:uid="{F6C8B167-112E-4087-AFDA-D5FDF6A2CA7D}" name="Column9135" dataDxfId="7491"/>
    <tableColumn id="9153" xr3:uid="{5A92F9F1-E14D-45F5-9573-4D6F7902779D}" name="Column9136" dataDxfId="7490"/>
    <tableColumn id="9154" xr3:uid="{FD94045A-EAE5-4FDD-AC6F-B88D921CB4DF}" name="Column9137" dataDxfId="7489"/>
    <tableColumn id="9155" xr3:uid="{E856B3C5-1A4B-49EE-9767-D9E3EF963789}" name="Column9138" dataDxfId="7488"/>
    <tableColumn id="9156" xr3:uid="{41A43EDE-0412-42E1-96CC-0207C7F2FE0B}" name="Column9139" dataDxfId="7487"/>
    <tableColumn id="9157" xr3:uid="{2D98ABD2-FFA3-4CCE-9BBF-C279BA4FC4FE}" name="Column9140" dataDxfId="7486"/>
    <tableColumn id="9158" xr3:uid="{8751F932-F85F-4694-BBBF-F0D404F8C7FB}" name="Column9141" dataDxfId="7485"/>
    <tableColumn id="9159" xr3:uid="{32D9D58D-AB79-4657-B3BD-CA2D09FB7631}" name="Column9142" dataDxfId="7484"/>
    <tableColumn id="9160" xr3:uid="{4E67E4C6-9CCA-444E-99FA-4CD57177096D}" name="Column9143" dataDxfId="7483"/>
    <tableColumn id="9161" xr3:uid="{AC0C5A8A-043F-4236-8585-0CC8AC908ECB}" name="Column9144" dataDxfId="7482"/>
    <tableColumn id="9162" xr3:uid="{3F3877C7-827D-45B8-BD11-D39FBCCB4F76}" name="Column9145" dataDxfId="7481"/>
    <tableColumn id="9163" xr3:uid="{F4C7C6B2-A41D-43D8-8D37-8D02C50D3255}" name="Column9146" dataDxfId="7480"/>
    <tableColumn id="9164" xr3:uid="{715F3CE9-BE91-4423-8A06-B842AF01BD05}" name="Column9147" dataDxfId="7479"/>
    <tableColumn id="9165" xr3:uid="{075EF9D1-417E-476F-9503-78B3DF42B3A5}" name="Column9148" dataDxfId="7478"/>
    <tableColumn id="9166" xr3:uid="{4557F19E-DFD2-4E8B-ADCE-F45FD8B7C113}" name="Column9149" dataDxfId="7477"/>
    <tableColumn id="9167" xr3:uid="{88146CA1-35A2-4066-95FB-90839CCD860B}" name="Column9150" dataDxfId="7476"/>
    <tableColumn id="9168" xr3:uid="{8A78B91C-A232-4876-A717-69EBAE7924CC}" name="Column9151" dataDxfId="7475"/>
    <tableColumn id="9169" xr3:uid="{2EF6F89A-D0A6-4CB0-A3DD-C25431774455}" name="Column9152" dataDxfId="7474"/>
    <tableColumn id="9170" xr3:uid="{AE29CDC4-762F-49A5-9867-21B3DD829E51}" name="Column9153" dataDxfId="7473"/>
    <tableColumn id="9171" xr3:uid="{0807FF05-4568-453C-942B-C2CD43DD3514}" name="Column9154" dataDxfId="7472"/>
    <tableColumn id="9172" xr3:uid="{D46EB422-EF6A-4227-9D14-48C0ECED3617}" name="Column9155" dataDxfId="7471"/>
    <tableColumn id="9173" xr3:uid="{41658AFF-6C6A-4248-A534-D535843739E8}" name="Column9156" dataDxfId="7470"/>
    <tableColumn id="9174" xr3:uid="{32316DE4-D9FF-42DD-815C-1F8789651DE0}" name="Column9157" dataDxfId="7469"/>
    <tableColumn id="9175" xr3:uid="{16970E39-82D4-4F9F-8E8B-E2FCC3049D0A}" name="Column9158" dataDxfId="7468"/>
    <tableColumn id="9176" xr3:uid="{80EBAC03-2EA0-4D99-B595-A328B2AD4FD2}" name="Column9159" dataDxfId="7467"/>
    <tableColumn id="9177" xr3:uid="{171BED25-571B-4771-ACD0-3238DE8A4BE7}" name="Column9160" dataDxfId="7466"/>
    <tableColumn id="9178" xr3:uid="{A44CAE4B-3669-439A-A5E6-3AD8BE3F8D5A}" name="Column9161" dataDxfId="7465"/>
    <tableColumn id="9179" xr3:uid="{76D3596B-6E8E-4266-AD6E-C9FBB3A2CA20}" name="Column9162" dataDxfId="7464"/>
    <tableColumn id="9180" xr3:uid="{E48B7014-830C-467F-91F5-20BEFE9E3A39}" name="Column9163" dataDxfId="7463"/>
    <tableColumn id="9181" xr3:uid="{82E1B926-75E4-4524-8707-30B9A204A3A0}" name="Column9164" dataDxfId="7462"/>
    <tableColumn id="9182" xr3:uid="{04151698-33E1-4B5A-AAF5-40C26603C201}" name="Column9165" dataDxfId="7461"/>
    <tableColumn id="9183" xr3:uid="{1122794F-F012-4B76-96F6-6B4708D0F883}" name="Column9166" dataDxfId="7460"/>
    <tableColumn id="9184" xr3:uid="{656B969C-746E-4AD2-B960-7F193886A317}" name="Column9167" dataDxfId="7459"/>
    <tableColumn id="9185" xr3:uid="{F64DD69B-8198-4CED-82F9-78FEC337C32D}" name="Column9168" dataDxfId="7458"/>
    <tableColumn id="9186" xr3:uid="{B7303663-0CF8-48EA-A326-05C2AB9D64B5}" name="Column9169" dataDxfId="7457"/>
    <tableColumn id="9187" xr3:uid="{9A92C4F4-2805-4CAD-B770-EE6F3908AE45}" name="Column9170" dataDxfId="7456"/>
    <tableColumn id="9188" xr3:uid="{B589986F-6332-4CBF-AFAE-5C199716DE4F}" name="Column9171" dataDxfId="7455"/>
    <tableColumn id="9189" xr3:uid="{3C811FA4-1D83-4B3B-B2CA-6320778363ED}" name="Column9172" dataDxfId="7454"/>
    <tableColumn id="9190" xr3:uid="{E047BAF4-CA3F-43CB-A499-A4009C1F46C3}" name="Column9173" dataDxfId="7453"/>
    <tableColumn id="9191" xr3:uid="{5ACC38E7-87BE-47C3-8D47-61145615BFA3}" name="Column9174" dataDxfId="7452"/>
    <tableColumn id="9192" xr3:uid="{79107D41-927A-4BDB-A7B6-DC4E911AC2B0}" name="Column9175" dataDxfId="7451"/>
    <tableColumn id="9193" xr3:uid="{D37CEA3B-2308-4394-B2EC-8F467D411798}" name="Column9176" dataDxfId="7450"/>
    <tableColumn id="9194" xr3:uid="{A35242A2-950F-4C00-94E5-69880ADB0ECB}" name="Column9177" dataDxfId="7449"/>
    <tableColumn id="9195" xr3:uid="{EBB32A98-5348-462D-8D86-5EC81805CDF2}" name="Column9178" dataDxfId="7448"/>
    <tableColumn id="9196" xr3:uid="{5AC61C7A-0748-4DE8-9664-271AB1D2A2F4}" name="Column9179" dataDxfId="7447"/>
    <tableColumn id="9197" xr3:uid="{CD88EA2A-016A-4A15-B75D-D55FA3D3E2E8}" name="Column9180" dataDxfId="7446"/>
    <tableColumn id="9198" xr3:uid="{7870EFA2-6A81-49BA-85DD-8961AE1344CB}" name="Column9181" dataDxfId="7445"/>
    <tableColumn id="9199" xr3:uid="{65386C90-0DB3-42D7-B4EC-295AEB9119DF}" name="Column9182" dataDxfId="7444"/>
    <tableColumn id="9200" xr3:uid="{1AA6CA32-E4B3-402D-842B-3C083DB6A3C9}" name="Column9183" dataDxfId="7443"/>
    <tableColumn id="9201" xr3:uid="{BF7102A1-75EE-49E8-A023-85879546C627}" name="Column9184" dataDxfId="7442"/>
    <tableColumn id="9202" xr3:uid="{143A2C38-CC32-404B-8053-5566DA89540A}" name="Column9185" dataDxfId="7441"/>
    <tableColumn id="9203" xr3:uid="{F8BEFBE6-8195-484C-8544-4A58E191B075}" name="Column9186" dataDxfId="7440"/>
    <tableColumn id="9204" xr3:uid="{C5FE8878-F633-4AA1-A3E2-A9BC12341E8D}" name="Column9187" dataDxfId="7439"/>
    <tableColumn id="9205" xr3:uid="{B2AE2BA0-CC0D-4E44-BC93-3FEB14D5631B}" name="Column9188" dataDxfId="7438"/>
    <tableColumn id="9206" xr3:uid="{A4749EE1-40B2-4783-8C7C-A957EE5C5D18}" name="Column9189" dataDxfId="7437"/>
    <tableColumn id="9207" xr3:uid="{09B02F49-CB23-4B5E-9EA1-7A2743FFAA80}" name="Column9190" dataDxfId="7436"/>
    <tableColumn id="9208" xr3:uid="{10968F2E-C111-4118-BB7B-86A80229E35C}" name="Column9191" dataDxfId="7435"/>
    <tableColumn id="9209" xr3:uid="{B8CC6A20-1C2B-4B4D-91F0-BBFB760A219F}" name="Column9192" dataDxfId="7434"/>
    <tableColumn id="9210" xr3:uid="{F69AEF37-99D3-4512-9551-C17BC17E92B4}" name="Column9193" dataDxfId="7433"/>
    <tableColumn id="9211" xr3:uid="{C87C7E29-53B1-46C5-8C75-DAEAC7406092}" name="Column9194" dataDxfId="7432"/>
    <tableColumn id="9212" xr3:uid="{B08BED78-6226-4C66-B56D-40347D771D2B}" name="Column9195" dataDxfId="7431"/>
    <tableColumn id="9213" xr3:uid="{FD1CD513-266E-4A4A-AA25-A7A3A07EECCC}" name="Column9196" dataDxfId="7430"/>
    <tableColumn id="9214" xr3:uid="{1EBD333A-A7AB-4A6C-AD96-7C0F3C9919FD}" name="Column9197" dataDxfId="7429"/>
    <tableColumn id="9215" xr3:uid="{B2A124A5-B6B7-49BD-8200-2CE3BA45A0E4}" name="Column9198" dataDxfId="7428"/>
    <tableColumn id="9216" xr3:uid="{FF941C61-566F-4D93-8AAC-2AE1DA2649E3}" name="Column9199" dataDxfId="7427"/>
    <tableColumn id="9217" xr3:uid="{1AF877CE-7D30-4035-B771-08A2BD8F6CF5}" name="Column9200" dataDxfId="7426"/>
    <tableColumn id="9218" xr3:uid="{2965E178-F069-4861-BC11-2455453D5152}" name="Column9201" dataDxfId="7425"/>
    <tableColumn id="9219" xr3:uid="{65E947D0-A957-4382-9CD5-62CE59D00B06}" name="Column9202" dataDxfId="7424"/>
    <tableColumn id="9220" xr3:uid="{E9ACB974-9146-4CF4-924F-29B38B61EF04}" name="Column9203" dataDxfId="7423"/>
    <tableColumn id="9221" xr3:uid="{C9EC81E9-19F4-47E0-8E7E-08D5EC709B5C}" name="Column9204" dataDxfId="7422"/>
    <tableColumn id="9222" xr3:uid="{F46BA9BF-7B88-41EC-8809-96DE4B470923}" name="Column9205" dataDxfId="7421"/>
    <tableColumn id="9223" xr3:uid="{C114CA88-FAC8-4C61-9E59-F1A8E3C4C0FA}" name="Column9206" dataDxfId="7420"/>
    <tableColumn id="9224" xr3:uid="{1E742C51-1025-4B94-8238-38D31E147C2B}" name="Column9207" dataDxfId="7419"/>
    <tableColumn id="9225" xr3:uid="{7656A5DD-F5EB-481C-8103-172134D4F5E8}" name="Column9208" dataDxfId="7418"/>
    <tableColumn id="9226" xr3:uid="{F7053272-3BCE-4245-993B-2265DFE72292}" name="Column9209" dataDxfId="7417"/>
    <tableColumn id="9227" xr3:uid="{E2ADEA7E-2497-4F98-8FE1-3A53DC1FCE57}" name="Column9210" dataDxfId="7416"/>
    <tableColumn id="9228" xr3:uid="{0DCA5BE1-A75D-4DC5-9A68-50F271125B1F}" name="Column9211" dataDxfId="7415"/>
    <tableColumn id="9229" xr3:uid="{D2A763DE-9A67-458F-B046-9B8E45DC64E3}" name="Column9212" dataDxfId="7414"/>
    <tableColumn id="9230" xr3:uid="{4B3807D6-8F24-4E35-BA60-5CA8A72239F3}" name="Column9213" dataDxfId="7413"/>
    <tableColumn id="9231" xr3:uid="{9C38655F-8CFA-4D01-BECE-4CE29C736B2B}" name="Column9214" dataDxfId="7412"/>
    <tableColumn id="9232" xr3:uid="{ACB12775-D2F8-4CA0-BF59-CB8807F8DAB6}" name="Column9215" dataDxfId="7411"/>
    <tableColumn id="9233" xr3:uid="{7D46F1E7-4FB2-463A-9492-D9C356F26C32}" name="Column9216" dataDxfId="7410"/>
    <tableColumn id="9234" xr3:uid="{3AF86B94-6B2E-4FCF-9057-DE1F9CBC865A}" name="Column9217" dataDxfId="7409"/>
    <tableColumn id="9235" xr3:uid="{E5D9F47A-F4C7-4698-9D47-05A4985E1932}" name="Column9218" dataDxfId="7408"/>
    <tableColumn id="9236" xr3:uid="{5A93B867-159E-431B-AECA-6241E75A03CE}" name="Column9219" dataDxfId="7407"/>
    <tableColumn id="9237" xr3:uid="{0F46B5E6-6909-44DA-8AC8-02EC191898A3}" name="Column9220" dataDxfId="7406"/>
    <tableColumn id="9238" xr3:uid="{DBB33CF1-7E37-42B3-955F-0FD6C80ABB5E}" name="Column9221" dataDxfId="7405"/>
    <tableColumn id="9239" xr3:uid="{895C6A02-B7C8-4624-96C4-F6D617EB68FB}" name="Column9222" dataDxfId="7404"/>
    <tableColumn id="9240" xr3:uid="{86AA653B-BFC9-4211-BD5E-183EF756E666}" name="Column9223" dataDxfId="7403"/>
    <tableColumn id="9241" xr3:uid="{DDD11650-AC60-4F46-8E50-4A04010B3E60}" name="Column9224" dataDxfId="7402"/>
    <tableColumn id="9242" xr3:uid="{73526CDB-622C-4399-BD5D-D8441D95C267}" name="Column9225" dataDxfId="7401"/>
    <tableColumn id="9243" xr3:uid="{87D5BA9D-6A49-4144-A820-4AC9531820F3}" name="Column9226" dataDxfId="7400"/>
    <tableColumn id="9244" xr3:uid="{BA0FBCF8-5E8A-4B6C-9E9F-C42D73497C0D}" name="Column9227" dataDxfId="7399"/>
    <tableColumn id="9245" xr3:uid="{77039415-1ACE-4941-A502-704C9228C810}" name="Column9228" dataDxfId="7398"/>
    <tableColumn id="9246" xr3:uid="{84A022AF-AC52-4D78-A0D7-AB568CC6A77C}" name="Column9229" dataDxfId="7397"/>
    <tableColumn id="9247" xr3:uid="{943D6AFC-A90D-4373-A793-C0F0A6CD9C72}" name="Column9230" dataDxfId="7396"/>
    <tableColumn id="9248" xr3:uid="{92768252-D16A-460F-8DB4-A00BC165B736}" name="Column9231" dataDxfId="7395"/>
    <tableColumn id="9249" xr3:uid="{3AB285BB-575D-49A8-BB4E-8E989B7B24D5}" name="Column9232" dataDxfId="7394"/>
    <tableColumn id="9250" xr3:uid="{C6BCBFCF-6C98-4F56-ACE6-A0247F835169}" name="Column9233" dataDxfId="7393"/>
    <tableColumn id="9251" xr3:uid="{B018A423-0B22-492B-AA61-1A4F8115A901}" name="Column9234" dataDxfId="7392"/>
    <tableColumn id="9252" xr3:uid="{E7733556-AF06-4426-A84B-FB8F00CC5865}" name="Column9235" dataDxfId="7391"/>
    <tableColumn id="9253" xr3:uid="{9EDE1CF0-7F14-4CCB-8D9C-0CB0FD8E1A44}" name="Column9236" dataDxfId="7390"/>
    <tableColumn id="9254" xr3:uid="{64DE1B7E-FFE1-4898-BBC1-1C974AB976D2}" name="Column9237" dataDxfId="7389"/>
    <tableColumn id="9255" xr3:uid="{33D4993E-5636-45F6-A1AE-A2CCE2BE1443}" name="Column9238" dataDxfId="7388"/>
    <tableColumn id="9256" xr3:uid="{A476EBD0-AC15-4DBD-ABF2-85C36D3C93A8}" name="Column9239" dataDxfId="7387"/>
    <tableColumn id="9257" xr3:uid="{35545238-C207-4E98-92E5-2ED08E6E1AEF}" name="Column9240" dataDxfId="7386"/>
    <tableColumn id="9258" xr3:uid="{16EE6829-78C8-4652-B9E0-B325007F94DF}" name="Column9241" dataDxfId="7385"/>
    <tableColumn id="9259" xr3:uid="{A0C1BF91-4ADD-4379-96D3-B70E5408ABD0}" name="Column9242" dataDxfId="7384"/>
    <tableColumn id="9260" xr3:uid="{EC6E5D73-907F-430F-BBD8-5800B1FB3680}" name="Column9243" dataDxfId="7383"/>
    <tableColumn id="9261" xr3:uid="{CEFB6E0E-B50C-414E-BACF-3F3B2C502426}" name="Column9244" dataDxfId="7382"/>
    <tableColumn id="9262" xr3:uid="{1FEE60C7-524F-40BB-BF3B-CBC45BEE1F53}" name="Column9245" dataDxfId="7381"/>
    <tableColumn id="9263" xr3:uid="{60EE1DDE-81A3-4BD2-8E2F-0478CA507D18}" name="Column9246" dataDxfId="7380"/>
    <tableColumn id="9264" xr3:uid="{619689B7-780B-4655-9920-8F8DE0D6E855}" name="Column9247" dataDxfId="7379"/>
    <tableColumn id="9265" xr3:uid="{2E196403-3678-496C-BE99-C3821817B7D1}" name="Column9248" dataDxfId="7378"/>
    <tableColumn id="9266" xr3:uid="{C5CDF564-445A-4A69-9DDB-F5145F5D4CED}" name="Column9249" dataDxfId="7377"/>
    <tableColumn id="9267" xr3:uid="{C760182B-2596-4A07-A432-AC562B3A4B50}" name="Column9250" dataDxfId="7376"/>
    <tableColumn id="9268" xr3:uid="{EFCE77DD-5EC9-4F1D-AB70-A46550A0296D}" name="Column9251" dataDxfId="7375"/>
    <tableColumn id="9269" xr3:uid="{E783A5FA-55EE-4124-BC3D-21B1BA81C513}" name="Column9252" dataDxfId="7374"/>
    <tableColumn id="9270" xr3:uid="{D0C5A2F1-C05D-4C75-BC83-57CFB9B4E371}" name="Column9253" dataDxfId="7373"/>
    <tableColumn id="9271" xr3:uid="{C3A5BC30-68E2-44E5-BE49-179609B343A3}" name="Column9254" dataDxfId="7372"/>
    <tableColumn id="9272" xr3:uid="{1A5D7453-9131-4EE8-BA4F-EA6A7635676D}" name="Column9255" dataDxfId="7371"/>
    <tableColumn id="9273" xr3:uid="{30A9632A-164C-4090-90C6-90FA03FE4B90}" name="Column9256" dataDxfId="7370"/>
    <tableColumn id="9274" xr3:uid="{41A5F888-7B94-453B-A3D7-7C984F568C9E}" name="Column9257" dataDxfId="7369"/>
    <tableColumn id="9275" xr3:uid="{0413FA63-322D-4914-88CF-68A9668EFBD1}" name="Column9258" dataDxfId="7368"/>
    <tableColumn id="9276" xr3:uid="{BD143F9D-0885-478B-983D-B6F90CD1A805}" name="Column9259" dataDxfId="7367"/>
    <tableColumn id="9277" xr3:uid="{44A62CC5-8E04-4C65-BBB1-A38A508CD930}" name="Column9260" dataDxfId="7366"/>
    <tableColumn id="9278" xr3:uid="{7D60C43A-0D61-47D8-BC31-CAFF6CEB188B}" name="Column9261" dataDxfId="7365"/>
    <tableColumn id="9279" xr3:uid="{9972DBED-7697-43B5-976C-C2C5BCDCE9C9}" name="Column9262" dataDxfId="7364"/>
    <tableColumn id="9280" xr3:uid="{587A8AB4-4D30-4BB6-BDC6-95CF7CDFECC3}" name="Column9263" dataDxfId="7363"/>
    <tableColumn id="9281" xr3:uid="{B3EA1718-5C45-4907-AAE9-2AC784A904D5}" name="Column9264" dataDxfId="7362"/>
    <tableColumn id="9282" xr3:uid="{E62C9DB2-620B-4010-BD73-DF91D1C4D7E8}" name="Column9265" dataDxfId="7361"/>
    <tableColumn id="9283" xr3:uid="{79AE4871-DAA4-4D27-B7D1-B13E0EF116EF}" name="Column9266" dataDxfId="7360"/>
    <tableColumn id="9284" xr3:uid="{6A27FB73-B1D8-4A3F-9765-396F7143E545}" name="Column9267" dataDxfId="7359"/>
    <tableColumn id="9285" xr3:uid="{D747B2F2-0B71-4406-BF6E-D3D881E23E99}" name="Column9268" dataDxfId="7358"/>
    <tableColumn id="9286" xr3:uid="{52E18899-1CC4-4B4D-A99B-453E6AFCCE30}" name="Column9269" dataDxfId="7357"/>
    <tableColumn id="9287" xr3:uid="{B9F67AEB-9BC4-4A27-9391-EEBD34C41A1F}" name="Column9270" dataDxfId="7356"/>
    <tableColumn id="9288" xr3:uid="{09F3D025-DFBA-4E21-8B3B-64DD41268746}" name="Column9271" dataDxfId="7355"/>
    <tableColumn id="9289" xr3:uid="{FEF799B5-120A-47E8-A7B4-B172E7AE4D58}" name="Column9272" dataDxfId="7354"/>
    <tableColumn id="9290" xr3:uid="{C75BE991-530B-4669-9469-830C0A705DA1}" name="Column9273" dataDxfId="7353"/>
    <tableColumn id="9291" xr3:uid="{A52DCFD3-970E-4FE1-B0E1-57FE9CE651EB}" name="Column9274" dataDxfId="7352"/>
    <tableColumn id="9292" xr3:uid="{0091DC8B-7A76-426F-97FE-827B13CF5E09}" name="Column9275" dataDxfId="7351"/>
    <tableColumn id="9293" xr3:uid="{B291D35A-666B-4809-80D8-C02710B19909}" name="Column9276" dataDxfId="7350"/>
    <tableColumn id="9294" xr3:uid="{988E8AF1-A039-46DC-BF15-1BF8E21652B8}" name="Column9277" dataDxfId="7349"/>
    <tableColumn id="9295" xr3:uid="{FB92DE68-28B3-406C-AA0E-D82796CA44C3}" name="Column9278" dataDxfId="7348"/>
    <tableColumn id="9296" xr3:uid="{C99E1957-9B80-4779-A6B0-C781100C538F}" name="Column9279" dataDxfId="7347"/>
    <tableColumn id="9297" xr3:uid="{AA134062-105F-4AFB-88B5-ECC3709EBB09}" name="Column9280" dataDxfId="7346"/>
    <tableColumn id="9298" xr3:uid="{BA39CF59-2868-4BDD-9335-CE40D1C87B90}" name="Column9281" dataDxfId="7345"/>
    <tableColumn id="9299" xr3:uid="{4C846F34-C887-4468-9BBC-1E0ECB87D95E}" name="Column9282" dataDxfId="7344"/>
    <tableColumn id="9300" xr3:uid="{99C0D4DC-A955-42FD-A349-4C8B951F74FA}" name="Column9283" dataDxfId="7343"/>
    <tableColumn id="9301" xr3:uid="{659D351D-D8A4-49D6-99FA-A5C89FF2E973}" name="Column9284" dataDxfId="7342"/>
    <tableColumn id="9302" xr3:uid="{D945DCE6-B7D3-43CB-ABFB-16B63780EC64}" name="Column9285" dataDxfId="7341"/>
    <tableColumn id="9303" xr3:uid="{37715CB3-8C08-4047-9C4F-A0F606DA67A2}" name="Column9286" dataDxfId="7340"/>
    <tableColumn id="9304" xr3:uid="{07E5B0E6-61B0-45E1-905A-E6E97154E2B0}" name="Column9287" dataDxfId="7339"/>
    <tableColumn id="9305" xr3:uid="{5098A797-D107-465D-8AEA-34036BD6F03F}" name="Column9288" dataDxfId="7338"/>
    <tableColumn id="9306" xr3:uid="{82C31F7D-D832-439F-BCFE-1152294DED73}" name="Column9289" dataDxfId="7337"/>
    <tableColumn id="9307" xr3:uid="{4C05C761-0AB4-4B56-9088-5EA367ABFE37}" name="Column9290" dataDxfId="7336"/>
    <tableColumn id="9308" xr3:uid="{A61B80B7-C3EB-44BA-8F49-F8FE1AC3C3D1}" name="Column9291" dataDxfId="7335"/>
    <tableColumn id="9309" xr3:uid="{39F1BA26-094E-43CC-B7AE-F005C6C9F825}" name="Column9292" dataDxfId="7334"/>
    <tableColumn id="9310" xr3:uid="{B00A266B-49D8-47E4-AF29-909BBD6E26A6}" name="Column9293" dataDxfId="7333"/>
    <tableColumn id="9311" xr3:uid="{E9B844DC-BD6D-487D-8F2C-D9E9763D3F8C}" name="Column9294" dataDxfId="7332"/>
    <tableColumn id="9312" xr3:uid="{FB8026A5-EA3A-4704-A95C-DE7242B14ADD}" name="Column9295" dataDxfId="7331"/>
    <tableColumn id="9313" xr3:uid="{9D4E0067-3646-4D4C-9ACD-3EE81FDC881C}" name="Column9296" dataDxfId="7330"/>
    <tableColumn id="9314" xr3:uid="{E796D1A5-87F6-497E-AECE-F056DC7F8B1D}" name="Column9297" dataDxfId="7329"/>
    <tableColumn id="9315" xr3:uid="{AE7A819E-70FB-449E-B9E8-E65903E46415}" name="Column9298" dataDxfId="7328"/>
    <tableColumn id="9316" xr3:uid="{C75E66EF-42EE-4088-984A-79FBCF68F97C}" name="Column9299" dataDxfId="7327"/>
    <tableColumn id="9317" xr3:uid="{3136D355-515E-4F20-A6BB-EACB04030D41}" name="Column9300" dataDxfId="7326"/>
    <tableColumn id="9318" xr3:uid="{4BC59489-BA7B-42A5-A638-16EAFBF40E6A}" name="Column9301" dataDxfId="7325"/>
    <tableColumn id="9319" xr3:uid="{9EFAFEA0-0D61-4F51-8979-7511A998E0E2}" name="Column9302" dataDxfId="7324"/>
    <tableColumn id="9320" xr3:uid="{42922285-EC33-44C7-AE53-C9C3CF6C8271}" name="Column9303" dataDxfId="7323"/>
    <tableColumn id="9321" xr3:uid="{B3343D1B-A80D-4996-B0B4-2AB15A7DBDD4}" name="Column9304" dataDxfId="7322"/>
    <tableColumn id="9322" xr3:uid="{3E603FB7-F2F6-444B-B57A-EB9645BC70B3}" name="Column9305" dataDxfId="7321"/>
    <tableColumn id="9323" xr3:uid="{1B11E3C3-5C56-4E6D-9F3D-F1DA2019B931}" name="Column9306" dataDxfId="7320"/>
    <tableColumn id="9324" xr3:uid="{140492B3-8A14-4174-BC64-5C8C0A308792}" name="Column9307" dataDxfId="7319"/>
    <tableColumn id="9325" xr3:uid="{0D580D08-9F1D-431C-9BF2-DE7B6BF245E3}" name="Column9308" dataDxfId="7318"/>
    <tableColumn id="9326" xr3:uid="{2377AC84-7F59-48A5-A330-1EBEA3D98219}" name="Column9309" dataDxfId="7317"/>
    <tableColumn id="9327" xr3:uid="{0B44D823-AE17-424F-AA0A-188C0C5D31F8}" name="Column9310" dataDxfId="7316"/>
    <tableColumn id="9328" xr3:uid="{1F3D85F6-3DAD-4161-BE99-4407BC5AFC7C}" name="Column9311" dataDxfId="7315"/>
    <tableColumn id="9329" xr3:uid="{0BD275C1-EFA6-4999-99BB-B65DC82AA714}" name="Column9312" dataDxfId="7314"/>
    <tableColumn id="9330" xr3:uid="{61E1E94D-1B73-4C33-A4CC-8F8593FF1416}" name="Column9313" dataDxfId="7313"/>
    <tableColumn id="9331" xr3:uid="{8252A968-9FE2-43C1-B97E-197DFFF05991}" name="Column9314" dataDxfId="7312"/>
    <tableColumn id="9332" xr3:uid="{B9EE76C5-9E38-4A07-AF84-0664257D589B}" name="Column9315" dataDxfId="7311"/>
    <tableColumn id="9333" xr3:uid="{D4171779-2686-40A5-A030-5F22AAEDBF07}" name="Column9316" dataDxfId="7310"/>
    <tableColumn id="9334" xr3:uid="{30F2E2EA-F719-4465-9C84-1E92EC20E201}" name="Column9317" dataDxfId="7309"/>
    <tableColumn id="9335" xr3:uid="{C426F136-8B81-47F8-A69E-CD91722C3C5D}" name="Column9318" dataDxfId="7308"/>
    <tableColumn id="9336" xr3:uid="{386A0FC6-2DBC-43D4-AD90-C9CE7DE4A306}" name="Column9319" dataDxfId="7307"/>
    <tableColumn id="9337" xr3:uid="{0FCCA248-3B13-48E2-ACF3-6DC793E272B5}" name="Column9320" dataDxfId="7306"/>
    <tableColumn id="9338" xr3:uid="{68A2A4E2-2F08-40F3-939D-24D4DE47BA20}" name="Column9321" dataDxfId="7305"/>
    <tableColumn id="9339" xr3:uid="{138BC41D-D299-4FE5-9D6F-AC84F6BA205B}" name="Column9322" dataDxfId="7304"/>
    <tableColumn id="9340" xr3:uid="{B5F6D754-3DFA-4E20-90FD-C902A4BF24F2}" name="Column9323" dataDxfId="7303"/>
    <tableColumn id="9341" xr3:uid="{68C0DDD4-9411-49FE-91A1-F2BF14F6C34A}" name="Column9324" dataDxfId="7302"/>
    <tableColumn id="9342" xr3:uid="{6B3A691D-E1EA-4096-8399-8F8B8EDAC7DE}" name="Column9325" dataDxfId="7301"/>
    <tableColumn id="9343" xr3:uid="{DECD5A89-B587-4821-88FD-87C457C938C7}" name="Column9326" dataDxfId="7300"/>
    <tableColumn id="9344" xr3:uid="{6C4FD97A-FAC0-4384-AC96-4799292DE33A}" name="Column9327" dataDxfId="7299"/>
    <tableColumn id="9345" xr3:uid="{4659C090-47A7-489A-8C8F-6B00318200BB}" name="Column9328" dataDxfId="7298"/>
    <tableColumn id="9346" xr3:uid="{2835EA92-B549-4108-9BB1-5F11846DBC1A}" name="Column9329" dataDxfId="7297"/>
    <tableColumn id="9347" xr3:uid="{A487A54E-AB5B-4503-9AB9-A69A7AE46DDB}" name="Column9330" dataDxfId="7296"/>
    <tableColumn id="9348" xr3:uid="{9D74C599-1D61-4123-9251-EAB4947DF7A2}" name="Column9331" dataDxfId="7295"/>
    <tableColumn id="9349" xr3:uid="{7DE2AAA7-D54B-4011-B980-C42409C2E535}" name="Column9332" dataDxfId="7294"/>
    <tableColumn id="9350" xr3:uid="{8F096CA1-8847-4ABF-B619-EB101F2976DD}" name="Column9333" dataDxfId="7293"/>
    <tableColumn id="9351" xr3:uid="{61BBF53E-4F9A-4F07-8B4D-3B09CD314F8A}" name="Column9334" dataDxfId="7292"/>
    <tableColumn id="9352" xr3:uid="{33251EA8-3961-4F6A-B2F1-2AFB9C5B447E}" name="Column9335" dataDxfId="7291"/>
    <tableColumn id="9353" xr3:uid="{83879249-6914-45D0-B19E-38DC139348EA}" name="Column9336" dataDxfId="7290"/>
    <tableColumn id="9354" xr3:uid="{1F6EB35E-034D-444B-A2AD-1467E2058CDC}" name="Column9337" dataDxfId="7289"/>
    <tableColumn id="9355" xr3:uid="{016E134D-2EA8-4C16-891C-022CFD1E0C14}" name="Column9338" dataDxfId="7288"/>
    <tableColumn id="9356" xr3:uid="{A0E79E74-B179-4F09-B40D-2FC6988F1F49}" name="Column9339" dataDxfId="7287"/>
    <tableColumn id="9357" xr3:uid="{5A991C5E-C860-45A6-9228-B4B40D63A817}" name="Column9340" dataDxfId="7286"/>
    <tableColumn id="9358" xr3:uid="{0FF03234-6090-44B4-B623-D038B4F07819}" name="Column9341" dataDxfId="7285"/>
    <tableColumn id="9359" xr3:uid="{6E378F94-B943-40A2-B17B-D2DC4699A2A1}" name="Column9342" dataDxfId="7284"/>
    <tableColumn id="9360" xr3:uid="{53BB37AC-ED90-480A-B875-84DE318F7C42}" name="Column9343" dataDxfId="7283"/>
    <tableColumn id="9361" xr3:uid="{08048AA2-1B8B-490A-A96D-43354D924E52}" name="Column9344" dataDxfId="7282"/>
    <tableColumn id="9362" xr3:uid="{4E541530-832E-4122-8488-DC4F94408389}" name="Column9345" dataDxfId="7281"/>
    <tableColumn id="9363" xr3:uid="{6043F7E1-6E80-4B98-BC12-A2978E7226A0}" name="Column9346" dataDxfId="7280"/>
    <tableColumn id="9364" xr3:uid="{F82F304B-47D0-4989-B24E-363185B21BB4}" name="Column9347" dataDxfId="7279"/>
    <tableColumn id="9365" xr3:uid="{C2CB3316-B573-45E4-95B6-C2BCAF51E1D0}" name="Column9348" dataDxfId="7278"/>
    <tableColumn id="9366" xr3:uid="{799908DA-6BCD-48ED-B54D-21EAC5201B88}" name="Column9349" dataDxfId="7277"/>
    <tableColumn id="9367" xr3:uid="{C362100B-CD9D-4206-BB9D-462DD5986E43}" name="Column9350" dataDxfId="7276"/>
    <tableColumn id="9368" xr3:uid="{F3CCEE6B-98A4-4009-818C-F6F304BDD764}" name="Column9351" dataDxfId="7275"/>
    <tableColumn id="9369" xr3:uid="{A9712E5C-EF95-4952-8B5A-8377A5790DD3}" name="Column9352" dataDxfId="7274"/>
    <tableColumn id="9370" xr3:uid="{5DA4BCE7-52B3-49EE-9A65-C2DB7709CEB3}" name="Column9353" dataDxfId="7273"/>
    <tableColumn id="9371" xr3:uid="{4EBAFEC2-8E9F-4577-8F21-8F477A1B3F2A}" name="Column9354" dataDxfId="7272"/>
    <tableColumn id="9372" xr3:uid="{BA4F175C-4713-4C96-A068-01FB04655BFE}" name="Column9355" dataDxfId="7271"/>
    <tableColumn id="9373" xr3:uid="{A0999E2B-1724-45B6-B4EE-E80778A82254}" name="Column9356" dataDxfId="7270"/>
    <tableColumn id="9374" xr3:uid="{09267410-E176-4FAB-BAC3-43646EBF9E9F}" name="Column9357" dataDxfId="7269"/>
    <tableColumn id="9375" xr3:uid="{EE072A96-C8B3-44EE-B091-BDF88A0360CA}" name="Column9358" dataDxfId="7268"/>
    <tableColumn id="9376" xr3:uid="{9164D5B8-4766-4ADB-A11F-9D692E231DA8}" name="Column9359" dataDxfId="7267"/>
    <tableColumn id="9377" xr3:uid="{E0963DB1-4489-4C48-B79B-58E57BF8DB88}" name="Column9360" dataDxfId="7266"/>
    <tableColumn id="9378" xr3:uid="{549D6B76-2BF8-4829-8674-BE08B298A80C}" name="Column9361" dataDxfId="7265"/>
    <tableColumn id="9379" xr3:uid="{6FBED5C5-F66E-4B39-B793-87EF477E16B3}" name="Column9362" dataDxfId="7264"/>
    <tableColumn id="9380" xr3:uid="{0E7BF9E3-ED2F-4119-BF93-56F3016332F3}" name="Column9363" dataDxfId="7263"/>
    <tableColumn id="9381" xr3:uid="{D3B342A5-952F-4F8B-A3F0-2D86EEA340EB}" name="Column9364" dataDxfId="7262"/>
    <tableColumn id="9382" xr3:uid="{1F37B63A-65BE-4DE2-B5DB-8AE5DA647C99}" name="Column9365" dataDxfId="7261"/>
    <tableColumn id="9383" xr3:uid="{36B6EF3F-0572-4B7D-A2D1-53D98E9CB21A}" name="Column9366" dataDxfId="7260"/>
    <tableColumn id="9384" xr3:uid="{FF642B89-1D21-4DE7-A002-1454EC021A50}" name="Column9367" dataDxfId="7259"/>
    <tableColumn id="9385" xr3:uid="{92ACBE3D-B0B8-48E5-BDCC-18A5C259D725}" name="Column9368" dataDxfId="7258"/>
    <tableColumn id="9386" xr3:uid="{3F72EB21-28A8-46A6-BF75-093F597411E5}" name="Column9369" dataDxfId="7257"/>
    <tableColumn id="9387" xr3:uid="{941FD5F4-9A2A-4FFA-9F48-4AAE14FDB775}" name="Column9370" dataDxfId="7256"/>
    <tableColumn id="9388" xr3:uid="{51419851-53D7-40C8-BCBD-4B34543F7941}" name="Column9371" dataDxfId="7255"/>
    <tableColumn id="9389" xr3:uid="{16C4267C-3957-4EE3-91BF-23B1DE8D6ACF}" name="Column9372" dataDxfId="7254"/>
    <tableColumn id="9390" xr3:uid="{02FC6E07-B1CC-4778-8409-A6D6BF7B4F93}" name="Column9373" dataDxfId="7253"/>
    <tableColumn id="9391" xr3:uid="{09652B99-BAC0-45C6-873B-9D453010CDA4}" name="Column9374" dataDxfId="7252"/>
    <tableColumn id="9392" xr3:uid="{E52CBE29-A559-416B-80C1-2F0EBE321512}" name="Column9375" dataDxfId="7251"/>
    <tableColumn id="9393" xr3:uid="{BD514D8B-99D0-4AAF-BF23-27A32EAD6DE3}" name="Column9376" dataDxfId="7250"/>
    <tableColumn id="9394" xr3:uid="{70EE36A5-7CAC-4C5B-8C67-2945B7CECCFF}" name="Column9377" dataDxfId="7249"/>
    <tableColumn id="9395" xr3:uid="{E087FCD1-D547-44EC-A09F-C3830F87CAE2}" name="Column9378" dataDxfId="7248"/>
    <tableColumn id="9396" xr3:uid="{C626E2FF-CA7D-4B34-8EE5-FF6B12BAC29D}" name="Column9379" dataDxfId="7247"/>
    <tableColumn id="9397" xr3:uid="{0A6F38C1-9218-49C3-B8E4-59412F45C03C}" name="Column9380" dataDxfId="7246"/>
    <tableColumn id="9398" xr3:uid="{E6C6A8A0-DA0D-422E-96DA-CECB5995BE64}" name="Column9381" dataDxfId="7245"/>
    <tableColumn id="9399" xr3:uid="{7E7ED4F7-BB00-49AF-A78F-A2D345DC8F16}" name="Column9382" dataDxfId="7244"/>
    <tableColumn id="9400" xr3:uid="{DA3295FD-59E6-4409-914B-9D91B2295EFE}" name="Column9383" dataDxfId="7243"/>
    <tableColumn id="9401" xr3:uid="{155AED31-B798-4BD2-A8F0-0C8802ECA8C2}" name="Column9384" dataDxfId="7242"/>
    <tableColumn id="9402" xr3:uid="{1AA48D91-5A5E-42AF-BD24-952475486B70}" name="Column9385" dataDxfId="7241"/>
    <tableColumn id="9403" xr3:uid="{8C6EE3BD-E139-4806-A866-3C1F6CD2A8BF}" name="Column9386" dataDxfId="7240"/>
    <tableColumn id="9404" xr3:uid="{2809BFB6-2A3D-4EEC-B5A7-633B0F2A6BFB}" name="Column9387" dataDxfId="7239"/>
    <tableColumn id="9405" xr3:uid="{F50F6F6D-1A9F-484F-B04A-42A3FCDA57A2}" name="Column9388" dataDxfId="7238"/>
    <tableColumn id="9406" xr3:uid="{48AAF1AC-728F-4ABA-9CAC-56AD9D39B28E}" name="Column9389" dataDxfId="7237"/>
    <tableColumn id="9407" xr3:uid="{7B5A673A-A227-4BD5-A43E-29CBA95F746C}" name="Column9390" dataDxfId="7236"/>
    <tableColumn id="9408" xr3:uid="{1A70A496-9A2A-4ED5-9448-E2C7EC4592FB}" name="Column9391" dataDxfId="7235"/>
    <tableColumn id="9409" xr3:uid="{E81BFC9B-A5E8-4D71-8D0B-A2FB10A95EEE}" name="Column9392" dataDxfId="7234"/>
    <tableColumn id="9410" xr3:uid="{77F90C21-87F0-4462-B5C1-579AB84B20D4}" name="Column9393" dataDxfId="7233"/>
    <tableColumn id="9411" xr3:uid="{7A47C570-455C-4D6E-8772-5DB77BC01709}" name="Column9394" dataDxfId="7232"/>
    <tableColumn id="9412" xr3:uid="{EC55A10F-312A-47C9-907A-FD958E39A35B}" name="Column9395" dataDxfId="7231"/>
    <tableColumn id="9413" xr3:uid="{3D4253E1-EDE4-4EE6-B3F5-7B9972A0629E}" name="Column9396" dataDxfId="7230"/>
    <tableColumn id="9414" xr3:uid="{2342AD6F-FD2E-43AF-9202-7FCDB68C7741}" name="Column9397" dataDxfId="7229"/>
    <tableColumn id="9415" xr3:uid="{156FBC08-F8EC-4F5D-AF33-DCE366741AE9}" name="Column9398" dataDxfId="7228"/>
    <tableColumn id="9416" xr3:uid="{21CB8BFB-6D4A-4295-BBA7-6E16DC07C805}" name="Column9399" dataDxfId="7227"/>
    <tableColumn id="9417" xr3:uid="{41712037-DFF6-4B81-A39F-C5344A2803C4}" name="Column9400" dataDxfId="7226"/>
    <tableColumn id="9418" xr3:uid="{151512A7-6519-4279-B7A0-5FE1964D8B19}" name="Column9401" dataDxfId="7225"/>
    <tableColumn id="9419" xr3:uid="{79DFB32A-561C-49C2-85D7-F1E852D58D0A}" name="Column9402" dataDxfId="7224"/>
    <tableColumn id="9420" xr3:uid="{F8607291-2553-4600-8D1E-B93F07CE2B19}" name="Column9403" dataDxfId="7223"/>
    <tableColumn id="9421" xr3:uid="{0E4A1791-5414-4F0F-87CE-8795B4791560}" name="Column9404" dataDxfId="7222"/>
    <tableColumn id="9422" xr3:uid="{F76397A5-1DA0-4B1E-9D38-19AA08EEFDA2}" name="Column9405" dataDxfId="7221"/>
    <tableColumn id="9423" xr3:uid="{AF88E8B6-E8CE-4656-9FBB-A2F469BC55B8}" name="Column9406" dataDxfId="7220"/>
    <tableColumn id="9424" xr3:uid="{94AF24D5-07F9-438E-AF64-03B4B3CAE864}" name="Column9407" dataDxfId="7219"/>
    <tableColumn id="9425" xr3:uid="{9168DB99-27A0-4530-A2EE-00C46A29942A}" name="Column9408" dataDxfId="7218"/>
    <tableColumn id="9426" xr3:uid="{6256BD5A-2397-4E4D-A48A-BF96D7B2519D}" name="Column9409" dataDxfId="7217"/>
    <tableColumn id="9427" xr3:uid="{E970653F-9EAC-42CB-AD5B-08E0774DF236}" name="Column9410" dataDxfId="7216"/>
    <tableColumn id="9428" xr3:uid="{EDAD3C48-F239-4F32-96FF-D385173A71C0}" name="Column9411" dataDxfId="7215"/>
    <tableColumn id="9429" xr3:uid="{8472A85E-A32F-40DF-BA5A-6B92F342FEE6}" name="Column9412" dataDxfId="7214"/>
    <tableColumn id="9430" xr3:uid="{AD507AB6-0B5D-4256-A55A-8960C5E0AF30}" name="Column9413" dataDxfId="7213"/>
    <tableColumn id="9431" xr3:uid="{C5899BE9-CF2E-47E2-9A10-A7B291E34AC9}" name="Column9414" dataDxfId="7212"/>
    <tableColumn id="9432" xr3:uid="{B4FB8AF9-B2C5-4785-81A2-EA9587E24172}" name="Column9415" dataDxfId="7211"/>
    <tableColumn id="9433" xr3:uid="{BAD2A910-16B7-4E45-9D48-A9FBD98817A8}" name="Column9416" dataDxfId="7210"/>
    <tableColumn id="9434" xr3:uid="{B27924EF-C4FB-42A1-9B05-C979F197921E}" name="Column9417" dataDxfId="7209"/>
    <tableColumn id="9435" xr3:uid="{586958E8-630C-4D68-B99D-74CB659AD483}" name="Column9418" dataDxfId="7208"/>
    <tableColumn id="9436" xr3:uid="{482C49F0-F727-488F-BE25-144559FFF390}" name="Column9419" dataDxfId="7207"/>
    <tableColumn id="9437" xr3:uid="{195D941F-8570-4326-9968-80803E3D4DDA}" name="Column9420" dataDxfId="7206"/>
    <tableColumn id="9438" xr3:uid="{4CA30A84-4F45-4CF6-A127-EA4D41E31D72}" name="Column9421" dataDxfId="7205"/>
    <tableColumn id="9439" xr3:uid="{291273D9-1008-47DB-B5F6-54FC24DC85C4}" name="Column9422" dataDxfId="7204"/>
    <tableColumn id="9440" xr3:uid="{84A241F9-A58E-4ECB-8A63-66686F385D11}" name="Column9423" dataDxfId="7203"/>
    <tableColumn id="9441" xr3:uid="{5EA2C021-822F-4B9D-BA99-1ACDC8EF84B6}" name="Column9424" dataDxfId="7202"/>
    <tableColumn id="9442" xr3:uid="{035B9F92-EEDE-48F0-A048-4ECE1A7EB121}" name="Column9425" dataDxfId="7201"/>
    <tableColumn id="9443" xr3:uid="{29F74D8E-8076-4823-88A5-DF59FE2273EA}" name="Column9426" dataDxfId="7200"/>
    <tableColumn id="9444" xr3:uid="{3B961013-4A2E-4352-A3DE-3E10FC9D14DA}" name="Column9427" dataDxfId="7199"/>
    <tableColumn id="9445" xr3:uid="{CF2B85C2-0073-46BA-AB9E-C2682462726A}" name="Column9428" dataDxfId="7198"/>
    <tableColumn id="9446" xr3:uid="{280E548C-A36B-4472-BE5B-549F3BB01120}" name="Column9429" dataDxfId="7197"/>
    <tableColumn id="9447" xr3:uid="{6A188F4D-CB92-4A89-85B4-C3386D66DBDF}" name="Column9430" dataDxfId="7196"/>
    <tableColumn id="9448" xr3:uid="{F0117E67-6871-4D42-9CAB-2FF91BFBC44C}" name="Column9431" dataDxfId="7195"/>
    <tableColumn id="9449" xr3:uid="{9D167A91-04F5-41E3-8EBF-DA4D60261FF8}" name="Column9432" dataDxfId="7194"/>
    <tableColumn id="9450" xr3:uid="{FDC6A79E-7A1B-4904-8121-0FCFA0CA5DA7}" name="Column9433" dataDxfId="7193"/>
    <tableColumn id="9451" xr3:uid="{726CC5B8-6BA0-48B9-ADF3-548756E11624}" name="Column9434" dataDxfId="7192"/>
    <tableColumn id="9452" xr3:uid="{3FD2A21C-0DB8-458C-88F8-28EC95B39F9B}" name="Column9435" dataDxfId="7191"/>
    <tableColumn id="9453" xr3:uid="{0D6B3023-C150-4F6D-BA5B-C3D4A55618E3}" name="Column9436" dataDxfId="7190"/>
    <tableColumn id="9454" xr3:uid="{916858A8-52F8-4A50-8E31-8E00F0931C64}" name="Column9437" dataDxfId="7189"/>
    <tableColumn id="9455" xr3:uid="{52E71E0F-62F4-47B0-9002-6200D5A97D93}" name="Column9438" dataDxfId="7188"/>
    <tableColumn id="9456" xr3:uid="{2DE58585-97E2-40DF-863C-545B8FC8487C}" name="Column9439" dataDxfId="7187"/>
    <tableColumn id="9457" xr3:uid="{740D47A7-533F-4DB7-9F32-2305FBFD5CD8}" name="Column9440" dataDxfId="7186"/>
    <tableColumn id="9458" xr3:uid="{1AFA65BF-C96D-4AF7-A895-B87897583FB3}" name="Column9441" dataDxfId="7185"/>
    <tableColumn id="9459" xr3:uid="{3CE7C1C0-873F-4A60-9D29-6CD39C7474AE}" name="Column9442" dataDxfId="7184"/>
    <tableColumn id="9460" xr3:uid="{272A8B3D-2008-411D-B79E-6A44A54FE4B0}" name="Column9443" dataDxfId="7183"/>
    <tableColumn id="9461" xr3:uid="{47E6523D-E482-4200-9119-CCC2E3F87FCE}" name="Column9444" dataDxfId="7182"/>
    <tableColumn id="9462" xr3:uid="{22464E4F-CA8C-461F-B332-0830D9EC8A2B}" name="Column9445" dataDxfId="7181"/>
    <tableColumn id="9463" xr3:uid="{53B58B8D-C9E0-4243-AF30-1F5E4062BDAE}" name="Column9446" dataDxfId="7180"/>
    <tableColumn id="9464" xr3:uid="{5B019AE9-8362-49FD-9CCD-7DCA8E8D5EA3}" name="Column9447" dataDxfId="7179"/>
    <tableColumn id="9465" xr3:uid="{23406709-2F56-44C4-AAF3-1B9666AE8F09}" name="Column9448" dataDxfId="7178"/>
    <tableColumn id="9466" xr3:uid="{484A21B2-82C3-4EA0-AE65-02992AD1569E}" name="Column9449" dataDxfId="7177"/>
    <tableColumn id="9467" xr3:uid="{B2DB8EA0-76BC-420F-ABBB-8B0A944AB3E0}" name="Column9450" dataDxfId="7176"/>
    <tableColumn id="9468" xr3:uid="{CEF5112A-B6E6-418A-AC8B-646102C875EE}" name="Column9451" dataDxfId="7175"/>
    <tableColumn id="9469" xr3:uid="{9FE1E7F7-62C0-4BFD-B6D9-CC4AB731D812}" name="Column9452" dataDxfId="7174"/>
    <tableColumn id="9470" xr3:uid="{62667DD0-834B-4AC3-B220-FAAF98181F17}" name="Column9453" dataDxfId="7173"/>
    <tableColumn id="9471" xr3:uid="{7D83FC43-AA98-4F6E-9436-A7FFEFC8C71B}" name="Column9454" dataDxfId="7172"/>
    <tableColumn id="9472" xr3:uid="{CE07C49E-9DF9-47D5-BC6A-892F9610E25B}" name="Column9455" dataDxfId="7171"/>
    <tableColumn id="9473" xr3:uid="{76977979-9A53-4AAF-9F5F-A85BC2731AF2}" name="Column9456" dataDxfId="7170"/>
    <tableColumn id="9474" xr3:uid="{21878C5F-8964-48C5-B87F-3A73FB6026FF}" name="Column9457" dataDxfId="7169"/>
    <tableColumn id="9475" xr3:uid="{2DE07B15-9CE4-4EFF-A796-673CE6C721EF}" name="Column9458" dataDxfId="7168"/>
    <tableColumn id="9476" xr3:uid="{2336FD54-CA59-48F2-B84E-4FD5EA2864F0}" name="Column9459" dataDxfId="7167"/>
    <tableColumn id="9477" xr3:uid="{E6BA6CEC-E834-42E1-9AE3-A81FDC185FFB}" name="Column9460" dataDxfId="7166"/>
    <tableColumn id="9478" xr3:uid="{3E522CAD-E470-4307-B8C1-AE94BB1687C3}" name="Column9461" dataDxfId="7165"/>
    <tableColumn id="9479" xr3:uid="{0E129A5E-072F-4EBC-8023-C50813CB8B91}" name="Column9462" dataDxfId="7164"/>
    <tableColumn id="9480" xr3:uid="{F833C3AD-1874-424D-857E-6293E969BEDE}" name="Column9463" dataDxfId="7163"/>
    <tableColumn id="9481" xr3:uid="{629E40E0-4E44-4987-AEDF-314F00D1ACD5}" name="Column9464" dataDxfId="7162"/>
    <tableColumn id="9482" xr3:uid="{39FCAF2D-1199-4E6F-B163-9C74D85CAF46}" name="Column9465" dataDxfId="7161"/>
    <tableColumn id="9483" xr3:uid="{3543BE55-7F35-443C-BEDF-7263D01402D8}" name="Column9466" dataDxfId="7160"/>
    <tableColumn id="9484" xr3:uid="{2B8B3B18-150B-4B51-84BC-6D20CFB8B80F}" name="Column9467" dataDxfId="7159"/>
    <tableColumn id="9485" xr3:uid="{110708B6-8150-44E4-BCC1-F503E6AB0C33}" name="Column9468" dataDxfId="7158"/>
    <tableColumn id="9486" xr3:uid="{9C0AD7A8-1503-4BB7-922C-4C4FD18B544C}" name="Column9469" dataDxfId="7157"/>
    <tableColumn id="9487" xr3:uid="{6DC1E17A-625F-4FE1-9EB9-7A7EB8B914F5}" name="Column9470" dataDxfId="7156"/>
    <tableColumn id="9488" xr3:uid="{4D0A039C-18BB-4609-A9D4-373ED15A9883}" name="Column9471" dataDxfId="7155"/>
    <tableColumn id="9489" xr3:uid="{D17BE8B4-1E76-4EAE-94E4-D8A5182C4F1B}" name="Column9472" dataDxfId="7154"/>
    <tableColumn id="9490" xr3:uid="{635418C2-93B1-4A97-8B6F-E955AC92A571}" name="Column9473" dataDxfId="7153"/>
    <tableColumn id="9491" xr3:uid="{28CE6665-73A5-4950-B95B-B26B605AFD51}" name="Column9474" dataDxfId="7152"/>
    <tableColumn id="9492" xr3:uid="{D12ECCF2-EF27-4148-8912-281AB717F09A}" name="Column9475" dataDxfId="7151"/>
    <tableColumn id="9493" xr3:uid="{0D7F31A1-03F3-4A14-8624-7437A5A735F7}" name="Column9476" dataDxfId="7150"/>
    <tableColumn id="9494" xr3:uid="{311024FD-0143-45EB-B236-EBB3A77D4529}" name="Column9477" dataDxfId="7149"/>
    <tableColumn id="9495" xr3:uid="{5062492E-485D-48DD-8A82-8B7CB2F19A55}" name="Column9478" dataDxfId="7148"/>
    <tableColumn id="9496" xr3:uid="{F9094E7F-EB83-4332-94A7-D7E69136D3FD}" name="Column9479" dataDxfId="7147"/>
    <tableColumn id="9497" xr3:uid="{AB527AAE-0E10-4E7C-B486-FB05AB11C75C}" name="Column9480" dataDxfId="7146"/>
    <tableColumn id="9498" xr3:uid="{587215A6-1F77-41F2-B1FB-E17CA8CDFE06}" name="Column9481" dataDxfId="7145"/>
    <tableColumn id="9499" xr3:uid="{8A7AAB24-5E6C-441F-9D7F-B40EB38E6282}" name="Column9482" dataDxfId="7144"/>
    <tableColumn id="9500" xr3:uid="{73C26DE2-676E-4BCD-BAC4-4C3E9BE62951}" name="Column9483" dataDxfId="7143"/>
    <tableColumn id="9501" xr3:uid="{DB94F69B-F72B-4071-93A8-040B3B042028}" name="Column9484" dataDxfId="7142"/>
    <tableColumn id="9502" xr3:uid="{9DA1719C-A417-40E5-8CC6-F9C864B9EEA9}" name="Column9485" dataDxfId="7141"/>
    <tableColumn id="9503" xr3:uid="{8BD9C4FD-95C4-4862-95CA-30CB5532FB1A}" name="Column9486" dataDxfId="7140"/>
    <tableColumn id="9504" xr3:uid="{E8C38546-F2D5-426D-AB19-71AE2ADD4032}" name="Column9487" dataDxfId="7139"/>
    <tableColumn id="9505" xr3:uid="{511E3B12-4B2E-4074-B289-276B54D44CB1}" name="Column9488" dataDxfId="7138"/>
    <tableColumn id="9506" xr3:uid="{94381CA7-4F9D-4BC6-B305-D27B941D84F2}" name="Column9489" dataDxfId="7137"/>
    <tableColumn id="9507" xr3:uid="{03857E24-D298-42F3-A630-91F367A11B70}" name="Column9490" dataDxfId="7136"/>
    <tableColumn id="9508" xr3:uid="{E3721F7D-2E1A-4DE6-9AC0-521EFC62042F}" name="Column9491" dataDxfId="7135"/>
    <tableColumn id="9509" xr3:uid="{CDCB0AAF-81BB-45DF-9146-432B3DC4AD51}" name="Column9492" dataDxfId="7134"/>
    <tableColumn id="9510" xr3:uid="{28B186ED-EA41-4935-82D0-C8F9AEA74872}" name="Column9493" dataDxfId="7133"/>
    <tableColumn id="9511" xr3:uid="{666780D5-108E-48C3-9AF6-D29B1611E56E}" name="Column9494" dataDxfId="7132"/>
    <tableColumn id="9512" xr3:uid="{13A98104-091A-4DC4-8734-FEF8A4008BEF}" name="Column9495" dataDxfId="7131"/>
    <tableColumn id="9513" xr3:uid="{1C4488AD-2B84-427B-9EDF-B6B81DB89D23}" name="Column9496" dataDxfId="7130"/>
    <tableColumn id="9514" xr3:uid="{1B50EF16-0231-4847-96BA-7E6747B1330C}" name="Column9497" dataDxfId="7129"/>
    <tableColumn id="9515" xr3:uid="{8CDB449D-5735-4420-A589-7AA39302FB0C}" name="Column9498" dataDxfId="7128"/>
    <tableColumn id="9516" xr3:uid="{3E564D2E-D9D5-4DD1-94B8-F73E186235F1}" name="Column9499" dataDxfId="7127"/>
    <tableColumn id="9517" xr3:uid="{AB417D3A-0D11-4548-BEA2-FF8ABF3E184E}" name="Column9500" dataDxfId="7126"/>
    <tableColumn id="9518" xr3:uid="{D9AEE188-5D3A-4F46-9267-73536C8B0390}" name="Column9501" dataDxfId="7125"/>
    <tableColumn id="9519" xr3:uid="{74D130CD-2666-4B91-9FB1-089A077C82FC}" name="Column9502" dataDxfId="7124"/>
    <tableColumn id="9520" xr3:uid="{29786816-8129-4E2A-971D-B702A0D9BFD3}" name="Column9503" dataDxfId="7123"/>
    <tableColumn id="9521" xr3:uid="{5E7D844C-A21C-498D-A6A4-CD30ECB8F69C}" name="Column9504" dataDxfId="7122"/>
    <tableColumn id="9522" xr3:uid="{0336C7D2-F824-4D24-A552-F4038EAA1ACE}" name="Column9505" dataDxfId="7121"/>
    <tableColumn id="9523" xr3:uid="{4F19F066-8FDA-43D3-8EF4-39A7AE96B066}" name="Column9506" dataDxfId="7120"/>
    <tableColumn id="9524" xr3:uid="{106EE284-C4D2-47B7-8FAE-276E22DB0217}" name="Column9507" dataDxfId="7119"/>
    <tableColumn id="9525" xr3:uid="{8FFFD0E7-7A7F-49D0-B3BD-E065450443D4}" name="Column9508" dataDxfId="7118"/>
    <tableColumn id="9526" xr3:uid="{8A3A6A56-D2A7-4AB1-8DBC-7C58CC3FFDDF}" name="Column9509" dataDxfId="7117"/>
    <tableColumn id="9527" xr3:uid="{6C3C585E-76B4-4896-BC43-8D4521689108}" name="Column9510" dataDxfId="7116"/>
    <tableColumn id="9528" xr3:uid="{3B04D33B-FD29-4020-A325-EA5230F96871}" name="Column9511" dataDxfId="7115"/>
    <tableColumn id="9529" xr3:uid="{E8ABBB25-21B8-48AB-B64E-3340F76544F9}" name="Column9512" dataDxfId="7114"/>
    <tableColumn id="9530" xr3:uid="{3EEB2C2C-CE4D-4EDB-9773-45B9BC06FB57}" name="Column9513" dataDxfId="7113"/>
    <tableColumn id="9531" xr3:uid="{05F1A8A6-CE49-4B7F-8AAF-6F6D1FDAE5A8}" name="Column9514" dataDxfId="7112"/>
    <tableColumn id="9532" xr3:uid="{DDAC49E6-90DB-4DA3-8F38-12AC4AF233B6}" name="Column9515" dataDxfId="7111"/>
    <tableColumn id="9533" xr3:uid="{2801F62D-5EEF-401D-802F-9B2ED18816B8}" name="Column9516" dataDxfId="7110"/>
    <tableColumn id="9534" xr3:uid="{B196EDD1-FD5C-49D6-A0CA-EA750D5BE41C}" name="Column9517" dataDxfId="7109"/>
    <tableColumn id="9535" xr3:uid="{FF95CA6C-87DF-48DD-AFD2-9ED198E3547E}" name="Column9518" dataDxfId="7108"/>
    <tableColumn id="9536" xr3:uid="{1E4E6D76-4DF9-4919-BE59-AA57612D9985}" name="Column9519" dataDxfId="7107"/>
    <tableColumn id="9537" xr3:uid="{FA483E5F-A66A-4452-848C-75DEA1A6BC02}" name="Column9520" dataDxfId="7106"/>
    <tableColumn id="9538" xr3:uid="{8A7C26F8-4E81-47A7-A3E7-24A3DBAC0A92}" name="Column9521" dataDxfId="7105"/>
    <tableColumn id="9539" xr3:uid="{30B39C4F-E013-4EEA-B5BE-4E1FD91BD363}" name="Column9522" dataDxfId="7104"/>
    <tableColumn id="9540" xr3:uid="{81759AA9-2C18-4933-9716-1B7EC5AF9175}" name="Column9523" dataDxfId="7103"/>
    <tableColumn id="9541" xr3:uid="{61F1965F-A771-47B0-BF73-69AFFE6987A3}" name="Column9524" dataDxfId="7102"/>
    <tableColumn id="9542" xr3:uid="{E138A87F-0B91-43E9-9E5C-736749EF014C}" name="Column9525" dataDxfId="7101"/>
    <tableColumn id="9543" xr3:uid="{6739E2B4-7851-46AA-8E9E-3311E17D171E}" name="Column9526" dataDxfId="7100"/>
    <tableColumn id="9544" xr3:uid="{31E0AA12-CB16-468A-A0DB-B93376C71094}" name="Column9527" dataDxfId="7099"/>
    <tableColumn id="9545" xr3:uid="{269EADEE-280E-455F-84F8-8734AD7FD813}" name="Column9528" dataDxfId="7098"/>
    <tableColumn id="9546" xr3:uid="{D387A62D-642E-435C-AED6-5C4AEB5DAF60}" name="Column9529" dataDxfId="7097"/>
    <tableColumn id="9547" xr3:uid="{667BDBCE-AA94-4584-9656-4063D577260D}" name="Column9530" dataDxfId="7096"/>
    <tableColumn id="9548" xr3:uid="{F15A4691-A948-4156-B3F2-A9BBBB9C5074}" name="Column9531" dataDxfId="7095"/>
    <tableColumn id="9549" xr3:uid="{EB01D70B-CB80-454C-83F5-51548E1DB47D}" name="Column9532" dataDxfId="7094"/>
    <tableColumn id="9550" xr3:uid="{662EA1D0-C3DD-4320-AFC8-9233CE2CA9B9}" name="Column9533" dataDxfId="7093"/>
    <tableColumn id="9551" xr3:uid="{FFBD9244-56F5-4F07-99C7-70695EE5A817}" name="Column9534" dataDxfId="7092"/>
    <tableColumn id="9552" xr3:uid="{BE889115-61A2-4500-80CC-1DF346D4A7B8}" name="Column9535" dataDxfId="7091"/>
    <tableColumn id="9553" xr3:uid="{459BE1B2-2349-42E1-959F-837C457BF173}" name="Column9536" dataDxfId="7090"/>
    <tableColumn id="9554" xr3:uid="{1C2F6BDE-E0D7-4767-AEDC-E0A73A9136E7}" name="Column9537" dataDxfId="7089"/>
    <tableColumn id="9555" xr3:uid="{4F73E56C-1D34-404C-BAC9-AD6CA77B06CF}" name="Column9538" dataDxfId="7088"/>
    <tableColumn id="9556" xr3:uid="{E75A788F-7273-477E-9F62-AB63FE64E4B1}" name="Column9539" dataDxfId="7087"/>
    <tableColumn id="9557" xr3:uid="{EDF94351-F9A4-450B-AEDB-A3D26F9E4B40}" name="Column9540" dataDxfId="7086"/>
    <tableColumn id="9558" xr3:uid="{E9F7CA66-3327-450E-9B60-AA5EB33A7AC3}" name="Column9541" dataDxfId="7085"/>
    <tableColumn id="9559" xr3:uid="{E0A732D8-5C62-46A7-A858-F557F7B7E2BC}" name="Column9542" dataDxfId="7084"/>
    <tableColumn id="9560" xr3:uid="{78BB9962-E40D-4A3C-8A95-4C969610AF93}" name="Column9543" dataDxfId="7083"/>
    <tableColumn id="9561" xr3:uid="{A9A95C59-BC10-46D6-A5FF-0778960980C5}" name="Column9544" dataDxfId="7082"/>
    <tableColumn id="9562" xr3:uid="{7B5616AF-6B02-4AA2-8124-5ACBD9055730}" name="Column9545" dataDxfId="7081"/>
    <tableColumn id="9563" xr3:uid="{2BB55479-379E-4E98-9AB6-2E4854311089}" name="Column9546" dataDxfId="7080"/>
    <tableColumn id="9564" xr3:uid="{0E01085E-84F6-4398-9DA1-66B94C276738}" name="Column9547" dataDxfId="7079"/>
    <tableColumn id="9565" xr3:uid="{609A5A15-71C5-4547-9A2E-9033E122E82B}" name="Column9548" dataDxfId="7078"/>
    <tableColumn id="9566" xr3:uid="{C347F9EF-F351-457B-9A33-68F8C85DF32F}" name="Column9549" dataDxfId="7077"/>
    <tableColumn id="9567" xr3:uid="{6B79BB5D-0416-452D-B44F-11C835162E34}" name="Column9550" dataDxfId="7076"/>
    <tableColumn id="9568" xr3:uid="{F5F4C7B7-268D-4DAC-A3AD-D249FDCC27B9}" name="Column9551" dataDxfId="7075"/>
    <tableColumn id="9569" xr3:uid="{14E3BDB7-3AD2-4CAB-B328-2ACEBDC2DA7E}" name="Column9552" dataDxfId="7074"/>
    <tableColumn id="9570" xr3:uid="{1C12B148-C936-4CA5-A51C-7C3506550BC2}" name="Column9553" dataDxfId="7073"/>
    <tableColumn id="9571" xr3:uid="{5FF11757-0C12-4398-8739-1EED9E6D9BC3}" name="Column9554" dataDxfId="7072"/>
    <tableColumn id="9572" xr3:uid="{C22A63F1-11C0-47D2-969B-F5AA9BD1FDB4}" name="Column9555" dataDxfId="7071"/>
    <tableColumn id="9573" xr3:uid="{691D4C3F-1BA7-42E8-8BF2-EA2BCCE5FAA8}" name="Column9556" dataDxfId="7070"/>
    <tableColumn id="9574" xr3:uid="{FAB0528B-5A48-41C3-8F08-C554177932AB}" name="Column9557" dataDxfId="7069"/>
    <tableColumn id="9575" xr3:uid="{98DD49AA-1A6C-4B8C-96F6-512C9BAF9FE2}" name="Column9558" dataDxfId="7068"/>
    <tableColumn id="9576" xr3:uid="{14103E68-284A-4166-99E8-123E1FFB7358}" name="Column9559" dataDxfId="7067"/>
    <tableColumn id="9577" xr3:uid="{3E91B9C0-F98C-48C7-BF49-4AA41E20B244}" name="Column9560" dataDxfId="7066"/>
    <tableColumn id="9578" xr3:uid="{DF8BFE31-A5BE-4C12-A07A-99D2E6FFB737}" name="Column9561" dataDxfId="7065"/>
    <tableColumn id="9579" xr3:uid="{2D77ED7E-2AFC-4697-AAD8-B920822D09D5}" name="Column9562" dataDxfId="7064"/>
    <tableColumn id="9580" xr3:uid="{0451FC00-7229-4E1D-8643-FAEE12C1F987}" name="Column9563" dataDxfId="7063"/>
    <tableColumn id="9581" xr3:uid="{E80688F7-A507-4877-BF60-6A6BC421B064}" name="Column9564" dataDxfId="7062"/>
    <tableColumn id="9582" xr3:uid="{67B8BEFD-2E17-4D1A-B180-18733D8845D8}" name="Column9565" dataDxfId="7061"/>
    <tableColumn id="9583" xr3:uid="{13A4EF93-6796-45D4-8BEB-9899BD8DBEBF}" name="Column9566" dataDxfId="7060"/>
    <tableColumn id="9584" xr3:uid="{3C8255BB-A631-4221-9BEE-8AECB0257A0B}" name="Column9567" dataDxfId="7059"/>
    <tableColumn id="9585" xr3:uid="{93D02BA7-92F0-474A-B8FF-59BF14E9FA31}" name="Column9568" dataDxfId="7058"/>
    <tableColumn id="9586" xr3:uid="{F4A16375-8AA6-4196-8AB6-F29B6828303E}" name="Column9569" dataDxfId="7057"/>
    <tableColumn id="9587" xr3:uid="{89808D49-7887-42FB-86DC-0581B2996726}" name="Column9570" dataDxfId="7056"/>
    <tableColumn id="9588" xr3:uid="{06655C61-0725-435D-B5FC-B950F5B9C360}" name="Column9571" dataDxfId="7055"/>
    <tableColumn id="9589" xr3:uid="{31FF6FA6-FBEF-4765-A288-A02A263D0C84}" name="Column9572" dataDxfId="7054"/>
    <tableColumn id="9590" xr3:uid="{D6B417B4-2F7D-42F2-A8A8-4026E8668EE9}" name="Column9573" dataDxfId="7053"/>
    <tableColumn id="9591" xr3:uid="{BFAD2AFD-31D9-4B30-A2F6-EDEBA4961175}" name="Column9574" dataDxfId="7052"/>
    <tableColumn id="9592" xr3:uid="{666B6110-A490-47B7-B8D6-5E872F87EADC}" name="Column9575" dataDxfId="7051"/>
    <tableColumn id="9593" xr3:uid="{A867F08B-AC45-408B-9953-1883A7E667E8}" name="Column9576" dataDxfId="7050"/>
    <tableColumn id="9594" xr3:uid="{1E4DC2A0-0D12-40EF-BEF5-E98CCD612E32}" name="Column9577" dataDxfId="7049"/>
    <tableColumn id="9595" xr3:uid="{B26FED4A-8353-4550-A585-15AA28109886}" name="Column9578" dataDxfId="7048"/>
    <tableColumn id="9596" xr3:uid="{972639EE-4CEE-4FCF-B171-0B5C14406F8C}" name="Column9579" dataDxfId="7047"/>
    <tableColumn id="9597" xr3:uid="{BD532D0F-35A2-43D7-A5E5-382D8573924F}" name="Column9580" dataDxfId="7046"/>
    <tableColumn id="9598" xr3:uid="{B9BEDB90-0C80-495E-AFB5-D5129CD7182F}" name="Column9581" dataDxfId="7045"/>
    <tableColumn id="9599" xr3:uid="{9289B36C-7E7A-4F2D-9732-8491F3C7DDA3}" name="Column9582" dataDxfId="7044"/>
    <tableColumn id="9600" xr3:uid="{4F2F85B2-90FE-4DDF-9CA4-21A7441EB6EA}" name="Column9583" dataDxfId="7043"/>
    <tableColumn id="9601" xr3:uid="{6A28D85C-E6E9-4B38-AA0C-D0C9524AD1AD}" name="Column9584" dataDxfId="7042"/>
    <tableColumn id="9602" xr3:uid="{B87A4CFB-600B-42E0-B6A0-4568FFD8A814}" name="Column9585" dataDxfId="7041"/>
    <tableColumn id="9603" xr3:uid="{5EAD23BE-38E7-4702-A671-33F3E56D35BA}" name="Column9586" dataDxfId="7040"/>
    <tableColumn id="9604" xr3:uid="{2D94435D-02C7-41FF-BFE6-065D8E5ACA6D}" name="Column9587" dataDxfId="7039"/>
    <tableColumn id="9605" xr3:uid="{C39C5FD3-5BA6-43D2-9777-D7A4959346B8}" name="Column9588" dataDxfId="7038"/>
    <tableColumn id="9606" xr3:uid="{38010DAE-5C7B-4335-990F-65438E01B14B}" name="Column9589" dataDxfId="7037"/>
    <tableColumn id="9607" xr3:uid="{E97CE624-8497-4E74-9AEA-5226C5B89251}" name="Column9590" dataDxfId="7036"/>
    <tableColumn id="9608" xr3:uid="{0357DA2B-3668-41C7-8E9C-BEF97C00ED41}" name="Column9591" dataDxfId="7035"/>
    <tableColumn id="9609" xr3:uid="{F5A67C24-65FE-4720-AF22-EA09D12F8A48}" name="Column9592" dataDxfId="7034"/>
    <tableColumn id="9610" xr3:uid="{33D08A50-17C1-4684-AF77-74C95622DBD4}" name="Column9593" dataDxfId="7033"/>
    <tableColumn id="9611" xr3:uid="{063022FD-1BAA-4A9B-91FB-784EADA73757}" name="Column9594" dataDxfId="7032"/>
    <tableColumn id="9612" xr3:uid="{671D05BC-156A-4E19-8013-D9D6BF1B549F}" name="Column9595" dataDxfId="7031"/>
    <tableColumn id="9613" xr3:uid="{D13D4E18-C2B0-4C50-B8BA-BC47DBE23BCA}" name="Column9596" dataDxfId="7030"/>
    <tableColumn id="9614" xr3:uid="{0223D6C5-5139-4924-B314-42CC49A55073}" name="Column9597" dataDxfId="7029"/>
    <tableColumn id="9615" xr3:uid="{6B510941-AC5C-4450-93D5-729A15B51A74}" name="Column9598" dataDxfId="7028"/>
    <tableColumn id="9616" xr3:uid="{45D6E036-E858-479D-AB9F-9F6CB6068ACE}" name="Column9599" dataDxfId="7027"/>
    <tableColumn id="9617" xr3:uid="{8811D174-2238-4CE3-8310-C260DD7CE28D}" name="Column9600" dataDxfId="7026"/>
    <tableColumn id="9618" xr3:uid="{51F8D977-B02E-4784-BA42-312C0AC639D8}" name="Column9601" dataDxfId="7025"/>
    <tableColumn id="9619" xr3:uid="{50A0FC8E-947C-47EC-9067-1950CF306642}" name="Column9602" dataDxfId="7024"/>
    <tableColumn id="9620" xr3:uid="{18B7CA99-EEA0-4520-A9EC-C6255209B226}" name="Column9603" dataDxfId="7023"/>
    <tableColumn id="9621" xr3:uid="{328D2D71-5883-44CF-8DD0-144A546BE9A9}" name="Column9604" dataDxfId="7022"/>
    <tableColumn id="9622" xr3:uid="{66C24CD0-21E5-4ABB-96E6-5B9CD5536434}" name="Column9605" dataDxfId="7021"/>
    <tableColumn id="9623" xr3:uid="{96CA9AC7-E9B9-4EB6-BFCF-05892E283216}" name="Column9606" dataDxfId="7020"/>
    <tableColumn id="9624" xr3:uid="{18982B20-9A5E-4EE9-85AD-A3B8DA3D1AC1}" name="Column9607" dataDxfId="7019"/>
    <tableColumn id="9625" xr3:uid="{F5232E5E-B41F-41EB-B878-A4B854B73AD3}" name="Column9608" dataDxfId="7018"/>
    <tableColumn id="9626" xr3:uid="{771671E9-F225-4EF2-AEC9-CE4A1DBF3A53}" name="Column9609" dataDxfId="7017"/>
    <tableColumn id="9627" xr3:uid="{F79CF9B0-A7D5-4DEA-9FC2-098B31598730}" name="Column9610" dataDxfId="7016"/>
    <tableColumn id="9628" xr3:uid="{62E61A28-1F9B-40F2-88BB-5A3C00DCB096}" name="Column9611" dataDxfId="7015"/>
    <tableColumn id="9629" xr3:uid="{D5E695EB-53D7-4380-916E-F18DE6091249}" name="Column9612" dataDxfId="7014"/>
    <tableColumn id="9630" xr3:uid="{9A9E4A78-9D5B-46F0-ADE4-D4B9A21769F7}" name="Column9613" dataDxfId="7013"/>
    <tableColumn id="9631" xr3:uid="{21F500C4-A86D-4EF5-8488-0D8C56E7506E}" name="Column9614" dataDxfId="7012"/>
    <tableColumn id="9632" xr3:uid="{09197D7E-C0E8-4030-B123-FD8870142219}" name="Column9615" dataDxfId="7011"/>
    <tableColumn id="9633" xr3:uid="{6152ABD6-BD53-451E-9E20-D876661982AE}" name="Column9616" dataDxfId="7010"/>
    <tableColumn id="9634" xr3:uid="{54088FAB-7EE7-4B3A-B0F0-FE01792D6A76}" name="Column9617" dataDxfId="7009"/>
    <tableColumn id="9635" xr3:uid="{CC71EBF1-E8C0-4365-BC04-2B0A1CEECA38}" name="Column9618" dataDxfId="7008"/>
    <tableColumn id="9636" xr3:uid="{7A7ABC1C-BB52-481A-8549-D57E2DEDDBF1}" name="Column9619" dataDxfId="7007"/>
    <tableColumn id="9637" xr3:uid="{7C7DF044-242D-45A8-9A9B-0E5B2F9C8E10}" name="Column9620" dataDxfId="7006"/>
    <tableColumn id="9638" xr3:uid="{53B8A36F-9A40-41AF-A86C-1E3F3EEA4F7E}" name="Column9621" dataDxfId="7005"/>
    <tableColumn id="9639" xr3:uid="{C4A9EC23-E6AE-450C-9079-7378EA0008B4}" name="Column9622" dataDxfId="7004"/>
    <tableColumn id="9640" xr3:uid="{619F624B-706B-4782-9418-842B17DF3D97}" name="Column9623" dataDxfId="7003"/>
    <tableColumn id="9641" xr3:uid="{602A5C18-34ED-427D-A477-CCF4BCC35D29}" name="Column9624" dataDxfId="7002"/>
    <tableColumn id="9642" xr3:uid="{D22FBB60-8438-41B4-A85C-F2759C141EAC}" name="Column9625" dataDxfId="7001"/>
    <tableColumn id="9643" xr3:uid="{10B1BD7E-79CA-4CB0-93F9-C022B392FCD5}" name="Column9626" dataDxfId="7000"/>
    <tableColumn id="9644" xr3:uid="{82D00002-18F8-4591-9CAF-721DF7C5A350}" name="Column9627" dataDxfId="6999"/>
    <tableColumn id="9645" xr3:uid="{BEC1C114-112C-4327-98D6-4A6FCC310999}" name="Column9628" dataDxfId="6998"/>
    <tableColumn id="9646" xr3:uid="{2F240A1A-18C7-4545-8F97-473D3B79DDD8}" name="Column9629" dataDxfId="6997"/>
    <tableColumn id="9647" xr3:uid="{9E3F8373-3361-4E7A-B35A-5D66F7175D7D}" name="Column9630" dataDxfId="6996"/>
    <tableColumn id="9648" xr3:uid="{F3E8A7BB-73D2-45F0-AA5B-3B95214EA5FF}" name="Column9631" dataDxfId="6995"/>
    <tableColumn id="9649" xr3:uid="{84B20C14-6CA1-4C08-BDFD-766D1C7A5C30}" name="Column9632" dataDxfId="6994"/>
    <tableColumn id="9650" xr3:uid="{8FFEE2F0-7316-4D82-A59A-74DC0B4B371F}" name="Column9633" dataDxfId="6993"/>
    <tableColumn id="9651" xr3:uid="{32C1247C-4AB7-46A4-ACB7-AED45EC7A80F}" name="Column9634" dataDxfId="6992"/>
    <tableColumn id="9652" xr3:uid="{C5A5BC05-C471-494F-94F1-5729E1102AFB}" name="Column9635" dataDxfId="6991"/>
    <tableColumn id="9653" xr3:uid="{D52CAAF1-C831-47E2-9A95-D10A60944AB8}" name="Column9636" dataDxfId="6990"/>
    <tableColumn id="9654" xr3:uid="{42A96EF5-C443-44F8-ABFB-0F5444C21091}" name="Column9637" dataDxfId="6989"/>
    <tableColumn id="9655" xr3:uid="{1916B2BD-78FA-4AB7-860C-B20106174D9F}" name="Column9638" dataDxfId="6988"/>
    <tableColumn id="9656" xr3:uid="{1B3E4DE3-9830-4DA1-8B76-44AE5C5ADDF6}" name="Column9639" dataDxfId="6987"/>
    <tableColumn id="9657" xr3:uid="{DD61D7EC-D588-4156-8584-C3BA10884B6C}" name="Column9640" dataDxfId="6986"/>
    <tableColumn id="9658" xr3:uid="{A72FB442-F4C3-45FD-B316-B2F6A263C82D}" name="Column9641" dataDxfId="6985"/>
    <tableColumn id="9659" xr3:uid="{9B5A7773-5901-4E25-A991-2449805B51F2}" name="Column9642" dataDxfId="6984"/>
    <tableColumn id="9660" xr3:uid="{B4466413-7748-4A7C-9E17-FF262359FE54}" name="Column9643" dataDxfId="6983"/>
    <tableColumn id="9661" xr3:uid="{6E890735-D40B-4DB6-BB56-0BE0A37A8AFD}" name="Column9644" dataDxfId="6982"/>
    <tableColumn id="9662" xr3:uid="{61ECB2FF-69E3-49D4-B4EE-2243B00F48A1}" name="Column9645" dataDxfId="6981"/>
    <tableColumn id="9663" xr3:uid="{129E82AD-C12A-4235-A2CD-E6F26C51504D}" name="Column9646" dataDxfId="6980"/>
    <tableColumn id="9664" xr3:uid="{BEFD897F-970F-4FA8-9C9C-D678C11105BC}" name="Column9647" dataDxfId="6979"/>
    <tableColumn id="9665" xr3:uid="{1A7C4921-306D-46D9-8BD3-3ECBA7F924AD}" name="Column9648" dataDxfId="6978"/>
    <tableColumn id="9666" xr3:uid="{1551463E-C300-4C9E-A8EA-059B0A523CE1}" name="Column9649" dataDxfId="6977"/>
    <tableColumn id="9667" xr3:uid="{FC172D0E-B581-4D3E-8599-870E326276DC}" name="Column9650" dataDxfId="6976"/>
    <tableColumn id="9668" xr3:uid="{57F4E098-CC3E-4BBB-A688-7950C9A51324}" name="Column9651" dataDxfId="6975"/>
    <tableColumn id="9669" xr3:uid="{8923CB9F-84F3-4EF9-AF35-63F7B9FDB1D0}" name="Column9652" dataDxfId="6974"/>
    <tableColumn id="9670" xr3:uid="{80ECE119-BFFC-4381-A095-2AA18D5A7EA2}" name="Column9653" dataDxfId="6973"/>
    <tableColumn id="9671" xr3:uid="{AA0F50F3-144D-4CC3-A081-C95197CFFEE6}" name="Column9654" dataDxfId="6972"/>
    <tableColumn id="9672" xr3:uid="{3B4211C7-7BDD-4A9A-993F-53B37F6444CE}" name="Column9655" dataDxfId="6971"/>
    <tableColumn id="9673" xr3:uid="{F379C75D-A04E-4937-97E4-4351DA57B94C}" name="Column9656" dataDxfId="6970"/>
    <tableColumn id="9674" xr3:uid="{24F3B0CA-2322-478A-BEF5-6101D4E3D2F8}" name="Column9657" dataDxfId="6969"/>
    <tableColumn id="9675" xr3:uid="{71C52ED7-8FBD-4D03-85DF-04F01B81C641}" name="Column9658" dataDxfId="6968"/>
    <tableColumn id="9676" xr3:uid="{292C762E-0092-480D-B3A5-A3A378F27F2E}" name="Column9659" dataDxfId="6967"/>
    <tableColumn id="9677" xr3:uid="{7F54AFF7-4952-4324-B331-2CA2C0D19C0A}" name="Column9660" dataDxfId="6966"/>
    <tableColumn id="9678" xr3:uid="{81B258A0-5C0E-4F8F-8DF8-0D215B004DBD}" name="Column9661" dataDxfId="6965"/>
    <tableColumn id="9679" xr3:uid="{DA27C1AD-E298-40BF-92CD-DFF612B636C1}" name="Column9662" dataDxfId="6964"/>
    <tableColumn id="9680" xr3:uid="{5C0409AF-E111-4E18-907D-43E573BDD4DE}" name="Column9663" dataDxfId="6963"/>
    <tableColumn id="9681" xr3:uid="{4BD048CD-A8D4-4BB9-9A5F-D2FCB9786299}" name="Column9664" dataDxfId="6962"/>
    <tableColumn id="9682" xr3:uid="{F0EC29CB-5395-41EB-AC8D-E6F97AEC9272}" name="Column9665" dataDxfId="6961"/>
    <tableColumn id="9683" xr3:uid="{2E7C0824-914F-4263-A5C4-82868036409A}" name="Column9666" dataDxfId="6960"/>
    <tableColumn id="9684" xr3:uid="{C9AA69AF-92AD-4EAF-9BE0-C8DD260F26FB}" name="Column9667" dataDxfId="6959"/>
    <tableColumn id="9685" xr3:uid="{F39AFCCC-D8C1-4357-B645-F096FD96D724}" name="Column9668" dataDxfId="6958"/>
    <tableColumn id="9686" xr3:uid="{AE2A582A-98DA-4953-B94F-8F5DF0E6B648}" name="Column9669" dataDxfId="6957"/>
    <tableColumn id="9687" xr3:uid="{622D5AD9-906F-41D6-9095-1697560D21FC}" name="Column9670" dataDxfId="6956"/>
    <tableColumn id="9688" xr3:uid="{2A57B380-A20C-4B54-A12A-978F62545969}" name="Column9671" dataDxfId="6955"/>
    <tableColumn id="9689" xr3:uid="{ECF2A749-B6FE-4EC5-BCC5-AFF722020A28}" name="Column9672" dataDxfId="6954"/>
    <tableColumn id="9690" xr3:uid="{8899F7D6-6928-4C41-8D6C-4B640C9520D0}" name="Column9673" dataDxfId="6953"/>
    <tableColumn id="9691" xr3:uid="{BBF6B8A1-9C08-4EDE-A9BB-20F9C1BA9E3D}" name="Column9674" dataDxfId="6952"/>
    <tableColumn id="9692" xr3:uid="{F7EEBB30-A268-4C5F-BA01-8F631C15A4E0}" name="Column9675" dataDxfId="6951"/>
    <tableColumn id="9693" xr3:uid="{7579E7AA-56A3-437D-ABC1-1BDA6A06A273}" name="Column9676" dataDxfId="6950"/>
    <tableColumn id="9694" xr3:uid="{293F7222-FA48-4D2E-8DC7-A35FB15C35C3}" name="Column9677" dataDxfId="6949"/>
    <tableColumn id="9695" xr3:uid="{0FB2DE58-08A8-45F8-A7EE-C4A320C6BA13}" name="Column9678" dataDxfId="6948"/>
    <tableColumn id="9696" xr3:uid="{1727EAE0-7B4A-4C46-B4FB-E3A0FF5DA624}" name="Column9679" dataDxfId="6947"/>
    <tableColumn id="9697" xr3:uid="{E0908754-40DA-4398-81AF-1E9EC07CBC72}" name="Column9680" dataDxfId="6946"/>
    <tableColumn id="9698" xr3:uid="{ED97F9C8-BAB5-4174-8851-6DD03FB21443}" name="Column9681" dataDxfId="6945"/>
    <tableColumn id="9699" xr3:uid="{331BFC5F-96E9-4412-820C-B1655200E24C}" name="Column9682" dataDxfId="6944"/>
    <tableColumn id="9700" xr3:uid="{3BA3A512-122B-47CC-8F7F-52C5478F0732}" name="Column9683" dataDxfId="6943"/>
    <tableColumn id="9701" xr3:uid="{8A0E0AC6-8092-44C8-843B-E7D5D5775F5F}" name="Column9684" dataDxfId="6942"/>
    <tableColumn id="9702" xr3:uid="{3C9B9F3A-191F-486B-8E9E-CB5AE022458E}" name="Column9685" dataDxfId="6941"/>
    <tableColumn id="9703" xr3:uid="{CAB18364-A24C-495F-A7B0-882748601E26}" name="Column9686" dataDxfId="6940"/>
    <tableColumn id="9704" xr3:uid="{9F8ACB97-A5A1-4992-BE1F-0D4B51CC930B}" name="Column9687" dataDxfId="6939"/>
    <tableColumn id="9705" xr3:uid="{74E34B58-55B7-4B91-9504-A10DC4400EE5}" name="Column9688" dataDxfId="6938"/>
    <tableColumn id="9706" xr3:uid="{0BE71979-4571-40E3-9BA9-793FBEC46B79}" name="Column9689" dataDxfId="6937"/>
    <tableColumn id="9707" xr3:uid="{336DDCDB-0BAC-478C-BD2D-5EF38F53707A}" name="Column9690" dataDxfId="6936"/>
    <tableColumn id="9708" xr3:uid="{BD007EE2-1F09-4AD6-815F-75B2FEC05A85}" name="Column9691" dataDxfId="6935"/>
    <tableColumn id="9709" xr3:uid="{28EB6F68-5FFC-468B-B901-A47D7E476226}" name="Column9692" dataDxfId="6934"/>
    <tableColumn id="9710" xr3:uid="{FEF664B4-F786-441D-AE90-B874AEF7465F}" name="Column9693" dataDxfId="6933"/>
    <tableColumn id="9711" xr3:uid="{E2D1A8D7-619F-4591-A3A3-5E9802810252}" name="Column9694" dataDxfId="6932"/>
    <tableColumn id="9712" xr3:uid="{33494EC6-5EA6-4F40-96BB-CD2D76E66933}" name="Column9695" dataDxfId="6931"/>
    <tableColumn id="9713" xr3:uid="{0CB1BCB2-BC25-43FD-9101-A48BAF1E92B8}" name="Column9696" dataDxfId="6930"/>
    <tableColumn id="9714" xr3:uid="{991A37AB-04D4-4954-B26A-2ABEB9503B8D}" name="Column9697" dataDxfId="6929"/>
    <tableColumn id="9715" xr3:uid="{C111826A-486F-4E54-82E2-254734B579E6}" name="Column9698" dataDxfId="6928"/>
    <tableColumn id="9716" xr3:uid="{A46710F5-ACB2-470B-85B1-C6183BE188C5}" name="Column9699" dataDxfId="6927"/>
    <tableColumn id="9717" xr3:uid="{63305508-B459-488C-B142-8B24D719D1EF}" name="Column9700" dataDxfId="6926"/>
    <tableColumn id="9718" xr3:uid="{2271B6CC-D491-4CE1-9F2F-29C4DBD14E31}" name="Column9701" dataDxfId="6925"/>
    <tableColumn id="9719" xr3:uid="{481C1F98-A04F-4EF0-952A-A351D56E3CB8}" name="Column9702" dataDxfId="6924"/>
    <tableColumn id="9720" xr3:uid="{7D8D89FC-AE9B-4A34-ABB3-454102F5D75F}" name="Column9703" dataDxfId="6923"/>
    <tableColumn id="9721" xr3:uid="{7FC0ADFF-0CAC-4AE5-8362-B2C051185C58}" name="Column9704" dataDxfId="6922"/>
    <tableColumn id="9722" xr3:uid="{8003D632-8F13-434A-8A76-FE0E95763B15}" name="Column9705" dataDxfId="6921"/>
    <tableColumn id="9723" xr3:uid="{5A0803AC-6109-4ED7-AEC8-BE74E2EAA1BA}" name="Column9706" dataDxfId="6920"/>
    <tableColumn id="9724" xr3:uid="{3FE9EAE4-6082-4E82-BD8A-EBEAF2897E3C}" name="Column9707" dataDxfId="6919"/>
    <tableColumn id="9725" xr3:uid="{68266099-8284-4921-B3B1-6F8012E07990}" name="Column9708" dataDxfId="6918"/>
    <tableColumn id="9726" xr3:uid="{406DEF8A-C032-4C3F-9B88-4341215AB1E5}" name="Column9709" dataDxfId="6917"/>
    <tableColumn id="9727" xr3:uid="{BB155A63-8A39-4EC7-9BA9-6B9121B45180}" name="Column9710" dataDxfId="6916"/>
    <tableColumn id="9728" xr3:uid="{C20CC418-4209-4A2A-9B28-DD8E5F27627D}" name="Column9711" dataDxfId="6915"/>
    <tableColumn id="9729" xr3:uid="{C81016F3-7A2D-4522-B32A-EF136EA69CEC}" name="Column9712" dataDxfId="6914"/>
    <tableColumn id="9730" xr3:uid="{6F775111-4285-4B8D-8CFF-9977657FEBA5}" name="Column9713" dataDxfId="6913"/>
    <tableColumn id="9731" xr3:uid="{3B522BB0-67A1-4303-BAEC-3730352B35F6}" name="Column9714" dataDxfId="6912"/>
    <tableColumn id="9732" xr3:uid="{B2006D22-8149-4F3A-AAF5-8CDA32DBEBE4}" name="Column9715" dataDxfId="6911"/>
    <tableColumn id="9733" xr3:uid="{ECFB48AC-61E1-42D5-B3DB-8BF9588C41B1}" name="Column9716" dataDxfId="6910"/>
    <tableColumn id="9734" xr3:uid="{6A4BDBEE-AEF7-4598-AE08-2D019E2B5CC5}" name="Column9717" dataDxfId="6909"/>
    <tableColumn id="9735" xr3:uid="{63B70322-6D32-4B0A-8D51-1AC99141FFD3}" name="Column9718" dataDxfId="6908"/>
    <tableColumn id="9736" xr3:uid="{BBC22BD2-0821-49DA-AE32-477FC72F3756}" name="Column9719" dataDxfId="6907"/>
    <tableColumn id="9737" xr3:uid="{437F653D-4945-4F85-A28E-2601650A15AD}" name="Column9720" dataDxfId="6906"/>
    <tableColumn id="9738" xr3:uid="{382C409E-A606-4857-9F9F-930F558A9364}" name="Column9721" dataDxfId="6905"/>
    <tableColumn id="9739" xr3:uid="{B6056C4C-950A-4C2B-9F25-CB44FB49A189}" name="Column9722" dataDxfId="6904"/>
    <tableColumn id="9740" xr3:uid="{6A81F17A-CE34-443E-A327-C79915832948}" name="Column9723" dataDxfId="6903"/>
    <tableColumn id="9741" xr3:uid="{2224CF8F-92AA-475C-B1CD-A2D5BDF45E64}" name="Column9724" dataDxfId="6902"/>
    <tableColumn id="9742" xr3:uid="{AAE23008-2DF5-45D5-A31D-1DC0DCED8B15}" name="Column9725" dataDxfId="6901"/>
    <tableColumn id="9743" xr3:uid="{05685745-BD60-4D17-B2F5-E0A5503FDA15}" name="Column9726" dataDxfId="6900"/>
    <tableColumn id="9744" xr3:uid="{2D5FB605-C169-46C9-B999-887DA2629CFF}" name="Column9727" dataDxfId="6899"/>
    <tableColumn id="9745" xr3:uid="{D6269A64-0771-4550-9E3D-6E7C63C55212}" name="Column9728" dataDxfId="6898"/>
    <tableColumn id="9746" xr3:uid="{DCEFC8B8-93C0-403F-9C09-FE70C88F5EBD}" name="Column9729" dataDxfId="6897"/>
    <tableColumn id="9747" xr3:uid="{793F27CC-7335-4191-BF99-BBB2C068D72F}" name="Column9730" dataDxfId="6896"/>
    <tableColumn id="9748" xr3:uid="{039861E2-D007-4109-8C38-1CF7EA97D318}" name="Column9731" dataDxfId="6895"/>
    <tableColumn id="9749" xr3:uid="{B61E55EB-039F-430D-8224-90A6D9B0604C}" name="Column9732" dataDxfId="6894"/>
    <tableColumn id="9750" xr3:uid="{043F122D-FCC0-4103-BD7D-34F8038FD185}" name="Column9733" dataDxfId="6893"/>
    <tableColumn id="9751" xr3:uid="{4ADC2B1D-7319-45A3-9C51-E30F1D47890D}" name="Column9734" dataDxfId="6892"/>
    <tableColumn id="9752" xr3:uid="{4705F37B-CE74-49FF-952B-9085D88C1C24}" name="Column9735" dataDxfId="6891"/>
    <tableColumn id="9753" xr3:uid="{C5B08FEE-47D3-496F-ACC2-3354B3CB6F14}" name="Column9736" dataDxfId="6890"/>
    <tableColumn id="9754" xr3:uid="{EC8ED0C3-832D-4FB8-9AC1-D470765998D1}" name="Column9737" dataDxfId="6889"/>
    <tableColumn id="9755" xr3:uid="{45405532-2FA4-42EB-B0D4-ACD754D81151}" name="Column9738" dataDxfId="6888"/>
    <tableColumn id="9756" xr3:uid="{BF10C94E-EDE8-4354-BC8A-2406ACDAAB19}" name="Column9739" dataDxfId="6887"/>
    <tableColumn id="9757" xr3:uid="{B29350DA-680F-4EEE-A111-F2F32523E489}" name="Column9740" dataDxfId="6886"/>
    <tableColumn id="9758" xr3:uid="{DC1BD729-FC7C-45C7-A2B5-27FB399A0440}" name="Column9741" dataDxfId="6885"/>
    <tableColumn id="9759" xr3:uid="{3CCD9E03-585A-4098-84B4-7D2033F99762}" name="Column9742" dataDxfId="6884"/>
    <tableColumn id="9760" xr3:uid="{C97C4AA4-D382-4234-9043-03C54D100446}" name="Column9743" dataDxfId="6883"/>
    <tableColumn id="9761" xr3:uid="{01E5E327-86AB-4276-8CB2-12B490F91F5C}" name="Column9744" dataDxfId="6882"/>
    <tableColumn id="9762" xr3:uid="{7E447EAF-DAE4-44FF-B784-0C13FCA71D99}" name="Column9745" dataDxfId="6881"/>
    <tableColumn id="9763" xr3:uid="{3FCB6EF7-1067-4A36-8177-2698CEE2CDA5}" name="Column9746" dataDxfId="6880"/>
    <tableColumn id="9764" xr3:uid="{8BCA11AF-3F0F-444D-B280-FAEFB872730E}" name="Column9747" dataDxfId="6879"/>
    <tableColumn id="9765" xr3:uid="{8E3EC737-237E-42D8-923F-3A914240E5FD}" name="Column9748" dataDxfId="6878"/>
    <tableColumn id="9766" xr3:uid="{33ADDCB5-2AD2-4388-8530-15EE0DF5070A}" name="Column9749" dataDxfId="6877"/>
    <tableColumn id="9767" xr3:uid="{6CE89C92-3CCD-402A-A9A6-7BCEABC423E2}" name="Column9750" dataDxfId="6876"/>
    <tableColumn id="9768" xr3:uid="{F885AD0C-819B-476A-8F8A-F33866E17E65}" name="Column9751" dataDxfId="6875"/>
    <tableColumn id="9769" xr3:uid="{706D4BF9-1F8A-4AA3-8D32-4175F48609D2}" name="Column9752" dataDxfId="6874"/>
    <tableColumn id="9770" xr3:uid="{806031DC-13CD-4E4B-A3C7-792DDCD65102}" name="Column9753" dataDxfId="6873"/>
    <tableColumn id="9771" xr3:uid="{90961C3F-EAA7-49AB-8DA3-B779B2A26767}" name="Column9754" dataDxfId="6872"/>
    <tableColumn id="9772" xr3:uid="{E35C6338-B180-4890-8B13-F2F12F8D6900}" name="Column9755" dataDxfId="6871"/>
    <tableColumn id="9773" xr3:uid="{94308A33-3837-4AC2-BD6B-0416B59FB3C7}" name="Column9756" dataDxfId="6870"/>
    <tableColumn id="9774" xr3:uid="{FF4036A7-B09D-4960-AB2A-9BA26748CDE0}" name="Column9757" dataDxfId="6869"/>
    <tableColumn id="9775" xr3:uid="{BD700F28-4B98-4DE6-8461-208BF5CF88FA}" name="Column9758" dataDxfId="6868"/>
    <tableColumn id="9776" xr3:uid="{FA2CEEC9-CD7B-4DAE-9837-57A4F245E92D}" name="Column9759" dataDxfId="6867"/>
    <tableColumn id="9777" xr3:uid="{A724DE77-F0BF-4478-9A00-9DD0C7F0FEC3}" name="Column9760" dataDxfId="6866"/>
    <tableColumn id="9778" xr3:uid="{99005ADD-68CD-4D1E-B708-FACE578E8204}" name="Column9761" dataDxfId="6865"/>
    <tableColumn id="9779" xr3:uid="{0DACA672-2470-490A-90BE-8EAD142FAD12}" name="Column9762" dataDxfId="6864"/>
    <tableColumn id="9780" xr3:uid="{94C65D3D-9308-46EF-A914-6F53E3E8673A}" name="Column9763" dataDxfId="6863"/>
    <tableColumn id="9781" xr3:uid="{F2603CD6-3902-42B2-B37F-F9C24D9AA157}" name="Column9764" dataDxfId="6862"/>
    <tableColumn id="9782" xr3:uid="{418D3F47-8DD4-4FC1-9705-1ABF263C50FB}" name="Column9765" dataDxfId="6861"/>
    <tableColumn id="9783" xr3:uid="{C55D1B81-82AE-41EB-BC48-B25DE8268C59}" name="Column9766" dataDxfId="6860"/>
    <tableColumn id="9784" xr3:uid="{7CDE526F-0249-4AD5-B3D9-DF2B610E00DD}" name="Column9767" dataDxfId="6859"/>
    <tableColumn id="9785" xr3:uid="{2106BD1C-83C7-4A61-9259-0944B8B8527A}" name="Column9768" dataDxfId="6858"/>
    <tableColumn id="9786" xr3:uid="{006F8FE5-EF3A-4FF4-A608-6E40A555F8AF}" name="Column9769" dataDxfId="6857"/>
    <tableColumn id="9787" xr3:uid="{7DFD9485-58F0-4053-9DB8-6B7245BA60C0}" name="Column9770" dataDxfId="6856"/>
    <tableColumn id="9788" xr3:uid="{D0BB6748-13A3-40C1-91F1-45446F5A7D07}" name="Column9771" dataDxfId="6855"/>
    <tableColumn id="9789" xr3:uid="{49C8C55C-544F-4F37-9352-C2DCC3A18D74}" name="Column9772" dataDxfId="6854"/>
    <tableColumn id="9790" xr3:uid="{ECCC607B-5F26-4AEC-9B01-FD4E951E3B90}" name="Column9773" dataDxfId="6853"/>
    <tableColumn id="9791" xr3:uid="{08504D6F-738F-42A7-8D2A-2E77E5A60460}" name="Column9774" dataDxfId="6852"/>
    <tableColumn id="9792" xr3:uid="{1678285B-459A-4926-9DA3-291C9D70DFE9}" name="Column9775" dataDxfId="6851"/>
    <tableColumn id="9793" xr3:uid="{CCE9DBE1-634E-42A8-B92C-B2739D7B3FBB}" name="Column9776" dataDxfId="6850"/>
    <tableColumn id="9794" xr3:uid="{C50911CF-A0CB-447C-B7B6-E99FD677BC2D}" name="Column9777" dataDxfId="6849"/>
    <tableColumn id="9795" xr3:uid="{689F2727-7090-4B0B-9F31-AE916F8F941A}" name="Column9778" dataDxfId="6848"/>
    <tableColumn id="9796" xr3:uid="{131C0DD5-2860-4BC3-9C07-38C5B3D006FD}" name="Column9779" dataDxfId="6847"/>
    <tableColumn id="9797" xr3:uid="{94478A92-75B8-4C1C-BB05-225F09D05E5E}" name="Column9780" dataDxfId="6846"/>
    <tableColumn id="9798" xr3:uid="{D65A3200-AAB0-4605-976B-C83217145A32}" name="Column9781" dataDxfId="6845"/>
    <tableColumn id="9799" xr3:uid="{2CC15322-781C-43B1-A369-8F07D91A41A9}" name="Column9782" dataDxfId="6844"/>
    <tableColumn id="9800" xr3:uid="{E2B514EA-D523-41F7-9645-AB4225E9ACC1}" name="Column9783" dataDxfId="6843"/>
    <tableColumn id="9801" xr3:uid="{B20D34B9-6946-4450-81CF-6BC7BE063252}" name="Column9784" dataDxfId="6842"/>
    <tableColumn id="9802" xr3:uid="{BD09F27B-B781-4060-9B4E-A63CC1721C2F}" name="Column9785" dataDxfId="6841"/>
    <tableColumn id="9803" xr3:uid="{309C6DE8-02DC-49BE-BB96-0FF0662EB2F3}" name="Column9786" dataDxfId="6840"/>
    <tableColumn id="9804" xr3:uid="{BD21E8C9-6247-4963-86EA-2AE8D983B1C0}" name="Column9787" dataDxfId="6839"/>
    <tableColumn id="9805" xr3:uid="{008BE8BD-A954-492F-B790-175EE1066CCE}" name="Column9788" dataDxfId="6838"/>
    <tableColumn id="9806" xr3:uid="{F026E0A3-AFE5-419E-92A5-98B7BD48A03A}" name="Column9789" dataDxfId="6837"/>
    <tableColumn id="9807" xr3:uid="{EC4BDCFC-6A12-4F05-9B27-DE4E4BA8132E}" name="Column9790" dataDxfId="6836"/>
    <tableColumn id="9808" xr3:uid="{0EA9FFCE-E462-4DB5-A6C7-C478D008D128}" name="Column9791" dataDxfId="6835"/>
    <tableColumn id="9809" xr3:uid="{6DA9AF9E-908E-4EC0-B633-BD90B00D5CF0}" name="Column9792" dataDxfId="6834"/>
    <tableColumn id="9810" xr3:uid="{5102F495-8C15-4603-808C-A93FB33E2FE0}" name="Column9793" dataDxfId="6833"/>
    <tableColumn id="9811" xr3:uid="{5A18D954-D239-4063-9ADB-642AA3980865}" name="Column9794" dataDxfId="6832"/>
    <tableColumn id="9812" xr3:uid="{1C5C8F4D-09E2-4F07-95E4-B2F1B9637512}" name="Column9795" dataDxfId="6831"/>
    <tableColumn id="9813" xr3:uid="{ED449785-0E92-410D-90FA-55688E4DA3C3}" name="Column9796" dataDxfId="6830"/>
    <tableColumn id="9814" xr3:uid="{D9EC42B1-73D3-4A56-A429-98B254BD93BC}" name="Column9797" dataDxfId="6829"/>
    <tableColumn id="9815" xr3:uid="{B6494A27-725D-4809-97B0-7FEA4276AD53}" name="Column9798" dataDxfId="6828"/>
    <tableColumn id="9816" xr3:uid="{741A29B9-480F-469B-92B5-842213897A02}" name="Column9799" dataDxfId="6827"/>
    <tableColumn id="9817" xr3:uid="{E08FEF4F-00C8-4885-9E7C-D42B410A887D}" name="Column9800" dataDxfId="6826"/>
    <tableColumn id="9818" xr3:uid="{2ECD5CCF-A7EB-4A64-8937-CC032747EF4F}" name="Column9801" dataDxfId="6825"/>
    <tableColumn id="9819" xr3:uid="{8B2273BD-7E5E-4473-9346-7F6F50284CD1}" name="Column9802" dataDxfId="6824"/>
    <tableColumn id="9820" xr3:uid="{A376F377-1FDD-461E-AC36-E53E3A22FFBE}" name="Column9803" dataDxfId="6823"/>
    <tableColumn id="9821" xr3:uid="{7E7EAA29-85F0-4D7F-BDB3-B71147741039}" name="Column9804" dataDxfId="6822"/>
    <tableColumn id="9822" xr3:uid="{B6F2AFAE-8B43-4A6B-8C51-12BC4CAA0481}" name="Column9805" dataDxfId="6821"/>
    <tableColumn id="9823" xr3:uid="{7B59FCD8-1D26-4BA0-BC16-54F72B710C2A}" name="Column9806" dataDxfId="6820"/>
    <tableColumn id="9824" xr3:uid="{91E00FA4-E8B1-4596-B46A-634B42C0A58F}" name="Column9807" dataDxfId="6819"/>
    <tableColumn id="9825" xr3:uid="{ED3C5B0C-D129-417E-80F6-96CD3D0E7297}" name="Column9808" dataDxfId="6818"/>
    <tableColumn id="9826" xr3:uid="{76CEBB7B-FFEF-4AF9-9943-87CDCB76BEF1}" name="Column9809" dataDxfId="6817"/>
    <tableColumn id="9827" xr3:uid="{DF376CC3-4D6D-4416-96F7-DDD1C3CB81EA}" name="Column9810" dataDxfId="6816"/>
    <tableColumn id="9828" xr3:uid="{03C6A98C-BCFE-4EF9-A569-719F29753F0F}" name="Column9811" dataDxfId="6815"/>
    <tableColumn id="9829" xr3:uid="{581D10FD-EDA3-45F8-A682-A5CAB80DD75E}" name="Column9812" dataDxfId="6814"/>
    <tableColumn id="9830" xr3:uid="{5BB0070C-2BB5-4B9D-B825-4E28A600246E}" name="Column9813" dataDxfId="6813"/>
    <tableColumn id="9831" xr3:uid="{7BC534C7-0744-4B17-BCD7-40F36FE5D193}" name="Column9814" dataDxfId="6812"/>
    <tableColumn id="9832" xr3:uid="{2FC24D9C-B805-4578-8B32-7FB8C134059B}" name="Column9815" dataDxfId="6811"/>
    <tableColumn id="9833" xr3:uid="{32D71AE4-02B2-435D-ACE6-4A47466D8133}" name="Column9816" dataDxfId="6810"/>
    <tableColumn id="9834" xr3:uid="{1E941144-5960-4736-9141-6CD60023387A}" name="Column9817" dataDxfId="6809"/>
    <tableColumn id="9835" xr3:uid="{37C533CA-0797-4F2F-8AB8-46E3EFB17E3B}" name="Column9818" dataDxfId="6808"/>
    <tableColumn id="9836" xr3:uid="{BBAA57C4-F84B-4B6D-9E5B-013B52202F4A}" name="Column9819" dataDxfId="6807"/>
    <tableColumn id="9837" xr3:uid="{D0FAC415-7781-4B9B-A7C5-0DDFBBC73D0E}" name="Column9820" dataDxfId="6806"/>
    <tableColumn id="9838" xr3:uid="{7B4ECC64-3F7D-45A7-BDC6-B7981A8C4813}" name="Column9821" dataDxfId="6805"/>
    <tableColumn id="9839" xr3:uid="{BEDA375F-FBE7-4CD8-8E0D-EC5336AF5B83}" name="Column9822" dataDxfId="6804"/>
    <tableColumn id="9840" xr3:uid="{88E2CBB1-9845-4A95-AE2F-AA8F0B26E745}" name="Column9823" dataDxfId="6803"/>
    <tableColumn id="9841" xr3:uid="{AC8A535E-C008-4FDC-AAA7-AF586273F2EF}" name="Column9824" dataDxfId="6802"/>
    <tableColumn id="9842" xr3:uid="{78844142-F8F6-4C64-8A2B-051E18F623DB}" name="Column9825" dataDxfId="6801"/>
    <tableColumn id="9843" xr3:uid="{68E640AC-867C-4791-83F2-89A96BA9152D}" name="Column9826" dataDxfId="6800"/>
    <tableColumn id="9844" xr3:uid="{EC7084E4-36B7-44C2-B0C6-149D49ACCA44}" name="Column9827" dataDxfId="6799"/>
    <tableColumn id="9845" xr3:uid="{383D79AE-7145-4441-AFF5-D838C2D8BF90}" name="Column9828" dataDxfId="6798"/>
    <tableColumn id="9846" xr3:uid="{E5B20FD2-1CC9-4E48-800D-028DF77A9D66}" name="Column9829" dataDxfId="6797"/>
    <tableColumn id="9847" xr3:uid="{45478E1A-9875-4D79-86AF-94C967A9C93B}" name="Column9830" dataDxfId="6796"/>
    <tableColumn id="9848" xr3:uid="{2BF12586-D6CD-4206-B1B5-D2690DF31CBB}" name="Column9831" dataDxfId="6795"/>
    <tableColumn id="9849" xr3:uid="{F2754809-0B57-430B-BBE7-4694C16F5187}" name="Column9832" dataDxfId="6794"/>
    <tableColumn id="9850" xr3:uid="{5D94606F-88ED-4C41-96DA-9AAD5207B2FD}" name="Column9833" dataDxfId="6793"/>
    <tableColumn id="9851" xr3:uid="{432FF5FB-A569-4ABE-8D51-31DB5F3ED39D}" name="Column9834" dataDxfId="6792"/>
    <tableColumn id="9852" xr3:uid="{4BBD75C1-DF23-4D2C-BEE9-2774C3877DEA}" name="Column9835" dataDxfId="6791"/>
    <tableColumn id="9853" xr3:uid="{C5D387D6-997F-49CA-9417-6E739DF3990D}" name="Column9836" dataDxfId="6790"/>
    <tableColumn id="9854" xr3:uid="{01C4CA97-C971-4143-936B-FE26B27F276E}" name="Column9837" dataDxfId="6789"/>
    <tableColumn id="9855" xr3:uid="{23FB58D0-2758-4B89-A250-B13CF584DB7E}" name="Column9838" dataDxfId="6788"/>
    <tableColumn id="9856" xr3:uid="{12CC55C2-2D2A-41BA-A097-F99A21362081}" name="Column9839" dataDxfId="6787"/>
    <tableColumn id="9857" xr3:uid="{68C421CB-9B2B-49A0-983A-5967F3066B44}" name="Column9840" dataDxfId="6786"/>
    <tableColumn id="9858" xr3:uid="{B1E73162-F9D8-4328-9838-C4567D923020}" name="Column9841" dataDxfId="6785"/>
    <tableColumn id="9859" xr3:uid="{B2F6EBAB-8FD0-4575-BFCA-7CBEF4AB6BB4}" name="Column9842" dataDxfId="6784"/>
    <tableColumn id="9860" xr3:uid="{689FD3C6-09EA-4307-A70E-ADD866721BD6}" name="Column9843" dataDxfId="6783"/>
    <tableColumn id="9861" xr3:uid="{8E7B5725-2F6A-4998-A130-4BC64FC4135D}" name="Column9844" dataDxfId="6782"/>
    <tableColumn id="9862" xr3:uid="{977A988C-FCF2-4189-9CF3-4C014CD99A25}" name="Column9845" dataDxfId="6781"/>
    <tableColumn id="9863" xr3:uid="{14845B5F-CE03-45E3-995A-1086AECAF8E7}" name="Column9846" dataDxfId="6780"/>
    <tableColumn id="9864" xr3:uid="{7C236A6E-DB3E-4805-B0AC-BFA1E2835A82}" name="Column9847" dataDxfId="6779"/>
    <tableColumn id="9865" xr3:uid="{3F025F29-65E1-4B56-A959-73CDC6BF4F22}" name="Column9848" dataDxfId="6778"/>
    <tableColumn id="9866" xr3:uid="{D3EA07AE-DF3A-49BC-BAA2-EE440BF91834}" name="Column9849" dataDxfId="6777"/>
    <tableColumn id="9867" xr3:uid="{5DA465FA-5255-4B12-8BEC-318D726811AE}" name="Column9850" dataDxfId="6776"/>
    <tableColumn id="9868" xr3:uid="{14A865B5-B430-4EE1-817C-78D8DF0F81DB}" name="Column9851" dataDxfId="6775"/>
    <tableColumn id="9869" xr3:uid="{FD780EF6-CA89-448D-9EDC-AD2A1E81AFCC}" name="Column9852" dataDxfId="6774"/>
    <tableColumn id="9870" xr3:uid="{2420E21E-6F68-4131-A0C4-685D18745FB4}" name="Column9853" dataDxfId="6773"/>
    <tableColumn id="9871" xr3:uid="{B7DEC805-67B6-4E8D-9303-74B3EA3E4D59}" name="Column9854" dataDxfId="6772"/>
    <tableColumn id="9872" xr3:uid="{C372D98F-978F-4E4B-8366-EFE462BD26A1}" name="Column9855" dataDxfId="6771"/>
    <tableColumn id="9873" xr3:uid="{ED8741CB-633E-442C-A0F5-E02CB9B47E9D}" name="Column9856" dataDxfId="6770"/>
    <tableColumn id="9874" xr3:uid="{1447F31D-BE4B-4F6F-AE9D-843C537B209B}" name="Column9857" dataDxfId="6769"/>
    <tableColumn id="9875" xr3:uid="{AC8180E1-608F-41AB-B480-44037E96B588}" name="Column9858" dataDxfId="6768"/>
    <tableColumn id="9876" xr3:uid="{0C87BDEC-62DC-43B2-884A-B43A92C094E3}" name="Column9859" dataDxfId="6767"/>
    <tableColumn id="9877" xr3:uid="{6170A381-1C6D-4510-A305-629276BFFE3C}" name="Column9860" dataDxfId="6766"/>
    <tableColumn id="9878" xr3:uid="{A3E07049-B810-4860-AF8E-DA23EE9EFE70}" name="Column9861" dataDxfId="6765"/>
    <tableColumn id="9879" xr3:uid="{B1E7F8A0-88B0-4D12-9E80-3D259D8EA641}" name="Column9862" dataDxfId="6764"/>
    <tableColumn id="9880" xr3:uid="{A6E7CD02-579C-4D81-8CB0-B38A7978EDC2}" name="Column9863" dataDxfId="6763"/>
    <tableColumn id="9881" xr3:uid="{D4260F42-7CCD-4752-B29F-FC03867FEF48}" name="Column9864" dataDxfId="6762"/>
    <tableColumn id="9882" xr3:uid="{A3F8DD41-0692-45E5-9DF2-B26A8A8B804B}" name="Column9865" dataDxfId="6761"/>
    <tableColumn id="9883" xr3:uid="{87CC24D2-7834-4AE2-B053-CAEF21C36F71}" name="Column9866" dataDxfId="6760"/>
    <tableColumn id="9884" xr3:uid="{481E55E5-D022-43EF-8E2A-CA106E8C8663}" name="Column9867" dataDxfId="6759"/>
    <tableColumn id="9885" xr3:uid="{C7279062-484F-4405-99DB-A51C0421A952}" name="Column9868" dataDxfId="6758"/>
    <tableColumn id="9886" xr3:uid="{BEA1D14B-6056-4748-877A-B7DD45A49200}" name="Column9869" dataDxfId="6757"/>
    <tableColumn id="9887" xr3:uid="{EA83C180-FE15-4BBB-81F3-6AFF29536453}" name="Column9870" dataDxfId="6756"/>
    <tableColumn id="9888" xr3:uid="{ECE74E4C-652D-4F74-A8E8-3FB91399CCD4}" name="Column9871" dataDxfId="6755"/>
    <tableColumn id="9889" xr3:uid="{E125F9AB-8E43-48EC-9329-2EE458489424}" name="Column9872" dataDxfId="6754"/>
    <tableColumn id="9890" xr3:uid="{5CB69BD6-19C8-419D-AFE8-F71CD71914CB}" name="Column9873" dataDxfId="6753"/>
    <tableColumn id="9891" xr3:uid="{5FCACD14-8C93-4744-9750-941B4FB2DB47}" name="Column9874" dataDxfId="6752"/>
    <tableColumn id="9892" xr3:uid="{11D795E3-911C-423C-875E-C857AAFD94EB}" name="Column9875" dataDxfId="6751"/>
    <tableColumn id="9893" xr3:uid="{1EC8DD5A-0D2A-4FDB-87DE-08F9D4A56B80}" name="Column9876" dataDxfId="6750"/>
    <tableColumn id="9894" xr3:uid="{A25D966E-4E4E-46EE-9292-2379A7A5ED62}" name="Column9877" dataDxfId="6749"/>
    <tableColumn id="9895" xr3:uid="{C2729255-B9A5-47B5-A2DB-DD355FB208D1}" name="Column9878" dataDxfId="6748"/>
    <tableColumn id="9896" xr3:uid="{27887B8A-A671-470A-B44F-266CD90FCAD6}" name="Column9879" dataDxfId="6747"/>
    <tableColumn id="9897" xr3:uid="{793A5EC2-00AF-4D7B-A927-56151AC52C92}" name="Column9880" dataDxfId="6746"/>
    <tableColumn id="9898" xr3:uid="{6F61F37C-09D4-4BF5-A608-8BA3631562AA}" name="Column9881" dataDxfId="6745"/>
    <tableColumn id="9899" xr3:uid="{178C2146-4111-434E-96C0-1E655DF35708}" name="Column9882" dataDxfId="6744"/>
    <tableColumn id="9900" xr3:uid="{1A8DCD78-9D9B-4903-877C-E239C61CE54A}" name="Column9883" dataDxfId="6743"/>
    <tableColumn id="9901" xr3:uid="{125C23E8-718A-4752-B334-41BB2F47C09D}" name="Column9884" dataDxfId="6742"/>
    <tableColumn id="9902" xr3:uid="{D9A7ECD1-E798-4876-A35D-31624CF9627E}" name="Column9885" dataDxfId="6741"/>
    <tableColumn id="9903" xr3:uid="{7E77C37D-CDBD-4C78-92FC-09273E69A555}" name="Column9886" dataDxfId="6740"/>
    <tableColumn id="9904" xr3:uid="{B03D4282-2247-41D8-8BB5-C82735D242C8}" name="Column9887" dataDxfId="6739"/>
    <tableColumn id="9905" xr3:uid="{F67EFC7F-89E7-49B6-82F4-237CAD106D0D}" name="Column9888" dataDxfId="6738"/>
    <tableColumn id="9906" xr3:uid="{E4C91681-036C-4C72-85AC-B91822630DB3}" name="Column9889" dataDxfId="6737"/>
    <tableColumn id="9907" xr3:uid="{851242DB-8907-4B7F-94B9-40E65A8AC632}" name="Column9890" dataDxfId="6736"/>
    <tableColumn id="9908" xr3:uid="{D071AA35-CB73-4C2E-A349-CA550212C25D}" name="Column9891" dataDxfId="6735"/>
    <tableColumn id="9909" xr3:uid="{4B716FA9-3BE5-49F4-9686-111E56BED04C}" name="Column9892" dataDxfId="6734"/>
    <tableColumn id="9910" xr3:uid="{859F7CC3-8D5B-425E-AEB0-24049FB4DCDC}" name="Column9893" dataDxfId="6733"/>
    <tableColumn id="9911" xr3:uid="{C5C6F618-52C5-4175-B3D1-CC948773F53E}" name="Column9894" dataDxfId="6732"/>
    <tableColumn id="9912" xr3:uid="{3A773738-8344-4C35-929F-7E48AFBDDCCC}" name="Column9895" dataDxfId="6731"/>
    <tableColumn id="9913" xr3:uid="{C963B8B1-8F46-4CFC-A9D5-575FFCA03F45}" name="Column9896" dataDxfId="6730"/>
    <tableColumn id="9914" xr3:uid="{330564B2-C0DB-4A45-A880-0AD4E0B68D23}" name="Column9897" dataDxfId="6729"/>
    <tableColumn id="9915" xr3:uid="{4868257E-650C-4312-AC1D-F73899880691}" name="Column9898" dataDxfId="6728"/>
    <tableColumn id="9916" xr3:uid="{EB2E5AA0-7187-402C-8A58-7B6966AFCD73}" name="Column9899" dataDxfId="6727"/>
    <tableColumn id="9917" xr3:uid="{885C1933-BCB2-4943-8DC5-4EFAC24FF390}" name="Column9900" dataDxfId="6726"/>
    <tableColumn id="9918" xr3:uid="{8AEA34F0-9173-4736-8516-40863FB7117A}" name="Column9901" dataDxfId="6725"/>
    <tableColumn id="9919" xr3:uid="{FF22E140-0ADC-41C5-99A6-45908736412C}" name="Column9902" dataDxfId="6724"/>
    <tableColumn id="9920" xr3:uid="{EBAB7F88-18F6-47F3-9315-0AB1D1ED5BB6}" name="Column9903" dataDxfId="6723"/>
    <tableColumn id="9921" xr3:uid="{599030DA-0110-48DB-B45B-12EA0A65EAAA}" name="Column9904" dataDxfId="6722"/>
    <tableColumn id="9922" xr3:uid="{EB03A92D-497E-4CD2-8B1E-721DC88D38BF}" name="Column9905" dataDxfId="6721"/>
    <tableColumn id="9923" xr3:uid="{55E2685D-AC32-4AFD-9098-108CCF7E32C7}" name="Column9906" dataDxfId="6720"/>
    <tableColumn id="9924" xr3:uid="{981F8038-09C2-4777-BD4C-E555768D1982}" name="Column9907" dataDxfId="6719"/>
    <tableColumn id="9925" xr3:uid="{713B73EE-1F60-4037-B980-485FCD8EE02A}" name="Column9908" dataDxfId="6718"/>
    <tableColumn id="9926" xr3:uid="{4EE64C66-46B2-41F0-B62A-C547C4965B40}" name="Column9909" dataDxfId="6717"/>
    <tableColumn id="9927" xr3:uid="{FF5FE510-0444-4476-8016-FD67E35ADF38}" name="Column9910" dataDxfId="6716"/>
    <tableColumn id="9928" xr3:uid="{13A65DAB-34C8-4892-B113-1890F9F8C7BC}" name="Column9911" dataDxfId="6715"/>
    <tableColumn id="9929" xr3:uid="{D39FF5D8-414F-4A7E-A0E1-5AFA258BDE02}" name="Column9912" dataDxfId="6714"/>
    <tableColumn id="9930" xr3:uid="{7B53E3B6-CC34-4B80-9DDB-5B89928DFA60}" name="Column9913" dataDxfId="6713"/>
    <tableColumn id="9931" xr3:uid="{4CBF5F9C-4424-410C-8034-0EDEC022C487}" name="Column9914" dataDxfId="6712"/>
    <tableColumn id="9932" xr3:uid="{A44C7ACA-A4E4-45E5-A943-E13883EFA2EE}" name="Column9915" dataDxfId="6711"/>
    <tableColumn id="9933" xr3:uid="{535E2D74-473B-4C67-8900-5931BDFE1F9E}" name="Column9916" dataDxfId="6710"/>
    <tableColumn id="9934" xr3:uid="{B9BC3268-3252-4D3F-996B-0D3283447465}" name="Column9917" dataDxfId="6709"/>
    <tableColumn id="9935" xr3:uid="{AC5AB955-EFF1-45FD-B387-A7A655411955}" name="Column9918" dataDxfId="6708"/>
    <tableColumn id="9936" xr3:uid="{7CDD1B8A-AC2C-464B-BE35-A0668ABC8EF6}" name="Column9919" dataDxfId="6707"/>
    <tableColumn id="9937" xr3:uid="{D2C0CFE8-3817-45DB-AC5D-DBD32247C0FB}" name="Column9920" dataDxfId="6706"/>
    <tableColumn id="9938" xr3:uid="{A076EC3B-357A-4F42-9A48-FBC3358A07C2}" name="Column9921" dataDxfId="6705"/>
    <tableColumn id="9939" xr3:uid="{F73BD309-EDA2-44E1-BA93-549A70E4AFBB}" name="Column9922" dataDxfId="6704"/>
    <tableColumn id="9940" xr3:uid="{6AB29915-B5BD-40D1-B6BD-45B051CC0FB8}" name="Column9923" dataDxfId="6703"/>
    <tableColumn id="9941" xr3:uid="{A0EB485C-A484-48B7-80EC-B2CA553D6255}" name="Column9924" dataDxfId="6702"/>
    <tableColumn id="9942" xr3:uid="{81C5245B-9FFC-4D9A-A7CC-659763CE0C36}" name="Column9925" dataDxfId="6701"/>
    <tableColumn id="9943" xr3:uid="{6E5B5CA0-4BFB-4621-930E-763C98B0B88C}" name="Column9926" dataDxfId="6700"/>
    <tableColumn id="9944" xr3:uid="{DC1D028B-D23B-4A1A-929A-CF558232862E}" name="Column9927" dataDxfId="6699"/>
    <tableColumn id="9945" xr3:uid="{BD28438A-AD6C-4128-88FB-3260C0850989}" name="Column9928" dataDxfId="6698"/>
    <tableColumn id="9946" xr3:uid="{DFF37CAA-3F24-42F4-ADF3-7C8ADB2AFE63}" name="Column9929" dataDxfId="6697"/>
    <tableColumn id="9947" xr3:uid="{092D03AE-4A16-410D-8617-86ADE965654E}" name="Column9930" dataDxfId="6696"/>
    <tableColumn id="9948" xr3:uid="{7652F6D9-B120-4031-835F-8D24FB45202D}" name="Column9931" dataDxfId="6695"/>
    <tableColumn id="9949" xr3:uid="{9E281CDD-C2F4-498F-8023-FA7F2A526B6B}" name="Column9932" dataDxfId="6694"/>
    <tableColumn id="9950" xr3:uid="{955666EB-1214-46C2-AD0A-18B5C7E55F45}" name="Column9933" dataDxfId="6693"/>
    <tableColumn id="9951" xr3:uid="{EE15FBC2-4375-4256-9C2B-BBA471D234A6}" name="Column9934" dataDxfId="6692"/>
    <tableColumn id="9952" xr3:uid="{20143634-6081-40A5-A371-C78FF194DEBB}" name="Column9935" dataDxfId="6691"/>
    <tableColumn id="9953" xr3:uid="{6C14534C-3E3C-4E1F-B6E2-3BD2EEFF75AD}" name="Column9936" dataDxfId="6690"/>
    <tableColumn id="9954" xr3:uid="{5053F0F7-78FE-413C-9071-2D228B802DFC}" name="Column9937" dataDxfId="6689"/>
    <tableColumn id="9955" xr3:uid="{B7EA1E96-154B-4602-AF2A-A742EA1F0422}" name="Column9938" dataDxfId="6688"/>
    <tableColumn id="9956" xr3:uid="{6B12611D-9FD0-4E0A-B292-A3F3FD848D72}" name="Column9939" dataDxfId="6687"/>
    <tableColumn id="9957" xr3:uid="{D2330025-FD63-4A76-9666-ED0E61F40246}" name="Column9940" dataDxfId="6686"/>
    <tableColumn id="9958" xr3:uid="{2DC2DF78-0C70-4B8C-A685-C06354FD29A7}" name="Column9941" dataDxfId="6685"/>
    <tableColumn id="9959" xr3:uid="{15F6BE90-C379-4336-825B-4788898A7A7A}" name="Column9942" dataDxfId="6684"/>
    <tableColumn id="9960" xr3:uid="{EC9E3377-2D62-495B-B936-52057EA27FDC}" name="Column9943" dataDxfId="6683"/>
    <tableColumn id="9961" xr3:uid="{CA1F27E0-2B5F-4848-A4B9-5172A8CE5985}" name="Column9944" dataDxfId="6682"/>
    <tableColumn id="9962" xr3:uid="{C5052392-8128-4E61-91FC-2DF55564340E}" name="Column9945" dataDxfId="6681"/>
    <tableColumn id="9963" xr3:uid="{01598F95-62E9-41E8-8AF0-8E176D785AFF}" name="Column9946" dataDxfId="6680"/>
    <tableColumn id="9964" xr3:uid="{0383E03C-6CB0-47DD-9877-D46C7FD0D2FB}" name="Column9947" dataDxfId="6679"/>
    <tableColumn id="9965" xr3:uid="{F042B38A-E298-4627-94DC-982CAD5FB3F5}" name="Column9948" dataDxfId="6678"/>
    <tableColumn id="9966" xr3:uid="{F2FA7924-4337-4AF5-A6EA-C632841891C8}" name="Column9949" dataDxfId="6677"/>
    <tableColumn id="9967" xr3:uid="{DBAAD747-CF0E-45A8-94CB-DE1ECD61E750}" name="Column9950" dataDxfId="6676"/>
    <tableColumn id="9968" xr3:uid="{E130A20D-CE13-4A46-AE56-0E42BCD519C3}" name="Column9951" dataDxfId="6675"/>
    <tableColumn id="9969" xr3:uid="{46C32569-8675-45E1-BB0B-BE33463AF6A1}" name="Column9952" dataDxfId="6674"/>
    <tableColumn id="9970" xr3:uid="{53070B73-2F46-4DF3-8CE8-DFB9FDEA4020}" name="Column9953" dataDxfId="6673"/>
    <tableColumn id="9971" xr3:uid="{CE06A157-C0D9-48BA-8BB9-CC27CAD8924D}" name="Column9954" dataDxfId="6672"/>
    <tableColumn id="9972" xr3:uid="{578A66F4-856D-41EE-BB88-C932CB774524}" name="Column9955" dataDxfId="6671"/>
    <tableColumn id="9973" xr3:uid="{2193A173-431B-4612-BD48-688CB5FA9695}" name="Column9956" dataDxfId="6670"/>
    <tableColumn id="9974" xr3:uid="{79EB7622-C483-4CA5-BFA8-6925773806D5}" name="Column9957" dataDxfId="6669"/>
    <tableColumn id="9975" xr3:uid="{AC65AAA5-1F93-4D5F-BDF0-5AFFB0EB8770}" name="Column9958" dataDxfId="6668"/>
    <tableColumn id="9976" xr3:uid="{28BF3BDD-5F6E-4AC1-8E3B-EB1202E88781}" name="Column9959" dataDxfId="6667"/>
    <tableColumn id="9977" xr3:uid="{71711320-44D0-49A6-9142-4499C9900568}" name="Column9960" dataDxfId="6666"/>
    <tableColumn id="9978" xr3:uid="{C538CFC9-8074-4089-A485-A6155F784DEE}" name="Column9961" dataDxfId="6665"/>
    <tableColumn id="9979" xr3:uid="{41E22A2E-D0A7-4B94-B566-EBB9782CC774}" name="Column9962" dataDxfId="6664"/>
    <tableColumn id="9980" xr3:uid="{89949B23-7331-4904-BF26-13F24048263A}" name="Column9963" dataDxfId="6663"/>
    <tableColumn id="9981" xr3:uid="{E49B8D5C-968C-47C8-8DE1-58E3F8E88ACB}" name="Column9964" dataDxfId="6662"/>
    <tableColumn id="9982" xr3:uid="{3AC5F1AA-55FD-432B-ACA1-B5A54DB5B040}" name="Column9965" dataDxfId="6661"/>
    <tableColumn id="9983" xr3:uid="{239822C4-5EF2-44E5-9BCC-A097E6907C94}" name="Column9966" dataDxfId="6660"/>
    <tableColumn id="9984" xr3:uid="{6CE54CCC-9D58-4C00-8444-894E1BAF7EA0}" name="Column9967" dataDxfId="6659"/>
    <tableColumn id="9985" xr3:uid="{4D4788D3-C70B-48E1-BA3E-BEDD185D0122}" name="Column9968" dataDxfId="6658"/>
    <tableColumn id="9986" xr3:uid="{0D0A4C44-D1E8-4168-BD21-0C1F89741870}" name="Column9969" dataDxfId="6657"/>
    <tableColumn id="9987" xr3:uid="{D6085A3C-F03F-4223-8101-4EC82E31CB25}" name="Column9970" dataDxfId="6656"/>
    <tableColumn id="9988" xr3:uid="{B4DB90A0-13EA-4FEB-AA9B-1CED659512D4}" name="Column9971" dataDxfId="6655"/>
    <tableColumn id="9989" xr3:uid="{3FBD8F3A-89F9-45DF-A1FD-D68394576F05}" name="Column9972" dataDxfId="6654"/>
    <tableColumn id="9990" xr3:uid="{121EBEC8-D848-48D7-AAE1-7E582BF57B6E}" name="Column9973" dataDxfId="6653"/>
    <tableColumn id="9991" xr3:uid="{30C80294-967F-4DBA-971C-86ED350571F4}" name="Column9974" dataDxfId="6652"/>
    <tableColumn id="9992" xr3:uid="{274F20CC-BA41-4731-8C1D-82E608DE43F6}" name="Column9975" dataDxfId="6651"/>
    <tableColumn id="9993" xr3:uid="{58299A95-97F0-4615-B1F2-7FD543141624}" name="Column9976" dataDxfId="6650"/>
    <tableColumn id="9994" xr3:uid="{CB5D06C6-889A-4BF0-841B-837C64764475}" name="Column9977" dataDxfId="6649"/>
    <tableColumn id="9995" xr3:uid="{9E578DE7-0600-448E-ABD8-F02DD84FF0AD}" name="Column9978" dataDxfId="6648"/>
    <tableColumn id="9996" xr3:uid="{14013884-E389-4F37-BD7C-07ED341BA87A}" name="Column9979" dataDxfId="6647"/>
    <tableColumn id="9997" xr3:uid="{D671D46A-8C3D-4180-9A2F-C4B41D84BA66}" name="Column9980" dataDxfId="6646"/>
    <tableColumn id="9998" xr3:uid="{209B0C5E-D146-4B44-B8BD-19953CD6BDDD}" name="Column9981" dataDxfId="6645"/>
    <tableColumn id="9999" xr3:uid="{AF7F7BC9-17BC-499D-8799-4B1DFA337A6C}" name="Column9982" dataDxfId="6644"/>
    <tableColumn id="10000" xr3:uid="{C6CCAF35-0E66-4C02-896E-FA1BB594B860}" name="Column9983" dataDxfId="6643"/>
    <tableColumn id="10001" xr3:uid="{9AB97BF3-5D11-4211-A08B-533E09323F6B}" name="Column9984" dataDxfId="6642"/>
    <tableColumn id="10002" xr3:uid="{C91866C9-65E0-4239-A978-7C2D8A4A13E1}" name="Column9985" dataDxfId="6641"/>
    <tableColumn id="10003" xr3:uid="{4ED0C271-A7E5-47F8-B1B5-6820D68EC1AB}" name="Column9986" dataDxfId="6640"/>
    <tableColumn id="10004" xr3:uid="{CBC338F6-DA96-4B0D-B768-B61B6BCF15FF}" name="Column9987" dataDxfId="6639"/>
    <tableColumn id="10005" xr3:uid="{AF9D6A7F-F1AD-427D-9BE3-BEFB800F89A3}" name="Column9988" dataDxfId="6638"/>
    <tableColumn id="10006" xr3:uid="{8041D48C-B45D-4122-81CA-9EEAABD844CB}" name="Column9989" dataDxfId="6637"/>
    <tableColumn id="10007" xr3:uid="{4C0870D3-14FE-41C1-A17E-DD9A348D529F}" name="Column9990" dataDxfId="6636"/>
    <tableColumn id="10008" xr3:uid="{3D851B7B-7BC9-41FE-ABF4-3BCC8FD7810F}" name="Column9991" dataDxfId="6635"/>
    <tableColumn id="10009" xr3:uid="{DD449AA1-84B3-47B8-82BB-ED9736132699}" name="Column9992" dataDxfId="6634"/>
    <tableColumn id="10010" xr3:uid="{36C9B575-7A36-4E5D-8B42-D9677629D942}" name="Column9993" dataDxfId="6633"/>
    <tableColumn id="10011" xr3:uid="{47A5ACB4-7A61-42B2-8477-3223E6D5B21E}" name="Column9994" dataDxfId="6632"/>
    <tableColumn id="10012" xr3:uid="{EBD70F77-22E5-4892-A0CF-BD29C9A6FD83}" name="Column9995" dataDxfId="6631"/>
    <tableColumn id="10013" xr3:uid="{B7EBA1DE-A4F9-437A-8985-A64D101B364A}" name="Column9996" dataDxfId="6630"/>
    <tableColumn id="10014" xr3:uid="{8129AEEE-D1F3-4BBB-A2E5-131ED6A72E4E}" name="Column9997" dataDxfId="6629"/>
    <tableColumn id="10015" xr3:uid="{3D3F1026-3702-4486-8AD6-058DC4FF9872}" name="Column9998" dataDxfId="6628"/>
    <tableColumn id="10016" xr3:uid="{620E1C0F-6595-46D2-B5E7-B7B5EF6C2A8F}" name="Column9999" dataDxfId="6627"/>
    <tableColumn id="10017" xr3:uid="{0D9EF431-BDF6-4A62-8599-1DB56930E00C}" name="Column10000" dataDxfId="6626"/>
    <tableColumn id="10018" xr3:uid="{7DF01296-2760-4E00-A3D2-CB49BE573F4E}" name="Column10001" dataDxfId="6625"/>
    <tableColumn id="10019" xr3:uid="{4C3B9D5B-44EB-4697-B0E2-05C97C81F91C}" name="Column10002" dataDxfId="6624"/>
    <tableColumn id="10020" xr3:uid="{1EFDA8B5-E9B5-4FF2-A232-34277971D225}" name="Column10003" dataDxfId="6623"/>
    <tableColumn id="10021" xr3:uid="{7F1F0686-26C6-4173-AB20-84B56F10ADD6}" name="Column10004" dataDxfId="6622"/>
    <tableColumn id="10022" xr3:uid="{4B34D30E-9765-4752-B972-3DB2A6B98648}" name="Column10005" dataDxfId="6621"/>
    <tableColumn id="10023" xr3:uid="{00DAF96B-2BC0-4BF3-B569-59E9F0474527}" name="Column10006" dataDxfId="6620"/>
    <tableColumn id="10024" xr3:uid="{E965E99E-CC05-4193-AA1F-6DFE97E51EAE}" name="Column10007" dataDxfId="6619"/>
    <tableColumn id="10025" xr3:uid="{BA9A77A4-F705-4ABF-9364-7813C885C1CA}" name="Column10008" dataDxfId="6618"/>
    <tableColumn id="10026" xr3:uid="{5F582981-588B-4B84-A8BE-701CD6C6ACD5}" name="Column10009" dataDxfId="6617"/>
    <tableColumn id="10027" xr3:uid="{900D3517-9BD1-455D-967F-2C692EEFD05B}" name="Column10010" dataDxfId="6616"/>
    <tableColumn id="10028" xr3:uid="{EDD977A5-0D2E-4CD4-A14B-050BD6BFBD15}" name="Column10011" dataDxfId="6615"/>
    <tableColumn id="10029" xr3:uid="{A50AD126-FEA3-4347-A910-B07746736795}" name="Column10012" dataDxfId="6614"/>
    <tableColumn id="10030" xr3:uid="{87E4E33B-21D0-4BD0-9B49-8DF9EDFF68DF}" name="Column10013" dataDxfId="6613"/>
    <tableColumn id="10031" xr3:uid="{2C9F4603-820E-41F5-9383-94B723B81355}" name="Column10014" dataDxfId="6612"/>
    <tableColumn id="10032" xr3:uid="{FA222EB8-BB63-4526-B2E9-46EFB80DE42B}" name="Column10015" dataDxfId="6611"/>
    <tableColumn id="10033" xr3:uid="{7C16B317-8DA8-4112-AA5C-ADFDAE702A7B}" name="Column10016" dataDxfId="6610"/>
    <tableColumn id="10034" xr3:uid="{453CF07E-8E6B-4435-AB9D-0EC6A748E75B}" name="Column10017" dataDxfId="6609"/>
    <tableColumn id="10035" xr3:uid="{9438280B-2C1F-4B9F-8BE3-12739A51477C}" name="Column10018" dataDxfId="6608"/>
    <tableColumn id="10036" xr3:uid="{76360D0F-725A-4803-8CE0-5DBB98542D97}" name="Column10019" dataDxfId="6607"/>
    <tableColumn id="10037" xr3:uid="{C90A1E2F-6F2C-4C54-9893-2C68D6C0664C}" name="Column10020" dataDxfId="6606"/>
    <tableColumn id="10038" xr3:uid="{BFCCB2FF-82A8-452C-8384-A0D68018461B}" name="Column10021" dataDxfId="6605"/>
    <tableColumn id="10039" xr3:uid="{DA256CCB-9F62-4C86-8321-975905860908}" name="Column10022" dataDxfId="6604"/>
    <tableColumn id="10040" xr3:uid="{45DEC6E8-22EC-4CD4-B1C0-78F3A062AE59}" name="Column10023" dataDxfId="6603"/>
    <tableColumn id="10041" xr3:uid="{CA1FCB3A-6CD0-4F05-987C-5E6B2AC9F1AB}" name="Column10024" dataDxfId="6602"/>
    <tableColumn id="10042" xr3:uid="{4F9D6DCA-1102-4967-ABD4-DBF604D9A261}" name="Column10025" dataDxfId="6601"/>
    <tableColumn id="10043" xr3:uid="{ECF9CA98-83A7-4B0B-A4CE-E4AA95876A9B}" name="Column10026" dataDxfId="6600"/>
    <tableColumn id="10044" xr3:uid="{2B8C0A04-DE8E-4195-8525-D4B8DCE69E70}" name="Column10027" dataDxfId="6599"/>
    <tableColumn id="10045" xr3:uid="{753C6F5A-E088-437A-B2F9-791C0657FCE9}" name="Column10028" dataDxfId="6598"/>
    <tableColumn id="10046" xr3:uid="{B6126268-99F5-4428-993B-2EEC0EB53B13}" name="Column10029" dataDxfId="6597"/>
    <tableColumn id="10047" xr3:uid="{646E3114-FEE7-4038-8BCC-88677383A204}" name="Column10030" dataDxfId="6596"/>
    <tableColumn id="10048" xr3:uid="{A382176D-8915-4CFF-9C06-61DD145E3E9B}" name="Column10031" dataDxfId="6595"/>
    <tableColumn id="10049" xr3:uid="{4AE096B1-0F35-4683-9AC0-5B0D98F7D294}" name="Column10032" dataDxfId="6594"/>
    <tableColumn id="10050" xr3:uid="{58F84536-043A-4683-A02D-21338E965609}" name="Column10033" dataDxfId="6593"/>
    <tableColumn id="10051" xr3:uid="{59010037-0927-4CD0-B985-D6968D699969}" name="Column10034" dataDxfId="6592"/>
    <tableColumn id="10052" xr3:uid="{4AF71AAF-3F40-4019-B779-D1EEDD7615CD}" name="Column10035" dataDxfId="6591"/>
    <tableColumn id="10053" xr3:uid="{CD60BF92-3C77-4C1B-A200-4529373FBB23}" name="Column10036" dataDxfId="6590"/>
    <tableColumn id="10054" xr3:uid="{306034C3-411D-4EBD-95A4-80B82849E3B2}" name="Column10037" dataDxfId="6589"/>
    <tableColumn id="10055" xr3:uid="{0EC563D1-18CB-43A1-9D25-D2FB1DE2F36C}" name="Column10038" dataDxfId="6588"/>
    <tableColumn id="10056" xr3:uid="{E79E8825-CC99-4200-B1BF-1D83EA077FDF}" name="Column10039" dataDxfId="6587"/>
    <tableColumn id="10057" xr3:uid="{A65C91C5-CE70-46F6-A52E-887734906BD0}" name="Column10040" dataDxfId="6586"/>
    <tableColumn id="10058" xr3:uid="{C7A7451E-BF08-401F-A514-7E0C4159B68B}" name="Column10041" dataDxfId="6585"/>
    <tableColumn id="10059" xr3:uid="{18E2E7CB-C3DD-4D5A-B317-492C2CB3F75E}" name="Column10042" dataDxfId="6584"/>
    <tableColumn id="10060" xr3:uid="{BF930FFD-A9E6-4C34-9F91-113808F22009}" name="Column10043" dataDxfId="6583"/>
    <tableColumn id="10061" xr3:uid="{3FFE91B3-35AD-409E-AB6E-01310AA00687}" name="Column10044" dataDxfId="6582"/>
    <tableColumn id="10062" xr3:uid="{AB468B0E-37A2-4B07-9F74-C2ABD077F6D5}" name="Column10045" dataDxfId="6581"/>
    <tableColumn id="10063" xr3:uid="{3BD34302-1D09-4347-8364-4DC5D4389424}" name="Column10046" dataDxfId="6580"/>
    <tableColumn id="10064" xr3:uid="{FE3AE801-456F-43D9-92C5-8A7C33EFA5D3}" name="Column10047" dataDxfId="6579"/>
    <tableColumn id="10065" xr3:uid="{69847894-FF31-46F4-B03E-9F4C7048D779}" name="Column10048" dataDxfId="6578"/>
    <tableColumn id="10066" xr3:uid="{4C0E5A74-55DB-448F-9F38-6D51E3733194}" name="Column10049" dataDxfId="6577"/>
    <tableColumn id="10067" xr3:uid="{04AE59CB-307E-42A6-B0DA-9FF6D2ADA524}" name="Column10050" dataDxfId="6576"/>
    <tableColumn id="10068" xr3:uid="{056FFB28-B1C8-468D-8E9D-12D2171D8F25}" name="Column10051" dataDxfId="6575"/>
    <tableColumn id="10069" xr3:uid="{28BFB59D-63BF-4114-8263-E48D31C7CD59}" name="Column10052" dataDxfId="6574"/>
    <tableColumn id="10070" xr3:uid="{FDD69209-3993-4AC3-BB15-6A1B61FEBA28}" name="Column10053" dataDxfId="6573"/>
    <tableColumn id="10071" xr3:uid="{659995FD-833C-48BF-8F08-566E0F1890C4}" name="Column10054" dataDxfId="6572"/>
    <tableColumn id="10072" xr3:uid="{874A1C5A-C702-488C-BDB8-C58734C1F398}" name="Column10055" dataDxfId="6571"/>
    <tableColumn id="10073" xr3:uid="{2FBA7698-75C4-4671-8ECB-34B1A619E6D7}" name="Column10056" dataDxfId="6570"/>
    <tableColumn id="10074" xr3:uid="{9966D6A9-2E8C-4C0C-B60E-CEFA82D1A382}" name="Column10057" dataDxfId="6569"/>
    <tableColumn id="10075" xr3:uid="{C9A83ABA-38F6-4831-A5D5-7E16FA7D4EB0}" name="Column10058" dataDxfId="6568"/>
    <tableColumn id="10076" xr3:uid="{375F094A-7C33-4835-85A8-D75A48CC2CB3}" name="Column10059" dataDxfId="6567"/>
    <tableColumn id="10077" xr3:uid="{6DB44E43-445D-46A1-813C-A63BF1DF4BDC}" name="Column10060" dataDxfId="6566"/>
    <tableColumn id="10078" xr3:uid="{EE15AF61-D9C2-40F5-80B2-18488AFD9C15}" name="Column10061" dataDxfId="6565"/>
    <tableColumn id="10079" xr3:uid="{694C848A-E6F8-4C28-AED1-81C5D6E305A2}" name="Column10062" dataDxfId="6564"/>
    <tableColumn id="10080" xr3:uid="{A8CE0CD1-0A61-4285-B32F-1654F0A68FBA}" name="Column10063" dataDxfId="6563"/>
    <tableColumn id="10081" xr3:uid="{449F300E-9818-4CA1-A127-A1C8ACE3514C}" name="Column10064" dataDxfId="6562"/>
    <tableColumn id="10082" xr3:uid="{53947C05-1CC6-4961-AF77-C684170E6B7F}" name="Column10065" dataDxfId="6561"/>
    <tableColumn id="10083" xr3:uid="{03835C71-41D7-468D-898B-A6E659E5D3E5}" name="Column10066" dataDxfId="6560"/>
    <tableColumn id="10084" xr3:uid="{D7C31F30-3F69-4CC9-99E7-B077BD6C2569}" name="Column10067" dataDxfId="6559"/>
    <tableColumn id="10085" xr3:uid="{2F88AFB8-2CF3-44CF-8E3B-EA8E01A10E46}" name="Column10068" dataDxfId="6558"/>
    <tableColumn id="10086" xr3:uid="{05CCFC0A-DF6A-47C9-A196-00A801DAA79C}" name="Column10069" dataDxfId="6557"/>
    <tableColumn id="10087" xr3:uid="{AFAACF10-E0C6-4276-A88C-12BD76821574}" name="Column10070" dataDxfId="6556"/>
    <tableColumn id="10088" xr3:uid="{34ACE688-051D-43B4-889E-E921203FDE1C}" name="Column10071" dataDxfId="6555"/>
    <tableColumn id="10089" xr3:uid="{60BECBAC-93C9-44AE-9831-DDCF99B2FCAB}" name="Column10072" dataDxfId="6554"/>
    <tableColumn id="10090" xr3:uid="{365A8FBD-51FE-4CBE-8445-7074864D2109}" name="Column10073" dataDxfId="6553"/>
    <tableColumn id="10091" xr3:uid="{290867EA-D3CF-4A2F-8A81-AC49E84FE016}" name="Column10074" dataDxfId="6552"/>
    <tableColumn id="10092" xr3:uid="{38B48B2A-E5A8-410B-B7E8-C3A42F49383A}" name="Column10075" dataDxfId="6551"/>
    <tableColumn id="10093" xr3:uid="{8C831BC1-CA98-456D-AAB1-FCDF8CF15D0C}" name="Column10076" dataDxfId="6550"/>
    <tableColumn id="10094" xr3:uid="{CD8A9D30-8E75-4F39-90CB-ABAA587E0B5C}" name="Column10077" dataDxfId="6549"/>
    <tableColumn id="10095" xr3:uid="{D0B73DFB-F3D4-476E-84EC-10696E0366BB}" name="Column10078" dataDxfId="6548"/>
    <tableColumn id="10096" xr3:uid="{3CCF0E33-FB47-4F13-9C43-BA539B13D233}" name="Column10079" dataDxfId="6547"/>
    <tableColumn id="10097" xr3:uid="{75D676EB-4DD4-4437-A8B3-568F40419720}" name="Column10080" dataDxfId="6546"/>
    <tableColumn id="10098" xr3:uid="{06488B2D-207F-4C68-962D-FD3C34E8972C}" name="Column10081" dataDxfId="6545"/>
    <tableColumn id="10099" xr3:uid="{38FA961E-E116-44C6-8384-E544705CBB39}" name="Column10082" dataDxfId="6544"/>
    <tableColumn id="10100" xr3:uid="{EC732D4F-FA87-47B7-8B7B-D81D7841631B}" name="Column10083" dataDxfId="6543"/>
    <tableColumn id="10101" xr3:uid="{03233D77-EE0F-4B80-BDCF-0E5FC2D10C88}" name="Column10084" dataDxfId="6542"/>
    <tableColumn id="10102" xr3:uid="{D845D262-FC4E-43E4-A529-6D70D9D48BA8}" name="Column10085" dataDxfId="6541"/>
    <tableColumn id="10103" xr3:uid="{04632604-7AA3-44FB-9B96-17A0EB93BD1C}" name="Column10086" dataDxfId="6540"/>
    <tableColumn id="10104" xr3:uid="{4DC3104E-23DF-4DED-8C5F-0EEC379621C5}" name="Column10087" dataDxfId="6539"/>
    <tableColumn id="10105" xr3:uid="{7F03037F-E385-429C-9A8B-B58694770EAD}" name="Column10088" dataDxfId="6538"/>
    <tableColumn id="10106" xr3:uid="{17391AA3-665B-40AD-8310-74E250DE9EE8}" name="Column10089" dataDxfId="6537"/>
    <tableColumn id="10107" xr3:uid="{C4A65E9B-3AD1-40CC-B8E4-73F3A2495400}" name="Column10090" dataDxfId="6536"/>
    <tableColumn id="10108" xr3:uid="{D55B8031-4553-4496-ADB2-5885B509D512}" name="Column10091" dataDxfId="6535"/>
    <tableColumn id="10109" xr3:uid="{87D58C2C-9BAF-45A0-AE5D-0FDE73CE365C}" name="Column10092" dataDxfId="6534"/>
    <tableColumn id="10110" xr3:uid="{DA711EFB-151E-4ADA-9FE6-69A850CBFEC2}" name="Column10093" dataDxfId="6533"/>
    <tableColumn id="10111" xr3:uid="{E2C13F16-5AB3-470C-904B-ECC8E76DAEB9}" name="Column10094" dataDxfId="6532"/>
    <tableColumn id="10112" xr3:uid="{FAAD088C-099C-4625-9ABD-23F324452DBB}" name="Column10095" dataDxfId="6531"/>
    <tableColumn id="10113" xr3:uid="{1DA8516F-9AEA-4213-BD66-D202FF2F3C1D}" name="Column10096" dataDxfId="6530"/>
    <tableColumn id="10114" xr3:uid="{E138303A-EEED-4AF0-9736-EBBD75F5B841}" name="Column10097" dataDxfId="6529"/>
    <tableColumn id="10115" xr3:uid="{CD429D0F-95FA-4372-A1CB-E2FE99A39C55}" name="Column10098" dataDxfId="6528"/>
    <tableColumn id="10116" xr3:uid="{CBCC4633-5C15-46F4-B671-99DEE401CC30}" name="Column10099" dataDxfId="6527"/>
    <tableColumn id="10117" xr3:uid="{348A3F5E-71F4-4B81-BC6C-9BF9566AF54F}" name="Column10100" dataDxfId="6526"/>
    <tableColumn id="10118" xr3:uid="{105529DF-5BE5-43FC-A2AC-5A0F0071F2A9}" name="Column10101" dataDxfId="6525"/>
    <tableColumn id="10119" xr3:uid="{EE60913A-4209-4A20-9032-53B71F710F52}" name="Column10102" dataDxfId="6524"/>
    <tableColumn id="10120" xr3:uid="{386109DC-5A6F-4EAB-9CDF-4E7B51A3B411}" name="Column10103" dataDxfId="6523"/>
    <tableColumn id="10121" xr3:uid="{730F7368-8CA3-42D3-B656-AD38433BF9B0}" name="Column10104" dataDxfId="6522"/>
    <tableColumn id="10122" xr3:uid="{9E58B009-EA8B-4CD9-94E4-2B28E1CEBDF6}" name="Column10105" dataDxfId="6521"/>
    <tableColumn id="10123" xr3:uid="{7F322940-BEC1-4450-B4DC-3F5964D0EBBC}" name="Column10106" dataDxfId="6520"/>
    <tableColumn id="10124" xr3:uid="{C8C8DD20-57A6-4C87-B482-6DC7C8B32A00}" name="Column10107" dataDxfId="6519"/>
    <tableColumn id="10125" xr3:uid="{CA57AB4E-F721-41CE-8DCB-5422641F9294}" name="Column10108" dataDxfId="6518"/>
    <tableColumn id="10126" xr3:uid="{007BAB54-FFC9-445C-9AA3-52DA21D47686}" name="Column10109" dataDxfId="6517"/>
    <tableColumn id="10127" xr3:uid="{7601EC98-E40D-45B1-B7B8-3C6D1A5EC345}" name="Column10110" dataDxfId="6516"/>
    <tableColumn id="10128" xr3:uid="{3C505074-E64A-4A50-AA4D-36EE58E67BF7}" name="Column10111" dataDxfId="6515"/>
    <tableColumn id="10129" xr3:uid="{338400E8-4A50-4D4B-8B15-D80E577F555E}" name="Column10112" dataDxfId="6514"/>
    <tableColumn id="10130" xr3:uid="{F84740AD-A32A-4B3D-95B8-EF3D21BE0616}" name="Column10113" dataDxfId="6513"/>
    <tableColumn id="10131" xr3:uid="{917AA69D-E1B8-486F-A8A9-C91247E8ACB4}" name="Column10114" dataDxfId="6512"/>
    <tableColumn id="10132" xr3:uid="{7D2DB06A-EDE0-4F58-A1EC-DD2FAD1A5CFD}" name="Column10115" dataDxfId="6511"/>
    <tableColumn id="10133" xr3:uid="{4D2964F7-F33D-4A28-A3EB-07B67EC37077}" name="Column10116" dataDxfId="6510"/>
    <tableColumn id="10134" xr3:uid="{CE8AD343-880F-4052-AF49-F5B79D3F9F7C}" name="Column10117" dataDxfId="6509"/>
    <tableColumn id="10135" xr3:uid="{A62EDAB8-F82A-4DCC-A574-E74DAE552D88}" name="Column10118" dataDxfId="6508"/>
    <tableColumn id="10136" xr3:uid="{037080A3-ED3E-42BE-8673-9D89A25E8C4D}" name="Column10119" dataDxfId="6507"/>
    <tableColumn id="10137" xr3:uid="{300B5C54-AFF9-4256-83C5-DC50A39784D9}" name="Column10120" dataDxfId="6506"/>
    <tableColumn id="10138" xr3:uid="{B8018E97-534C-49E6-A389-03B07C392324}" name="Column10121" dataDxfId="6505"/>
    <tableColumn id="10139" xr3:uid="{D435D802-CE66-4C95-8501-189C2FB58FB2}" name="Column10122" dataDxfId="6504"/>
    <tableColumn id="10140" xr3:uid="{D66A5968-D8C0-4054-B035-E05236D66C18}" name="Column10123" dataDxfId="6503"/>
    <tableColumn id="10141" xr3:uid="{BC3CB6B5-5CF4-4E38-94D4-7193A78A9CDE}" name="Column10124" dataDxfId="6502"/>
    <tableColumn id="10142" xr3:uid="{1763C102-CD5C-4485-B05E-0A9AC12D9CBE}" name="Column10125" dataDxfId="6501"/>
    <tableColumn id="10143" xr3:uid="{EAA83252-746E-4FE4-BE66-8FE3E4677192}" name="Column10126" dataDxfId="6500"/>
    <tableColumn id="10144" xr3:uid="{E05FA76B-40D8-4C3C-913D-2B6568CBCD27}" name="Column10127" dataDxfId="6499"/>
    <tableColumn id="10145" xr3:uid="{CD4DF73B-7659-49B5-9C5C-E0B9B3E61264}" name="Column10128" dataDxfId="6498"/>
    <tableColumn id="10146" xr3:uid="{C2EA40B5-5C9C-4A0E-BE87-1A3B5F474626}" name="Column10129" dataDxfId="6497"/>
    <tableColumn id="10147" xr3:uid="{B5288A6B-AEC5-4713-97FA-4AA4F1D18FA0}" name="Column10130" dataDxfId="6496"/>
    <tableColumn id="10148" xr3:uid="{C3E6FFE3-79F2-4029-B06A-925696C5E209}" name="Column10131" dataDxfId="6495"/>
    <tableColumn id="10149" xr3:uid="{BB99C7C3-2EC7-4502-8A08-FAB6B5001591}" name="Column10132" dataDxfId="6494"/>
    <tableColumn id="10150" xr3:uid="{CA47E6A1-D5A3-41EF-A971-DD8A41F0C12C}" name="Column10133" dataDxfId="6493"/>
    <tableColumn id="10151" xr3:uid="{FE156C17-2273-4C88-8513-5BBE63FDBC86}" name="Column10134" dataDxfId="6492"/>
    <tableColumn id="10152" xr3:uid="{4796444D-ABB0-4E84-B2F6-33B330C69A69}" name="Column10135" dataDxfId="6491"/>
    <tableColumn id="10153" xr3:uid="{F12BDAFD-107A-4B2E-8600-CC62E99F6C7B}" name="Column10136" dataDxfId="6490"/>
    <tableColumn id="10154" xr3:uid="{70CF5CC0-A814-439A-8B85-BD09382C8270}" name="Column10137" dataDxfId="6489"/>
    <tableColumn id="10155" xr3:uid="{45077FC1-5C7D-450D-9F39-AE1601D6CFA0}" name="Column10138" dataDxfId="6488"/>
    <tableColumn id="10156" xr3:uid="{9D9E84CD-9209-4B12-88E2-ED9A7924F0C1}" name="Column10139" dataDxfId="6487"/>
    <tableColumn id="10157" xr3:uid="{B121240A-A176-48FC-AABF-5AAC788CD9AE}" name="Column10140" dataDxfId="6486"/>
    <tableColumn id="10158" xr3:uid="{9D66A3A9-1D26-4755-9309-C7792A64EB53}" name="Column10141" dataDxfId="6485"/>
    <tableColumn id="10159" xr3:uid="{20F82115-9D84-4555-9439-9E90EC2B1171}" name="Column10142" dataDxfId="6484"/>
    <tableColumn id="10160" xr3:uid="{5CAC4DA4-606F-44B9-A77F-008C2289B6E6}" name="Column10143" dataDxfId="6483"/>
    <tableColumn id="10161" xr3:uid="{FB2DE9D4-31AB-4996-8A5A-2962BB4D8E08}" name="Column10144" dataDxfId="6482"/>
    <tableColumn id="10162" xr3:uid="{946774E5-7518-48F2-B2E6-B2BF6186798B}" name="Column10145" dataDxfId="6481"/>
    <tableColumn id="10163" xr3:uid="{0DE70ED9-FB84-426F-90C6-84C1FAFD021A}" name="Column10146" dataDxfId="6480"/>
    <tableColumn id="10164" xr3:uid="{23619CC2-3C3E-4CE9-A754-A3E1D144F43B}" name="Column10147" dataDxfId="6479"/>
    <tableColumn id="10165" xr3:uid="{4B1DB565-21F8-413C-8DD4-8557CE5A9E82}" name="Column10148" dataDxfId="6478"/>
    <tableColumn id="10166" xr3:uid="{CB7C9131-851E-4F26-951B-32B2A2D0573B}" name="Column10149" dataDxfId="6477"/>
    <tableColumn id="10167" xr3:uid="{88E26769-9CB0-48CD-947E-15A808ABCD72}" name="Column10150" dataDxfId="6476"/>
    <tableColumn id="10168" xr3:uid="{29A81FDD-7489-40E0-B00B-359FDB99E8F1}" name="Column10151" dataDxfId="6475"/>
    <tableColumn id="10169" xr3:uid="{108B45BD-1B63-4D0A-85CD-A971168B960D}" name="Column10152" dataDxfId="6474"/>
    <tableColumn id="10170" xr3:uid="{BF958D54-D4FE-430D-B15B-9D6386648805}" name="Column10153" dataDxfId="6473"/>
    <tableColumn id="10171" xr3:uid="{7367C12B-FE8B-47E8-A210-13DCA1A52AE4}" name="Column10154" dataDxfId="6472"/>
    <tableColumn id="10172" xr3:uid="{C9B39ECF-39B7-4899-84A4-7A2B169B0C79}" name="Column10155" dataDxfId="6471"/>
    <tableColumn id="10173" xr3:uid="{6C349E72-057C-482D-95C8-9BAD61148955}" name="Column10156" dataDxfId="6470"/>
    <tableColumn id="10174" xr3:uid="{7E361F8C-6E11-4F57-A141-25B4EDD82D9A}" name="Column10157" dataDxfId="6469"/>
    <tableColumn id="10175" xr3:uid="{3429F6DE-B8BA-415C-B652-32ED08B502E1}" name="Column10158" dataDxfId="6468"/>
    <tableColumn id="10176" xr3:uid="{94F21BC3-1100-48C5-8D39-77013C80CBBF}" name="Column10159" dataDxfId="6467"/>
    <tableColumn id="10177" xr3:uid="{3F5A7582-24B4-4F3E-B8CE-0FFB303F09C5}" name="Column10160" dataDxfId="6466"/>
    <tableColumn id="10178" xr3:uid="{B4426E24-5CA7-4741-BB38-7BC62CBE209F}" name="Column10161" dataDxfId="6465"/>
    <tableColumn id="10179" xr3:uid="{7EF25DB8-B582-4E89-884F-BB5CAD874AAA}" name="Column10162" dataDxfId="6464"/>
    <tableColumn id="10180" xr3:uid="{F31815E8-9B7A-48C2-AEF0-5901F1DB0066}" name="Column10163" dataDxfId="6463"/>
    <tableColumn id="10181" xr3:uid="{D11CF2EF-9981-4CD1-9620-2E87AA868BA8}" name="Column10164" dataDxfId="6462"/>
    <tableColumn id="10182" xr3:uid="{E22DF450-77A1-4AA9-A20B-AD93D126244F}" name="Column10165" dataDxfId="6461"/>
    <tableColumn id="10183" xr3:uid="{337EE2A6-0E9B-4375-B872-89AF1557AA46}" name="Column10166" dataDxfId="6460"/>
    <tableColumn id="10184" xr3:uid="{5D6E6409-13AB-4F3A-AC1D-2F3D171E2954}" name="Column10167" dataDxfId="6459"/>
    <tableColumn id="10185" xr3:uid="{7D0A14C2-7F55-46EF-99E6-0E6159FEB986}" name="Column10168" dataDxfId="6458"/>
    <tableColumn id="10186" xr3:uid="{AEAC4E48-5C69-4080-84B3-ADAD61985A7A}" name="Column10169" dataDxfId="6457"/>
    <tableColumn id="10187" xr3:uid="{A2BCB976-4257-4574-9777-DAE42B523D8C}" name="Column10170" dataDxfId="6456"/>
    <tableColumn id="10188" xr3:uid="{3EED68F8-116F-47FB-B54F-9332AAFC5591}" name="Column10171" dataDxfId="6455"/>
    <tableColumn id="10189" xr3:uid="{D1413506-0E66-4440-AE93-5AAEF7F2ADE8}" name="Column10172" dataDxfId="6454"/>
    <tableColumn id="10190" xr3:uid="{A8725BD9-7CD8-499F-BFB7-18DB105C2717}" name="Column10173" dataDxfId="6453"/>
    <tableColumn id="10191" xr3:uid="{BE72B9D8-9649-4ADD-B454-BCC970AACF27}" name="Column10174" dataDxfId="6452"/>
    <tableColumn id="10192" xr3:uid="{2F0F6920-F192-4877-9495-5A5777464CAE}" name="Column10175" dataDxfId="6451"/>
    <tableColumn id="10193" xr3:uid="{028B6E4D-AE73-4C4B-86BD-F2303BC8F43F}" name="Column10176" dataDxfId="6450"/>
    <tableColumn id="10194" xr3:uid="{3B245167-785D-48B8-8C83-98EC04B6BE07}" name="Column10177" dataDxfId="6449"/>
    <tableColumn id="10195" xr3:uid="{9958BB56-7A6D-4755-B64E-534B3B18156E}" name="Column10178" dataDxfId="6448"/>
    <tableColumn id="10196" xr3:uid="{A901CADB-472B-4C21-BD5A-9C021F6EA7AF}" name="Column10179" dataDxfId="6447"/>
    <tableColumn id="10197" xr3:uid="{492AB87C-2E9D-41BB-B177-C03DC90F69D7}" name="Column10180" dataDxfId="6446"/>
    <tableColumn id="10198" xr3:uid="{E6B157DB-F7AF-470E-A2E1-741BF2B18178}" name="Column10181" dataDxfId="6445"/>
    <tableColumn id="10199" xr3:uid="{CBB8440D-5C8C-428B-B63A-3B05988CB35E}" name="Column10182" dataDxfId="6444"/>
    <tableColumn id="10200" xr3:uid="{3A12877F-6F63-48C8-A50D-C8BC16F4DDB9}" name="Column10183" dataDxfId="6443"/>
    <tableColumn id="10201" xr3:uid="{6E0F052B-D2E9-486C-BA55-06BB3FE43DEA}" name="Column10184" dataDxfId="6442"/>
    <tableColumn id="10202" xr3:uid="{F91EAAF6-CAA5-494F-9B68-623F25612F4B}" name="Column10185" dataDxfId="6441"/>
    <tableColumn id="10203" xr3:uid="{DBA28DFC-C173-4598-B68F-F60D6100E320}" name="Column10186" dataDxfId="6440"/>
    <tableColumn id="10204" xr3:uid="{71C91219-E81B-4907-87CA-68A8399AC226}" name="Column10187" dataDxfId="6439"/>
    <tableColumn id="10205" xr3:uid="{C4A7F3ED-BA7A-4495-9E05-F6243FD12B9F}" name="Column10188" dataDxfId="6438"/>
    <tableColumn id="10206" xr3:uid="{CFCAB203-D312-4C93-A67C-082FE8A9D37B}" name="Column10189" dataDxfId="6437"/>
    <tableColumn id="10207" xr3:uid="{E1DE3965-3287-4540-B32D-47157EE0B3D1}" name="Column10190" dataDxfId="6436"/>
    <tableColumn id="10208" xr3:uid="{EC0816A1-2EF9-4CF5-9389-ECF111C2DA44}" name="Column10191" dataDxfId="6435"/>
    <tableColumn id="10209" xr3:uid="{533FE073-D919-4B72-9A14-975E31887553}" name="Column10192" dataDxfId="6434"/>
    <tableColumn id="10210" xr3:uid="{2FC9BE9D-1F9B-466D-A792-2CA86C4F763C}" name="Column10193" dataDxfId="6433"/>
    <tableColumn id="10211" xr3:uid="{6F96BDC6-C2D8-4652-BDA9-5EF7A42814DE}" name="Column10194" dataDxfId="6432"/>
    <tableColumn id="10212" xr3:uid="{4786B921-4C1C-45AE-B1F8-C53DE178FE43}" name="Column10195" dataDxfId="6431"/>
    <tableColumn id="10213" xr3:uid="{7D419760-54F7-4175-A312-8FC4018926FB}" name="Column10196" dataDxfId="6430"/>
    <tableColumn id="10214" xr3:uid="{4584E3B7-E09C-4DCA-9A4A-25E468BB4035}" name="Column10197" dataDxfId="6429"/>
    <tableColumn id="10215" xr3:uid="{21E5CAFD-47D5-4F11-865A-F0F6F3C2DD6E}" name="Column10198" dataDxfId="6428"/>
    <tableColumn id="10216" xr3:uid="{808ACDF4-5DED-464B-B2E6-A8AA33F7B244}" name="Column10199" dataDxfId="6427"/>
    <tableColumn id="10217" xr3:uid="{5EB5801A-0FB3-4202-A65B-F90E1BA37388}" name="Column10200" dataDxfId="6426"/>
    <tableColumn id="10218" xr3:uid="{25BE4D6E-D15E-4ADD-A009-45CC54F32A7A}" name="Column10201" dataDxfId="6425"/>
    <tableColumn id="10219" xr3:uid="{62AF5BAD-87B3-4BAF-A279-368DAEC3DD1D}" name="Column10202" dataDxfId="6424"/>
    <tableColumn id="10220" xr3:uid="{73086243-F7D9-47B9-A580-CD1A2250F1E5}" name="Column10203" dataDxfId="6423"/>
    <tableColumn id="10221" xr3:uid="{C0355972-3AD6-46DD-BBB2-4864005CBB34}" name="Column10204" dataDxfId="6422"/>
    <tableColumn id="10222" xr3:uid="{514E1672-9975-4D14-9100-35A6065A578C}" name="Column10205" dataDxfId="6421"/>
    <tableColumn id="10223" xr3:uid="{10CE3AA8-9EE0-43FD-9DC8-4E19245C11FE}" name="Column10206" dataDxfId="6420"/>
    <tableColumn id="10224" xr3:uid="{E9E8ECD5-D7F9-4C21-A7AD-DD5881857753}" name="Column10207" dataDxfId="6419"/>
    <tableColumn id="10225" xr3:uid="{A3812676-1F49-48AF-8652-B01E3C946723}" name="Column10208" dataDxfId="6418"/>
    <tableColumn id="10226" xr3:uid="{2AABF526-7005-495C-9665-C8932AFCBAF2}" name="Column10209" dataDxfId="6417"/>
    <tableColumn id="10227" xr3:uid="{6E211D06-7CC0-4592-9579-0A98224B3553}" name="Column10210" dataDxfId="6416"/>
    <tableColumn id="10228" xr3:uid="{6DD4C1A0-045E-4B84-BED0-BF9E3CB7EE99}" name="Column10211" dataDxfId="6415"/>
    <tableColumn id="10229" xr3:uid="{71819189-98FE-4D72-A9D0-18BC61F73957}" name="Column10212" dataDxfId="6414"/>
    <tableColumn id="10230" xr3:uid="{44765B8E-C5EE-4447-80E3-3CEDAF18CEEC}" name="Column10213" dataDxfId="6413"/>
    <tableColumn id="10231" xr3:uid="{DF1D003B-7C47-4B4F-952F-2F9C791A591C}" name="Column10214" dataDxfId="6412"/>
    <tableColumn id="10232" xr3:uid="{CE040E06-29DC-4AEE-9D62-83EDB792B982}" name="Column10215" dataDxfId="6411"/>
    <tableColumn id="10233" xr3:uid="{27B14C86-5869-4069-83FC-CE93B6A28671}" name="Column10216" dataDxfId="6410"/>
    <tableColumn id="10234" xr3:uid="{34287704-4997-49A7-9530-6773C04B5E5D}" name="Column10217" dataDxfId="6409"/>
    <tableColumn id="10235" xr3:uid="{E3FB8B67-835C-4570-88ED-641F23B7236E}" name="Column10218" dataDxfId="6408"/>
    <tableColumn id="10236" xr3:uid="{BA1EC596-5A7C-488A-99AA-288597308EA1}" name="Column10219" dataDxfId="6407"/>
    <tableColumn id="10237" xr3:uid="{2A1F888E-0D19-4B85-AC3C-D7BB348E5C52}" name="Column10220" dataDxfId="6406"/>
    <tableColumn id="10238" xr3:uid="{CA534FBB-BC4C-47AA-9291-9491015E6D43}" name="Column10221" dataDxfId="6405"/>
    <tableColumn id="10239" xr3:uid="{ED5E3DB3-60FB-42F5-B257-38B25EFF84DC}" name="Column10222" dataDxfId="6404"/>
    <tableColumn id="10240" xr3:uid="{E810E185-91DE-4D48-A04B-ED7F48DAB02D}" name="Column10223" dataDxfId="6403"/>
    <tableColumn id="10241" xr3:uid="{D1213A9A-95BB-48A0-928F-F3026FD60FB0}" name="Column10224" dataDxfId="6402"/>
    <tableColumn id="10242" xr3:uid="{7BF22C26-E035-4973-BA60-832F60E7F591}" name="Column10225" dataDxfId="6401"/>
    <tableColumn id="10243" xr3:uid="{4AEDCEF7-3B1E-44DF-B7CF-4335F3B0E490}" name="Column10226" dataDxfId="6400"/>
    <tableColumn id="10244" xr3:uid="{28E435C8-F37E-490D-8311-3174C18F7B2C}" name="Column10227" dataDxfId="6399"/>
    <tableColumn id="10245" xr3:uid="{6B5A59BE-F139-408C-BF8A-B80D6D9F1B5B}" name="Column10228" dataDxfId="6398"/>
    <tableColumn id="10246" xr3:uid="{A9BC9B74-DBBD-47E3-A577-D752833181C6}" name="Column10229" dataDxfId="6397"/>
    <tableColumn id="10247" xr3:uid="{308426AC-DB16-4128-B225-EDC893ABD082}" name="Column10230" dataDxfId="6396"/>
    <tableColumn id="10248" xr3:uid="{A7C05F1D-56C0-474C-AE06-83177E430DFC}" name="Column10231" dataDxfId="6395"/>
    <tableColumn id="10249" xr3:uid="{BFB99FD8-6893-49DD-9FC4-7DAF5D8EEBD4}" name="Column10232" dataDxfId="6394"/>
    <tableColumn id="10250" xr3:uid="{4FDD8069-47A7-4EA7-8941-AD9B94E59840}" name="Column10233" dataDxfId="6393"/>
    <tableColumn id="10251" xr3:uid="{B833C3C0-9423-4123-A690-7191A07F613A}" name="Column10234" dataDxfId="6392"/>
    <tableColumn id="10252" xr3:uid="{FCFEB002-952C-44B9-BBEA-6D151FB659C9}" name="Column10235" dataDxfId="6391"/>
    <tableColumn id="10253" xr3:uid="{2CBE2BF0-33FF-4503-B7D6-0CD6C9E28D9B}" name="Column10236" dataDxfId="6390"/>
    <tableColumn id="10254" xr3:uid="{7596DA7C-9DFF-4305-8431-89F184F62FC3}" name="Column10237" dataDxfId="6389"/>
    <tableColumn id="10255" xr3:uid="{E112A747-D26B-4D3B-896F-AFD73D0C8ACF}" name="Column10238" dataDxfId="6388"/>
    <tableColumn id="10256" xr3:uid="{810765E7-C4CF-4D83-8452-A8FE2D433F07}" name="Column10239" dataDxfId="6387"/>
    <tableColumn id="10257" xr3:uid="{2B913159-3926-46E5-94EC-14BC5DB0EC9D}" name="Column10240" dataDxfId="6386"/>
    <tableColumn id="10258" xr3:uid="{03468A3E-7138-43BB-BFDA-09BDADFE49E5}" name="Column10241" dataDxfId="6385"/>
    <tableColumn id="10259" xr3:uid="{41361154-B6BE-4FF4-A51B-053B0BDE5CE3}" name="Column10242" dataDxfId="6384"/>
    <tableColumn id="10260" xr3:uid="{5E17CDE0-3BC7-4871-B009-62F9BC91108C}" name="Column10243" dataDxfId="6383"/>
    <tableColumn id="10261" xr3:uid="{F113174A-39F5-42C2-898B-3497DAD16790}" name="Column10244" dataDxfId="6382"/>
    <tableColumn id="10262" xr3:uid="{4920A4D5-CADE-41C1-B154-1F7540DE9048}" name="Column10245" dataDxfId="6381"/>
    <tableColumn id="10263" xr3:uid="{1C7CAF4D-31FD-4696-AFD9-A5B1D8ABD6D7}" name="Column10246" dataDxfId="6380"/>
    <tableColumn id="10264" xr3:uid="{8D96F729-0539-408B-959A-29E48F574D93}" name="Column10247" dataDxfId="6379"/>
    <tableColumn id="10265" xr3:uid="{58FD34DA-87C5-497D-91ED-B49AB6317CA9}" name="Column10248" dataDxfId="6378"/>
    <tableColumn id="10266" xr3:uid="{15924796-9EB1-40B9-B232-BE82C70B2C28}" name="Column10249" dataDxfId="6377"/>
    <tableColumn id="10267" xr3:uid="{01C0ABD6-1925-458D-B3BE-9DE1A0A052AC}" name="Column10250" dataDxfId="6376"/>
    <tableColumn id="10268" xr3:uid="{79B45CFF-53D9-4229-AE57-F428106E1538}" name="Column10251" dataDxfId="6375"/>
    <tableColumn id="10269" xr3:uid="{F8B36A2E-36A9-4D20-BD4C-2FD7508E7092}" name="Column10252" dataDxfId="6374"/>
    <tableColumn id="10270" xr3:uid="{E198624C-1476-486B-B3A9-AD8DF40DE558}" name="Column10253" dataDxfId="6373"/>
    <tableColumn id="10271" xr3:uid="{D9B89E1D-E366-4685-ABCE-F3B55A0458E7}" name="Column10254" dataDxfId="6372"/>
    <tableColumn id="10272" xr3:uid="{8DC8A549-99ED-4807-B3F8-1DD0CE4554CE}" name="Column10255" dataDxfId="6371"/>
    <tableColumn id="10273" xr3:uid="{A96CC315-C7BE-4E46-8314-34D13B863E47}" name="Column10256" dataDxfId="6370"/>
    <tableColumn id="10274" xr3:uid="{42FD1577-C396-48DB-883D-8764D42E98D0}" name="Column10257" dataDxfId="6369"/>
    <tableColumn id="10275" xr3:uid="{9B72FCA7-A27C-4E88-ACEA-84A93E87C54C}" name="Column10258" dataDxfId="6368"/>
    <tableColumn id="10276" xr3:uid="{FFF64125-5AB0-4229-A148-FCEE4B2AA801}" name="Column10259" dataDxfId="6367"/>
    <tableColumn id="10277" xr3:uid="{73EE833B-A5AF-4C7B-A05B-27A2A43750FA}" name="Column10260" dataDxfId="6366"/>
    <tableColumn id="10278" xr3:uid="{F304C7A8-62EC-4B49-B239-8D2B1074B5C1}" name="Column10261" dataDxfId="6365"/>
    <tableColumn id="10279" xr3:uid="{7B405866-B254-45D5-A554-34321530F5CC}" name="Column10262" dataDxfId="6364"/>
    <tableColumn id="10280" xr3:uid="{F7410B2D-1361-4CB6-9389-054501F53911}" name="Column10263" dataDxfId="6363"/>
    <tableColumn id="10281" xr3:uid="{14FAA779-A94B-4126-9E66-D4C4FD836999}" name="Column10264" dataDxfId="6362"/>
    <tableColumn id="10282" xr3:uid="{7F975047-3517-444F-911E-7CCDE4ADF40C}" name="Column10265" dataDxfId="6361"/>
    <tableColumn id="10283" xr3:uid="{E3EFA94E-7375-4F18-AFBE-A455E77913DC}" name="Column10266" dataDxfId="6360"/>
    <tableColumn id="10284" xr3:uid="{3ED7D831-A58B-4E27-ABC3-0B725CD5171F}" name="Column10267" dataDxfId="6359"/>
    <tableColumn id="10285" xr3:uid="{B5917501-1EAA-43F7-A683-705BC8B96544}" name="Column10268" dataDxfId="6358"/>
    <tableColumn id="10286" xr3:uid="{40389AA3-A5A0-471F-AF53-FF09045B03BD}" name="Column10269" dataDxfId="6357"/>
    <tableColumn id="10287" xr3:uid="{92321984-03DB-4C36-AB4C-2D977BF898F4}" name="Column10270" dataDxfId="6356"/>
    <tableColumn id="10288" xr3:uid="{2406C75E-9721-4584-9BA3-6A26B2CD5FC1}" name="Column10271" dataDxfId="6355"/>
    <tableColumn id="10289" xr3:uid="{B8B5F273-ABC8-4311-9540-72513B18323F}" name="Column10272" dataDxfId="6354"/>
    <tableColumn id="10290" xr3:uid="{2DF10695-5B2B-44F6-B230-085F921A1758}" name="Column10273" dataDxfId="6353"/>
    <tableColumn id="10291" xr3:uid="{FB87DDF6-995F-47F4-9B3F-9A3698DDAE3D}" name="Column10274" dataDxfId="6352"/>
    <tableColumn id="10292" xr3:uid="{F71B6F3C-F138-4CA8-8528-FDA44251CBAE}" name="Column10275" dataDxfId="6351"/>
    <tableColumn id="10293" xr3:uid="{10024BF6-9616-4460-82EC-3737F2250D27}" name="Column10276" dataDxfId="6350"/>
    <tableColumn id="10294" xr3:uid="{C8BA5591-B815-45D9-9BEB-06E4AFC016B8}" name="Column10277" dataDxfId="6349"/>
    <tableColumn id="10295" xr3:uid="{3BE7FCF3-54F2-4EA5-92FD-FCCC5105F8AB}" name="Column10278" dataDxfId="6348"/>
    <tableColumn id="10296" xr3:uid="{50FA3A3A-BF55-48DB-905B-E5DC3B19EE2E}" name="Column10279" dataDxfId="6347"/>
    <tableColumn id="10297" xr3:uid="{F6E6509A-1A29-4478-BF16-279A498E93B0}" name="Column10280" dataDxfId="6346"/>
    <tableColumn id="10298" xr3:uid="{D401D11B-9057-4095-93A2-89EB196ABEBD}" name="Column10281" dataDxfId="6345"/>
    <tableColumn id="10299" xr3:uid="{CCDB2F90-D5F7-4289-B9F8-EB4B28FEACB6}" name="Column10282" dataDxfId="6344"/>
    <tableColumn id="10300" xr3:uid="{21A245DF-45B0-4A93-965D-E07E0A64121F}" name="Column10283" dataDxfId="6343"/>
    <tableColumn id="10301" xr3:uid="{186964E7-1A9F-4D9E-8879-5B89D058F3D2}" name="Column10284" dataDxfId="6342"/>
    <tableColumn id="10302" xr3:uid="{792D1868-D8E0-4BCF-B88B-75980C16F992}" name="Column10285" dataDxfId="6341"/>
    <tableColumn id="10303" xr3:uid="{2E5FE344-EF23-4356-A362-C596D0F9B156}" name="Column10286" dataDxfId="6340"/>
    <tableColumn id="10304" xr3:uid="{9BCC11DA-C62C-4FFA-8649-2D853863F4DB}" name="Column10287" dataDxfId="6339"/>
    <tableColumn id="10305" xr3:uid="{5C02E2FB-7F66-4FB2-AA26-E9238EBB78FF}" name="Column10288" dataDxfId="6338"/>
    <tableColumn id="10306" xr3:uid="{30C1B29F-55D0-4C05-897A-4CEE5D363F86}" name="Column10289" dataDxfId="6337"/>
    <tableColumn id="10307" xr3:uid="{3861CA47-A01A-4A57-80C3-CE9A64F9DB71}" name="Column10290" dataDxfId="6336"/>
    <tableColumn id="10308" xr3:uid="{0BFD3B57-D289-4255-89D1-81F7A5D30EC6}" name="Column10291" dataDxfId="6335"/>
    <tableColumn id="10309" xr3:uid="{210A863A-A1DD-4D67-834E-570E047E220C}" name="Column10292" dataDxfId="6334"/>
    <tableColumn id="10310" xr3:uid="{89CE1B7E-580D-435E-980B-D2456C3B4288}" name="Column10293" dataDxfId="6333"/>
    <tableColumn id="10311" xr3:uid="{792F1950-A879-46E5-B508-BB304CF48537}" name="Column10294" dataDxfId="6332"/>
    <tableColumn id="10312" xr3:uid="{1BCAB851-5C26-474E-98A9-2050A69F0AE9}" name="Column10295" dataDxfId="6331"/>
    <tableColumn id="10313" xr3:uid="{C82A9FBB-27D0-4B11-B728-99B0EB89751F}" name="Column10296" dataDxfId="6330"/>
    <tableColumn id="10314" xr3:uid="{28A49B48-B38A-4C5A-BA80-60274439470F}" name="Column10297" dataDxfId="6329"/>
    <tableColumn id="10315" xr3:uid="{896A0070-C0A0-4FBD-AF66-AA7B88593659}" name="Column10298" dataDxfId="6328"/>
    <tableColumn id="10316" xr3:uid="{FBEF3BBE-C6AF-4279-A409-DD6CB6ECA09C}" name="Column10299" dataDxfId="6327"/>
    <tableColumn id="10317" xr3:uid="{D49715D4-190D-4174-9038-31A7B31DA300}" name="Column10300" dataDxfId="6326"/>
    <tableColumn id="10318" xr3:uid="{FD640420-4814-42CB-843D-AD285B28D104}" name="Column10301" dataDxfId="6325"/>
    <tableColumn id="10319" xr3:uid="{95ECF24E-1246-406C-A6A6-9949D27D9B0F}" name="Column10302" dataDxfId="6324"/>
    <tableColumn id="10320" xr3:uid="{4C2ED867-D784-4971-BD5C-1491FFC56F98}" name="Column10303" dataDxfId="6323"/>
    <tableColumn id="10321" xr3:uid="{73414C73-CCC6-46E0-B059-D1602D30EDC6}" name="Column10304" dataDxfId="6322"/>
    <tableColumn id="10322" xr3:uid="{458A1BEE-E466-4C4D-9CC3-6398BD002515}" name="Column10305" dataDxfId="6321"/>
    <tableColumn id="10323" xr3:uid="{16745CC2-799E-4F3C-A5D6-8DE0C818361F}" name="Column10306" dataDxfId="6320"/>
    <tableColumn id="10324" xr3:uid="{CBE404B2-4325-4123-BE93-F34840EF3188}" name="Column10307" dataDxfId="6319"/>
    <tableColumn id="10325" xr3:uid="{6EC73859-5882-4D0A-9150-95D1C9CC42D7}" name="Column10308" dataDxfId="6318"/>
    <tableColumn id="10326" xr3:uid="{928F015D-1622-4FA0-8941-809D1CC1E7F0}" name="Column10309" dataDxfId="6317"/>
    <tableColumn id="10327" xr3:uid="{4CECA235-50F6-4D3B-8151-C005ED8B7A6F}" name="Column10310" dataDxfId="6316"/>
    <tableColumn id="10328" xr3:uid="{E33B3CE6-54B2-46E6-9A5C-744AFEE581A9}" name="Column10311" dataDxfId="6315"/>
    <tableColumn id="10329" xr3:uid="{D0285191-CB05-4545-A96E-234F739CA51E}" name="Column10312" dataDxfId="6314"/>
    <tableColumn id="10330" xr3:uid="{0D32CA57-7217-404F-BCAF-75590EFB6FB8}" name="Column10313" dataDxfId="6313"/>
    <tableColumn id="10331" xr3:uid="{236BF9BC-9198-4023-B5F4-792D90AA3213}" name="Column10314" dataDxfId="6312"/>
    <tableColumn id="10332" xr3:uid="{8F341A62-1120-4C35-A128-AEED8F31156E}" name="Column10315" dataDxfId="6311"/>
    <tableColumn id="10333" xr3:uid="{8F8C3EF3-17DD-453C-95D4-25E9D30BE92B}" name="Column10316" dataDxfId="6310"/>
    <tableColumn id="10334" xr3:uid="{A90B11CD-0C2F-4E09-A13D-BADA5554FC45}" name="Column10317" dataDxfId="6309"/>
    <tableColumn id="10335" xr3:uid="{BD462ABE-30CD-4839-BBAC-9A068091107A}" name="Column10318" dataDxfId="6308"/>
    <tableColumn id="10336" xr3:uid="{E33EB2A6-5E29-4847-B8BD-2F38C3B54EA4}" name="Column10319" dataDxfId="6307"/>
    <tableColumn id="10337" xr3:uid="{AA5AAEE3-9A09-483D-80DD-9CE10A462A75}" name="Column10320" dataDxfId="6306"/>
    <tableColumn id="10338" xr3:uid="{AC85BFF5-876B-49C1-96DC-C1FCDAD4C8D6}" name="Column10321" dataDxfId="6305"/>
    <tableColumn id="10339" xr3:uid="{E9FF875A-7D18-4027-B70E-329E8D8B7FAF}" name="Column10322" dataDxfId="6304"/>
    <tableColumn id="10340" xr3:uid="{A4BDB251-BCE3-4710-8B7F-4D1BB4A89A4F}" name="Column10323" dataDxfId="6303"/>
    <tableColumn id="10341" xr3:uid="{FC4945A5-0DC5-45AE-9720-CB9A05CDE9DD}" name="Column10324" dataDxfId="6302"/>
    <tableColumn id="10342" xr3:uid="{603FB707-EC8A-40C5-B988-5EDF089F182D}" name="Column10325" dataDxfId="6301"/>
    <tableColumn id="10343" xr3:uid="{75AD02AA-6B89-4258-807B-4E11703A483D}" name="Column10326" dataDxfId="6300"/>
    <tableColumn id="10344" xr3:uid="{56B4C154-8547-46DB-BBE5-2C36958FC9E9}" name="Column10327" dataDxfId="6299"/>
    <tableColumn id="10345" xr3:uid="{FABB1295-3F32-47B4-9676-3CC9ECCAE1DE}" name="Column10328" dataDxfId="6298"/>
    <tableColumn id="10346" xr3:uid="{A722BDAA-8AED-4C8C-B0A4-D70585A19302}" name="Column10329" dataDxfId="6297"/>
    <tableColumn id="10347" xr3:uid="{BEF0A632-27FE-4F24-AAA9-7B802FABFB8E}" name="Column10330" dataDxfId="6296"/>
    <tableColumn id="10348" xr3:uid="{4CC20AD3-E2E0-4CCF-9870-DF6D54A76E33}" name="Column10331" dataDxfId="6295"/>
    <tableColumn id="10349" xr3:uid="{373E13D7-6382-4D7E-97CD-D3B52AF07A94}" name="Column10332" dataDxfId="6294"/>
    <tableColumn id="10350" xr3:uid="{1E713502-99D8-4336-BD4F-949C22CC9164}" name="Column10333" dataDxfId="6293"/>
    <tableColumn id="10351" xr3:uid="{D2EE4C5E-9E58-4B9E-8603-9E80ADB1BA7B}" name="Column10334" dataDxfId="6292"/>
    <tableColumn id="10352" xr3:uid="{FAF6F2CC-3657-48E3-9670-483584CD2BF7}" name="Column10335" dataDxfId="6291"/>
    <tableColumn id="10353" xr3:uid="{84AE3126-138C-41D3-BB57-3EFB65887E49}" name="Column10336" dataDxfId="6290"/>
    <tableColumn id="10354" xr3:uid="{E2C9C121-10EC-4FA0-A0FE-CFF50F0389E7}" name="Column10337" dataDxfId="6289"/>
    <tableColumn id="10355" xr3:uid="{D0D508AF-A20E-48A8-999A-C2E434DF2101}" name="Column10338" dataDxfId="6288"/>
    <tableColumn id="10356" xr3:uid="{A2BDDA25-33F8-4CF2-95D7-73CBEB8B7820}" name="Column10339" dataDxfId="6287"/>
    <tableColumn id="10357" xr3:uid="{1049D212-6F62-4A25-ADBE-D8321855B8B2}" name="Column10340" dataDxfId="6286"/>
    <tableColumn id="10358" xr3:uid="{EC860B60-6F3B-42B5-AE59-167A2760CA61}" name="Column10341" dataDxfId="6285"/>
    <tableColumn id="10359" xr3:uid="{E8919E6F-205A-43EB-9B6B-19D0A9919541}" name="Column10342" dataDxfId="6284"/>
    <tableColumn id="10360" xr3:uid="{712B1E39-A732-4930-83EA-0A656B732229}" name="Column10343" dataDxfId="6283"/>
    <tableColumn id="10361" xr3:uid="{BF0A1F34-105B-480B-B26D-4C64B6CF1C83}" name="Column10344" dataDxfId="6282"/>
    <tableColumn id="10362" xr3:uid="{18C131BA-F2D0-4859-9009-D5055DC20907}" name="Column10345" dataDxfId="6281"/>
    <tableColumn id="10363" xr3:uid="{1EC92423-C611-4892-9916-C3C3B4C01BB9}" name="Column10346" dataDxfId="6280"/>
    <tableColumn id="10364" xr3:uid="{A8B81792-D98D-4DE0-A185-170E6A71770C}" name="Column10347" dataDxfId="6279"/>
    <tableColumn id="10365" xr3:uid="{ED9170F7-92F0-479C-B26F-81A985FB2F1B}" name="Column10348" dataDxfId="6278"/>
    <tableColumn id="10366" xr3:uid="{041F3EC3-CC92-4C39-B93B-2A2C4042B4B9}" name="Column10349" dataDxfId="6277"/>
    <tableColumn id="10367" xr3:uid="{467A253F-702E-4BC1-BB51-21D20BCEB80A}" name="Column10350" dataDxfId="6276"/>
    <tableColumn id="10368" xr3:uid="{7AE94132-B5CC-4FB5-956E-ED8F9D7FDCB5}" name="Column10351" dataDxfId="6275"/>
    <tableColumn id="10369" xr3:uid="{34C316DD-FCAF-4D22-94EC-9E7DDBAD3E69}" name="Column10352" dataDxfId="6274"/>
    <tableColumn id="10370" xr3:uid="{1777B025-FD7E-4F49-A3F3-7251A884BDE5}" name="Column10353" dataDxfId="6273"/>
    <tableColumn id="10371" xr3:uid="{571F33E6-93F5-4D75-9321-B02ECD0FB158}" name="Column10354" dataDxfId="6272"/>
    <tableColumn id="10372" xr3:uid="{B1693035-1243-4D81-8246-5E464BB2D952}" name="Column10355" dataDxfId="6271"/>
    <tableColumn id="10373" xr3:uid="{FD18D468-4330-47BA-9630-EC8CDCA6CF9B}" name="Column10356" dataDxfId="6270"/>
    <tableColumn id="10374" xr3:uid="{2D3236C8-1355-4D0C-894E-5E78355F01BC}" name="Column10357" dataDxfId="6269"/>
    <tableColumn id="10375" xr3:uid="{565941CC-E8C9-4450-A7D4-6160C5296814}" name="Column10358" dataDxfId="6268"/>
    <tableColumn id="10376" xr3:uid="{94AFC868-7C35-47E9-A975-C8933AFD03EB}" name="Column10359" dataDxfId="6267"/>
    <tableColumn id="10377" xr3:uid="{F9449377-6321-4987-A201-31A24C784CFC}" name="Column10360" dataDxfId="6266"/>
    <tableColumn id="10378" xr3:uid="{5901429A-7B68-4825-BABB-371B282606D8}" name="Column10361" dataDxfId="6265"/>
    <tableColumn id="10379" xr3:uid="{DF4EA5B3-C879-4508-ABD0-73D4706347F8}" name="Column10362" dataDxfId="6264"/>
    <tableColumn id="10380" xr3:uid="{6755DEB9-8A9A-492C-A144-EC95D221D3A4}" name="Column10363" dataDxfId="6263"/>
    <tableColumn id="10381" xr3:uid="{CD05F293-B0DE-415F-861E-0CD2BA5B068C}" name="Column10364" dataDxfId="6262"/>
    <tableColumn id="10382" xr3:uid="{64BE7810-81A7-4352-A117-C4CE894C6007}" name="Column10365" dataDxfId="6261"/>
    <tableColumn id="10383" xr3:uid="{4E7F318C-B28D-4F93-82C9-B834B255A944}" name="Column10366" dataDxfId="6260"/>
    <tableColumn id="10384" xr3:uid="{2AABC6F5-187E-4FED-8D04-1D0AF5AADB48}" name="Column10367" dataDxfId="6259"/>
    <tableColumn id="10385" xr3:uid="{CE31AA0A-E664-45A7-9299-C7D3AE3369DF}" name="Column10368" dataDxfId="6258"/>
    <tableColumn id="10386" xr3:uid="{28F7A554-9EB2-45BE-98EF-8AD1D18A7914}" name="Column10369" dataDxfId="6257"/>
    <tableColumn id="10387" xr3:uid="{68E08DAE-8B58-4C23-9661-F7EF8FA3D9C1}" name="Column10370" dataDxfId="6256"/>
    <tableColumn id="10388" xr3:uid="{C3461D47-702D-4807-8AB5-13F03BC07E35}" name="Column10371" dataDxfId="6255"/>
    <tableColumn id="10389" xr3:uid="{C1716876-85AA-4FFF-85FA-22C83D7E61EC}" name="Column10372" dataDxfId="6254"/>
    <tableColumn id="10390" xr3:uid="{480020B5-1951-4362-BD15-C2A2CFCF0B7A}" name="Column10373" dataDxfId="6253"/>
    <tableColumn id="10391" xr3:uid="{267AF3B0-498A-4412-8547-CD4512BD6F3F}" name="Column10374" dataDxfId="6252"/>
    <tableColumn id="10392" xr3:uid="{5FAB0CDC-777D-4FB4-BC12-D802BA914FA8}" name="Column10375" dataDxfId="6251"/>
    <tableColumn id="10393" xr3:uid="{0A00B043-032D-4AED-88E6-4E830122B02B}" name="Column10376" dataDxfId="6250"/>
    <tableColumn id="10394" xr3:uid="{92BBF730-6348-4F38-A3E3-716371D9D4EA}" name="Column10377" dataDxfId="6249"/>
    <tableColumn id="10395" xr3:uid="{9DA920DB-E5E0-4672-BD79-42E9B97B7628}" name="Column10378" dataDxfId="6248"/>
    <tableColumn id="10396" xr3:uid="{95B37FC3-529A-4A51-A2F5-5F68563240ED}" name="Column10379" dataDxfId="6247"/>
    <tableColumn id="10397" xr3:uid="{54F2F90B-4C8A-485D-A44B-15DF590E8695}" name="Column10380" dataDxfId="6246"/>
    <tableColumn id="10398" xr3:uid="{35DC2A97-2833-4A02-9823-8772891EBE9D}" name="Column10381" dataDxfId="6245"/>
    <tableColumn id="10399" xr3:uid="{C549A919-787F-4B7D-A23E-D7CC27FA6555}" name="Column10382" dataDxfId="6244"/>
    <tableColumn id="10400" xr3:uid="{63EB51A9-E5CD-42E6-8A57-B7C14688D763}" name="Column10383" dataDxfId="6243"/>
    <tableColumn id="10401" xr3:uid="{55BD7D74-1D2A-4104-825F-08B53B49626B}" name="Column10384" dataDxfId="6242"/>
    <tableColumn id="10402" xr3:uid="{75349BF6-0B25-41AA-835B-2970CE58B6DC}" name="Column10385" dataDxfId="6241"/>
    <tableColumn id="10403" xr3:uid="{261BCC0E-2788-4EDB-B887-E63558F69AD2}" name="Column10386" dataDxfId="6240"/>
    <tableColumn id="10404" xr3:uid="{7209385F-CCE5-4E24-90C0-1B79189AF444}" name="Column10387" dataDxfId="6239"/>
    <tableColumn id="10405" xr3:uid="{9A318F97-343B-4F57-9BE0-81D2AAB368CB}" name="Column10388" dataDxfId="6238"/>
    <tableColumn id="10406" xr3:uid="{704BCDC6-A4AC-407F-86F5-4A40F7B88C8B}" name="Column10389" dataDxfId="6237"/>
    <tableColumn id="10407" xr3:uid="{C7D4DA2B-EEB5-48DE-BDCE-3EFAC9652787}" name="Column10390" dataDxfId="6236"/>
    <tableColumn id="10408" xr3:uid="{078C16F8-6A22-461F-B769-E76D35928783}" name="Column10391" dataDxfId="6235"/>
    <tableColumn id="10409" xr3:uid="{30364815-5CF0-415D-AC0E-C9615FF5B991}" name="Column10392" dataDxfId="6234"/>
    <tableColumn id="10410" xr3:uid="{87B3CB49-6B58-43AA-A337-54539BF49C79}" name="Column10393" dataDxfId="6233"/>
    <tableColumn id="10411" xr3:uid="{BF4E787F-FC54-4281-8592-74929F8D380D}" name="Column10394" dataDxfId="6232"/>
    <tableColumn id="10412" xr3:uid="{8C30D584-5E74-4D42-BE58-2427A077F341}" name="Column10395" dataDxfId="6231"/>
    <tableColumn id="10413" xr3:uid="{30FC2A18-7767-4336-8518-FFE4239E4EDD}" name="Column10396" dataDxfId="6230"/>
    <tableColumn id="10414" xr3:uid="{79A8B022-CF31-408A-9C43-AD79345DBF8B}" name="Column10397" dataDxfId="6229"/>
    <tableColumn id="10415" xr3:uid="{C4D8C408-1B8C-4FD1-B31E-63D7626954C6}" name="Column10398" dataDxfId="6228"/>
    <tableColumn id="10416" xr3:uid="{61282FB4-2FB7-450B-8373-5EE24417E0A1}" name="Column10399" dataDxfId="6227"/>
    <tableColumn id="10417" xr3:uid="{1749527A-45E1-40E0-91B4-62F5E294653F}" name="Column10400" dataDxfId="6226"/>
    <tableColumn id="10418" xr3:uid="{6D8E8925-D2ED-4145-87FD-20FD7984A0A8}" name="Column10401" dataDxfId="6225"/>
    <tableColumn id="10419" xr3:uid="{A45880A3-4EA4-449D-9072-478F2600DFFC}" name="Column10402" dataDxfId="6224"/>
    <tableColumn id="10420" xr3:uid="{8587AFCA-BB56-461B-B1C4-FC5043131CD0}" name="Column10403" dataDxfId="6223"/>
    <tableColumn id="10421" xr3:uid="{DD1D901D-9104-4B95-885F-F207125543EC}" name="Column10404" dataDxfId="6222"/>
    <tableColumn id="10422" xr3:uid="{D58EA22F-0496-4D65-B3F8-543CF37782BA}" name="Column10405" dataDxfId="6221"/>
    <tableColumn id="10423" xr3:uid="{675AC92B-16F8-448A-9823-1F91381BA82D}" name="Column10406" dataDxfId="6220"/>
    <tableColumn id="10424" xr3:uid="{EB4DA01D-F4CF-4CFD-B88F-D8C9AB6AE2CE}" name="Column10407" dataDxfId="6219"/>
    <tableColumn id="10425" xr3:uid="{89EBD534-65D7-4EF6-B078-F6ECFD5E0416}" name="Column10408" dataDxfId="6218"/>
    <tableColumn id="10426" xr3:uid="{C3FC87DE-8674-4D23-BAE3-E57A02AE67CA}" name="Column10409" dataDxfId="6217"/>
    <tableColumn id="10427" xr3:uid="{5034AFF0-534B-4DB5-AB1E-F0B96C4A7078}" name="Column10410" dataDxfId="6216"/>
    <tableColumn id="10428" xr3:uid="{1E56A8ED-CC3F-47E3-86ED-ECFC9ACECD71}" name="Column10411" dataDxfId="6215"/>
    <tableColumn id="10429" xr3:uid="{BF1D7E94-D5E5-4C3D-8468-E0F0ED82D986}" name="Column10412" dataDxfId="6214"/>
    <tableColumn id="10430" xr3:uid="{2B2800E4-977C-4083-B204-82262B7D9D37}" name="Column10413" dataDxfId="6213"/>
    <tableColumn id="10431" xr3:uid="{F25205F5-BB6C-48A5-83DB-DC33C45003DD}" name="Column10414" dataDxfId="6212"/>
    <tableColumn id="10432" xr3:uid="{B83E7001-9682-426C-942E-82E4165C97F0}" name="Column10415" dataDxfId="6211"/>
    <tableColumn id="10433" xr3:uid="{6FB10C2E-BD48-45E7-81CD-6CF867B8E363}" name="Column10416" dataDxfId="6210"/>
    <tableColumn id="10434" xr3:uid="{D9866E71-FF9F-4A45-A069-019AF1EE1D98}" name="Column10417" dataDxfId="6209"/>
    <tableColumn id="10435" xr3:uid="{AF36476E-357D-491E-8996-3ECE2265664B}" name="Column10418" dataDxfId="6208"/>
    <tableColumn id="10436" xr3:uid="{19FAFC8D-C499-45D4-B53D-FBABEF09B8B3}" name="Column10419" dataDxfId="6207"/>
    <tableColumn id="10437" xr3:uid="{67EFF6B4-115E-4B3B-A317-CD22FC853123}" name="Column10420" dataDxfId="6206"/>
    <tableColumn id="10438" xr3:uid="{B6B0E098-316A-40FA-9C36-1C17D760C3DE}" name="Column10421" dataDxfId="6205"/>
    <tableColumn id="10439" xr3:uid="{C3FC4DE7-9B7A-475A-9001-F9E38F28D441}" name="Column10422" dataDxfId="6204"/>
    <tableColumn id="10440" xr3:uid="{A0B7DBF4-D458-47A3-AE66-E06CBE7A5B4C}" name="Column10423" dataDxfId="6203"/>
    <tableColumn id="10441" xr3:uid="{20652B0A-FFC7-44E9-B3E4-5105C3412407}" name="Column10424" dataDxfId="6202"/>
    <tableColumn id="10442" xr3:uid="{0F3FEF9C-7263-490B-B2F4-DEF4C00D037A}" name="Column10425" dataDxfId="6201"/>
    <tableColumn id="10443" xr3:uid="{53489C4B-5D6F-4933-9576-9A8AE44A5BB8}" name="Column10426" dataDxfId="6200"/>
    <tableColumn id="10444" xr3:uid="{A7ED7412-4BBC-4478-8A3C-FA952620A43F}" name="Column10427" dataDxfId="6199"/>
    <tableColumn id="10445" xr3:uid="{12025C7E-898E-488D-9EBB-054D3388209B}" name="Column10428" dataDxfId="6198"/>
    <tableColumn id="10446" xr3:uid="{88351821-B163-453E-9F3B-96814566792C}" name="Column10429" dataDxfId="6197"/>
    <tableColumn id="10447" xr3:uid="{A98B1067-9B13-4383-AA37-F9F8CBA2F13A}" name="Column10430" dataDxfId="6196"/>
    <tableColumn id="10448" xr3:uid="{EFA16540-DA83-4703-BA16-807AC941993B}" name="Column10431" dataDxfId="6195"/>
    <tableColumn id="10449" xr3:uid="{4940222A-2E4D-48FC-BBDA-6CAC34BA5FD7}" name="Column10432" dataDxfId="6194"/>
    <tableColumn id="10450" xr3:uid="{F78B4A52-C782-430D-8E2D-5E640B422C1D}" name="Column10433" dataDxfId="6193"/>
    <tableColumn id="10451" xr3:uid="{E7609412-3874-4710-88FC-22928E08F8E3}" name="Column10434" dataDxfId="6192"/>
    <tableColumn id="10452" xr3:uid="{2A711985-7BD3-4ED1-B700-AE8CB4606C72}" name="Column10435" dataDxfId="6191"/>
    <tableColumn id="10453" xr3:uid="{99DD128B-572D-4CA7-B2AB-B5AF010B3B54}" name="Column10436" dataDxfId="6190"/>
    <tableColumn id="10454" xr3:uid="{14FE51B0-FFAC-4AE5-8832-FB4F9A4A40F6}" name="Column10437" dataDxfId="6189"/>
    <tableColumn id="10455" xr3:uid="{EE1EE0FB-334E-46A3-A6C5-8A8CEAA884FE}" name="Column10438" dataDxfId="6188"/>
    <tableColumn id="10456" xr3:uid="{862755D1-C0CB-445B-9149-F3B104AC96A5}" name="Column10439" dataDxfId="6187"/>
    <tableColumn id="10457" xr3:uid="{5EFEF60F-5311-4A70-BA01-45FD97EA2F86}" name="Column10440" dataDxfId="6186"/>
    <tableColumn id="10458" xr3:uid="{3C650F11-1FE5-47A2-8D0F-0344C66F0E36}" name="Column10441" dataDxfId="6185"/>
    <tableColumn id="10459" xr3:uid="{85BA8A90-2297-437E-B105-A8191C4B2874}" name="Column10442" dataDxfId="6184"/>
    <tableColumn id="10460" xr3:uid="{BFD2FD6E-20EA-4E59-876B-3509CA7D6866}" name="Column10443" dataDxfId="6183"/>
    <tableColumn id="10461" xr3:uid="{62F8DEA7-F82C-44B8-8D00-A6A18BDEE063}" name="Column10444" dataDxfId="6182"/>
    <tableColumn id="10462" xr3:uid="{A73D067B-3BED-418F-AEAD-E1F36E5918E5}" name="Column10445" dataDxfId="6181"/>
    <tableColumn id="10463" xr3:uid="{1B309B65-747D-4B75-812D-6AD3E95CA560}" name="Column10446" dataDxfId="6180"/>
    <tableColumn id="10464" xr3:uid="{616F6FB6-0163-498B-A0BE-CCF11D20DF3C}" name="Column10447" dataDxfId="6179"/>
    <tableColumn id="10465" xr3:uid="{4D096BC2-A8A1-4FE0-BC7C-B0510C8111F3}" name="Column10448" dataDxfId="6178"/>
    <tableColumn id="10466" xr3:uid="{934B9574-A767-415A-8037-2432A4310433}" name="Column10449" dataDxfId="6177"/>
    <tableColumn id="10467" xr3:uid="{3DC56C7F-004A-4966-9BEE-91F5D5AE922D}" name="Column10450" dataDxfId="6176"/>
    <tableColumn id="10468" xr3:uid="{DA33FD45-E439-4A02-B2A8-E831EBD06A54}" name="Column10451" dataDxfId="6175"/>
    <tableColumn id="10469" xr3:uid="{86CA0729-0307-4F15-89D2-04CA59547FBC}" name="Column10452" dataDxfId="6174"/>
    <tableColumn id="10470" xr3:uid="{ABC7EC69-5E95-43AB-A930-C3DEDA01CC3F}" name="Column10453" dataDxfId="6173"/>
    <tableColumn id="10471" xr3:uid="{A8034577-2C90-486F-A3DB-3A8392D0009C}" name="Column10454" dataDxfId="6172"/>
    <tableColumn id="10472" xr3:uid="{C1681732-BDB8-4065-B15C-4B2B79B65651}" name="Column10455" dataDxfId="6171"/>
    <tableColumn id="10473" xr3:uid="{5D2C538B-49CA-4D59-8F9A-25DFF41ED96A}" name="Column10456" dataDxfId="6170"/>
    <tableColumn id="10474" xr3:uid="{DC242382-98CD-40F7-BE73-60844B27BB54}" name="Column10457" dataDxfId="6169"/>
    <tableColumn id="10475" xr3:uid="{A26C9801-5CEA-4F81-B745-BEB0552A83A0}" name="Column10458" dataDxfId="6168"/>
    <tableColumn id="10476" xr3:uid="{56C09FEF-41FF-47F4-A2E9-2DFE20704818}" name="Column10459" dataDxfId="6167"/>
    <tableColumn id="10477" xr3:uid="{FE574B8C-A647-4D7D-9EBE-210AB4F7BE07}" name="Column10460" dataDxfId="6166"/>
    <tableColumn id="10478" xr3:uid="{B54CC9D5-1DEE-4ED0-A03B-C600461325C3}" name="Column10461" dataDxfId="6165"/>
    <tableColumn id="10479" xr3:uid="{BADC7DD8-D80B-48FC-B002-73E85DCBD946}" name="Column10462" dataDxfId="6164"/>
    <tableColumn id="10480" xr3:uid="{50FD1890-F081-42BF-BD2C-D7FD38324D43}" name="Column10463" dataDxfId="6163"/>
    <tableColumn id="10481" xr3:uid="{2758D6AC-8338-47D6-8220-3770CB1EF8F0}" name="Column10464" dataDxfId="6162"/>
    <tableColumn id="10482" xr3:uid="{DE2C5258-F541-43E0-B78E-8E9001B8CCF4}" name="Column10465" dataDxfId="6161"/>
    <tableColumn id="10483" xr3:uid="{1973EDB1-B599-473C-ADC5-D03FA534716F}" name="Column10466" dataDxfId="6160"/>
    <tableColumn id="10484" xr3:uid="{3A4239E3-5549-4017-9EF8-4DFA2DE5970E}" name="Column10467" dataDxfId="6159"/>
    <tableColumn id="10485" xr3:uid="{5FCC1BAF-0C6A-49D0-9AF4-8C6B750E1D0C}" name="Column10468" dataDxfId="6158"/>
    <tableColumn id="10486" xr3:uid="{3BD6C6D0-0554-4F28-99D5-B2A6662346C8}" name="Column10469" dataDxfId="6157"/>
    <tableColumn id="10487" xr3:uid="{FFD1639D-E113-4054-A76A-C1F9B0F0342A}" name="Column10470" dataDxfId="6156"/>
    <tableColumn id="10488" xr3:uid="{39E9441A-ADF9-4BB1-8877-5A8DF876A2A7}" name="Column10471" dataDxfId="6155"/>
    <tableColumn id="10489" xr3:uid="{1F19605B-45CF-4600-8FB6-F12CF87BA465}" name="Column10472" dataDxfId="6154"/>
    <tableColumn id="10490" xr3:uid="{BFA2E979-3B1A-425E-9C18-E386B78BECD3}" name="Column10473" dataDxfId="6153"/>
    <tableColumn id="10491" xr3:uid="{E4412147-23A0-489C-B92B-842AA97BEAFC}" name="Column10474" dataDxfId="6152"/>
    <tableColumn id="10492" xr3:uid="{A67E43C5-F90C-4F31-A445-D8889D3F5AD2}" name="Column10475" dataDxfId="6151"/>
    <tableColumn id="10493" xr3:uid="{6665FA8D-18A3-495D-8609-12B69D50F0D3}" name="Column10476" dataDxfId="6150"/>
    <tableColumn id="10494" xr3:uid="{43AF5598-AF8F-4F2A-B8B9-11F20C98CDD6}" name="Column10477" dataDxfId="6149"/>
    <tableColumn id="10495" xr3:uid="{BBDE6AF3-B7A9-4F1D-965C-BA1446812CB4}" name="Column10478" dataDxfId="6148"/>
    <tableColumn id="10496" xr3:uid="{C8EC89F7-2008-45FD-9C00-F7AD5E002F56}" name="Column10479" dataDxfId="6147"/>
    <tableColumn id="10497" xr3:uid="{150C415C-9238-4E40-945F-B98AC8076241}" name="Column10480" dataDxfId="6146"/>
    <tableColumn id="10498" xr3:uid="{EDEC8B8B-7CCC-4717-A56E-776EC365322A}" name="Column10481" dataDxfId="6145"/>
    <tableColumn id="10499" xr3:uid="{74D0BC7A-B32B-45F7-94AE-2C1A71AAC41F}" name="Column10482" dataDxfId="6144"/>
    <tableColumn id="10500" xr3:uid="{A750CF9A-3766-494B-8D22-6A48DA70CDCF}" name="Column10483" dataDxfId="6143"/>
    <tableColumn id="10501" xr3:uid="{94AEA180-78C8-4156-A566-E14913EBD002}" name="Column10484" dataDxfId="6142"/>
    <tableColumn id="10502" xr3:uid="{51D2CF90-9E99-4769-B68E-121DFEDA9260}" name="Column10485" dataDxfId="6141"/>
    <tableColumn id="10503" xr3:uid="{B960003D-8D75-4337-82DF-FDE251B44A3F}" name="Column10486" dataDxfId="6140"/>
    <tableColumn id="10504" xr3:uid="{775C0EBA-E94C-45B0-94F3-51BB3C281EFE}" name="Column10487" dataDxfId="6139"/>
    <tableColumn id="10505" xr3:uid="{EFB7D376-A17C-48D1-A286-26F8D7165580}" name="Column10488" dataDxfId="6138"/>
    <tableColumn id="10506" xr3:uid="{CB49FD7C-DAC3-4826-8C04-B00DAAA2CCC5}" name="Column10489" dataDxfId="6137"/>
    <tableColumn id="10507" xr3:uid="{4A18A0A5-5A13-4578-9581-4E347FD7277B}" name="Column10490" dataDxfId="6136"/>
    <tableColumn id="10508" xr3:uid="{5DD1EC64-39F9-467C-ABF5-E7ED7716B7A2}" name="Column10491" dataDxfId="6135"/>
    <tableColumn id="10509" xr3:uid="{BB700C68-AED9-4FEB-8F24-CD1951ED1A79}" name="Column10492" dataDxfId="6134"/>
    <tableColumn id="10510" xr3:uid="{A95AF293-6F62-4326-BE58-28A1220A6C3E}" name="Column10493" dataDxfId="6133"/>
    <tableColumn id="10511" xr3:uid="{DF410D85-4BFF-49D8-B98A-6AEF54470EB4}" name="Column10494" dataDxfId="6132"/>
    <tableColumn id="10512" xr3:uid="{3033E6AA-24A0-4851-8134-2586D7DC6A4C}" name="Column10495" dataDxfId="6131"/>
    <tableColumn id="10513" xr3:uid="{BA7AE830-5947-4215-95AE-093FF9D4196D}" name="Column10496" dataDxfId="6130"/>
    <tableColumn id="10514" xr3:uid="{019886C3-94A1-4EEB-8A98-5FE2C01DC0A5}" name="Column10497" dataDxfId="6129"/>
    <tableColumn id="10515" xr3:uid="{5F2971C9-E1B7-4358-9724-179F388E5E8F}" name="Column10498" dataDxfId="6128"/>
    <tableColumn id="10516" xr3:uid="{E7C6B0FE-50B0-4CD5-A546-FE0753626126}" name="Column10499" dataDxfId="6127"/>
    <tableColumn id="10517" xr3:uid="{D302431B-CF3F-4840-A7CF-7A9E77E8752B}" name="Column10500" dataDxfId="6126"/>
    <tableColumn id="10518" xr3:uid="{4A6E2E37-8CFC-4D49-A49F-BCE14332D5CF}" name="Column10501" dataDxfId="6125"/>
    <tableColumn id="10519" xr3:uid="{D2F3FC4A-DEA5-437A-A83B-FEE54A9EA9A5}" name="Column10502" dataDxfId="6124"/>
    <tableColumn id="10520" xr3:uid="{26E67F9D-DE8A-4184-9409-ACDC799F17AB}" name="Column10503" dataDxfId="6123"/>
    <tableColumn id="10521" xr3:uid="{7C3321D1-D08A-4BDF-B357-758210A18965}" name="Column10504" dataDxfId="6122"/>
    <tableColumn id="10522" xr3:uid="{4A2CAD6B-8008-4258-B9F2-307F1D4CFED7}" name="Column10505" dataDxfId="6121"/>
    <tableColumn id="10523" xr3:uid="{1932E0AE-123C-4530-82AD-2A37825E7346}" name="Column10506" dataDxfId="6120"/>
    <tableColumn id="10524" xr3:uid="{79D8E645-8BE8-4985-AEC2-F1BA99288000}" name="Column10507" dataDxfId="6119"/>
    <tableColumn id="10525" xr3:uid="{5D40E8DE-F9FB-4837-B2DC-672A21F41B29}" name="Column10508" dataDxfId="6118"/>
    <tableColumn id="10526" xr3:uid="{4B847BE3-9B09-4321-B877-A4F0306E690E}" name="Column10509" dataDxfId="6117"/>
    <tableColumn id="10527" xr3:uid="{898EA1A0-0C6E-412F-8B56-58652EF59A1C}" name="Column10510" dataDxfId="6116"/>
    <tableColumn id="10528" xr3:uid="{39293B9C-F1D1-4D57-837C-28C69E2B297A}" name="Column10511" dataDxfId="6115"/>
    <tableColumn id="10529" xr3:uid="{8EA771E0-5C9D-40B6-B4D4-7F214CD7CFF0}" name="Column10512" dataDxfId="6114"/>
    <tableColumn id="10530" xr3:uid="{C5E35AD8-356D-45BF-A59E-31A2D4815AE7}" name="Column10513" dataDxfId="6113"/>
    <tableColumn id="10531" xr3:uid="{B9895398-A083-48B9-B037-FD3DD75FC84F}" name="Column10514" dataDxfId="6112"/>
    <tableColumn id="10532" xr3:uid="{9DC00E02-384D-4527-B8E0-68FDA90D1914}" name="Column10515" dataDxfId="6111"/>
    <tableColumn id="10533" xr3:uid="{0889F64F-E24D-48A5-8651-E14BAE97C828}" name="Column10516" dataDxfId="6110"/>
    <tableColumn id="10534" xr3:uid="{5B7198CC-0825-4C55-8582-985B3983ABAF}" name="Column10517" dataDxfId="6109"/>
    <tableColumn id="10535" xr3:uid="{C33E8AD4-96E4-4063-AFEC-A7B206D18C02}" name="Column10518" dataDxfId="6108"/>
    <tableColumn id="10536" xr3:uid="{B39D747C-43D3-4E19-9429-04959294273F}" name="Column10519" dataDxfId="6107"/>
    <tableColumn id="10537" xr3:uid="{D8047510-061F-4390-96F4-3F09ABB783E1}" name="Column10520" dataDxfId="6106"/>
    <tableColumn id="10538" xr3:uid="{A339EF21-3F3D-4858-86BE-506D4AEE5A59}" name="Column10521" dataDxfId="6105"/>
    <tableColumn id="10539" xr3:uid="{2D9B9766-CA58-4756-BE9B-EC709CA6EA5B}" name="Column10522" dataDxfId="6104"/>
    <tableColumn id="10540" xr3:uid="{A28FD91C-4964-4224-A1C0-723FD79445DE}" name="Column10523" dataDxfId="6103"/>
    <tableColumn id="10541" xr3:uid="{A00B5C73-6D7F-4A33-972D-9EB6494E1A44}" name="Column10524" dataDxfId="6102"/>
    <tableColumn id="10542" xr3:uid="{C2D9E80B-987E-49DF-8BA5-D31E4E14053F}" name="Column10525" dataDxfId="6101"/>
    <tableColumn id="10543" xr3:uid="{1B536D92-0F65-4E0B-BD48-D1D1AFCB137D}" name="Column10526" dataDxfId="6100"/>
    <tableColumn id="10544" xr3:uid="{8E35F14F-3CF2-4D62-AE07-6B7A03241970}" name="Column10527" dataDxfId="6099"/>
    <tableColumn id="10545" xr3:uid="{57C0D27F-1CD9-48DD-8AF4-B4A9F5B68A4E}" name="Column10528" dataDxfId="6098"/>
    <tableColumn id="10546" xr3:uid="{01AB55D1-8512-44B5-871B-1E03922439AC}" name="Column10529" dataDxfId="6097"/>
    <tableColumn id="10547" xr3:uid="{EE9FEE4E-FB6D-4D6A-93F3-897520FF990D}" name="Column10530" dataDxfId="6096"/>
    <tableColumn id="10548" xr3:uid="{F6BCD56D-BF99-4020-A434-90365122E9CF}" name="Column10531" dataDxfId="6095"/>
    <tableColumn id="10549" xr3:uid="{62AC6E1D-E93D-4AC7-AB58-462F1DB1BF7A}" name="Column10532" dataDxfId="6094"/>
    <tableColumn id="10550" xr3:uid="{43C55516-0AB7-4304-9C9E-20756C07A582}" name="Column10533" dataDxfId="6093"/>
    <tableColumn id="10551" xr3:uid="{74A1671E-1F6F-42AB-9889-B9D4D90C2E60}" name="Column10534" dataDxfId="6092"/>
    <tableColumn id="10552" xr3:uid="{FA614D35-BEEE-4686-B473-9ED50D3B22F4}" name="Column10535" dataDxfId="6091"/>
    <tableColumn id="10553" xr3:uid="{15D9ED66-7DCF-440D-90E7-B63A54544302}" name="Column10536" dataDxfId="6090"/>
    <tableColumn id="10554" xr3:uid="{CB23AA67-4525-458E-A3F2-5B84BC2BF092}" name="Column10537" dataDxfId="6089"/>
    <tableColumn id="10555" xr3:uid="{70532A4B-4A3B-46BB-8C14-00CA24E8789A}" name="Column10538" dataDxfId="6088"/>
    <tableColumn id="10556" xr3:uid="{24680C66-17AE-40BD-BC92-02DC6C6C1D6F}" name="Column10539" dataDxfId="6087"/>
    <tableColumn id="10557" xr3:uid="{02846C8D-7F75-43F4-B669-1CC02B528E21}" name="Column10540" dataDxfId="6086"/>
    <tableColumn id="10558" xr3:uid="{D4C8F5A5-4A20-4DB5-9891-A0AB3538FD56}" name="Column10541" dataDxfId="6085"/>
    <tableColumn id="10559" xr3:uid="{C118B5AA-390E-47A4-BBDE-60F2EF5E8D2C}" name="Column10542" dataDxfId="6084"/>
    <tableColumn id="10560" xr3:uid="{7969691A-9F2A-4B06-8727-C069CD18971C}" name="Column10543" dataDxfId="6083"/>
    <tableColumn id="10561" xr3:uid="{E5A449C3-E511-4B00-B4A5-A6BAB79F6F23}" name="Column10544" dataDxfId="6082"/>
    <tableColumn id="10562" xr3:uid="{993A18BF-4655-45B7-84C1-E90E05DEE9EA}" name="Column10545" dataDxfId="6081"/>
    <tableColumn id="10563" xr3:uid="{61128C57-7A0E-4CCC-9193-74C16B748F51}" name="Column10546" dataDxfId="6080"/>
    <tableColumn id="10564" xr3:uid="{DF083C55-7CB9-4BB3-A0AD-01C981D13680}" name="Column10547" dataDxfId="6079"/>
    <tableColumn id="10565" xr3:uid="{6A2F3FC4-5EAD-489E-A175-17451BEA9344}" name="Column10548" dataDxfId="6078"/>
    <tableColumn id="10566" xr3:uid="{D37BB99E-6785-417A-9FB7-F8E46F154F85}" name="Column10549" dataDxfId="6077"/>
    <tableColumn id="10567" xr3:uid="{12E4658D-BA32-46F4-AF38-EC7151E6BD01}" name="Column10550" dataDxfId="6076"/>
    <tableColumn id="10568" xr3:uid="{327B53DD-6113-41BE-9343-9F3C3F6D9150}" name="Column10551" dataDxfId="6075"/>
    <tableColumn id="10569" xr3:uid="{ACE026D2-3A43-404C-A46E-43283AD6B4BB}" name="Column10552" dataDxfId="6074"/>
    <tableColumn id="10570" xr3:uid="{150E908C-BB4E-46A8-9098-3FC51CDDAD46}" name="Column10553" dataDxfId="6073"/>
    <tableColumn id="10571" xr3:uid="{9A2A37D3-35EF-4A0F-BFC4-00576885E7D9}" name="Column10554" dataDxfId="6072"/>
    <tableColumn id="10572" xr3:uid="{646DB380-9455-4D3B-8529-8140C4154079}" name="Column10555" dataDxfId="6071"/>
    <tableColumn id="10573" xr3:uid="{DFEA9D74-30A3-4A01-A8E8-56B5C38A1A44}" name="Column10556" dataDxfId="6070"/>
    <tableColumn id="10574" xr3:uid="{E893FF82-8E3F-4576-90F8-88C3C519A961}" name="Column10557" dataDxfId="6069"/>
    <tableColumn id="10575" xr3:uid="{56EE3FD8-3E76-4996-B7B7-43E61F250AD6}" name="Column10558" dataDxfId="6068"/>
    <tableColumn id="10576" xr3:uid="{B14EFA44-7397-479C-A7A7-2E806DB40534}" name="Column10559" dataDxfId="6067"/>
    <tableColumn id="10577" xr3:uid="{3BDF832C-AB1F-4B3F-82B6-F6599008B3BD}" name="Column10560" dataDxfId="6066"/>
    <tableColumn id="10578" xr3:uid="{4EB5CE9A-EF51-4A1E-8A46-75418947C424}" name="Column10561" dataDxfId="6065"/>
    <tableColumn id="10579" xr3:uid="{10B43F30-F375-4FFE-9E7D-61AE54AFECEF}" name="Column10562" dataDxfId="6064"/>
    <tableColumn id="10580" xr3:uid="{05D7E2F9-AE63-480D-B160-2047FFFAABBD}" name="Column10563" dataDxfId="6063"/>
    <tableColumn id="10581" xr3:uid="{FA92ABBA-177A-445C-9DEA-F72944D954D9}" name="Column10564" dataDxfId="6062"/>
    <tableColumn id="10582" xr3:uid="{91545279-F88D-4345-8E47-09FD13D95280}" name="Column10565" dataDxfId="6061"/>
    <tableColumn id="10583" xr3:uid="{D9EFC935-2405-4FBA-B3C0-46A726262E1E}" name="Column10566" dataDxfId="6060"/>
    <tableColumn id="10584" xr3:uid="{B39F712A-DFF9-4C24-A25A-8282202DD89A}" name="Column10567" dataDxfId="6059"/>
    <tableColumn id="10585" xr3:uid="{E1253401-A587-4F30-8509-809F8850B8DE}" name="Column10568" dataDxfId="6058"/>
    <tableColumn id="10586" xr3:uid="{88C9145D-4D68-4EC3-917E-00AF2439F85D}" name="Column10569" dataDxfId="6057"/>
    <tableColumn id="10587" xr3:uid="{0A22F2D0-639A-4A51-9C98-9683ECED2B83}" name="Column10570" dataDxfId="6056"/>
    <tableColumn id="10588" xr3:uid="{D4B4B456-2DB8-415E-AD5A-10431D80735F}" name="Column10571" dataDxfId="6055"/>
    <tableColumn id="10589" xr3:uid="{B89C7B23-81F1-45A5-8AB4-8E2023E4FCE1}" name="Column10572" dataDxfId="6054"/>
    <tableColumn id="10590" xr3:uid="{05F395E5-CDDE-4ABD-831A-994C328EB8B9}" name="Column10573" dataDxfId="6053"/>
    <tableColumn id="10591" xr3:uid="{BBF6A07D-E8C1-4AF1-B901-B788C103375F}" name="Column10574" dataDxfId="6052"/>
    <tableColumn id="10592" xr3:uid="{907B340D-4927-4D8B-A63A-DDC6109B0029}" name="Column10575" dataDxfId="6051"/>
    <tableColumn id="10593" xr3:uid="{EBFB3FD1-7F13-4514-B9B7-FC895C39244E}" name="Column10576" dataDxfId="6050"/>
    <tableColumn id="10594" xr3:uid="{33576D5D-183E-4588-9549-8EBEFAEACA84}" name="Column10577" dataDxfId="6049"/>
    <tableColumn id="10595" xr3:uid="{ABE87027-5963-45C8-AEB0-7B8A8B57A76D}" name="Column10578" dataDxfId="6048"/>
    <tableColumn id="10596" xr3:uid="{C17BDC32-1D56-4273-BEA4-CDCF9CA31678}" name="Column10579" dataDxfId="6047"/>
    <tableColumn id="10597" xr3:uid="{D92F3A8C-2EEF-4937-B5C8-34133AF584F9}" name="Column10580" dataDxfId="6046"/>
    <tableColumn id="10598" xr3:uid="{D5FCB62D-D4ED-4468-9420-BB2D0D3317DF}" name="Column10581" dataDxfId="6045"/>
    <tableColumn id="10599" xr3:uid="{D0571574-5475-4864-BC7A-EBAB7CBFBECE}" name="Column10582" dataDxfId="6044"/>
    <tableColumn id="10600" xr3:uid="{79E9FB21-F47C-40F9-A2EA-AC3095A31A5D}" name="Column10583" dataDxfId="6043"/>
    <tableColumn id="10601" xr3:uid="{B53A8958-A5ED-4D7D-80F2-0C408C718DE8}" name="Column10584" dataDxfId="6042"/>
    <tableColumn id="10602" xr3:uid="{A1EE8AD9-74E3-492E-92E3-14CF7E3F87ED}" name="Column10585" dataDxfId="6041"/>
    <tableColumn id="10603" xr3:uid="{26AC0E5D-4CCC-4986-A3B4-980AE1F3A3E3}" name="Column10586" dataDxfId="6040"/>
    <tableColumn id="10604" xr3:uid="{B8298EE8-911D-44F7-9B93-FFBB9B16B190}" name="Column10587" dataDxfId="6039"/>
    <tableColumn id="10605" xr3:uid="{544FF56F-936D-4117-8668-C459E99DCD71}" name="Column10588" dataDxfId="6038"/>
    <tableColumn id="10606" xr3:uid="{DAE2A6CC-4777-4D3A-9A6C-0672DFFBE8F6}" name="Column10589" dataDxfId="6037"/>
    <tableColumn id="10607" xr3:uid="{20948EF5-E5DD-4F2D-ADC8-4EE3A12563CA}" name="Column10590" dataDxfId="6036"/>
    <tableColumn id="10608" xr3:uid="{8F93B78B-20C7-4B0F-B100-5BBD7F86E5E6}" name="Column10591" dataDxfId="6035"/>
    <tableColumn id="10609" xr3:uid="{92148D4D-7398-43AF-8BB4-3E02D4AA438D}" name="Column10592" dataDxfId="6034"/>
    <tableColumn id="10610" xr3:uid="{E721DD42-A643-43DE-B1DE-D29EF9D65BAF}" name="Column10593" dataDxfId="6033"/>
    <tableColumn id="10611" xr3:uid="{42E3E047-C63A-44A8-9D29-4F49E14EDE84}" name="Column10594" dataDxfId="6032"/>
    <tableColumn id="10612" xr3:uid="{E2CDEF9C-A450-4EAD-A562-B5BB8D46B155}" name="Column10595" dataDxfId="6031"/>
    <tableColumn id="10613" xr3:uid="{B01CC045-73DA-47BF-AF06-9D3C849CC233}" name="Column10596" dataDxfId="6030"/>
    <tableColumn id="10614" xr3:uid="{0E492A5F-7384-41B1-A8CD-362D34F70AC1}" name="Column10597" dataDxfId="6029"/>
    <tableColumn id="10615" xr3:uid="{4D095235-31EE-464C-B727-802295963C6F}" name="Column10598" dataDxfId="6028"/>
    <tableColumn id="10616" xr3:uid="{5736C511-7159-4AC3-8A02-B7606CAD21CD}" name="Column10599" dataDxfId="6027"/>
    <tableColumn id="10617" xr3:uid="{49A383DE-B569-4ACC-9CC4-38A3CD0D2239}" name="Column10600" dataDxfId="6026"/>
    <tableColumn id="10618" xr3:uid="{0016E1C2-CC50-4674-BFA0-0C976BE555AD}" name="Column10601" dataDxfId="6025"/>
    <tableColumn id="10619" xr3:uid="{4A127D90-CC97-4C32-BEFD-A9BBAEE3719D}" name="Column10602" dataDxfId="6024"/>
    <tableColumn id="10620" xr3:uid="{9FDEC35B-CDF0-4F22-A586-1CDC6E36284D}" name="Column10603" dataDxfId="6023"/>
    <tableColumn id="10621" xr3:uid="{0C2D2C02-EEC5-4E1A-B83D-8596D5FCF80B}" name="Column10604" dataDxfId="6022"/>
    <tableColumn id="10622" xr3:uid="{86F55D5F-43DF-44B9-8C98-77AE10BB0933}" name="Column10605" dataDxfId="6021"/>
    <tableColumn id="10623" xr3:uid="{7E4F7646-6580-4EE9-B738-0469DE8BC4B3}" name="Column10606" dataDxfId="6020"/>
    <tableColumn id="10624" xr3:uid="{181F77B2-DB99-4F43-9362-400D4BFB961C}" name="Column10607" dataDxfId="6019"/>
    <tableColumn id="10625" xr3:uid="{11AD21FC-0001-433D-A2D4-8BED9FD6AC1A}" name="Column10608" dataDxfId="6018"/>
    <tableColumn id="10626" xr3:uid="{6804F653-F679-4D22-93F7-B648111EC3C8}" name="Column10609" dataDxfId="6017"/>
    <tableColumn id="10627" xr3:uid="{97C74E11-B556-45D2-B396-FDEC553D5CC5}" name="Column10610" dataDxfId="6016"/>
    <tableColumn id="10628" xr3:uid="{F6FF095E-1346-4855-9D28-27155D11826A}" name="Column10611" dataDxfId="6015"/>
    <tableColumn id="10629" xr3:uid="{A4B18801-73DE-447C-8002-71321E8B6947}" name="Column10612" dataDxfId="6014"/>
    <tableColumn id="10630" xr3:uid="{FE1107DE-A5C1-4095-89DA-90BFF457E0E9}" name="Column10613" dataDxfId="6013"/>
    <tableColumn id="10631" xr3:uid="{F55455BC-F858-4B08-A868-D50D47F634E7}" name="Column10614" dataDxfId="6012"/>
    <tableColumn id="10632" xr3:uid="{D18FCEC1-913D-49E8-8EE8-12DB29DF8380}" name="Column10615" dataDxfId="6011"/>
    <tableColumn id="10633" xr3:uid="{2B1F2FAE-4E18-44F0-A65F-C3E9C544B1BC}" name="Column10616" dataDxfId="6010"/>
    <tableColumn id="10634" xr3:uid="{8688A56E-F53D-4723-BB6B-9C47AA4B88EC}" name="Column10617" dataDxfId="6009"/>
    <tableColumn id="10635" xr3:uid="{E13F0A76-4053-488F-9426-AE7388AF82A8}" name="Column10618" dataDxfId="6008"/>
    <tableColumn id="10636" xr3:uid="{08D480BE-CE08-452A-932B-1623AB9BF8CC}" name="Column10619" dataDxfId="6007"/>
    <tableColumn id="10637" xr3:uid="{ED96937B-76C0-4E86-AE76-A67605F848AA}" name="Column10620" dataDxfId="6006"/>
    <tableColumn id="10638" xr3:uid="{DC817C13-8980-4B38-B71C-C99B3886FD91}" name="Column10621" dataDxfId="6005"/>
    <tableColumn id="10639" xr3:uid="{36AA4514-25B8-4203-9556-09FAA3F63FD4}" name="Column10622" dataDxfId="6004"/>
    <tableColumn id="10640" xr3:uid="{A8732F35-F773-4356-A8BD-09A51EE22421}" name="Column10623" dataDxfId="6003"/>
    <tableColumn id="10641" xr3:uid="{9CEBEE91-FAF5-4313-A113-F924DD02299B}" name="Column10624" dataDxfId="6002"/>
    <tableColumn id="10642" xr3:uid="{FE0B0DA0-AC51-42FC-8182-9B89CA036CE6}" name="Column10625" dataDxfId="6001"/>
    <tableColumn id="10643" xr3:uid="{ADDA4438-11FD-4208-A644-EF093D429685}" name="Column10626" dataDxfId="6000"/>
    <tableColumn id="10644" xr3:uid="{859F1129-C447-4A8E-B02D-3986CA3C0051}" name="Column10627" dataDxfId="5999"/>
    <tableColumn id="10645" xr3:uid="{E0AA5A9F-36CF-484C-816E-9869EBE57979}" name="Column10628" dataDxfId="5998"/>
    <tableColumn id="10646" xr3:uid="{2EABDC15-374E-4884-AA48-76D7BD15B42E}" name="Column10629" dataDxfId="5997"/>
    <tableColumn id="10647" xr3:uid="{82F8CD2F-27A1-4B40-A038-B429C0C44BB2}" name="Column10630" dataDxfId="5996"/>
    <tableColumn id="10648" xr3:uid="{C6267EAB-7755-4657-B0AC-55CFA324A2E1}" name="Column10631" dataDxfId="5995"/>
    <tableColumn id="10649" xr3:uid="{F9EA9BE5-A759-40CC-B3BF-D74C2FF3F416}" name="Column10632" dataDxfId="5994"/>
    <tableColumn id="10650" xr3:uid="{A4CC3591-E807-476B-901E-73A6301F1E4D}" name="Column10633" dataDxfId="5993"/>
    <tableColumn id="10651" xr3:uid="{D8DE54F8-7ED2-4DED-8170-BEAF6E5968D5}" name="Column10634" dataDxfId="5992"/>
    <tableColumn id="10652" xr3:uid="{2483C0A5-0F41-44EE-A7DF-E4A94E4D187C}" name="Column10635" dataDxfId="5991"/>
    <tableColumn id="10653" xr3:uid="{4A1D28F1-0390-4436-B85A-5FCB244E70CF}" name="Column10636" dataDxfId="5990"/>
    <tableColumn id="10654" xr3:uid="{A2CE9DCB-1121-4B1F-9B09-1FF08EE189FA}" name="Column10637" dataDxfId="5989"/>
    <tableColumn id="10655" xr3:uid="{4D36D075-C013-42B8-868A-F6EBCA68E19A}" name="Column10638" dataDxfId="5988"/>
    <tableColumn id="10656" xr3:uid="{C3BE5B57-9C5F-4307-A804-D82D848ED042}" name="Column10639" dataDxfId="5987"/>
    <tableColumn id="10657" xr3:uid="{997FAF54-CA53-4359-9252-105D78879FA6}" name="Column10640" dataDxfId="5986"/>
    <tableColumn id="10658" xr3:uid="{967B6142-8726-4233-B7E7-1EA6C4AE807E}" name="Column10641" dataDxfId="5985"/>
    <tableColumn id="10659" xr3:uid="{1FBB7C76-28CE-4881-A9E7-5472C9B1EAC3}" name="Column10642" dataDxfId="5984"/>
    <tableColumn id="10660" xr3:uid="{41F9C68B-2B6B-473E-9CA1-7CE65EE4108E}" name="Column10643" dataDxfId="5983"/>
    <tableColumn id="10661" xr3:uid="{EB713372-4D40-4453-9A5E-811F8FE530F8}" name="Column10644" dataDxfId="5982"/>
    <tableColumn id="10662" xr3:uid="{697EB221-AFFB-4AA2-80EB-CF0ED1D08FE7}" name="Column10645" dataDxfId="5981"/>
    <tableColumn id="10663" xr3:uid="{DAA846EC-2DB2-4F0B-905D-AB7534B225DE}" name="Column10646" dataDxfId="5980"/>
    <tableColumn id="10664" xr3:uid="{BAADA124-38F2-4AA2-92F7-31689C0FF5BA}" name="Column10647" dataDxfId="5979"/>
    <tableColumn id="10665" xr3:uid="{19022E31-8F1D-4A63-B77A-E948C71C2245}" name="Column10648" dataDxfId="5978"/>
    <tableColumn id="10666" xr3:uid="{EFF86B1F-577C-477C-BB2A-16152645A9DE}" name="Column10649" dataDxfId="5977"/>
    <tableColumn id="10667" xr3:uid="{FE19E71B-FF8B-432C-A2EA-B197810B655F}" name="Column10650" dataDxfId="5976"/>
    <tableColumn id="10668" xr3:uid="{3AFE00B0-4C99-4736-9D96-1EB309F10CCA}" name="Column10651" dataDxfId="5975"/>
    <tableColumn id="10669" xr3:uid="{ED5EB72A-17AF-4D7E-93D2-FE39A212DDDB}" name="Column10652" dataDxfId="5974"/>
    <tableColumn id="10670" xr3:uid="{D63249EA-6D0D-468A-ADF3-852C95910642}" name="Column10653" dataDxfId="5973"/>
    <tableColumn id="10671" xr3:uid="{DEDFE573-423A-4EF2-8390-62422B03A560}" name="Column10654" dataDxfId="5972"/>
    <tableColumn id="10672" xr3:uid="{2C23A4C6-3810-4B71-83BF-F48D62C7E37C}" name="Column10655" dataDxfId="5971"/>
    <tableColumn id="10673" xr3:uid="{A9F8463C-BF00-4C7E-A889-31992658336D}" name="Column10656" dataDxfId="5970"/>
    <tableColumn id="10674" xr3:uid="{66082E9A-4965-46C7-A173-3CA02B8AC9BF}" name="Column10657" dataDxfId="5969"/>
    <tableColumn id="10675" xr3:uid="{30F57A82-CB68-4877-8752-00365DA89352}" name="Column10658" dataDxfId="5968"/>
    <tableColumn id="10676" xr3:uid="{4C6DE9F2-759A-4EB2-8844-BBE769D446B2}" name="Column10659" dataDxfId="5967"/>
    <tableColumn id="10677" xr3:uid="{A65D8900-55E4-41A0-B155-CD8A779B3CE0}" name="Column10660" dataDxfId="5966"/>
    <tableColumn id="10678" xr3:uid="{F58D2A0C-97D9-4E27-A5EB-6A77E212B4F0}" name="Column10661" dataDxfId="5965"/>
    <tableColumn id="10679" xr3:uid="{31A503B7-35CE-4000-8CEA-52F1C07F9D87}" name="Column10662" dataDxfId="5964"/>
    <tableColumn id="10680" xr3:uid="{606849F4-C9F5-4F53-9DE9-6DF899A05A38}" name="Column10663" dataDxfId="5963"/>
    <tableColumn id="10681" xr3:uid="{D40E9E09-E622-4CE9-B0C4-C30C872F42F4}" name="Column10664" dataDxfId="5962"/>
    <tableColumn id="10682" xr3:uid="{38E6850A-981D-4A8C-89BC-2652139B2934}" name="Column10665" dataDxfId="5961"/>
    <tableColumn id="10683" xr3:uid="{D890BE30-E0DA-4DFE-A93B-BAF22DC09EBC}" name="Column10666" dataDxfId="5960"/>
    <tableColumn id="10684" xr3:uid="{A763A4A8-0DAE-4D08-A5DF-EE5773DCE7A5}" name="Column10667" dataDxfId="5959"/>
    <tableColumn id="10685" xr3:uid="{9DD48D8A-9DAD-4168-A5CE-AC3D5FF20487}" name="Column10668" dataDxfId="5958"/>
    <tableColumn id="10686" xr3:uid="{0F6B9249-4E25-4C59-9EE1-4E8062DC5336}" name="Column10669" dataDxfId="5957"/>
    <tableColumn id="10687" xr3:uid="{99E1566A-EB56-4234-919A-A5D11FEB115F}" name="Column10670" dataDxfId="5956"/>
    <tableColumn id="10688" xr3:uid="{B7458C65-1D5A-4B9E-9464-5E76BA0C2DA6}" name="Column10671" dataDxfId="5955"/>
    <tableColumn id="10689" xr3:uid="{44DF4CA9-DF54-4F1B-8E5C-5EF15AFBF345}" name="Column10672" dataDxfId="5954"/>
    <tableColumn id="10690" xr3:uid="{2C3E76F2-44B7-4422-B935-61893F996781}" name="Column10673" dataDxfId="5953"/>
    <tableColumn id="10691" xr3:uid="{C24A7F09-2B0E-43E4-801D-8BD6B91A74DA}" name="Column10674" dataDxfId="5952"/>
    <tableColumn id="10692" xr3:uid="{D4BDE89A-11EA-4A1E-A885-90A6A2AC5D25}" name="Column10675" dataDxfId="5951"/>
    <tableColumn id="10693" xr3:uid="{8326EF5A-3B00-4499-97AD-19E9DFC1A23E}" name="Column10676" dataDxfId="5950"/>
    <tableColumn id="10694" xr3:uid="{CA4BEDEA-8708-445B-AF28-8590199882E4}" name="Column10677" dataDxfId="5949"/>
    <tableColumn id="10695" xr3:uid="{44E888B4-85CC-4B73-959D-AFE8D62C33D9}" name="Column10678" dataDxfId="5948"/>
    <tableColumn id="10696" xr3:uid="{840D0F94-753D-4A1D-BCB0-0236DE2B9904}" name="Column10679" dataDxfId="5947"/>
    <tableColumn id="10697" xr3:uid="{83A7737B-6F6B-4849-8AE1-CA30E313C391}" name="Column10680" dataDxfId="5946"/>
    <tableColumn id="10698" xr3:uid="{FE7142A9-6621-499A-AE42-88C314356475}" name="Column10681" dataDxfId="5945"/>
    <tableColumn id="10699" xr3:uid="{D7749BD5-51DD-4DE3-AFB0-64AC32FC2B6F}" name="Column10682" dataDxfId="5944"/>
    <tableColumn id="10700" xr3:uid="{93F469AD-CA73-48C6-ADE2-6946231CC876}" name="Column10683" dataDxfId="5943"/>
    <tableColumn id="10701" xr3:uid="{EBE02139-083C-4229-8F55-0FC352C77BA7}" name="Column10684" dataDxfId="5942"/>
    <tableColumn id="10702" xr3:uid="{00C76784-908B-438E-A8C3-4231071BCCCC}" name="Column10685" dataDxfId="5941"/>
    <tableColumn id="10703" xr3:uid="{B105185D-5BE0-442A-A451-02EA3E397A18}" name="Column10686" dataDxfId="5940"/>
    <tableColumn id="10704" xr3:uid="{47147830-8EB2-4A85-90E4-5822444879D9}" name="Column10687" dataDxfId="5939"/>
    <tableColumn id="10705" xr3:uid="{BDE35B08-FF31-4B1C-928B-7AA49639CCC9}" name="Column10688" dataDxfId="5938"/>
    <tableColumn id="10706" xr3:uid="{B602684C-1E13-4FE4-B530-9C528AEBF18A}" name="Column10689" dataDxfId="5937"/>
    <tableColumn id="10707" xr3:uid="{85D2C588-2A3A-400B-970F-EFC2436C0580}" name="Column10690" dataDxfId="5936"/>
    <tableColumn id="10708" xr3:uid="{21B1CD86-7033-4D59-A4EB-D48F5D83C284}" name="Column10691" dataDxfId="5935"/>
    <tableColumn id="10709" xr3:uid="{701647C4-B4E3-4059-B5C0-DDB773840037}" name="Column10692" dataDxfId="5934"/>
    <tableColumn id="10710" xr3:uid="{DFC3CB25-B17D-4349-B35B-2C6851DCF078}" name="Column10693" dataDxfId="5933"/>
    <tableColumn id="10711" xr3:uid="{C418684F-430C-4331-878A-9931E91B3802}" name="Column10694" dataDxfId="5932"/>
    <tableColumn id="10712" xr3:uid="{7A352D2A-ACC2-46A1-A943-7FC17A26C555}" name="Column10695" dataDxfId="5931"/>
    <tableColumn id="10713" xr3:uid="{234AE278-1333-483D-B595-1F072096E167}" name="Column10696" dataDxfId="5930"/>
    <tableColumn id="10714" xr3:uid="{B3C49AD0-C359-4775-958B-39149C7D2034}" name="Column10697" dataDxfId="5929"/>
    <tableColumn id="10715" xr3:uid="{5FF73E90-B6D5-4D5F-A39C-B0DE3B787EEF}" name="Column10698" dataDxfId="5928"/>
    <tableColumn id="10716" xr3:uid="{471005BA-8A63-44CF-9C37-6305DCAC0FD4}" name="Column10699" dataDxfId="5927"/>
    <tableColumn id="10717" xr3:uid="{F20B546C-A210-4AE1-A9D6-7683C52AA726}" name="Column10700" dataDxfId="5926"/>
    <tableColumn id="10718" xr3:uid="{F705E9BC-50CB-4DDC-BE94-C5CFBE28020D}" name="Column10701" dataDxfId="5925"/>
    <tableColumn id="10719" xr3:uid="{AE9ECC66-EF19-426C-A37B-F36F0334A583}" name="Column10702" dataDxfId="5924"/>
    <tableColumn id="10720" xr3:uid="{49BCF223-F176-4AB3-A82D-2012E5FCB6E5}" name="Column10703" dataDxfId="5923"/>
    <tableColumn id="10721" xr3:uid="{D0088641-1552-4249-AD7C-0A5EC418A3C2}" name="Column10704" dataDxfId="5922"/>
    <tableColumn id="10722" xr3:uid="{4333AB66-2B94-4E02-8709-C7CF0D755F18}" name="Column10705" dataDxfId="5921"/>
    <tableColumn id="10723" xr3:uid="{9B14620A-5203-406E-B2E8-7D11C704686F}" name="Column10706" dataDxfId="5920"/>
    <tableColumn id="10724" xr3:uid="{50E16DEA-186C-4E98-BFF4-36E2FCBEB401}" name="Column10707" dataDxfId="5919"/>
    <tableColumn id="10725" xr3:uid="{BC9A9FAE-2B32-48F8-8370-B80CF60C6BD2}" name="Column10708" dataDxfId="5918"/>
    <tableColumn id="10726" xr3:uid="{8FC90595-A656-4B6C-A13C-33B2F46210B6}" name="Column10709" dataDxfId="5917"/>
    <tableColumn id="10727" xr3:uid="{93D66B60-6B95-4E87-88C5-AF60F9999E09}" name="Column10710" dataDxfId="5916"/>
    <tableColumn id="10728" xr3:uid="{EE4B9F6F-1362-477F-AEE1-58981D370806}" name="Column10711" dataDxfId="5915"/>
    <tableColumn id="10729" xr3:uid="{45FE30CF-5DFA-4935-9BD9-9B2FE13925D5}" name="Column10712" dataDxfId="5914"/>
    <tableColumn id="10730" xr3:uid="{D4D2CD41-21EC-459D-93C6-CE969B4E81C3}" name="Column10713" dataDxfId="5913"/>
    <tableColumn id="10731" xr3:uid="{A7FE7712-BFB0-43B7-9D09-CDA9E1253556}" name="Column10714" dataDxfId="5912"/>
    <tableColumn id="10732" xr3:uid="{12652F41-75E1-42FE-B23D-44B49BF1DB02}" name="Column10715" dataDxfId="5911"/>
    <tableColumn id="10733" xr3:uid="{3339A3E7-B415-456F-9756-885C45F23096}" name="Column10716" dataDxfId="5910"/>
    <tableColumn id="10734" xr3:uid="{8CCE9E6C-26B8-44EC-BF67-7A40AC75F21E}" name="Column10717" dataDxfId="5909"/>
    <tableColumn id="10735" xr3:uid="{B8E0FBBF-583C-40D7-8D64-FC9B71F172C8}" name="Column10718" dataDxfId="5908"/>
    <tableColumn id="10736" xr3:uid="{F8BF0DB6-76BC-48FA-8AB9-8E12867DDE89}" name="Column10719" dataDxfId="5907"/>
    <tableColumn id="10737" xr3:uid="{C629470B-0AF3-4CF1-8392-0B98579D94E3}" name="Column10720" dataDxfId="5906"/>
    <tableColumn id="10738" xr3:uid="{4B70D3C2-3B8B-4DF7-9D15-A92502517F56}" name="Column10721" dataDxfId="5905"/>
    <tableColumn id="10739" xr3:uid="{DDF6AA60-4795-4B3A-B42D-E3D4D54FC35B}" name="Column10722" dataDxfId="5904"/>
    <tableColumn id="10740" xr3:uid="{B458AE4A-D2E7-4E5A-8A14-9FF6D86810CE}" name="Column10723" dataDxfId="5903"/>
    <tableColumn id="10741" xr3:uid="{6CE37B93-1187-4931-93E2-5C53A68D13A0}" name="Column10724" dataDxfId="5902"/>
    <tableColumn id="10742" xr3:uid="{64E3F600-72C6-41ED-90D9-A89BF7BAC51C}" name="Column10725" dataDxfId="5901"/>
    <tableColumn id="10743" xr3:uid="{31101EF6-5B8A-4F6C-AD1E-1E04A3F7C9B5}" name="Column10726" dataDxfId="5900"/>
    <tableColumn id="10744" xr3:uid="{5C9FAC7C-B9BC-4238-8F19-1C9E56D5A1E7}" name="Column10727" dataDxfId="5899"/>
    <tableColumn id="10745" xr3:uid="{2725DDB0-03E7-48A0-BFAE-6A891196F124}" name="Column10728" dataDxfId="5898"/>
    <tableColumn id="10746" xr3:uid="{76FB8890-411A-4C11-A17D-7A008A2F4717}" name="Column10729" dataDxfId="5897"/>
    <tableColumn id="10747" xr3:uid="{4524202D-DFEF-4B44-9CEF-D503C95A1D54}" name="Column10730" dataDxfId="5896"/>
    <tableColumn id="10748" xr3:uid="{D7029A02-77D1-4255-8257-3C8FA09C72A1}" name="Column10731" dataDxfId="5895"/>
    <tableColumn id="10749" xr3:uid="{7E26EFB2-1E83-4703-8BC2-378BBB1148F7}" name="Column10732" dataDxfId="5894"/>
    <tableColumn id="10750" xr3:uid="{E94B4C9E-3DED-41E2-923D-8B011680F524}" name="Column10733" dataDxfId="5893"/>
    <tableColumn id="10751" xr3:uid="{B022716A-D864-4E5D-B4DE-519A3C5E6865}" name="Column10734" dataDxfId="5892"/>
    <tableColumn id="10752" xr3:uid="{5E048ABF-50CE-4B92-8998-4EB85DD86FC0}" name="Column10735" dataDxfId="5891"/>
    <tableColumn id="10753" xr3:uid="{44B7BCE8-2782-4D50-A35E-9AD2CE46FD71}" name="Column10736" dataDxfId="5890"/>
    <tableColumn id="10754" xr3:uid="{72CF1D63-08C0-41C1-9F49-18ED35BD5722}" name="Column10737" dataDxfId="5889"/>
    <tableColumn id="10755" xr3:uid="{B691B570-E4F9-4E8A-B0DA-4CADD4C3FB81}" name="Column10738" dataDxfId="5888"/>
    <tableColumn id="10756" xr3:uid="{21C1A407-E0C8-4220-89E2-C360B0661BD0}" name="Column10739" dataDxfId="5887"/>
    <tableColumn id="10757" xr3:uid="{21006EE3-AF3D-4072-AF00-78A773CFB232}" name="Column10740" dataDxfId="5886"/>
    <tableColumn id="10758" xr3:uid="{1123F838-7BC0-4EF1-9C26-4FCB9A3629B9}" name="Column10741" dataDxfId="5885"/>
    <tableColumn id="10759" xr3:uid="{2C7D10B5-1566-424B-8848-DA9B226B0B46}" name="Column10742" dataDxfId="5884"/>
    <tableColumn id="10760" xr3:uid="{61227345-C366-40B3-AED1-826147842F8E}" name="Column10743" dataDxfId="5883"/>
    <tableColumn id="10761" xr3:uid="{D95D7E99-8AD2-4110-A0AF-275B9F69E6D0}" name="Column10744" dataDxfId="5882"/>
    <tableColumn id="10762" xr3:uid="{7A5C90DF-9D04-4C1F-9554-BA363A595352}" name="Column10745" dataDxfId="5881"/>
    <tableColumn id="10763" xr3:uid="{3CB17662-7454-407C-9D3F-184DAC82A3A7}" name="Column10746" dataDxfId="5880"/>
    <tableColumn id="10764" xr3:uid="{4CC61A42-26D3-4ECE-BEAA-FA6BE9A2618A}" name="Column10747" dataDxfId="5879"/>
    <tableColumn id="10765" xr3:uid="{F0D056A1-1F61-480E-98E4-6F3F7DC61070}" name="Column10748" dataDxfId="5878"/>
    <tableColumn id="10766" xr3:uid="{6B23729A-E6CA-4B6F-BAE5-44F069E14566}" name="Column10749" dataDxfId="5877"/>
    <tableColumn id="10767" xr3:uid="{D4FCDB23-6876-47AC-A79C-F3460D96E267}" name="Column10750" dataDxfId="5876"/>
    <tableColumn id="10768" xr3:uid="{666FDB21-F51E-4290-ACEC-FD4873AF5E43}" name="Column10751" dataDxfId="5875"/>
    <tableColumn id="10769" xr3:uid="{286B4992-53EA-4584-A832-025B7F4211D9}" name="Column10752" dataDxfId="5874"/>
    <tableColumn id="10770" xr3:uid="{2F585AAF-6947-44AF-8CC7-800902A6A021}" name="Column10753" dataDxfId="5873"/>
    <tableColumn id="10771" xr3:uid="{32732EE9-0068-4936-A7A8-7355B25B7C12}" name="Column10754" dataDxfId="5872"/>
    <tableColumn id="10772" xr3:uid="{51099508-B0EE-46B4-807B-326DBAFC5FBF}" name="Column10755" dataDxfId="5871"/>
    <tableColumn id="10773" xr3:uid="{C32295A4-8664-40AB-BFDD-E182D2B0F815}" name="Column10756" dataDxfId="5870"/>
    <tableColumn id="10774" xr3:uid="{23556163-87D9-49AD-A350-6E15E2D6E058}" name="Column10757" dataDxfId="5869"/>
    <tableColumn id="10775" xr3:uid="{B023FA57-4940-4B55-8A29-0D54C6BC7D2E}" name="Column10758" dataDxfId="5868"/>
    <tableColumn id="10776" xr3:uid="{0C4584A8-FCA9-49F8-B71C-20527CB68182}" name="Column10759" dataDxfId="5867"/>
    <tableColumn id="10777" xr3:uid="{CCA306FD-3CDC-47C9-9241-B5AD889CB184}" name="Column10760" dataDxfId="5866"/>
    <tableColumn id="10778" xr3:uid="{EA17064A-1DE1-4F03-B4A2-946C3C3B3ECF}" name="Column10761" dataDxfId="5865"/>
    <tableColumn id="10779" xr3:uid="{BFDC032D-CC07-4060-BAC6-4E44BBA07599}" name="Column10762" dataDxfId="5864"/>
    <tableColumn id="10780" xr3:uid="{8810056F-C75D-4A07-8C91-3E19BB587BEA}" name="Column10763" dataDxfId="5863"/>
    <tableColumn id="10781" xr3:uid="{DC1699C3-7C56-4131-A374-BAF6EE2A0071}" name="Column10764" dataDxfId="5862"/>
    <tableColumn id="10782" xr3:uid="{B45AF392-5950-4EAA-94DF-1473843EE34D}" name="Column10765" dataDxfId="5861"/>
    <tableColumn id="10783" xr3:uid="{41C6AA4A-EF46-400D-B0D2-17E27B436FA7}" name="Column10766" dataDxfId="5860"/>
    <tableColumn id="10784" xr3:uid="{2E74FDB3-9C02-409D-A651-1F3CE273D1A9}" name="Column10767" dataDxfId="5859"/>
    <tableColumn id="10785" xr3:uid="{5040F89D-0E44-4513-B498-654B30F6A57B}" name="Column10768" dataDxfId="5858"/>
    <tableColumn id="10786" xr3:uid="{F02A3FFE-3BA7-4662-9441-0846C58819D5}" name="Column10769" dataDxfId="5857"/>
    <tableColumn id="10787" xr3:uid="{40A3EF11-F157-437D-929C-C74997E7E1DE}" name="Column10770" dataDxfId="5856"/>
    <tableColumn id="10788" xr3:uid="{9DA74E8E-9FAD-4C1D-9476-7A075A8A8F3E}" name="Column10771" dataDxfId="5855"/>
    <tableColumn id="10789" xr3:uid="{98483FB4-FF95-42B9-A542-41BC3841CC27}" name="Column10772" dataDxfId="5854"/>
    <tableColumn id="10790" xr3:uid="{AE9985BB-BFE6-429A-BE43-EDF35C3268E4}" name="Column10773" dataDxfId="5853"/>
    <tableColumn id="10791" xr3:uid="{7245C1F3-9699-4276-B2C8-AA416FFCC315}" name="Column10774" dataDxfId="5852"/>
    <tableColumn id="10792" xr3:uid="{436E7C35-585F-4AD5-A3B1-094326606D78}" name="Column10775" dataDxfId="5851"/>
    <tableColumn id="10793" xr3:uid="{7551B922-9F50-4658-93B6-3EC9C4AB4966}" name="Column10776" dataDxfId="5850"/>
    <tableColumn id="10794" xr3:uid="{F2A75A22-DB42-4844-8823-4F171B3F4CC1}" name="Column10777" dataDxfId="5849"/>
    <tableColumn id="10795" xr3:uid="{A2AF3141-BB27-4782-AE7F-27E14BDD4A30}" name="Column10778" dataDxfId="5848"/>
    <tableColumn id="10796" xr3:uid="{F2300240-0D9B-4E27-89D1-B51CDF074E01}" name="Column10779" dataDxfId="5847"/>
    <tableColumn id="10797" xr3:uid="{673DFBC4-9FD9-43F9-A01B-6A725F68AADF}" name="Column10780" dataDxfId="5846"/>
    <tableColumn id="10798" xr3:uid="{B57F7774-F3CD-4744-AA66-992240276B0A}" name="Column10781" dataDxfId="5845"/>
    <tableColumn id="10799" xr3:uid="{0A185139-0A16-444A-A1E1-67CE81B8AD2A}" name="Column10782" dataDxfId="5844"/>
    <tableColumn id="10800" xr3:uid="{DBA2E07F-7C79-40F1-8D15-4D2C82AAA3C6}" name="Column10783" dataDxfId="5843"/>
    <tableColumn id="10801" xr3:uid="{B9679462-ABB9-4946-AF25-8E895511FD0F}" name="Column10784" dataDxfId="5842"/>
    <tableColumn id="10802" xr3:uid="{F89B3F91-C790-4DC5-844B-81E9A518E80A}" name="Column10785" dataDxfId="5841"/>
    <tableColumn id="10803" xr3:uid="{8E69A557-9556-47F5-BEEB-D6E6C1615814}" name="Column10786" dataDxfId="5840"/>
    <tableColumn id="10804" xr3:uid="{7885C3B7-1317-42B4-9162-9AB00CEFA04B}" name="Column10787" dataDxfId="5839"/>
    <tableColumn id="10805" xr3:uid="{F828605C-E0B0-44BD-A204-266C169557FC}" name="Column10788" dataDxfId="5838"/>
    <tableColumn id="10806" xr3:uid="{F84FC942-DEBC-4EFB-AEF2-827E54623791}" name="Column10789" dataDxfId="5837"/>
    <tableColumn id="10807" xr3:uid="{A96E06A3-CB85-414E-9454-3F33B5975A58}" name="Column10790" dataDxfId="5836"/>
    <tableColumn id="10808" xr3:uid="{FA1BBA78-BCE8-4BC7-BA90-8C17EE962CA8}" name="Column10791" dataDxfId="5835"/>
    <tableColumn id="10809" xr3:uid="{0DEEC4C1-9848-414D-84C1-FB176E3EFD76}" name="Column10792" dataDxfId="5834"/>
    <tableColumn id="10810" xr3:uid="{DFC7B2DF-7FEB-4A2C-AFA1-E570C10933F0}" name="Column10793" dataDxfId="5833"/>
    <tableColumn id="10811" xr3:uid="{3697D404-4565-400E-8BE4-744A1E591836}" name="Column10794" dataDxfId="5832"/>
    <tableColumn id="10812" xr3:uid="{C79D9B59-E45C-4FD4-B05D-1DF925F99CEB}" name="Column10795" dataDxfId="5831"/>
    <tableColumn id="10813" xr3:uid="{B73E1EF6-1538-49CD-B7D4-3016EBD80469}" name="Column10796" dataDxfId="5830"/>
    <tableColumn id="10814" xr3:uid="{9BD6B5CB-5933-4FD2-9354-89BF6BD16319}" name="Column10797" dataDxfId="5829"/>
    <tableColumn id="10815" xr3:uid="{20BE8D85-D539-457A-A3BC-C94B33C4216F}" name="Column10798" dataDxfId="5828"/>
    <tableColumn id="10816" xr3:uid="{AE907F83-BA0C-42CB-8E99-79B2903DD69B}" name="Column10799" dataDxfId="5827"/>
    <tableColumn id="10817" xr3:uid="{3A2276E1-2B4D-4BBD-8926-66F8C0188CF5}" name="Column10800" dataDxfId="5826"/>
    <tableColumn id="10818" xr3:uid="{940D79C9-AE70-4EBD-9D77-ED55EE484F8A}" name="Column10801" dataDxfId="5825"/>
    <tableColumn id="10819" xr3:uid="{A95A8081-44AC-4558-A276-FD448427A6BD}" name="Column10802" dataDxfId="5824"/>
    <tableColumn id="10820" xr3:uid="{53F79CD2-DD56-4BE7-8C1E-6136140B4D50}" name="Column10803" dataDxfId="5823"/>
    <tableColumn id="10821" xr3:uid="{4F29D09A-7EBF-4081-81A5-2EDB0A753E49}" name="Column10804" dataDxfId="5822"/>
    <tableColumn id="10822" xr3:uid="{075B505F-6EE5-4158-A360-4B456418E5C7}" name="Column10805" dataDxfId="5821"/>
    <tableColumn id="10823" xr3:uid="{A3472FB4-C452-4F64-A648-CE122CA12BA0}" name="Column10806" dataDxfId="5820"/>
    <tableColumn id="10824" xr3:uid="{4C019A9C-CB41-4F47-9D36-6F39C4154960}" name="Column10807" dataDxfId="5819"/>
    <tableColumn id="10825" xr3:uid="{337A0E45-A404-44C4-BAF8-353414A63DDF}" name="Column10808" dataDxfId="5818"/>
    <tableColumn id="10826" xr3:uid="{BF3940CB-E573-4107-9FC6-A674C8CEB193}" name="Column10809" dataDxfId="5817"/>
    <tableColumn id="10827" xr3:uid="{E3DD0DB6-615F-4F9F-AF2F-757DF2744DB2}" name="Column10810" dataDxfId="5816"/>
    <tableColumn id="10828" xr3:uid="{E8FF3E2A-5E7D-4A86-A645-4416B031D841}" name="Column10811" dataDxfId="5815"/>
    <tableColumn id="10829" xr3:uid="{8FB2E3FB-46C2-4CB5-AEE2-0EDC632AEB2B}" name="Column10812" dataDxfId="5814"/>
    <tableColumn id="10830" xr3:uid="{19FA08FE-E1A2-47E9-84B7-35BC985CD994}" name="Column10813" dataDxfId="5813"/>
    <tableColumn id="10831" xr3:uid="{FCC18354-1637-439E-90D0-B0F5752F2FB8}" name="Column10814" dataDxfId="5812"/>
    <tableColumn id="10832" xr3:uid="{220CE4BB-5D6C-405F-BD09-2DB983A28077}" name="Column10815" dataDxfId="5811"/>
    <tableColumn id="10833" xr3:uid="{A13FB2E0-7024-492B-AE8D-0C8F92454094}" name="Column10816" dataDxfId="5810"/>
    <tableColumn id="10834" xr3:uid="{37702587-AEBE-48FE-9F41-0E6900F3070F}" name="Column10817" dataDxfId="5809"/>
    <tableColumn id="10835" xr3:uid="{B09287B6-FFF0-4FA0-937A-EC59E95DA6E1}" name="Column10818" dataDxfId="5808"/>
    <tableColumn id="10836" xr3:uid="{AFB5E6A8-F5B7-4BE9-9DDA-9AF303D7064F}" name="Column10819" dataDxfId="5807"/>
    <tableColumn id="10837" xr3:uid="{9E0A8368-D721-4FC1-8750-E56AF4F28743}" name="Column10820" dataDxfId="5806"/>
    <tableColumn id="10838" xr3:uid="{B102A4BF-239F-4C91-9F57-59B50BC6B048}" name="Column10821" dataDxfId="5805"/>
    <tableColumn id="10839" xr3:uid="{478FC2FE-9E2C-4BD2-ABB9-B63EC7CA5726}" name="Column10822" dataDxfId="5804"/>
    <tableColumn id="10840" xr3:uid="{B92EA944-7C8E-4541-8B01-55F044E880D4}" name="Column10823" dataDxfId="5803"/>
    <tableColumn id="10841" xr3:uid="{484B91AB-3ED3-4903-A7E3-CD4033421880}" name="Column10824" dataDxfId="5802"/>
    <tableColumn id="10842" xr3:uid="{416B3794-C86B-47B2-9BE8-5DDBE66C6866}" name="Column10825" dataDxfId="5801"/>
    <tableColumn id="10843" xr3:uid="{8D7EDD39-7F36-47A0-97A5-39DC055FEA00}" name="Column10826" dataDxfId="5800"/>
    <tableColumn id="10844" xr3:uid="{9B177E4B-3513-4894-9C0F-1D1DF1ED75F1}" name="Column10827" dataDxfId="5799"/>
    <tableColumn id="10845" xr3:uid="{4A5ABFDF-FF5C-4F49-845C-14AF8F17BCD1}" name="Column10828" dataDxfId="5798"/>
    <tableColumn id="10846" xr3:uid="{5B8AC2F2-3220-4D53-A399-EB97433B37B6}" name="Column10829" dataDxfId="5797"/>
    <tableColumn id="10847" xr3:uid="{75F18BA2-34E0-4E5B-8969-0E167038D1C6}" name="Column10830" dataDxfId="5796"/>
    <tableColumn id="10848" xr3:uid="{BAAA2EBC-57EF-40F2-B116-A7FBEC1F6C59}" name="Column10831" dataDxfId="5795"/>
    <tableColumn id="10849" xr3:uid="{579069E4-68B7-422C-97AE-5D45DF4F9D1B}" name="Column10832" dataDxfId="5794"/>
    <tableColumn id="10850" xr3:uid="{AD8535AF-DD23-477B-9DF9-8BA62C90286C}" name="Column10833" dataDxfId="5793"/>
    <tableColumn id="10851" xr3:uid="{1833A01B-8466-4200-802C-822525A08D21}" name="Column10834" dataDxfId="5792"/>
    <tableColumn id="10852" xr3:uid="{9D72BC9A-5245-49A8-A974-CC8CF2D353B5}" name="Column10835" dataDxfId="5791"/>
    <tableColumn id="10853" xr3:uid="{3DB12D3B-3DC5-482D-9B71-5A714A9E0807}" name="Column10836" dataDxfId="5790"/>
    <tableColumn id="10854" xr3:uid="{FBBE9EA0-2B9E-4EFF-B1F2-9AF439E0E050}" name="Column10837" dataDxfId="5789"/>
    <tableColumn id="10855" xr3:uid="{F57B4074-C3FF-4E1B-A492-5B5CE45E4166}" name="Column10838" dataDxfId="5788"/>
    <tableColumn id="10856" xr3:uid="{A1D0EE32-BF02-4908-847A-A2D89FBC26AB}" name="Column10839" dataDxfId="5787"/>
    <tableColumn id="10857" xr3:uid="{630FC896-351B-44E5-826C-F3B1DBF79E2D}" name="Column10840" dataDxfId="5786"/>
    <tableColumn id="10858" xr3:uid="{55FB4E9D-3CB5-457E-AAFD-5E4CEB0A5F4B}" name="Column10841" dataDxfId="5785"/>
    <tableColumn id="10859" xr3:uid="{761E8E45-AA96-4855-9CEC-50619D472D69}" name="Column10842" dataDxfId="5784"/>
    <tableColumn id="10860" xr3:uid="{CC067065-81EE-4BE9-AC36-ED0C1EB2F9D9}" name="Column10843" dataDxfId="5783"/>
    <tableColumn id="10861" xr3:uid="{79D0C2C0-3715-4046-9858-2E6B9B886AE5}" name="Column10844" dataDxfId="5782"/>
    <tableColumn id="10862" xr3:uid="{05B27FB0-66FF-4069-8BE8-5B35198C1369}" name="Column10845" dataDxfId="5781"/>
    <tableColumn id="10863" xr3:uid="{3661872A-833B-40A2-9BAB-A95E7FE11D90}" name="Column10846" dataDxfId="5780"/>
    <tableColumn id="10864" xr3:uid="{E6DDDDCB-1844-47DC-81EA-2F74C80B72E2}" name="Column10847" dataDxfId="5779"/>
    <tableColumn id="10865" xr3:uid="{DC158097-23F6-4A7A-8280-FB8C9B298A3B}" name="Column10848" dataDxfId="5778"/>
    <tableColumn id="10866" xr3:uid="{CDE5EBB1-BE75-4206-9623-C16648EF5F32}" name="Column10849" dataDxfId="5777"/>
    <tableColumn id="10867" xr3:uid="{71710BC3-0FC6-4894-A23C-4B71310D0CCB}" name="Column10850" dataDxfId="5776"/>
    <tableColumn id="10868" xr3:uid="{9236EE65-4370-4D7E-AF35-C6984DE3F428}" name="Column10851" dataDxfId="5775"/>
    <tableColumn id="10869" xr3:uid="{130C0FD4-CF08-498E-B4CF-D4EF2F3EE0D6}" name="Column10852" dataDxfId="5774"/>
    <tableColumn id="10870" xr3:uid="{2682D68B-F0AD-4DE2-9FED-A8581EE1A8FC}" name="Column10853" dataDxfId="5773"/>
    <tableColumn id="10871" xr3:uid="{A65D6F10-4DA1-467C-A4CB-2DB32D11EC17}" name="Column10854" dataDxfId="5772"/>
    <tableColumn id="10872" xr3:uid="{DB3148A9-B451-4D8F-97E3-7774C7C66200}" name="Column10855" dataDxfId="5771"/>
    <tableColumn id="10873" xr3:uid="{0872BA3A-3589-4A77-B33B-DF06D652CD26}" name="Column10856" dataDxfId="5770"/>
    <tableColumn id="10874" xr3:uid="{0AD2493C-9296-45C2-BFEF-A22AC172AEAB}" name="Column10857" dataDxfId="5769"/>
    <tableColumn id="10875" xr3:uid="{54868272-F749-4226-992D-0BEC1BAED8E7}" name="Column10858" dataDxfId="5768"/>
    <tableColumn id="10876" xr3:uid="{87E9F936-C39B-49AF-8B3E-27763E1C04E5}" name="Column10859" dataDxfId="5767"/>
    <tableColumn id="10877" xr3:uid="{FD2BB70D-BD0E-4191-A79F-3D507EE22A43}" name="Column10860" dataDxfId="5766"/>
    <tableColumn id="10878" xr3:uid="{CB79B496-BD8F-4C35-8837-FA3DF86E5CD2}" name="Column10861" dataDxfId="5765"/>
    <tableColumn id="10879" xr3:uid="{3441097E-DFBB-4A77-9FF8-CA474667FD5A}" name="Column10862" dataDxfId="5764"/>
    <tableColumn id="10880" xr3:uid="{AB941157-DC10-46B9-A48D-34AC75FF0B9B}" name="Column10863" dataDxfId="5763"/>
    <tableColumn id="10881" xr3:uid="{A85B47E5-526B-4788-AF1A-44DAC0EF4D4A}" name="Column10864" dataDxfId="5762"/>
    <tableColumn id="10882" xr3:uid="{948AC482-9ACD-43DD-A844-EB1886CFDE29}" name="Column10865" dataDxfId="5761"/>
    <tableColumn id="10883" xr3:uid="{91E50F80-C475-4736-985E-D22E0B1368FB}" name="Column10866" dataDxfId="5760"/>
    <tableColumn id="10884" xr3:uid="{27D981F6-7FB0-442C-9F70-0E42435DDEAA}" name="Column10867" dataDxfId="5759"/>
    <tableColumn id="10885" xr3:uid="{1183CC74-6E08-49B9-89A2-733DB89C46BB}" name="Column10868" dataDxfId="5758"/>
    <tableColumn id="10886" xr3:uid="{E531B059-48C9-43D9-8C76-863BA125C053}" name="Column10869" dataDxfId="5757"/>
    <tableColumn id="10887" xr3:uid="{38F5A9B9-3D1F-4384-B203-3934ED55F7CF}" name="Column10870" dataDxfId="5756"/>
    <tableColumn id="10888" xr3:uid="{F2FC4D7B-79F5-4BB0-998D-EDC66C823840}" name="Column10871" dataDxfId="5755"/>
    <tableColumn id="10889" xr3:uid="{D0769387-5C2F-48E4-AE3C-C1E6EE4E8C6F}" name="Column10872" dataDxfId="5754"/>
    <tableColumn id="10890" xr3:uid="{CF2FDE6D-3E16-46A0-8D50-0AEB7A170F42}" name="Column10873" dataDxfId="5753"/>
    <tableColumn id="10891" xr3:uid="{ED44ADA9-A05C-44D4-AB28-8A03DD30B845}" name="Column10874" dataDxfId="5752"/>
    <tableColumn id="10892" xr3:uid="{06E6DC05-46C5-4BFC-9440-B0A70B74614B}" name="Column10875" dataDxfId="5751"/>
    <tableColumn id="10893" xr3:uid="{3FB50452-8FEA-4ED6-8A39-13B20DD21F16}" name="Column10876" dataDxfId="5750"/>
    <tableColumn id="10894" xr3:uid="{B0156FA4-C754-43BD-8221-7A909C1F4F7C}" name="Column10877" dataDxfId="5749"/>
    <tableColumn id="10895" xr3:uid="{EE6CBDD0-70B9-470B-8F64-7DDB5FF58A8C}" name="Column10878" dataDxfId="5748"/>
    <tableColumn id="10896" xr3:uid="{64B4B5EB-883B-466B-80D5-17B6F1983E41}" name="Column10879" dataDxfId="5747"/>
    <tableColumn id="10897" xr3:uid="{C476BA23-2647-461E-8F82-3644994C3E9D}" name="Column10880" dataDxfId="5746"/>
    <tableColumn id="10898" xr3:uid="{14224724-7716-4C79-8306-59C35D125651}" name="Column10881" dataDxfId="5745"/>
    <tableColumn id="10899" xr3:uid="{1CA3C7C3-6E26-4B44-A295-2315AFAF4B86}" name="Column10882" dataDxfId="5744"/>
    <tableColumn id="10900" xr3:uid="{22606756-3692-4B09-952E-C82A26F3F3F1}" name="Column10883" dataDxfId="5743"/>
    <tableColumn id="10901" xr3:uid="{C29C2533-0A73-41AA-B278-BEA90420F733}" name="Column10884" dataDxfId="5742"/>
    <tableColumn id="10902" xr3:uid="{E34EB2E6-3812-41AC-9CD4-34C074566F57}" name="Column10885" dataDxfId="5741"/>
    <tableColumn id="10903" xr3:uid="{A348AAC7-534F-42E2-A12C-182C3A850DE4}" name="Column10886" dataDxfId="5740"/>
    <tableColumn id="10904" xr3:uid="{A5FF5EFC-507E-432A-9466-E8E5C1B049AA}" name="Column10887" dataDxfId="5739"/>
    <tableColumn id="10905" xr3:uid="{C5783CB7-7762-476D-9970-90C00DE85612}" name="Column10888" dataDxfId="5738"/>
    <tableColumn id="10906" xr3:uid="{5791CCF6-5438-46CF-A6F7-6EAF19E62A2C}" name="Column10889" dataDxfId="5737"/>
    <tableColumn id="10907" xr3:uid="{AB7D5A40-C81C-4C84-8D5C-C18986F91091}" name="Column10890" dataDxfId="5736"/>
    <tableColumn id="10908" xr3:uid="{4260844E-E4C2-435A-A714-8ABDEF4D4390}" name="Column10891" dataDxfId="5735"/>
    <tableColumn id="10909" xr3:uid="{66E7A121-3812-4539-A761-2778B1944AF7}" name="Column10892" dataDxfId="5734"/>
    <tableColumn id="10910" xr3:uid="{0DF828CB-CB9B-4BE6-BF9C-DAC173E37A70}" name="Column10893" dataDxfId="5733"/>
    <tableColumn id="10911" xr3:uid="{1477B7A7-6213-46B0-BA5F-5401BF908558}" name="Column10894" dataDxfId="5732"/>
    <tableColumn id="10912" xr3:uid="{C2517B71-15D6-4226-83F4-6D030747C173}" name="Column10895" dataDxfId="5731"/>
    <tableColumn id="10913" xr3:uid="{65F9BF74-297E-4871-B0AC-DB69DB456133}" name="Column10896" dataDxfId="5730"/>
    <tableColumn id="10914" xr3:uid="{B9A40E3F-AB2A-40D8-A447-DF5013C3EDB9}" name="Column10897" dataDxfId="5729"/>
    <tableColumn id="10915" xr3:uid="{68790009-08E8-454B-8973-0F868F433B2B}" name="Column10898" dataDxfId="5728"/>
    <tableColumn id="10916" xr3:uid="{040E5630-4C1E-44A6-84C7-4A15B1E7D8A5}" name="Column10899" dataDxfId="5727"/>
    <tableColumn id="10917" xr3:uid="{C7D0EEF2-DD64-49E7-AF12-D2ED86AAFAB2}" name="Column10900" dataDxfId="5726"/>
    <tableColumn id="10918" xr3:uid="{F621C864-7075-4E07-AF39-2C91CC9A3189}" name="Column10901" dataDxfId="5725"/>
    <tableColumn id="10919" xr3:uid="{259B2E9B-4FDF-4A46-83A9-A6B9E7E1FE9F}" name="Column10902" dataDxfId="5724"/>
    <tableColumn id="10920" xr3:uid="{092C5E78-BDA1-4456-B9E8-09F1E86F77D6}" name="Column10903" dataDxfId="5723"/>
    <tableColumn id="10921" xr3:uid="{B91D790E-797E-49B9-920D-FE9151D4561A}" name="Column10904" dataDxfId="5722"/>
    <tableColumn id="10922" xr3:uid="{E80BCFDB-02F3-420B-8406-5E2FB801DE59}" name="Column10905" dataDxfId="5721"/>
    <tableColumn id="10923" xr3:uid="{9A9FCE2D-4CAB-4801-A9E6-286762953399}" name="Column10906" dataDxfId="5720"/>
    <tableColumn id="10924" xr3:uid="{92E429E2-5020-4026-B76A-F5545C653005}" name="Column10907" dataDxfId="5719"/>
    <tableColumn id="10925" xr3:uid="{ED94AE3E-0BC7-4CEC-BD84-35FCA3F94445}" name="Column10908" dataDxfId="5718"/>
    <tableColumn id="10926" xr3:uid="{34C3308F-A092-462E-9935-B864F0A7F263}" name="Column10909" dataDxfId="5717"/>
    <tableColumn id="10927" xr3:uid="{F1E6D568-413F-4B3B-8C60-D84A8845E799}" name="Column10910" dataDxfId="5716"/>
    <tableColumn id="10928" xr3:uid="{BD9F9DC4-5C62-4D74-BD09-6678E41C6189}" name="Column10911" dataDxfId="5715"/>
    <tableColumn id="10929" xr3:uid="{871A7E2F-C958-4D26-BBFE-2E7A68D28B9E}" name="Column10912" dataDxfId="5714"/>
    <tableColumn id="10930" xr3:uid="{CE40E6E1-2C23-4CD0-A39F-07328AD5EC4E}" name="Column10913" dataDxfId="5713"/>
    <tableColumn id="10931" xr3:uid="{CF018D8E-DC31-4515-BC5C-61AA59069B9B}" name="Column10914" dataDxfId="5712"/>
    <tableColumn id="10932" xr3:uid="{D74A7792-C9A3-4B8F-BF50-7C644A1592AC}" name="Column10915" dataDxfId="5711"/>
    <tableColumn id="10933" xr3:uid="{11BA5803-CE9C-44FA-948B-E7E847D164B7}" name="Column10916" dataDxfId="5710"/>
    <tableColumn id="10934" xr3:uid="{B7F91737-436C-49D4-9948-F90CB9A95068}" name="Column10917" dataDxfId="5709"/>
    <tableColumn id="10935" xr3:uid="{1152821D-50C0-4B30-8CF4-C0CE8AB86D37}" name="Column10918" dataDxfId="5708"/>
    <tableColumn id="10936" xr3:uid="{B914E003-5899-4C98-B8A2-C463451AF340}" name="Column10919" dataDxfId="5707"/>
    <tableColumn id="10937" xr3:uid="{7B4322DE-8C61-4BEA-B189-B10F835031D5}" name="Column10920" dataDxfId="5706"/>
    <tableColumn id="10938" xr3:uid="{B771014D-3173-4D2C-A6F4-A723DA8A970B}" name="Column10921" dataDxfId="5705"/>
    <tableColumn id="10939" xr3:uid="{C5AB7F29-A326-47D0-9F8A-F5A566CC0D4F}" name="Column10922" dataDxfId="5704"/>
    <tableColumn id="10940" xr3:uid="{56A3F809-02F0-4CA0-A271-FBAA6A95AA08}" name="Column10923" dataDxfId="5703"/>
    <tableColumn id="10941" xr3:uid="{ED54779F-C395-4AFF-9041-5018AD5C3BC2}" name="Column10924" dataDxfId="5702"/>
    <tableColumn id="10942" xr3:uid="{945A5785-44A5-4769-A781-874BB2DBC3B8}" name="Column10925" dataDxfId="5701"/>
    <tableColumn id="10943" xr3:uid="{B0F9FA8C-327B-4EE4-AFA4-98AEB190B473}" name="Column10926" dataDxfId="5700"/>
    <tableColumn id="10944" xr3:uid="{82D5A28F-4D97-42EC-A51F-6A835DB518A2}" name="Column10927" dataDxfId="5699"/>
    <tableColumn id="10945" xr3:uid="{D727B526-2F08-4143-9FE4-D4E6556D587A}" name="Column10928" dataDxfId="5698"/>
    <tableColumn id="10946" xr3:uid="{1EE4E17F-4939-4A8A-AD21-7A5664A9FAE8}" name="Column10929" dataDxfId="5697"/>
    <tableColumn id="10947" xr3:uid="{5D6BCE38-8A6B-492D-9936-8AB47A4C5512}" name="Column10930" dataDxfId="5696"/>
    <tableColumn id="10948" xr3:uid="{E086FD1E-F67F-4C43-B06F-34BAC0B4C3FF}" name="Column10931" dataDxfId="5695"/>
    <tableColumn id="10949" xr3:uid="{D715A762-378A-4186-882D-E00C26D989B7}" name="Column10932" dataDxfId="5694"/>
    <tableColumn id="10950" xr3:uid="{44D412B7-D554-4481-9B96-C880D1F82754}" name="Column10933" dataDxfId="5693"/>
    <tableColumn id="10951" xr3:uid="{429E1E09-34FD-4561-8B6F-07BE22F7E048}" name="Column10934" dataDxfId="5692"/>
    <tableColumn id="10952" xr3:uid="{5DD47E76-8720-4915-837A-9D37E892B7EC}" name="Column10935" dataDxfId="5691"/>
    <tableColumn id="10953" xr3:uid="{470E2BC3-6845-416A-B259-F957E6B2F9B4}" name="Column10936" dataDxfId="5690"/>
    <tableColumn id="10954" xr3:uid="{2EFC4520-20CE-4A51-8F47-27CAFDEA79E1}" name="Column10937" dataDxfId="5689"/>
    <tableColumn id="10955" xr3:uid="{75DEB504-7349-4180-97F8-47319C6D2D33}" name="Column10938" dataDxfId="5688"/>
    <tableColumn id="10956" xr3:uid="{277223B5-81FF-4BBC-8BD8-6C04087C4057}" name="Column10939" dataDxfId="5687"/>
    <tableColumn id="10957" xr3:uid="{1131381C-863F-4C3D-ABDD-171A0F7C5103}" name="Column10940" dataDxfId="5686"/>
    <tableColumn id="10958" xr3:uid="{6685A10B-72F5-4B31-8A67-F19BA1C04C09}" name="Column10941" dataDxfId="5685"/>
    <tableColumn id="10959" xr3:uid="{1F1561CC-2436-462A-808C-91A2F6F94150}" name="Column10942" dataDxfId="5684"/>
    <tableColumn id="10960" xr3:uid="{AD91DA9A-1658-4E7F-A22D-F6C3D1363052}" name="Column10943" dataDxfId="5683"/>
    <tableColumn id="10961" xr3:uid="{179E35C0-C33E-4F3C-9040-81A928649D00}" name="Column10944" dataDxfId="5682"/>
    <tableColumn id="10962" xr3:uid="{C2C3B92F-3DE2-433B-9D87-63D8BCE0E09D}" name="Column10945" dataDxfId="5681"/>
    <tableColumn id="10963" xr3:uid="{ECCE3868-2FDB-4669-9DC0-8B5893CF5686}" name="Column10946" dataDxfId="5680"/>
    <tableColumn id="10964" xr3:uid="{A88C3430-3F77-46F2-934D-DCA034465E58}" name="Column10947" dataDxfId="5679"/>
    <tableColumn id="10965" xr3:uid="{2F9DC9FD-6E52-4C9E-9C31-20D999102EBD}" name="Column10948" dataDxfId="5678"/>
    <tableColumn id="10966" xr3:uid="{E20A1BE2-2A70-4AD9-8BAD-E0E8442BADC1}" name="Column10949" dataDxfId="5677"/>
    <tableColumn id="10967" xr3:uid="{524ACE91-7884-4130-9809-CA62147C9926}" name="Column10950" dataDxfId="5676"/>
    <tableColumn id="10968" xr3:uid="{E3864563-053C-471B-B895-E72C5579CC2E}" name="Column10951" dataDxfId="5675"/>
    <tableColumn id="10969" xr3:uid="{C70724EC-E677-42C7-9578-3E13D01149D3}" name="Column10952" dataDxfId="5674"/>
    <tableColumn id="10970" xr3:uid="{22A6F926-BEF4-4C68-8ADE-72F985D3FF07}" name="Column10953" dataDxfId="5673"/>
    <tableColumn id="10971" xr3:uid="{84BF58AA-FBC2-4D2A-861D-8CC857381AAE}" name="Column10954" dataDxfId="5672"/>
    <tableColumn id="10972" xr3:uid="{D97EC78B-ADB6-4FD4-A1AA-E0C07DA1C0D2}" name="Column10955" dataDxfId="5671"/>
    <tableColumn id="10973" xr3:uid="{1F284FCC-C90D-4280-9416-A7C8BDC8C668}" name="Column10956" dataDxfId="5670"/>
    <tableColumn id="10974" xr3:uid="{C25E85CC-3105-472C-BAB0-A4A8F48630D8}" name="Column10957" dataDxfId="5669"/>
    <tableColumn id="10975" xr3:uid="{07DB8628-F168-4343-8D49-5CC75700880F}" name="Column10958" dataDxfId="5668"/>
    <tableColumn id="10976" xr3:uid="{11F2E352-D4C6-4478-A827-19B0FB62065D}" name="Column10959" dataDxfId="5667"/>
    <tableColumn id="10977" xr3:uid="{91AF08A2-F60E-4642-BBE8-9ABE02FA2000}" name="Column10960" dataDxfId="5666"/>
    <tableColumn id="10978" xr3:uid="{2F5F6BE5-768D-43E8-8160-E3C0DC5E46A1}" name="Column10961" dataDxfId="5665"/>
    <tableColumn id="10979" xr3:uid="{407DB756-ECB2-4F61-AB8B-059020282CF8}" name="Column10962" dataDxfId="5664"/>
    <tableColumn id="10980" xr3:uid="{8282A2AF-B206-400B-825C-1DC195470F1C}" name="Column10963" dataDxfId="5663"/>
    <tableColumn id="10981" xr3:uid="{B7CBC82A-69F8-4F9E-A40D-CB7B606C3ABC}" name="Column10964" dataDxfId="5662"/>
    <tableColumn id="10982" xr3:uid="{E983DC65-5864-478C-84AB-0EA7A8CB7566}" name="Column10965" dataDxfId="5661"/>
    <tableColumn id="10983" xr3:uid="{0ABF59D7-0616-4AE8-ADFC-C3F5625ED930}" name="Column10966" dataDxfId="5660"/>
    <tableColumn id="10984" xr3:uid="{1B0D54CF-FD85-4029-95C0-81214CAB1E1C}" name="Column10967" dataDxfId="5659"/>
    <tableColumn id="10985" xr3:uid="{E397FE99-E224-4F5E-8EF8-862881CA6AED}" name="Column10968" dataDxfId="5658"/>
    <tableColumn id="10986" xr3:uid="{8A0EA149-D0E0-41BE-BF86-739EE6C3BFBE}" name="Column10969" dataDxfId="5657"/>
    <tableColumn id="10987" xr3:uid="{12A229CD-4D6E-46EC-9484-2B08558D553D}" name="Column10970" dataDxfId="5656"/>
    <tableColumn id="10988" xr3:uid="{5856B4D8-E468-4D69-8255-41E8CA569C0D}" name="Column10971" dataDxfId="5655"/>
    <tableColumn id="10989" xr3:uid="{5FE38865-B06C-47B8-B2D8-2087DBF30C13}" name="Column10972" dataDxfId="5654"/>
    <tableColumn id="10990" xr3:uid="{37904F3D-39E2-4E88-BF7B-FC153833619B}" name="Column10973" dataDxfId="5653"/>
    <tableColumn id="10991" xr3:uid="{055BE83D-EFBC-4286-BF45-46494C804DFA}" name="Column10974" dataDxfId="5652"/>
    <tableColumn id="10992" xr3:uid="{B9339E13-D65D-4F67-A7C7-1867C0C6A9DE}" name="Column10975" dataDxfId="5651"/>
    <tableColumn id="10993" xr3:uid="{59A98DA0-4579-4685-87AB-89FB09EF6CF6}" name="Column10976" dataDxfId="5650"/>
    <tableColumn id="10994" xr3:uid="{F71E070A-3A22-4FEF-BD38-0324D04ACF50}" name="Column10977" dataDxfId="5649"/>
    <tableColumn id="10995" xr3:uid="{677B6CB8-454C-4A4A-B890-476FCC58BE57}" name="Column10978" dataDxfId="5648"/>
    <tableColumn id="10996" xr3:uid="{C5F52A38-2E38-4EA0-9F3A-86ECB44FAD5B}" name="Column10979" dataDxfId="5647"/>
    <tableColumn id="10997" xr3:uid="{414E56D8-29B8-49F0-ADDC-D94D676F1C24}" name="Column10980" dataDxfId="5646"/>
    <tableColumn id="10998" xr3:uid="{3E78DAF0-4B3F-4F46-9B7F-E0DB383C543E}" name="Column10981" dataDxfId="5645"/>
    <tableColumn id="10999" xr3:uid="{F76E035E-BE5F-431A-9664-361F7A93BB5F}" name="Column10982" dataDxfId="5644"/>
    <tableColumn id="11000" xr3:uid="{28C8E79A-F2FA-4EA3-98A0-593DE92418FE}" name="Column10983" dataDxfId="5643"/>
    <tableColumn id="11001" xr3:uid="{C369A406-D96B-4E5F-8639-6BA6050C77AE}" name="Column10984" dataDxfId="5642"/>
    <tableColumn id="11002" xr3:uid="{52849988-2CE8-404B-B515-C0A52C5212F9}" name="Column10985" dataDxfId="5641"/>
    <tableColumn id="11003" xr3:uid="{51117EAE-571C-4A67-9136-0E6AB8DE03A2}" name="Column10986" dataDxfId="5640"/>
    <tableColumn id="11004" xr3:uid="{BC1D2B49-532C-4369-BB77-FC37DA0BF7F1}" name="Column10987" dataDxfId="5639"/>
    <tableColumn id="11005" xr3:uid="{5A5D836B-C645-4DC5-8256-2027508464B0}" name="Column10988" dataDxfId="5638"/>
    <tableColumn id="11006" xr3:uid="{EDD76CC4-BEAF-4097-B41A-DAB19DF2E78B}" name="Column10989" dataDxfId="5637"/>
    <tableColumn id="11007" xr3:uid="{0E6AECF0-1E37-4862-BEE3-C8285B5FD06E}" name="Column10990" dataDxfId="5636"/>
    <tableColumn id="11008" xr3:uid="{CBAC7889-9AAB-4209-AEF9-5C481A1926C7}" name="Column10991" dataDxfId="5635"/>
    <tableColumn id="11009" xr3:uid="{C66DD4A8-DEFF-4763-A427-3C6BAF9E1FEB}" name="Column10992" dataDxfId="5634"/>
    <tableColumn id="11010" xr3:uid="{0A376447-CC84-4D2A-AEB4-902DA5019A04}" name="Column10993" dataDxfId="5633"/>
    <tableColumn id="11011" xr3:uid="{D2330250-A088-49A5-BBA7-8993DD30C217}" name="Column10994" dataDxfId="5632"/>
    <tableColumn id="11012" xr3:uid="{68A8F7EE-4E82-414A-A05E-19C65C5CBB9C}" name="Column10995" dataDxfId="5631"/>
    <tableColumn id="11013" xr3:uid="{BD2B98D7-E60F-4FD8-87D2-730E98D7F39D}" name="Column10996" dataDxfId="5630"/>
    <tableColumn id="11014" xr3:uid="{7ABE4A60-F128-47FF-A071-72D5D38602B5}" name="Column10997" dataDxfId="5629"/>
    <tableColumn id="11015" xr3:uid="{B6FE5A37-40FF-4643-B5FE-AE3A6A26E43F}" name="Column10998" dataDxfId="5628"/>
    <tableColumn id="11016" xr3:uid="{B6371AA9-3A0C-450D-B796-B1E00549D58D}" name="Column10999" dataDxfId="5627"/>
    <tableColumn id="11017" xr3:uid="{2F1DA0E2-374E-4B99-BEC9-2F4F6E06A7FA}" name="Column11000" dataDxfId="5626"/>
    <tableColumn id="11018" xr3:uid="{FCAB4E68-C4AE-42D8-9023-7A3A0A3327E4}" name="Column11001" dataDxfId="5625"/>
    <tableColumn id="11019" xr3:uid="{F9180198-055B-4E3A-B88E-372EAA0CA50B}" name="Column11002" dataDxfId="5624"/>
    <tableColumn id="11020" xr3:uid="{CB594AD0-C034-4F9A-9124-0897D4FD0432}" name="Column11003" dataDxfId="5623"/>
    <tableColumn id="11021" xr3:uid="{A3AA8D1B-5005-4DC2-B2E7-2405903F9D1F}" name="Column11004" dataDxfId="5622"/>
    <tableColumn id="11022" xr3:uid="{AC672EB6-3641-4184-B8DF-8717FAFB5105}" name="Column11005" dataDxfId="5621"/>
    <tableColumn id="11023" xr3:uid="{83274111-477D-4803-B2B2-BCC6FFB8FD5A}" name="Column11006" dataDxfId="5620"/>
    <tableColumn id="11024" xr3:uid="{770E6509-50FD-442B-966C-642B036032DE}" name="Column11007" dataDxfId="5619"/>
    <tableColumn id="11025" xr3:uid="{001FD894-2B3E-4D4B-89DD-39BF50306356}" name="Column11008" dataDxfId="5618"/>
    <tableColumn id="11026" xr3:uid="{7470B6ED-EEEE-40A4-A93B-F007E04D41BD}" name="Column11009" dataDxfId="5617"/>
    <tableColumn id="11027" xr3:uid="{AC5783AB-C602-4F2E-BAC3-B43463F77D87}" name="Column11010" dataDxfId="5616"/>
    <tableColumn id="11028" xr3:uid="{81EB28B8-E5CC-4D80-89B1-D1090FD33E9A}" name="Column11011" dataDxfId="5615"/>
    <tableColumn id="11029" xr3:uid="{028C613E-D052-4835-8B22-80BED0DA4CC8}" name="Column11012" dataDxfId="5614"/>
    <tableColumn id="11030" xr3:uid="{572CD0CD-4EDE-4FF9-8410-962174DEA700}" name="Column11013" dataDxfId="5613"/>
    <tableColumn id="11031" xr3:uid="{7F4078CC-3785-4A0B-B1E9-200C56465C25}" name="Column11014" dataDxfId="5612"/>
    <tableColumn id="11032" xr3:uid="{30FC7B2A-7F58-443B-BD0C-4A05687691A2}" name="Column11015" dataDxfId="5611"/>
    <tableColumn id="11033" xr3:uid="{F40BDAC4-4B60-4DDC-999A-EDDC876A9791}" name="Column11016" dataDxfId="5610"/>
    <tableColumn id="11034" xr3:uid="{F02806DF-1ECE-4992-9B71-D36E0F5BBCB5}" name="Column11017" dataDxfId="5609"/>
    <tableColumn id="11035" xr3:uid="{7E660231-B0AC-4F42-854F-D97302DE91C2}" name="Column11018" dataDxfId="5608"/>
    <tableColumn id="11036" xr3:uid="{68140054-55D6-49D0-8928-DD976DBA5D36}" name="Column11019" dataDxfId="5607"/>
    <tableColumn id="11037" xr3:uid="{2A87C0B6-EBF3-49F3-8E80-01FFAACE00C4}" name="Column11020" dataDxfId="5606"/>
    <tableColumn id="11038" xr3:uid="{098129DA-DAAA-475D-B895-216415445105}" name="Column11021" dataDxfId="5605"/>
    <tableColumn id="11039" xr3:uid="{D2F9CDDF-74B1-4146-9D9E-C23C0D583335}" name="Column11022" dataDxfId="5604"/>
    <tableColumn id="11040" xr3:uid="{1E1F46B4-636F-4E16-9722-C14FB0BC0D0B}" name="Column11023" dataDxfId="5603"/>
    <tableColumn id="11041" xr3:uid="{4FF6611F-A0F0-4A80-B970-99F262A1D30F}" name="Column11024" dataDxfId="5602"/>
    <tableColumn id="11042" xr3:uid="{782BA123-3A19-4D76-9C93-20DA8057A73C}" name="Column11025" dataDxfId="5601"/>
    <tableColumn id="11043" xr3:uid="{E2E7E4E8-F71C-44BA-936C-42F2905ED927}" name="Column11026" dataDxfId="5600"/>
    <tableColumn id="11044" xr3:uid="{11897505-2560-493A-B249-C4F8C44103CB}" name="Column11027" dataDxfId="5599"/>
    <tableColumn id="11045" xr3:uid="{878070C4-8B6D-4642-A0EB-FF43634BC0DB}" name="Column11028" dataDxfId="5598"/>
    <tableColumn id="11046" xr3:uid="{EC948220-2A66-4910-9002-20AF043D3BE8}" name="Column11029" dataDxfId="5597"/>
    <tableColumn id="11047" xr3:uid="{9A6F8BA1-DCE5-4C37-BE45-BB2AD9C21094}" name="Column11030" dataDxfId="5596"/>
    <tableColumn id="11048" xr3:uid="{616C631B-76EC-4B3A-98DB-FBCB53EC80A1}" name="Column11031" dataDxfId="5595"/>
    <tableColumn id="11049" xr3:uid="{43FD4E1F-029F-4BF7-85CB-8228A437BACA}" name="Column11032" dataDxfId="5594"/>
    <tableColumn id="11050" xr3:uid="{D6133353-8FFD-43B4-B853-1E33AA597696}" name="Column11033" dataDxfId="5593"/>
    <tableColumn id="11051" xr3:uid="{860798C4-D5E4-4B9F-8B7A-5AB519769A99}" name="Column11034" dataDxfId="5592"/>
    <tableColumn id="11052" xr3:uid="{6C91811B-C339-45AB-9C34-2537616683FC}" name="Column11035" dataDxfId="5591"/>
    <tableColumn id="11053" xr3:uid="{4BB91D55-57E6-47C8-98E3-8295DB769FF6}" name="Column11036" dataDxfId="5590"/>
    <tableColumn id="11054" xr3:uid="{48AEF0E8-0CB8-4F74-8AB7-EDA3EF757A9F}" name="Column11037" dataDxfId="5589"/>
    <tableColumn id="11055" xr3:uid="{47D0718D-438B-402B-AFE3-1F16D7D7ABE5}" name="Column11038" dataDxfId="5588"/>
    <tableColumn id="11056" xr3:uid="{4F06B841-8209-4A93-AA34-172329DD3342}" name="Column11039" dataDxfId="5587"/>
    <tableColumn id="11057" xr3:uid="{8C7ADF35-4D1D-4C1E-B80A-BB1573D1C089}" name="Column11040" dataDxfId="5586"/>
    <tableColumn id="11058" xr3:uid="{5804E660-E060-41C3-86B3-CDB5B6DD2E8E}" name="Column11041" dataDxfId="5585"/>
    <tableColumn id="11059" xr3:uid="{9088D482-4652-4363-B572-B85DFF9C9913}" name="Column11042" dataDxfId="5584"/>
    <tableColumn id="11060" xr3:uid="{7817B780-EA37-41C7-ADBA-31615D4E102F}" name="Column11043" dataDxfId="5583"/>
    <tableColumn id="11061" xr3:uid="{0B32FFDC-4992-414D-89A6-248892475527}" name="Column11044" dataDxfId="5582"/>
    <tableColumn id="11062" xr3:uid="{CD58188C-D1BB-459B-8DBC-242F1FA8195A}" name="Column11045" dataDxfId="5581"/>
    <tableColumn id="11063" xr3:uid="{E4A73901-155F-4A97-A3C8-F4C01CC2835B}" name="Column11046" dataDxfId="5580"/>
    <tableColumn id="11064" xr3:uid="{DB10F166-A5F2-45CB-948E-E49EA9433CA5}" name="Column11047" dataDxfId="5579"/>
    <tableColumn id="11065" xr3:uid="{E188D67D-499D-4AFB-896F-DA778A5B54AB}" name="Column11048" dataDxfId="5578"/>
    <tableColumn id="11066" xr3:uid="{DBE43EE5-69CB-4037-AEE7-7BFD7FB93ADD}" name="Column11049" dataDxfId="5577"/>
    <tableColumn id="11067" xr3:uid="{2F7314C0-ECF3-43AE-AAA5-1028A3DE608F}" name="Column11050" dataDxfId="5576"/>
    <tableColumn id="11068" xr3:uid="{27761E23-75A1-40B5-B1A8-BD5FA8D537B0}" name="Column11051" dataDxfId="5575"/>
    <tableColumn id="11069" xr3:uid="{E36A3B4C-182D-4A65-BAEF-53BB42E39597}" name="Column11052" dataDxfId="5574"/>
    <tableColumn id="11070" xr3:uid="{1913546A-8056-4665-8CFD-B856095DABD5}" name="Column11053" dataDxfId="5573"/>
    <tableColumn id="11071" xr3:uid="{EC200780-D967-4FFA-B4CF-AE52AE7166DB}" name="Column11054" dataDxfId="5572"/>
    <tableColumn id="11072" xr3:uid="{2090C9A2-7699-45D1-BA8C-E1B64FB58E7F}" name="Column11055" dataDxfId="5571"/>
    <tableColumn id="11073" xr3:uid="{DA94F02F-6A20-437E-A33E-DB0D19929EFA}" name="Column11056" dataDxfId="5570"/>
    <tableColumn id="11074" xr3:uid="{95016AD5-512E-45DF-B272-9203D6416F67}" name="Column11057" dataDxfId="5569"/>
    <tableColumn id="11075" xr3:uid="{F2486B73-836A-4101-B48E-BE9F2584101A}" name="Column11058" dataDxfId="5568"/>
    <tableColumn id="11076" xr3:uid="{01189028-18F9-4E8C-96AC-15ED0AFC973E}" name="Column11059" dataDxfId="5567"/>
    <tableColumn id="11077" xr3:uid="{FA423744-900C-4F23-884D-247B9AF1D40F}" name="Column11060" dataDxfId="5566"/>
    <tableColumn id="11078" xr3:uid="{FB2DADF9-83C2-404B-B57E-9DF93757C8E5}" name="Column11061" dataDxfId="5565"/>
    <tableColumn id="11079" xr3:uid="{867EE5AD-F706-4AE1-A503-B8F90AB8C07C}" name="Column11062" dataDxfId="5564"/>
    <tableColumn id="11080" xr3:uid="{31A9ED42-F9C6-4C24-9666-2CB5684A9B9D}" name="Column11063" dataDxfId="5563"/>
    <tableColumn id="11081" xr3:uid="{5500144E-08DC-44FD-A384-7F3DDB434DD0}" name="Column11064" dataDxfId="5562"/>
    <tableColumn id="11082" xr3:uid="{8450B4F6-3067-4F2F-B89E-341E3B869C3A}" name="Column11065" dataDxfId="5561"/>
    <tableColumn id="11083" xr3:uid="{DF0670FB-B82D-40D9-96B4-C8DAD49B0AF0}" name="Column11066" dataDxfId="5560"/>
    <tableColumn id="11084" xr3:uid="{9FF792E1-BCDC-427C-8695-29E577E64623}" name="Column11067" dataDxfId="5559"/>
    <tableColumn id="11085" xr3:uid="{C8FBA861-B1F1-4234-AC1C-AFFBADE44C3F}" name="Column11068" dataDxfId="5558"/>
    <tableColumn id="11086" xr3:uid="{92C199BB-F97A-4794-A2BB-3214D52BD1CA}" name="Column11069" dataDxfId="5557"/>
    <tableColumn id="11087" xr3:uid="{EDC91F6C-79DC-4CC3-88D9-D28CAE3ACD3B}" name="Column11070" dataDxfId="5556"/>
    <tableColumn id="11088" xr3:uid="{425342A8-8EE2-4A80-8630-65A619695E81}" name="Column11071" dataDxfId="5555"/>
    <tableColumn id="11089" xr3:uid="{D0F5602D-1FDA-4B72-BC12-1A677A14DD3E}" name="Column11072" dataDxfId="5554"/>
    <tableColumn id="11090" xr3:uid="{F09CE590-B11C-426E-9236-06383B697B13}" name="Column11073" dataDxfId="5553"/>
    <tableColumn id="11091" xr3:uid="{120CC7C2-79A0-4BE3-9968-D3A23AB64D3B}" name="Column11074" dataDxfId="5552"/>
    <tableColumn id="11092" xr3:uid="{19EF630B-AEA9-4AC6-AB87-A1B3BE473A23}" name="Column11075" dataDxfId="5551"/>
    <tableColumn id="11093" xr3:uid="{48ACBC88-2E0F-41B5-8E67-CCB150278DCC}" name="Column11076" dataDxfId="5550"/>
    <tableColumn id="11094" xr3:uid="{AADD259F-3742-4343-9DA0-39FE47A8ECD1}" name="Column11077" dataDxfId="5549"/>
    <tableColumn id="11095" xr3:uid="{3563A89C-7246-4157-AD35-0CC63ACC0238}" name="Column11078" dataDxfId="5548"/>
    <tableColumn id="11096" xr3:uid="{095B8196-85F4-4CA3-B0F8-FC8665D1AB84}" name="Column11079" dataDxfId="5547"/>
    <tableColumn id="11097" xr3:uid="{DE9A5CB8-050E-4EB4-BA1F-F070B0A0E3B3}" name="Column11080" dataDxfId="5546"/>
    <tableColumn id="11098" xr3:uid="{41D3714B-0323-4F24-B7A9-560CFE8768D8}" name="Column11081" dataDxfId="5545"/>
    <tableColumn id="11099" xr3:uid="{6F3D688F-E04B-4FB5-B415-3E48BD596A66}" name="Column11082" dataDxfId="5544"/>
    <tableColumn id="11100" xr3:uid="{251C0F70-8777-477D-9091-72360433465E}" name="Column11083" dataDxfId="5543"/>
    <tableColumn id="11101" xr3:uid="{2030E443-A03B-400F-8A12-D1BEFBB817A6}" name="Column11084" dataDxfId="5542"/>
    <tableColumn id="11102" xr3:uid="{18B6A98E-9E57-4E68-BB0B-93CF608893CD}" name="Column11085" dataDxfId="5541"/>
    <tableColumn id="11103" xr3:uid="{8537F77B-FFDB-4F05-AA5E-5F0E4E7BBA5E}" name="Column11086" dataDxfId="5540"/>
    <tableColumn id="11104" xr3:uid="{96765E9A-5E19-4C08-A975-74715C126641}" name="Column11087" dataDxfId="5539"/>
    <tableColumn id="11105" xr3:uid="{A042D4A5-8FC2-4D3B-9663-5A786D32F750}" name="Column11088" dataDxfId="5538"/>
    <tableColumn id="11106" xr3:uid="{0739CBFF-D9E6-467E-A20B-B11A2E6C16C8}" name="Column11089" dataDxfId="5537"/>
    <tableColumn id="11107" xr3:uid="{DE00E699-FFE3-4E6B-AB1A-4F57AA69DACA}" name="Column11090" dataDxfId="5536"/>
    <tableColumn id="11108" xr3:uid="{AEF0BBB3-3920-426A-BDBB-A0DEBF860391}" name="Column11091" dataDxfId="5535"/>
    <tableColumn id="11109" xr3:uid="{B1846BFF-7435-4673-86DA-76326A6CFA82}" name="Column11092" dataDxfId="5534"/>
    <tableColumn id="11110" xr3:uid="{16F3BE14-C950-4AFA-BF3F-B9145B6766DA}" name="Column11093" dataDxfId="5533"/>
    <tableColumn id="11111" xr3:uid="{D332F84E-9623-47B1-944B-BA4E735775EF}" name="Column11094" dataDxfId="5532"/>
    <tableColumn id="11112" xr3:uid="{DF82E5DA-1007-4F48-BE7C-CE02B28429BB}" name="Column11095" dataDxfId="5531"/>
    <tableColumn id="11113" xr3:uid="{4B5D3500-8C38-435A-AC74-D5512BFC3B7B}" name="Column11096" dataDxfId="5530"/>
    <tableColumn id="11114" xr3:uid="{8634784D-3535-47FB-B6C1-9EF374C45745}" name="Column11097" dataDxfId="5529"/>
    <tableColumn id="11115" xr3:uid="{59505D6B-3F83-4A71-B216-5365FF6E4CED}" name="Column11098" dataDxfId="5528"/>
    <tableColumn id="11116" xr3:uid="{3E5E1B96-F2AB-477F-BF8F-8EBEF4CB76B3}" name="Column11099" dataDxfId="5527"/>
    <tableColumn id="11117" xr3:uid="{63BC0AD5-1266-4A80-A1BB-54593C87A04E}" name="Column11100" dataDxfId="5526"/>
    <tableColumn id="11118" xr3:uid="{30C2DED2-7D38-4957-9218-849DA899A236}" name="Column11101" dataDxfId="5525"/>
    <tableColumn id="11119" xr3:uid="{EEBE24AE-06FC-4C61-83EF-F1DA57EF8D5C}" name="Column11102" dataDxfId="5524"/>
    <tableColumn id="11120" xr3:uid="{281202E9-9052-4742-B791-B3E2CD8AFB1D}" name="Column11103" dataDxfId="5523"/>
    <tableColumn id="11121" xr3:uid="{A4B6E941-32E1-4552-9DCA-C4FC37EE48C1}" name="Column11104" dataDxfId="5522"/>
    <tableColumn id="11122" xr3:uid="{577653BE-543A-47B7-A592-9E8168517186}" name="Column11105" dataDxfId="5521"/>
    <tableColumn id="11123" xr3:uid="{71646623-18C7-4C2D-B485-4F4346247444}" name="Column11106" dataDxfId="5520"/>
    <tableColumn id="11124" xr3:uid="{6449AAAC-BCF2-4100-87D6-74BC0699F4A9}" name="Column11107" dataDxfId="5519"/>
    <tableColumn id="11125" xr3:uid="{7017FDFF-4CB5-45F8-9575-73278C411BA5}" name="Column11108" dataDxfId="5518"/>
    <tableColumn id="11126" xr3:uid="{889D354C-B464-47DF-8C9E-221F54EA672E}" name="Column11109" dataDxfId="5517"/>
    <tableColumn id="11127" xr3:uid="{BC0CF507-5995-40A4-BD9D-6B2FE3BDF9F2}" name="Column11110" dataDxfId="5516"/>
    <tableColumn id="11128" xr3:uid="{99E38225-C797-478A-AE89-A48C8167739A}" name="Column11111" dataDxfId="5515"/>
    <tableColumn id="11129" xr3:uid="{6C15D659-F0E4-445E-9124-CD33D48E4DEC}" name="Column11112" dataDxfId="5514"/>
    <tableColumn id="11130" xr3:uid="{0569E7AC-DCF2-449A-8AB1-270C2B9EF421}" name="Column11113" dataDxfId="5513"/>
    <tableColumn id="11131" xr3:uid="{996B28F3-C5C3-4796-B238-33F5597CB010}" name="Column11114" dataDxfId="5512"/>
    <tableColumn id="11132" xr3:uid="{4A171FC2-9651-47DF-B32F-F174163777E4}" name="Column11115" dataDxfId="5511"/>
    <tableColumn id="11133" xr3:uid="{DA6DEE93-F254-42B4-875D-69A87EF3D964}" name="Column11116" dataDxfId="5510"/>
    <tableColumn id="11134" xr3:uid="{ED600CDD-1799-4D3E-8343-EBE91D4A62D7}" name="Column11117" dataDxfId="5509"/>
    <tableColumn id="11135" xr3:uid="{15590912-171C-4A80-8535-2AE04A79E1F0}" name="Column11118" dataDxfId="5508"/>
    <tableColumn id="11136" xr3:uid="{121DFCCC-224B-423E-A869-4AF3C11F92BA}" name="Column11119" dataDxfId="5507"/>
    <tableColumn id="11137" xr3:uid="{14CB748D-2E21-4A31-BEB4-5F0E79A2AC6D}" name="Column11120" dataDxfId="5506"/>
    <tableColumn id="11138" xr3:uid="{3C07DD7F-1F52-48BF-89ED-DA3769B4F4A5}" name="Column11121" dataDxfId="5505"/>
    <tableColumn id="11139" xr3:uid="{5A2B9E55-FE10-4A5C-9A7B-F2F566B0DA19}" name="Column11122" dataDxfId="5504"/>
    <tableColumn id="11140" xr3:uid="{67CC08BE-0E98-47C1-849A-75F407D633D4}" name="Column11123" dataDxfId="5503"/>
    <tableColumn id="11141" xr3:uid="{A02D053E-2AF9-4351-8830-9DB82171EC9E}" name="Column11124" dataDxfId="5502"/>
    <tableColumn id="11142" xr3:uid="{370316A3-2D45-47AD-8E90-EEEAC8C2EC37}" name="Column11125" dataDxfId="5501"/>
    <tableColumn id="11143" xr3:uid="{47840052-F414-475A-A8F3-EBFEA6407C8B}" name="Column11126" dataDxfId="5500"/>
    <tableColumn id="11144" xr3:uid="{9FB6F26B-3B64-475B-8E5C-D76CF9DB5EE9}" name="Column11127" dataDxfId="5499"/>
    <tableColumn id="11145" xr3:uid="{8DFA11B6-99B5-4F06-A925-B624CE0FF1E6}" name="Column11128" dataDxfId="5498"/>
    <tableColumn id="11146" xr3:uid="{C007543E-5648-4C49-9C5E-7C2D811F4CDF}" name="Column11129" dataDxfId="5497"/>
    <tableColumn id="11147" xr3:uid="{AE214F8C-DFD3-4F5B-B720-26DF6642B660}" name="Column11130" dataDxfId="5496"/>
    <tableColumn id="11148" xr3:uid="{D287B4BD-3DB5-4823-A555-88739F26CD7D}" name="Column11131" dataDxfId="5495"/>
    <tableColumn id="11149" xr3:uid="{71B461E1-7E8C-48E1-9B86-CD2536A10A81}" name="Column11132" dataDxfId="5494"/>
    <tableColumn id="11150" xr3:uid="{30D210EF-A610-423B-96B5-C0EE1882EFEB}" name="Column11133" dataDxfId="5493"/>
    <tableColumn id="11151" xr3:uid="{F8C60C82-A2BC-4773-8B3F-45C75C39BCF8}" name="Column11134" dataDxfId="5492"/>
    <tableColumn id="11152" xr3:uid="{D57481F3-1E16-41B5-8970-66BFC4786CDC}" name="Column11135" dataDxfId="5491"/>
    <tableColumn id="11153" xr3:uid="{BEF81446-C637-41D2-B603-4108F7C185C8}" name="Column11136" dataDxfId="5490"/>
    <tableColumn id="11154" xr3:uid="{E3821E07-96C4-4A39-B9BA-667CC807DFA7}" name="Column11137" dataDxfId="5489"/>
    <tableColumn id="11155" xr3:uid="{B4F8A51A-8824-4A1F-B144-4E0078D6039C}" name="Column11138" dataDxfId="5488"/>
    <tableColumn id="11156" xr3:uid="{A784E11E-A3F6-458C-996B-ABCFF76C5E2B}" name="Column11139" dataDxfId="5487"/>
    <tableColumn id="11157" xr3:uid="{C2B8A8EA-E1D2-481F-8EF6-79A6301F0B94}" name="Column11140" dataDxfId="5486"/>
    <tableColumn id="11158" xr3:uid="{946A96C4-E421-480C-B9D7-F194281AD639}" name="Column11141" dataDxfId="5485"/>
    <tableColumn id="11159" xr3:uid="{11230C65-F92C-47EE-B201-3C9B63FB5849}" name="Column11142" dataDxfId="5484"/>
    <tableColumn id="11160" xr3:uid="{2664641C-3970-4364-8C84-B96C29A5B8FD}" name="Column11143" dataDxfId="5483"/>
    <tableColumn id="11161" xr3:uid="{C5EF1A06-F42F-478C-B628-E30BE9BC24C9}" name="Column11144" dataDxfId="5482"/>
    <tableColumn id="11162" xr3:uid="{09980D37-14D0-4ED8-90AE-51666B26BF7A}" name="Column11145" dataDxfId="5481"/>
    <tableColumn id="11163" xr3:uid="{1B0AB464-FE5B-47ED-A0DA-6D4BB442F027}" name="Column11146" dataDxfId="5480"/>
    <tableColumn id="11164" xr3:uid="{CBB80E24-CD36-44D9-98F3-1E1CE6E4DA15}" name="Column11147" dataDxfId="5479"/>
    <tableColumn id="11165" xr3:uid="{70C9EE94-CA9A-42D0-B35E-C4BC47C5E475}" name="Column11148" dataDxfId="5478"/>
    <tableColumn id="11166" xr3:uid="{A5DA92C0-AA77-4567-8189-9FAFE41E0303}" name="Column11149" dataDxfId="5477"/>
    <tableColumn id="11167" xr3:uid="{478AC02D-E14C-4E0A-B798-330775B8581E}" name="Column11150" dataDxfId="5476"/>
    <tableColumn id="11168" xr3:uid="{48A38187-11FE-4610-A89A-A55B6180E0EC}" name="Column11151" dataDxfId="5475"/>
    <tableColumn id="11169" xr3:uid="{6E81492C-8A67-4F27-921D-4870220DBA5D}" name="Column11152" dataDxfId="5474"/>
    <tableColumn id="11170" xr3:uid="{9B979148-4A6C-470B-A97C-765A18F0F819}" name="Column11153" dataDxfId="5473"/>
    <tableColumn id="11171" xr3:uid="{4651D195-A7AF-4A03-8924-468542435DF1}" name="Column11154" dataDxfId="5472"/>
    <tableColumn id="11172" xr3:uid="{FB23EBCA-E142-4E22-A4AF-72F0F86534E8}" name="Column11155" dataDxfId="5471"/>
    <tableColumn id="11173" xr3:uid="{00ED88F3-4807-4009-B985-4FE527C075E9}" name="Column11156" dataDxfId="5470"/>
    <tableColumn id="11174" xr3:uid="{DC505FF5-FD3B-4F69-9D02-CBDBFB0BFBDD}" name="Column11157" dataDxfId="5469"/>
    <tableColumn id="11175" xr3:uid="{6F5C30A2-DEC5-4F25-9EE5-7416EFA49F17}" name="Column11158" dataDxfId="5468"/>
    <tableColumn id="11176" xr3:uid="{F683FCED-897B-4AEE-B258-75D121901EDD}" name="Column11159" dataDxfId="5467"/>
    <tableColumn id="11177" xr3:uid="{34F03DB0-C50D-4AE0-85A1-E2ECF62EA1C5}" name="Column11160" dataDxfId="5466"/>
    <tableColumn id="11178" xr3:uid="{3A85FBD8-E463-45C2-A568-F64FE45E581D}" name="Column11161" dataDxfId="5465"/>
    <tableColumn id="11179" xr3:uid="{268CEA88-9EB4-4C22-ABAF-25DF41D5166D}" name="Column11162" dataDxfId="5464"/>
    <tableColumn id="11180" xr3:uid="{5DFB74CF-4C76-4F5A-A3CB-D4FA16B6E828}" name="Column11163" dataDxfId="5463"/>
    <tableColumn id="11181" xr3:uid="{BDDC1A0A-7E26-4655-8DF3-0CF6AEA162F7}" name="Column11164" dataDxfId="5462"/>
    <tableColumn id="11182" xr3:uid="{1017C4EB-1086-4C8D-9B7B-1D0E51F30BEF}" name="Column11165" dataDxfId="5461"/>
    <tableColumn id="11183" xr3:uid="{2C679BA6-23AE-4F92-B711-CA13AEB647A5}" name="Column11166" dataDxfId="5460"/>
    <tableColumn id="11184" xr3:uid="{4B0FC3BE-432A-42AD-B52D-EACFD22D8007}" name="Column11167" dataDxfId="5459"/>
    <tableColumn id="11185" xr3:uid="{C4A75B60-DB5A-46B3-936F-DF782F7B1A70}" name="Column11168" dataDxfId="5458"/>
    <tableColumn id="11186" xr3:uid="{297F499E-DCEF-43F4-A2CD-26870C5667D1}" name="Column11169" dataDxfId="5457"/>
    <tableColumn id="11187" xr3:uid="{A565CC31-3288-4A5B-B90A-6DFFB82AB631}" name="Column11170" dataDxfId="5456"/>
    <tableColumn id="11188" xr3:uid="{35084D01-075B-45D2-ABA0-E28B935C1167}" name="Column11171" dataDxfId="5455"/>
    <tableColumn id="11189" xr3:uid="{8AB3AED0-C440-4E73-936A-AC08A5ABE318}" name="Column11172" dataDxfId="5454"/>
    <tableColumn id="11190" xr3:uid="{B67F9485-964F-4CA0-98BD-02F1A27600BA}" name="Column11173" dataDxfId="5453"/>
    <tableColumn id="11191" xr3:uid="{25D4054A-B076-4710-A677-022773980C2B}" name="Column11174" dataDxfId="5452"/>
    <tableColumn id="11192" xr3:uid="{698A2B02-C6E1-4FC9-B91E-7CAFEA61B3F2}" name="Column11175" dataDxfId="5451"/>
    <tableColumn id="11193" xr3:uid="{546EBE54-E823-4804-97FC-91E2CF381DB3}" name="Column11176" dataDxfId="5450"/>
    <tableColumn id="11194" xr3:uid="{17E60EB0-1725-462B-97A0-69BBCD0B750D}" name="Column11177" dataDxfId="5449"/>
    <tableColumn id="11195" xr3:uid="{A45F5D20-A9A5-4F10-ADC8-1B9B212E6CD5}" name="Column11178" dataDxfId="5448"/>
    <tableColumn id="11196" xr3:uid="{B1416474-BB3A-48D9-8C59-A9A863376517}" name="Column11179" dataDxfId="5447"/>
    <tableColumn id="11197" xr3:uid="{BABA3D79-988A-4426-951C-39428644831C}" name="Column11180" dataDxfId="5446"/>
    <tableColumn id="11198" xr3:uid="{8A3E72AD-2319-4E2A-8948-5806FD35F573}" name="Column11181" dataDxfId="5445"/>
    <tableColumn id="11199" xr3:uid="{7ED20DE9-A647-43E3-B021-6EA2ABB5B836}" name="Column11182" dataDxfId="5444"/>
    <tableColumn id="11200" xr3:uid="{3063CFDD-BC37-451B-A8A9-1A50CEB927ED}" name="Column11183" dataDxfId="5443"/>
    <tableColumn id="11201" xr3:uid="{3212D769-F45C-4CE0-8C0B-44B24B4B9BD2}" name="Column11184" dataDxfId="5442"/>
    <tableColumn id="11202" xr3:uid="{FB17752A-A016-4ED7-83E3-92AEDA0F3153}" name="Column11185" dataDxfId="5441"/>
    <tableColumn id="11203" xr3:uid="{794F3C40-83BD-4F13-8850-6F211BCF2F00}" name="Column11186" dataDxfId="5440"/>
    <tableColumn id="11204" xr3:uid="{37666D8B-BCB0-4DB6-B5D5-54D1937ED49C}" name="Column11187" dataDxfId="5439"/>
    <tableColumn id="11205" xr3:uid="{28BE0554-7D1B-42D1-8FEC-D7D20DD6FDAC}" name="Column11188" dataDxfId="5438"/>
    <tableColumn id="11206" xr3:uid="{6F7A285B-B3B2-4B44-9D6B-708E3535B224}" name="Column11189" dataDxfId="5437"/>
    <tableColumn id="11207" xr3:uid="{AECD9265-2A86-48BA-9FC6-609F6BFC0F03}" name="Column11190" dataDxfId="5436"/>
    <tableColumn id="11208" xr3:uid="{2C8C835C-159F-478A-AE45-3F94D5BBA5AF}" name="Column11191" dataDxfId="5435"/>
    <tableColumn id="11209" xr3:uid="{E0BD11C5-5091-4464-867E-2DA4F2C6C581}" name="Column11192" dataDxfId="5434"/>
    <tableColumn id="11210" xr3:uid="{BBD1755A-DDBA-4819-8969-1D2DEB8DD3B6}" name="Column11193" dataDxfId="5433"/>
    <tableColumn id="11211" xr3:uid="{3477F775-9B14-44B8-B08F-4732C1EFBCE8}" name="Column11194" dataDxfId="5432"/>
    <tableColumn id="11212" xr3:uid="{17529C22-7CF9-407F-92ED-FA7C3F5A8E27}" name="Column11195" dataDxfId="5431"/>
    <tableColumn id="11213" xr3:uid="{0A9E1A44-F9F8-40E2-85D1-7DAFFFD6F559}" name="Column11196" dataDxfId="5430"/>
    <tableColumn id="11214" xr3:uid="{7450EE86-6D1E-4E15-B976-00230BD4DAA5}" name="Column11197" dataDxfId="5429"/>
    <tableColumn id="11215" xr3:uid="{D6BB6BC6-78FB-4CE2-BCDF-41D896335030}" name="Column11198" dataDxfId="5428"/>
    <tableColumn id="11216" xr3:uid="{69DE45F2-73C4-4463-B12F-AE5ED00903B4}" name="Column11199" dataDxfId="5427"/>
    <tableColumn id="11217" xr3:uid="{0C1E73EF-6DE5-4A4F-8EC1-A9351F939110}" name="Column11200" dataDxfId="5426"/>
    <tableColumn id="11218" xr3:uid="{8CD8A73C-BD52-4E7B-BA52-5CFF10BF6A9A}" name="Column11201" dataDxfId="5425"/>
    <tableColumn id="11219" xr3:uid="{0E6EF523-2323-49F2-86CF-72EA690B0DEF}" name="Column11202" dataDxfId="5424"/>
    <tableColumn id="11220" xr3:uid="{CFA3BB43-D043-43C8-90E3-0A2E389251B3}" name="Column11203" dataDxfId="5423"/>
    <tableColumn id="11221" xr3:uid="{FA499F5E-9387-4D28-8352-A478FCC7D810}" name="Column11204" dataDxfId="5422"/>
    <tableColumn id="11222" xr3:uid="{E82C74F1-B290-4BA6-9E56-F7F62C312996}" name="Column11205" dataDxfId="5421"/>
    <tableColumn id="11223" xr3:uid="{396235FD-F6BE-44EE-820F-A0E881ECA557}" name="Column11206" dataDxfId="5420"/>
    <tableColumn id="11224" xr3:uid="{90D0A20E-B7E0-4478-BCC0-929514D5BDB6}" name="Column11207" dataDxfId="5419"/>
    <tableColumn id="11225" xr3:uid="{BBDBD603-1926-402B-A0DE-8AFB44A357E1}" name="Column11208" dataDxfId="5418"/>
    <tableColumn id="11226" xr3:uid="{584FC219-8B07-43C9-883F-8CD8548C875A}" name="Column11209" dataDxfId="5417"/>
    <tableColumn id="11227" xr3:uid="{AC22BEA3-7337-40E3-9BB2-A9ABFAC05843}" name="Column11210" dataDxfId="5416"/>
    <tableColumn id="11228" xr3:uid="{57EFAFC0-F142-490B-8ECC-834E0B77CF35}" name="Column11211" dataDxfId="5415"/>
    <tableColumn id="11229" xr3:uid="{3A995B2F-726D-4C18-9CAF-D42CEBE1F628}" name="Column11212" dataDxfId="5414"/>
    <tableColumn id="11230" xr3:uid="{3EA5977F-C644-4075-9907-4A0B75E401A4}" name="Column11213" dataDxfId="5413"/>
    <tableColumn id="11231" xr3:uid="{FE988E7E-834D-4390-8D0D-91578354F860}" name="Column11214" dataDxfId="5412"/>
    <tableColumn id="11232" xr3:uid="{3784DCED-2854-435E-A4C6-EB5F866161C6}" name="Column11215" dataDxfId="5411"/>
    <tableColumn id="11233" xr3:uid="{9BF3D6E8-37ED-4ED8-A262-73A76EC8F1D3}" name="Column11216" dataDxfId="5410"/>
    <tableColumn id="11234" xr3:uid="{7969E8AF-B19B-4CBD-BE95-EB8E547F742B}" name="Column11217" dataDxfId="5409"/>
    <tableColumn id="11235" xr3:uid="{D8B58BEA-6F5B-46C0-A664-9DA1CC263D3D}" name="Column11218" dataDxfId="5408"/>
    <tableColumn id="11236" xr3:uid="{6F8A07A4-11BE-403C-B204-95B60FD76599}" name="Column11219" dataDxfId="5407"/>
    <tableColumn id="11237" xr3:uid="{75B726E0-60F6-4898-ADC1-33C2A7FA55D6}" name="Column11220" dataDxfId="5406"/>
    <tableColumn id="11238" xr3:uid="{63CEC869-B814-4D91-9DC3-E38F94CE45A0}" name="Column11221" dataDxfId="5405"/>
    <tableColumn id="11239" xr3:uid="{ADEC2750-5FEA-435E-A7C1-38D2360346D1}" name="Column11222" dataDxfId="5404"/>
    <tableColumn id="11240" xr3:uid="{908CAC4D-5615-40A7-A489-A03F9D2FBEFC}" name="Column11223" dataDxfId="5403"/>
    <tableColumn id="11241" xr3:uid="{8A69067C-3A88-411E-B371-4E2E41E3684D}" name="Column11224" dataDxfId="5402"/>
    <tableColumn id="11242" xr3:uid="{A06651CF-4247-41CE-A0A6-1BDD73E19B12}" name="Column11225" dataDxfId="5401"/>
    <tableColumn id="11243" xr3:uid="{E5D6B875-8284-4A82-88AF-3E296005DD75}" name="Column11226" dataDxfId="5400"/>
    <tableColumn id="11244" xr3:uid="{69297B4A-4414-41DD-B6C5-F8089A29766A}" name="Column11227" dataDxfId="5399"/>
    <tableColumn id="11245" xr3:uid="{702DC5D2-50CE-402E-B018-CE325888DF51}" name="Column11228" dataDxfId="5398"/>
    <tableColumn id="11246" xr3:uid="{A4F89A62-C193-47AD-8E49-E01053FD2D82}" name="Column11229" dataDxfId="5397"/>
    <tableColumn id="11247" xr3:uid="{3CE6B1E3-91AA-41DF-B619-549F3DD485B6}" name="Column11230" dataDxfId="5396"/>
    <tableColumn id="11248" xr3:uid="{0E431E05-9BB4-4FAF-8050-846FF0CA0283}" name="Column11231" dataDxfId="5395"/>
    <tableColumn id="11249" xr3:uid="{0CA56704-9DE1-4EE0-A4EC-6F469A2C89F5}" name="Column11232" dataDxfId="5394"/>
    <tableColumn id="11250" xr3:uid="{00C96ECA-66E7-4708-AD67-6E92705EC2D2}" name="Column11233" dataDxfId="5393"/>
    <tableColumn id="11251" xr3:uid="{27C18249-9156-4D7A-B488-830FC425FF5A}" name="Column11234" dataDxfId="5392"/>
    <tableColumn id="11252" xr3:uid="{FD8CC61E-0F96-46A2-A99D-AEBE559B7C07}" name="Column11235" dataDxfId="5391"/>
    <tableColumn id="11253" xr3:uid="{8AF8B7E7-1697-4787-91AD-07B0EBEA20FC}" name="Column11236" dataDxfId="5390"/>
    <tableColumn id="11254" xr3:uid="{275F891D-9142-4E56-936C-C0A7269394CB}" name="Column11237" dataDxfId="5389"/>
    <tableColumn id="11255" xr3:uid="{5FD5E25B-5EEB-443E-BD58-560C91BB5B05}" name="Column11238" dataDxfId="5388"/>
    <tableColumn id="11256" xr3:uid="{2FA548F6-F54D-45E5-A4F9-BCA5BD114364}" name="Column11239" dataDxfId="5387"/>
    <tableColumn id="11257" xr3:uid="{EFF9E5AD-767D-4D7D-BD9F-771F3A5990AC}" name="Column11240" dataDxfId="5386"/>
    <tableColumn id="11258" xr3:uid="{6DAF8DF5-4E3F-4DF5-8EC9-04473A0E967C}" name="Column11241" dataDxfId="5385"/>
    <tableColumn id="11259" xr3:uid="{148BE4FB-709C-4203-9910-4D2AA632DC58}" name="Column11242" dataDxfId="5384"/>
    <tableColumn id="11260" xr3:uid="{8C91A402-9D38-4E50-A952-6AFDC7574E24}" name="Column11243" dataDxfId="5383"/>
    <tableColumn id="11261" xr3:uid="{FBF4FC11-0764-4717-896A-5E7936317525}" name="Column11244" dataDxfId="5382"/>
    <tableColumn id="11262" xr3:uid="{58423F1B-852B-4556-8854-30E322C72B78}" name="Column11245" dataDxfId="5381"/>
    <tableColumn id="11263" xr3:uid="{F671B598-CBF6-4CCC-ABDA-EEF0EBAE2E7B}" name="Column11246" dataDxfId="5380"/>
    <tableColumn id="11264" xr3:uid="{7CB35820-AFF1-4FD0-AD85-A7A6DDAC3780}" name="Column11247" dataDxfId="5379"/>
    <tableColumn id="11265" xr3:uid="{5B2DD7A5-803B-4A25-8BFF-591872C89541}" name="Column11248" dataDxfId="5378"/>
    <tableColumn id="11266" xr3:uid="{CB1C38F3-AB5E-4FE2-B1F6-0AD1847EF401}" name="Column11249" dataDxfId="5377"/>
    <tableColumn id="11267" xr3:uid="{4D73011E-509E-486C-85A4-58DB549FB5F0}" name="Column11250" dataDxfId="5376"/>
    <tableColumn id="11268" xr3:uid="{18B3F1FC-2E4B-46A7-B3F9-E2794DA980FF}" name="Column11251" dataDxfId="5375"/>
    <tableColumn id="11269" xr3:uid="{40908C8F-5DCC-410D-A2F7-0DD11114087D}" name="Column11252" dataDxfId="5374"/>
    <tableColumn id="11270" xr3:uid="{FEE3AF33-76A0-4AF7-A015-1829D05240D1}" name="Column11253" dataDxfId="5373"/>
    <tableColumn id="11271" xr3:uid="{75D75B40-AC97-459F-B934-DAEDC6A9812F}" name="Column11254" dataDxfId="5372"/>
    <tableColumn id="11272" xr3:uid="{A997EF85-A810-4813-B8BD-BC3FCCAD4A39}" name="Column11255" dataDxfId="5371"/>
    <tableColumn id="11273" xr3:uid="{A90A9670-8B61-4AAC-9F5B-6BA89FA9680E}" name="Column11256" dataDxfId="5370"/>
    <tableColumn id="11274" xr3:uid="{18B729A1-6513-473A-946A-5BEBFC851895}" name="Column11257" dataDxfId="5369"/>
    <tableColumn id="11275" xr3:uid="{A05AF59E-4501-43FD-8B64-BD184CC63024}" name="Column11258" dataDxfId="5368"/>
    <tableColumn id="11276" xr3:uid="{75EAE511-EEF6-4E07-96A5-02141709F691}" name="Column11259" dataDxfId="5367"/>
    <tableColumn id="11277" xr3:uid="{A72AD509-196D-49F9-8BD7-738A893E5823}" name="Column11260" dataDxfId="5366"/>
    <tableColumn id="11278" xr3:uid="{715A2A32-386B-42EA-99F0-5DE5D20B286E}" name="Column11261" dataDxfId="5365"/>
    <tableColumn id="11279" xr3:uid="{DD52D516-FE18-4C8B-8069-A53AC1D474FA}" name="Column11262" dataDxfId="5364"/>
    <tableColumn id="11280" xr3:uid="{89E77D16-D1ED-4333-BAC1-906CCF26583F}" name="Column11263" dataDxfId="5363"/>
    <tableColumn id="11281" xr3:uid="{CF150C14-E067-4EDC-B13D-8D2ACDDD4B18}" name="Column11264" dataDxfId="5362"/>
    <tableColumn id="11282" xr3:uid="{3A54DD5B-7073-4610-9117-7C1C9CE767B7}" name="Column11265" dataDxfId="5361"/>
    <tableColumn id="11283" xr3:uid="{3B56AE78-1643-4AC3-B289-4E998516ACB7}" name="Column11266" dataDxfId="5360"/>
    <tableColumn id="11284" xr3:uid="{7FC34E4A-7C17-4EDC-BA50-5668C570A5BA}" name="Column11267" dataDxfId="5359"/>
    <tableColumn id="11285" xr3:uid="{A5F0C90D-30AE-44B3-A9AF-38DEE44100F0}" name="Column11268" dataDxfId="5358"/>
    <tableColumn id="11286" xr3:uid="{22A7772B-8D6C-436C-B1E8-C294415B6E6B}" name="Column11269" dataDxfId="5357"/>
    <tableColumn id="11287" xr3:uid="{9ACB81D0-4270-44E4-B0D4-D0B14BDD149F}" name="Column11270" dataDxfId="5356"/>
    <tableColumn id="11288" xr3:uid="{977F4B85-5D21-4145-94F7-4BD96A5E8F89}" name="Column11271" dataDxfId="5355"/>
    <tableColumn id="11289" xr3:uid="{702B2FB0-1817-4B07-B4C2-204A4AFCD5CA}" name="Column11272" dataDxfId="5354"/>
    <tableColumn id="11290" xr3:uid="{83FB1FA2-57AF-4F75-B95D-44BE75953F60}" name="Column11273" dataDxfId="5353"/>
    <tableColumn id="11291" xr3:uid="{7C5183B4-A70C-4528-A466-00FBCEAA18FC}" name="Column11274" dataDxfId="5352"/>
    <tableColumn id="11292" xr3:uid="{3DEFFA66-3CC4-4259-85AC-69807F36BC81}" name="Column11275" dataDxfId="5351"/>
    <tableColumn id="11293" xr3:uid="{D19D0C1C-1F2E-4097-962B-5CBEF20F34A3}" name="Column11276" dataDxfId="5350"/>
    <tableColumn id="11294" xr3:uid="{317F5B1B-7339-490E-998D-FF7AA6C6CC56}" name="Column11277" dataDxfId="5349"/>
    <tableColumn id="11295" xr3:uid="{338FF9C8-34ED-470E-AE30-A43905A02207}" name="Column11278" dataDxfId="5348"/>
    <tableColumn id="11296" xr3:uid="{CCAD38F8-4FDD-4A73-ABAD-E3D120A8F6C9}" name="Column11279" dataDxfId="5347"/>
    <tableColumn id="11297" xr3:uid="{335BC108-6741-4EE1-845C-97CF1D3E614F}" name="Column11280" dataDxfId="5346"/>
    <tableColumn id="11298" xr3:uid="{5B80483D-7530-4BA6-A9F1-C68FDEC7DB29}" name="Column11281" dataDxfId="5345"/>
    <tableColumn id="11299" xr3:uid="{74DAE67D-F102-4BF8-8C94-2CAD052A9157}" name="Column11282" dataDxfId="5344"/>
    <tableColumn id="11300" xr3:uid="{18E5BC07-3B2B-465C-9E90-6B82C6A9A00E}" name="Column11283" dataDxfId="5343"/>
    <tableColumn id="11301" xr3:uid="{42D8F46E-1033-4314-A81B-324FA84B4C23}" name="Column11284" dataDxfId="5342"/>
    <tableColumn id="11302" xr3:uid="{54213500-CCF9-44DE-AEDF-C5E13D5212EC}" name="Column11285" dataDxfId="5341"/>
    <tableColumn id="11303" xr3:uid="{2577C9DD-CF31-470F-BCCA-1B9F818807C0}" name="Column11286" dataDxfId="5340"/>
    <tableColumn id="11304" xr3:uid="{10D3F8FF-A472-4987-AE77-20E332C51365}" name="Column11287" dataDxfId="5339"/>
    <tableColumn id="11305" xr3:uid="{BBC7D302-74E4-4ED5-B1D0-B1DC0D2072B5}" name="Column11288" dataDxfId="5338"/>
    <tableColumn id="11306" xr3:uid="{DDDFCCE4-9CD7-42B5-9E1A-5A5856C1FAA8}" name="Column11289" dataDxfId="5337"/>
    <tableColumn id="11307" xr3:uid="{F0F8AF68-C0B3-4D6C-8A1D-79537531EF18}" name="Column11290" dataDxfId="5336"/>
    <tableColumn id="11308" xr3:uid="{2D13D9A7-28A0-4FAC-A2C9-906886C2EA9A}" name="Column11291" dataDxfId="5335"/>
    <tableColumn id="11309" xr3:uid="{6A619AB5-C00F-4291-9165-5F8F8B41BC9D}" name="Column11292" dataDxfId="5334"/>
    <tableColumn id="11310" xr3:uid="{6B246058-3B08-425E-8BEC-F5358BC38581}" name="Column11293" dataDxfId="5333"/>
    <tableColumn id="11311" xr3:uid="{4F1BF19E-DADC-4151-BA54-E48D5E7E486E}" name="Column11294" dataDxfId="5332"/>
    <tableColumn id="11312" xr3:uid="{B00A8F8B-236C-46FA-943D-BFDE2F3EB046}" name="Column11295" dataDxfId="5331"/>
    <tableColumn id="11313" xr3:uid="{F3F40F8C-CAEE-449D-B186-5859B76EDDCA}" name="Column11296" dataDxfId="5330"/>
    <tableColumn id="11314" xr3:uid="{DD572746-D177-44D0-BBFF-C960803525CE}" name="Column11297" dataDxfId="5329"/>
    <tableColumn id="11315" xr3:uid="{4D115A6D-033F-4BA7-BC85-0161EA4AA230}" name="Column11298" dataDxfId="5328"/>
    <tableColumn id="11316" xr3:uid="{183CC2C1-2664-419D-8338-9D12AD38D64A}" name="Column11299" dataDxfId="5327"/>
    <tableColumn id="11317" xr3:uid="{39397DD5-76DE-42B8-A00B-6EF56D06D162}" name="Column11300" dataDxfId="5326"/>
    <tableColumn id="11318" xr3:uid="{3A0E133B-3681-4637-9FC0-F6CFE7C6D54D}" name="Column11301" dataDxfId="5325"/>
    <tableColumn id="11319" xr3:uid="{745931AD-39E0-4A62-A6CC-115AACB32784}" name="Column11302" dataDxfId="5324"/>
    <tableColumn id="11320" xr3:uid="{5C88EC99-512F-4E34-9922-EC66927FACAA}" name="Column11303" dataDxfId="5323"/>
    <tableColumn id="11321" xr3:uid="{89B1B362-758D-4E80-91D9-5B9F1023E640}" name="Column11304" dataDxfId="5322"/>
    <tableColumn id="11322" xr3:uid="{517863C5-28E3-4687-93CF-2106EA7F34D4}" name="Column11305" dataDxfId="5321"/>
    <tableColumn id="11323" xr3:uid="{1BC60D9F-E385-4CFC-BD56-38088034A6CB}" name="Column11306" dataDxfId="5320"/>
    <tableColumn id="11324" xr3:uid="{3BBBC0F2-6FAE-4C60-BEDB-74B2F0EC8206}" name="Column11307" dataDxfId="5319"/>
    <tableColumn id="11325" xr3:uid="{189DA978-4B53-4CC7-9459-BFA08FE1F489}" name="Column11308" dataDxfId="5318"/>
    <tableColumn id="11326" xr3:uid="{85FAA92A-53D3-4164-8142-BECFCBD19EDB}" name="Column11309" dataDxfId="5317"/>
    <tableColumn id="11327" xr3:uid="{9E284FFE-2678-43C4-81FE-79D56B66AAB0}" name="Column11310" dataDxfId="5316"/>
    <tableColumn id="11328" xr3:uid="{D917AA84-4C02-468B-90C6-6444E03B2607}" name="Column11311" dataDxfId="5315"/>
    <tableColumn id="11329" xr3:uid="{180E375E-D353-471B-9491-8CE17D06FC1F}" name="Column11312" dataDxfId="5314"/>
    <tableColumn id="11330" xr3:uid="{9175F55C-A72D-4F52-83D8-A42DDF2C6091}" name="Column11313" dataDxfId="5313"/>
    <tableColumn id="11331" xr3:uid="{C7FFE309-67F3-490F-96A9-6F9F4AC1A248}" name="Column11314" dataDxfId="5312"/>
    <tableColumn id="11332" xr3:uid="{E63B2942-340F-48A6-8543-0E847BE668C0}" name="Column11315" dataDxfId="5311"/>
    <tableColumn id="11333" xr3:uid="{8B0232B9-D23C-4E2D-8417-CD13BCBB5435}" name="Column11316" dataDxfId="5310"/>
    <tableColumn id="11334" xr3:uid="{2617B59F-CC00-4313-8F80-E30A22364C10}" name="Column11317" dataDxfId="5309"/>
    <tableColumn id="11335" xr3:uid="{E78E75A3-8B2D-4344-96A6-5DDB42A0FD1E}" name="Column11318" dataDxfId="5308"/>
    <tableColumn id="11336" xr3:uid="{00E6E26E-DBFA-4B33-A8E2-420719CC04F8}" name="Column11319" dataDxfId="5307"/>
    <tableColumn id="11337" xr3:uid="{56E2C5B0-1D7D-41B1-9EBA-930F89F9810C}" name="Column11320" dataDxfId="5306"/>
    <tableColumn id="11338" xr3:uid="{5A7C7D58-5D77-463A-9922-436D00A9DEAA}" name="Column11321" dataDxfId="5305"/>
    <tableColumn id="11339" xr3:uid="{CA1A0320-D2EC-4755-8622-7B32DB7C0B25}" name="Column11322" dataDxfId="5304"/>
    <tableColumn id="11340" xr3:uid="{1CDD14F7-48A8-44C2-A89F-A46A3C66042D}" name="Column11323" dataDxfId="5303"/>
    <tableColumn id="11341" xr3:uid="{D14276AC-ABDE-4CD8-BD24-039D4449D233}" name="Column11324" dataDxfId="5302"/>
    <tableColumn id="11342" xr3:uid="{56C6703A-38E7-461F-AB70-504B73873E71}" name="Column11325" dataDxfId="5301"/>
    <tableColumn id="11343" xr3:uid="{25D5BB4B-BE85-4A2F-A8B9-D75A12BB61EC}" name="Column11326" dataDxfId="5300"/>
    <tableColumn id="11344" xr3:uid="{C72BD7C3-A924-478A-9128-22166B9B79F3}" name="Column11327" dataDxfId="5299"/>
    <tableColumn id="11345" xr3:uid="{8D8451F7-6575-44E2-94B2-767072633E2E}" name="Column11328" dataDxfId="5298"/>
    <tableColumn id="11346" xr3:uid="{2BE78D5B-D561-4B71-817A-C58B9E95E02F}" name="Column11329" dataDxfId="5297"/>
    <tableColumn id="11347" xr3:uid="{072AEE7E-4DE1-4CC6-B292-0BB2905ACDA2}" name="Column11330" dataDxfId="5296"/>
    <tableColumn id="11348" xr3:uid="{39A1237B-195C-47E2-B708-5F25B538A08E}" name="Column11331" dataDxfId="5295"/>
    <tableColumn id="11349" xr3:uid="{FCDA1409-4A39-4567-B913-0CE49991FFA2}" name="Column11332" dataDxfId="5294"/>
    <tableColumn id="11350" xr3:uid="{409BE8B7-530E-4C36-96E5-3A2AA67D6FC7}" name="Column11333" dataDxfId="5293"/>
    <tableColumn id="11351" xr3:uid="{A6EBB9A3-B740-4042-9E00-9B2731D1245D}" name="Column11334" dataDxfId="5292"/>
    <tableColumn id="11352" xr3:uid="{867E198F-ABA6-425B-96C8-6F3497FAA2F8}" name="Column11335" dataDxfId="5291"/>
    <tableColumn id="11353" xr3:uid="{6AE71968-49C6-4EC2-AF97-A871A680569D}" name="Column11336" dataDxfId="5290"/>
    <tableColumn id="11354" xr3:uid="{9A4A9DEE-202B-47A8-A296-88B629167407}" name="Column11337" dataDxfId="5289"/>
    <tableColumn id="11355" xr3:uid="{896BEAAF-571B-4275-B556-BF72287EEB39}" name="Column11338" dataDxfId="5288"/>
    <tableColumn id="11356" xr3:uid="{672B6C9C-C153-482C-A8E7-A29DE61016AD}" name="Column11339" dataDxfId="5287"/>
    <tableColumn id="11357" xr3:uid="{7705D797-F169-4535-9037-44ABEB618F47}" name="Column11340" dataDxfId="5286"/>
    <tableColumn id="11358" xr3:uid="{31D2DE40-6E6F-4DB4-A2E4-BEABFE1D315A}" name="Column11341" dataDxfId="5285"/>
    <tableColumn id="11359" xr3:uid="{E375C7AD-B557-4C1C-A367-0F84F2AA132A}" name="Column11342" dataDxfId="5284"/>
    <tableColumn id="11360" xr3:uid="{F6B42944-8334-46D1-A702-32A43ABBA72B}" name="Column11343" dataDxfId="5283"/>
    <tableColumn id="11361" xr3:uid="{FCDFA0CF-27FE-48D2-8CDA-881BC1E97E8C}" name="Column11344" dataDxfId="5282"/>
    <tableColumn id="11362" xr3:uid="{93AC5876-026F-4318-BDDC-932FE793DC7F}" name="Column11345" dataDxfId="5281"/>
    <tableColumn id="11363" xr3:uid="{C936B206-B838-4E41-BF36-A3E66D117624}" name="Column11346" dataDxfId="5280"/>
    <tableColumn id="11364" xr3:uid="{936294EC-81CB-4D5F-8F40-CDDA8396B91D}" name="Column11347" dataDxfId="5279"/>
    <tableColumn id="11365" xr3:uid="{7B18A321-F4A4-42A5-A947-02396BB0F163}" name="Column11348" dataDxfId="5278"/>
    <tableColumn id="11366" xr3:uid="{03046A8F-0D83-480C-81E6-8AE118742AA0}" name="Column11349" dataDxfId="5277"/>
    <tableColumn id="11367" xr3:uid="{5D405594-0B3D-4CB3-B77E-0873EC7EF210}" name="Column11350" dataDxfId="5276"/>
    <tableColumn id="11368" xr3:uid="{41F40204-A319-4A1D-9EAA-F5E896C8B9BD}" name="Column11351" dataDxfId="5275"/>
    <tableColumn id="11369" xr3:uid="{C25128FD-A066-4989-86B6-CFF869C2F660}" name="Column11352" dataDxfId="5274"/>
    <tableColumn id="11370" xr3:uid="{9C430304-BD6E-4B42-B277-971E5B32B446}" name="Column11353" dataDxfId="5273"/>
    <tableColumn id="11371" xr3:uid="{9D8E58FD-511F-4881-B1E5-FEA01EBFC69B}" name="Column11354" dataDxfId="5272"/>
    <tableColumn id="11372" xr3:uid="{F78B270A-84CB-4741-8A77-836A17832725}" name="Column11355" dataDxfId="5271"/>
    <tableColumn id="11373" xr3:uid="{89FC155B-F642-4D91-AB4D-D9CD3B706F14}" name="Column11356" dataDxfId="5270"/>
    <tableColumn id="11374" xr3:uid="{45B5D2AC-959F-4E3D-A81D-B82B47688DDB}" name="Column11357" dataDxfId="5269"/>
    <tableColumn id="11375" xr3:uid="{7AC38A62-4B08-408C-AB7A-61F5B1A1184C}" name="Column11358" dataDxfId="5268"/>
    <tableColumn id="11376" xr3:uid="{174AC134-19BA-4D00-9100-E78E3CCE8D69}" name="Column11359" dataDxfId="5267"/>
    <tableColumn id="11377" xr3:uid="{A4512AB0-04E3-49E3-B143-7D3985DD6F82}" name="Column11360" dataDxfId="5266"/>
    <tableColumn id="11378" xr3:uid="{BD585146-AE9A-4468-B0B9-B0836C716C11}" name="Column11361" dataDxfId="5265"/>
    <tableColumn id="11379" xr3:uid="{7FC870CC-FE80-4958-9392-DE7EC048478E}" name="Column11362" dataDxfId="5264"/>
    <tableColumn id="11380" xr3:uid="{A67CF359-024B-43D7-B8A6-4211E8A380D4}" name="Column11363" dataDxfId="5263"/>
    <tableColumn id="11381" xr3:uid="{1D516ED8-7BE1-4231-9F32-66FF36AE6C3D}" name="Column11364" dataDxfId="5262"/>
    <tableColumn id="11382" xr3:uid="{458FB7E6-C5A5-48B6-AE9A-67F994126461}" name="Column11365" dataDxfId="5261"/>
    <tableColumn id="11383" xr3:uid="{AAD3F09C-5F42-47D6-BF08-F3CF1ED6442C}" name="Column11366" dataDxfId="5260"/>
    <tableColumn id="11384" xr3:uid="{CE3314E7-B8DD-4AEC-9279-3881E13A5A31}" name="Column11367" dataDxfId="5259"/>
    <tableColumn id="11385" xr3:uid="{E7111CE4-A7ED-4948-A2EE-400E679EBF89}" name="Column11368" dataDxfId="5258"/>
    <tableColumn id="11386" xr3:uid="{1637DE8A-0B69-489F-8804-0C9235E0CCF4}" name="Column11369" dataDxfId="5257"/>
    <tableColumn id="11387" xr3:uid="{60C07658-9176-4505-B8C8-6486AA74DA88}" name="Column11370" dataDxfId="5256"/>
    <tableColumn id="11388" xr3:uid="{6DA56DBB-66FE-41B5-81BE-B2E6BC028106}" name="Column11371" dataDxfId="5255"/>
    <tableColumn id="11389" xr3:uid="{70884CEC-9482-48C9-A7D9-5833BCDF5C47}" name="Column11372" dataDxfId="5254"/>
    <tableColumn id="11390" xr3:uid="{95AE5B4A-258D-483D-9F4C-978BA38FD84B}" name="Column11373" dataDxfId="5253"/>
    <tableColumn id="11391" xr3:uid="{07B76786-F950-49DA-955A-83A57DF14B1A}" name="Column11374" dataDxfId="5252"/>
    <tableColumn id="11392" xr3:uid="{FB4B96AE-999C-4F90-AB1D-294E3989642A}" name="Column11375" dataDxfId="5251"/>
    <tableColumn id="11393" xr3:uid="{572907F1-8270-4623-8A0C-74BB5A9A149B}" name="Column11376" dataDxfId="5250"/>
    <tableColumn id="11394" xr3:uid="{DA59A5CA-29BF-4A0B-B743-B266A07A8650}" name="Column11377" dataDxfId="5249"/>
    <tableColumn id="11395" xr3:uid="{23688232-DC2C-4902-BBBA-8C82C78C4D58}" name="Column11378" dataDxfId="5248"/>
    <tableColumn id="11396" xr3:uid="{DCF5123E-6E4B-41C9-8511-CFF506A13FD7}" name="Column11379" dataDxfId="5247"/>
    <tableColumn id="11397" xr3:uid="{0AC2DAED-C35A-4AFF-BBA1-EEF89C47CECE}" name="Column11380" dataDxfId="5246"/>
    <tableColumn id="11398" xr3:uid="{BB0326CA-76B1-40AE-9A65-D4DA6EF086FC}" name="Column11381" dataDxfId="5245"/>
    <tableColumn id="11399" xr3:uid="{DE9E3DA5-F632-42BF-A4EC-FAD483A3BAD1}" name="Column11382" dataDxfId="5244"/>
    <tableColumn id="11400" xr3:uid="{0B1E586D-5F85-41C6-B83B-37968DF1B472}" name="Column11383" dataDxfId="5243"/>
    <tableColumn id="11401" xr3:uid="{80506ED1-9010-4A75-A8CD-18FB3F6B8669}" name="Column11384" dataDxfId="5242"/>
    <tableColumn id="11402" xr3:uid="{4B382FE6-08BA-4A11-958E-0B267F9068AA}" name="Column11385" dataDxfId="5241"/>
    <tableColumn id="11403" xr3:uid="{DB36C829-BF82-4996-A523-8CAD53F30E3D}" name="Column11386" dataDxfId="5240"/>
    <tableColumn id="11404" xr3:uid="{08B83768-B54C-4CB2-93E8-8A10FCF800A9}" name="Column11387" dataDxfId="5239"/>
    <tableColumn id="11405" xr3:uid="{04563D14-1757-4146-8971-2259EEC5A2E0}" name="Column11388" dataDxfId="5238"/>
    <tableColumn id="11406" xr3:uid="{34704C33-2BC9-4413-A68E-FC10AD6D3E52}" name="Column11389" dataDxfId="5237"/>
    <tableColumn id="11407" xr3:uid="{D1FCF72A-F7FB-42E3-A2A1-32B271269376}" name="Column11390" dataDxfId="5236"/>
    <tableColumn id="11408" xr3:uid="{1EE93435-8AAE-4DAF-A8AC-6774BFFC33C9}" name="Column11391" dataDxfId="5235"/>
    <tableColumn id="11409" xr3:uid="{8DE63AC7-0647-4269-BCEC-6743ED1663E0}" name="Column11392" dataDxfId="5234"/>
    <tableColumn id="11410" xr3:uid="{B709E57C-411D-49D4-B689-ED16791B4754}" name="Column11393" dataDxfId="5233"/>
    <tableColumn id="11411" xr3:uid="{420F01AA-1A43-435F-A4A9-5A9DB25458A6}" name="Column11394" dataDxfId="5232"/>
    <tableColumn id="11412" xr3:uid="{4DD40938-4379-444B-B2AF-7B6723D5DF67}" name="Column11395" dataDxfId="5231"/>
    <tableColumn id="11413" xr3:uid="{625B3842-7DF6-40B9-80D2-00E9141F09D9}" name="Column11396" dataDxfId="5230"/>
    <tableColumn id="11414" xr3:uid="{CC6A983C-E571-4004-BCEB-311E02A2F757}" name="Column11397" dataDxfId="5229"/>
    <tableColumn id="11415" xr3:uid="{600E9B6B-6AB2-46DB-B022-1785EEAAAB26}" name="Column11398" dataDxfId="5228"/>
    <tableColumn id="11416" xr3:uid="{4ABA7514-722B-4D3F-9CDD-517BDC8E0B33}" name="Column11399" dataDxfId="5227"/>
    <tableColumn id="11417" xr3:uid="{B3443316-6F82-4B38-A24C-0176B573E6A9}" name="Column11400" dataDxfId="5226"/>
    <tableColumn id="11418" xr3:uid="{615EADC6-130B-4080-9062-0C583927359F}" name="Column11401" dataDxfId="5225"/>
    <tableColumn id="11419" xr3:uid="{D346B71B-710E-4DAB-A5F7-9B4F6793B864}" name="Column11402" dataDxfId="5224"/>
    <tableColumn id="11420" xr3:uid="{93F1E928-2DB3-466E-AE12-30004ECFC58F}" name="Column11403" dataDxfId="5223"/>
    <tableColumn id="11421" xr3:uid="{ECA25249-EC17-4608-8AAB-29060F33D939}" name="Column11404" dataDxfId="5222"/>
    <tableColumn id="11422" xr3:uid="{C0C57ED8-B066-477D-AC67-61EBA683B65D}" name="Column11405" dataDxfId="5221"/>
    <tableColumn id="11423" xr3:uid="{4AC4D862-F1B2-46D3-9116-3CC457B6DFFF}" name="Column11406" dataDxfId="5220"/>
    <tableColumn id="11424" xr3:uid="{C750A9AE-0694-48EF-B73C-A497C43BBB8C}" name="Column11407" dataDxfId="5219"/>
    <tableColumn id="11425" xr3:uid="{28874D12-97D9-46F9-BB0A-E24616714DE5}" name="Column11408" dataDxfId="5218"/>
    <tableColumn id="11426" xr3:uid="{C68BC282-C6E7-465E-96C3-0E57933730D9}" name="Column11409" dataDxfId="5217"/>
    <tableColumn id="11427" xr3:uid="{F985756A-B2AB-4D36-969D-F4805EB1429F}" name="Column11410" dataDxfId="5216"/>
    <tableColumn id="11428" xr3:uid="{4CDEBCCF-2A0B-4A60-843E-FC62376EB2D9}" name="Column11411" dataDxfId="5215"/>
    <tableColumn id="11429" xr3:uid="{8FB7BB01-C544-4D42-8DE7-8F9775DEB779}" name="Column11412" dataDxfId="5214"/>
    <tableColumn id="11430" xr3:uid="{C6BB8852-E3D8-4BA9-99BA-D4F679250D8A}" name="Column11413" dataDxfId="5213"/>
    <tableColumn id="11431" xr3:uid="{30279519-B91A-4980-ADEE-0C610564FB1D}" name="Column11414" dataDxfId="5212"/>
    <tableColumn id="11432" xr3:uid="{A209C8DD-8B23-44FE-9EEF-14B7FDEFAC15}" name="Column11415" dataDxfId="5211"/>
    <tableColumn id="11433" xr3:uid="{B2BC533F-7197-4465-81A5-B8400FDBFF25}" name="Column11416" dataDxfId="5210"/>
    <tableColumn id="11434" xr3:uid="{D0B94594-E71C-46F2-8082-79394E9ADE56}" name="Column11417" dataDxfId="5209"/>
    <tableColumn id="11435" xr3:uid="{4BAC3A31-9191-4B19-A76D-590C06B7086D}" name="Column11418" dataDxfId="5208"/>
    <tableColumn id="11436" xr3:uid="{7749AB75-6322-4895-9376-583D41965E56}" name="Column11419" dataDxfId="5207"/>
    <tableColumn id="11437" xr3:uid="{D9A055E5-669A-4FCC-A06F-668149CBC959}" name="Column11420" dataDxfId="5206"/>
    <tableColumn id="11438" xr3:uid="{D6123B50-3767-43BD-A7C8-55E1AC8C9B1A}" name="Column11421" dataDxfId="5205"/>
    <tableColumn id="11439" xr3:uid="{0197D39F-75B3-4A2B-BA1B-1775D5BACE76}" name="Column11422" dataDxfId="5204"/>
    <tableColumn id="11440" xr3:uid="{26876217-FC88-4586-B46E-4DBC152E8629}" name="Column11423" dataDxfId="5203"/>
    <tableColumn id="11441" xr3:uid="{462D8644-4D13-4399-A377-6AF4F564B0EB}" name="Column11424" dataDxfId="5202"/>
    <tableColumn id="11442" xr3:uid="{3FA85B01-A58B-418E-B616-D09DCC049F7F}" name="Column11425" dataDxfId="5201"/>
    <tableColumn id="11443" xr3:uid="{A9555739-F66E-4303-9370-40E87EAE0493}" name="Column11426" dataDxfId="5200"/>
    <tableColumn id="11444" xr3:uid="{5B64FE97-078A-48D1-9501-D2F741D8F02A}" name="Column11427" dataDxfId="5199"/>
    <tableColumn id="11445" xr3:uid="{B58B80D2-A8DA-40B3-B1EC-279C965A55E5}" name="Column11428" dataDxfId="5198"/>
    <tableColumn id="11446" xr3:uid="{95840850-2841-486F-9969-4A843B5A17BA}" name="Column11429" dataDxfId="5197"/>
    <tableColumn id="11447" xr3:uid="{AA57CCC8-77FE-43A7-8CD7-C9692559D9EB}" name="Column11430" dataDxfId="5196"/>
    <tableColumn id="11448" xr3:uid="{2B3DBD00-9482-415E-B7B9-7A21A87F71DD}" name="Column11431" dataDxfId="5195"/>
    <tableColumn id="11449" xr3:uid="{F54C34F5-769C-4E2C-82D4-B515FE86F593}" name="Column11432" dataDxfId="5194"/>
    <tableColumn id="11450" xr3:uid="{48BCA216-6ED1-4E17-89E8-41D01E1557E0}" name="Column11433" dataDxfId="5193"/>
    <tableColumn id="11451" xr3:uid="{8CA40DA4-1F34-4501-9A64-03A4FEABF8E5}" name="Column11434" dataDxfId="5192"/>
    <tableColumn id="11452" xr3:uid="{7CE31C76-FB5D-4983-98BC-4D5409E0CA5F}" name="Column11435" dataDxfId="5191"/>
    <tableColumn id="11453" xr3:uid="{790D7ABD-5DE7-41D4-A37A-E02C40CEFE9F}" name="Column11436" dataDxfId="5190"/>
    <tableColumn id="11454" xr3:uid="{C31B28D8-98B4-47BE-A304-EE2F8CE93EB4}" name="Column11437" dataDxfId="5189"/>
    <tableColumn id="11455" xr3:uid="{D2002E94-8F19-4E59-A3AD-E28CC120477C}" name="Column11438" dataDxfId="5188"/>
    <tableColumn id="11456" xr3:uid="{6E6D1BA5-7CA4-4E0F-A3FC-1E8CCE6FFBBB}" name="Column11439" dataDxfId="5187"/>
    <tableColumn id="11457" xr3:uid="{59FFC77B-4D08-4D47-8AA1-F97A60DDBD60}" name="Column11440" dataDxfId="5186"/>
    <tableColumn id="11458" xr3:uid="{4D719291-BFFD-4940-AD2E-C29A81FECF01}" name="Column11441" dataDxfId="5185"/>
    <tableColumn id="11459" xr3:uid="{4322C3EE-5FBC-4CD7-B927-F20EF3ECDB98}" name="Column11442" dataDxfId="5184"/>
    <tableColumn id="11460" xr3:uid="{620B97B4-31BC-40AE-B3B6-3E8B71198242}" name="Column11443" dataDxfId="5183"/>
    <tableColumn id="11461" xr3:uid="{E824FEE9-E100-46DD-92FE-9AC5568D484A}" name="Column11444" dataDxfId="5182"/>
    <tableColumn id="11462" xr3:uid="{9D3D54E0-CA7C-4634-A689-6A4DA4570B3E}" name="Column11445" dataDxfId="5181"/>
    <tableColumn id="11463" xr3:uid="{105E4810-6C97-4428-8ADC-F6E701DB18CB}" name="Column11446" dataDxfId="5180"/>
    <tableColumn id="11464" xr3:uid="{A0EF69E0-552C-408A-9B69-B53B75A0A922}" name="Column11447" dataDxfId="5179"/>
    <tableColumn id="11465" xr3:uid="{C771A3D1-342A-4A37-9E3F-A45BD5426114}" name="Column11448" dataDxfId="5178"/>
    <tableColumn id="11466" xr3:uid="{76BDE1CD-CB98-40DF-B320-7CB112F0673B}" name="Column11449" dataDxfId="5177"/>
    <tableColumn id="11467" xr3:uid="{652A4821-33E9-40FB-991A-EED7AA48AC85}" name="Column11450" dataDxfId="5176"/>
    <tableColumn id="11468" xr3:uid="{ED569713-7110-4969-823D-BD28CF511EF8}" name="Column11451" dataDxfId="5175"/>
    <tableColumn id="11469" xr3:uid="{4E4E88FB-4B26-4267-8B0B-8B2713CE0BDC}" name="Column11452" dataDxfId="5174"/>
    <tableColumn id="11470" xr3:uid="{D59BB21F-A53A-4E0E-B671-DE2DE89FFCDC}" name="Column11453" dataDxfId="5173"/>
    <tableColumn id="11471" xr3:uid="{A887A8A1-D627-44CB-96A4-C1952FAE3AF8}" name="Column11454" dataDxfId="5172"/>
    <tableColumn id="11472" xr3:uid="{C4C634BB-B084-493F-95B3-0AE3F63E2FFA}" name="Column11455" dataDxfId="5171"/>
    <tableColumn id="11473" xr3:uid="{082486C1-5758-4BD7-A081-0A933FE145EE}" name="Column11456" dataDxfId="5170"/>
    <tableColumn id="11474" xr3:uid="{071CEA89-FC17-486C-9058-E3C9B25422AF}" name="Column11457" dataDxfId="5169"/>
    <tableColumn id="11475" xr3:uid="{78887514-938A-49C4-AF04-6BAF005AF6A7}" name="Column11458" dataDxfId="5168"/>
    <tableColumn id="11476" xr3:uid="{34FBFAF5-3E36-4A64-BADC-7A5F5567298D}" name="Column11459" dataDxfId="5167"/>
    <tableColumn id="11477" xr3:uid="{D53E9D6D-D796-4259-BC36-9BB895175C47}" name="Column11460" dataDxfId="5166"/>
    <tableColumn id="11478" xr3:uid="{0FD9ADD3-1BA3-422B-A257-F7DF5187EC29}" name="Column11461" dataDxfId="5165"/>
    <tableColumn id="11479" xr3:uid="{1E67C191-30FE-43E6-B6CE-2970BDD450F7}" name="Column11462" dataDxfId="5164"/>
    <tableColumn id="11480" xr3:uid="{48CEF8A9-372A-4238-90E4-9982F5D49D2F}" name="Column11463" dataDxfId="5163"/>
    <tableColumn id="11481" xr3:uid="{BEEA730B-35AF-4FC8-8B9D-010812A21688}" name="Column11464" dataDxfId="5162"/>
    <tableColumn id="11482" xr3:uid="{D5D0136E-D6D6-4D02-9866-4D878000D9FD}" name="Column11465" dataDxfId="5161"/>
    <tableColumn id="11483" xr3:uid="{FEE7EAB9-9081-46B6-9E8C-1EF923D3624F}" name="Column11466" dataDxfId="5160"/>
    <tableColumn id="11484" xr3:uid="{FB7FCBCD-2A1A-4D09-B26E-E25402C2F564}" name="Column11467" dataDxfId="5159"/>
    <tableColumn id="11485" xr3:uid="{E454726D-AFBC-413D-8417-AACB0EDD3077}" name="Column11468" dataDxfId="5158"/>
    <tableColumn id="11486" xr3:uid="{934AF8B8-ED55-4B05-AB98-DCE5902E03FB}" name="Column11469" dataDxfId="5157"/>
    <tableColumn id="11487" xr3:uid="{F3834A57-AB60-4B68-BE20-559E3D49490B}" name="Column11470" dataDxfId="5156"/>
    <tableColumn id="11488" xr3:uid="{986B9F5E-775C-492F-A7B0-21AC73B4DAE3}" name="Column11471" dataDxfId="5155"/>
    <tableColumn id="11489" xr3:uid="{9F026309-AA4C-489B-BF0F-B81F1F929DB0}" name="Column11472" dataDxfId="5154"/>
    <tableColumn id="11490" xr3:uid="{AEEF6B03-427F-4677-99B0-17F774B3DA0E}" name="Column11473" dataDxfId="5153"/>
    <tableColumn id="11491" xr3:uid="{4A74B0CC-21AE-4D48-BD72-F568BE245058}" name="Column11474" dataDxfId="5152"/>
    <tableColumn id="11492" xr3:uid="{115A0567-AAD5-4664-9AE6-D85CA7859A1D}" name="Column11475" dataDxfId="5151"/>
    <tableColumn id="11493" xr3:uid="{A615D453-1801-4FE1-AC54-2EA1C8E52ABC}" name="Column11476" dataDxfId="5150"/>
    <tableColumn id="11494" xr3:uid="{C50FED7A-8C67-4720-96AA-7DE3D148B163}" name="Column11477" dataDxfId="5149"/>
    <tableColumn id="11495" xr3:uid="{225B5D4D-7B79-4E2E-B5E0-42A596935333}" name="Column11478" dataDxfId="5148"/>
    <tableColumn id="11496" xr3:uid="{8FD7CE73-BEA6-4EA4-81B0-2EAD937002A5}" name="Column11479" dataDxfId="5147"/>
    <tableColumn id="11497" xr3:uid="{C277580B-80D4-427E-8CCD-A1906F2F2DAC}" name="Column11480" dataDxfId="5146"/>
    <tableColumn id="11498" xr3:uid="{9E22D526-72D9-4398-A456-AA742A0678D8}" name="Column11481" dataDxfId="5145"/>
    <tableColumn id="11499" xr3:uid="{5D73A093-2592-4D2F-A466-EB458A1828A4}" name="Column11482" dataDxfId="5144"/>
    <tableColumn id="11500" xr3:uid="{99C18892-5C01-47F0-A6F7-1F4D7EC0E3EF}" name="Column11483" dataDxfId="5143"/>
    <tableColumn id="11501" xr3:uid="{30E0FE07-AA63-45A3-910D-63D1D41F4D9C}" name="Column11484" dataDxfId="5142"/>
    <tableColumn id="11502" xr3:uid="{39216048-E9BE-4DFA-B85C-5336DBBA6432}" name="Column11485" dataDxfId="5141"/>
    <tableColumn id="11503" xr3:uid="{80867ACC-CA95-4142-81F3-215C284D9105}" name="Column11486" dataDxfId="5140"/>
    <tableColumn id="11504" xr3:uid="{8F1C72E6-DC13-449D-8AD0-3F62CA1985E8}" name="Column11487" dataDxfId="5139"/>
    <tableColumn id="11505" xr3:uid="{753F145A-3D59-4834-9E55-AED49FB8B92F}" name="Column11488" dataDxfId="5138"/>
    <tableColumn id="11506" xr3:uid="{53B9A027-5D48-4C42-9C58-B48B9BA567C7}" name="Column11489" dataDxfId="5137"/>
    <tableColumn id="11507" xr3:uid="{646764BA-C88C-4C84-9EDE-A0ACFB46A898}" name="Column11490" dataDxfId="5136"/>
    <tableColumn id="11508" xr3:uid="{4FF82256-1771-4E1F-B552-27C137CE2C31}" name="Column11491" dataDxfId="5135"/>
    <tableColumn id="11509" xr3:uid="{CF5C485C-8E91-416C-AEFB-019AF8EE12B3}" name="Column11492" dataDxfId="5134"/>
    <tableColumn id="11510" xr3:uid="{AEFAC1A1-0F61-4CC5-9E39-9A3581CFDB69}" name="Column11493" dataDxfId="5133"/>
    <tableColumn id="11511" xr3:uid="{C86E5879-3B66-42D5-BEAA-B611176C35E4}" name="Column11494" dataDxfId="5132"/>
    <tableColumn id="11512" xr3:uid="{28AA29F3-C5A5-4427-830C-6D38D8880FCC}" name="Column11495" dataDxfId="5131"/>
    <tableColumn id="11513" xr3:uid="{DD8B59AD-A992-4E55-B719-0DAC41954508}" name="Column11496" dataDxfId="5130"/>
    <tableColumn id="11514" xr3:uid="{B8F6FC07-127C-42B8-9C01-16482FD96EA8}" name="Column11497" dataDxfId="5129"/>
    <tableColumn id="11515" xr3:uid="{6D57AEB2-F869-4368-91A3-95817BB237AC}" name="Column11498" dataDxfId="5128"/>
    <tableColumn id="11516" xr3:uid="{B0E9E74B-F0B8-4A30-8323-089B5E08BAC9}" name="Column11499" dataDxfId="5127"/>
    <tableColumn id="11517" xr3:uid="{B49AB80C-917E-4B5E-B852-DAD3BB7CCB87}" name="Column11500" dataDxfId="5126"/>
    <tableColumn id="11518" xr3:uid="{BFB618D7-667E-420E-BB0B-AE8D08FF5044}" name="Column11501" dataDxfId="5125"/>
    <tableColumn id="11519" xr3:uid="{43B11AB2-142B-4FA8-BFA1-9CC1398D87F8}" name="Column11502" dataDxfId="5124"/>
    <tableColumn id="11520" xr3:uid="{E1B04A61-5040-4302-953D-9C130572BF70}" name="Column11503" dataDxfId="5123"/>
    <tableColumn id="11521" xr3:uid="{A9577A93-93B8-4FF8-BD04-AACF2F5B2FE3}" name="Column11504" dataDxfId="5122"/>
    <tableColumn id="11522" xr3:uid="{B363D595-4904-4D94-9F18-0663D3C0117F}" name="Column11505" dataDxfId="5121"/>
    <tableColumn id="11523" xr3:uid="{9577D58B-C2FC-4445-A02B-32510E6C2E94}" name="Column11506" dataDxfId="5120"/>
    <tableColumn id="11524" xr3:uid="{FD08EA73-63C6-4148-B8DB-356F7BD254DA}" name="Column11507" dataDxfId="5119"/>
    <tableColumn id="11525" xr3:uid="{092BB6C0-F389-4969-876E-1DBC9AA6EBAB}" name="Column11508" dataDxfId="5118"/>
    <tableColumn id="11526" xr3:uid="{204ACA95-494E-4DEC-9A43-97E38B9FFF6B}" name="Column11509" dataDxfId="5117"/>
    <tableColumn id="11527" xr3:uid="{7C0BFC99-D032-42BC-84B2-5A33108AC15F}" name="Column11510" dataDxfId="5116"/>
    <tableColumn id="11528" xr3:uid="{A1D1F13E-07C5-4A4D-B17D-FABF4E62A85B}" name="Column11511" dataDxfId="5115"/>
    <tableColumn id="11529" xr3:uid="{EAAF5BA6-ADE1-46CC-B41A-7F45A0D055D2}" name="Column11512" dataDxfId="5114"/>
    <tableColumn id="11530" xr3:uid="{15C8FDEF-E62A-4630-A738-E936A3C0C192}" name="Column11513" dataDxfId="5113"/>
    <tableColumn id="11531" xr3:uid="{21DB2FB2-0BE7-41AC-9BB6-26CF03AC5EEA}" name="Column11514" dataDxfId="5112"/>
    <tableColumn id="11532" xr3:uid="{8D050F1F-8707-48E7-8456-B0DE7E67AD27}" name="Column11515" dataDxfId="5111"/>
    <tableColumn id="11533" xr3:uid="{D517F311-014D-4873-8A36-F44F7F9D8C35}" name="Column11516" dataDxfId="5110"/>
    <tableColumn id="11534" xr3:uid="{E4D34929-2974-4D33-A00A-C720323BF717}" name="Column11517" dataDxfId="5109"/>
    <tableColumn id="11535" xr3:uid="{9D015ED4-6EB1-4A8C-9789-BBD267846762}" name="Column11518" dataDxfId="5108"/>
    <tableColumn id="11536" xr3:uid="{3B9CA828-0A80-4A24-9009-1A43824B70CA}" name="Column11519" dataDxfId="5107"/>
    <tableColumn id="11537" xr3:uid="{3795BB86-B9D2-457F-A4A9-E0AB8420B92A}" name="Column11520" dataDxfId="5106"/>
    <tableColumn id="11538" xr3:uid="{5ECD4E7C-7221-4674-84B9-B2D6EA6604A6}" name="Column11521" dataDxfId="5105"/>
    <tableColumn id="11539" xr3:uid="{4B639C39-FC20-48F3-9CBD-D27055B9E3AA}" name="Column11522" dataDxfId="5104"/>
    <tableColumn id="11540" xr3:uid="{7B7198E9-F676-4DB8-8887-42D3E395E977}" name="Column11523" dataDxfId="5103"/>
    <tableColumn id="11541" xr3:uid="{6E488E79-A748-4EFD-805C-BA9B0F57349D}" name="Column11524" dataDxfId="5102"/>
    <tableColumn id="11542" xr3:uid="{167FA948-644F-4487-8234-6096D59C714C}" name="Column11525" dataDxfId="5101"/>
    <tableColumn id="11543" xr3:uid="{AD82B66A-E8E9-4319-B3F0-6F3C10098739}" name="Column11526" dataDxfId="5100"/>
    <tableColumn id="11544" xr3:uid="{F1713F38-ED7F-4CDF-B0C3-0FCE2F7A18A2}" name="Column11527" dataDxfId="5099"/>
    <tableColumn id="11545" xr3:uid="{52C7D0AC-3C43-4D03-B53A-F6DDA0D273A4}" name="Column11528" dataDxfId="5098"/>
    <tableColumn id="11546" xr3:uid="{16620F10-7B63-440E-BBF7-3A37D039CF1F}" name="Column11529" dataDxfId="5097"/>
    <tableColumn id="11547" xr3:uid="{B8070868-6170-466A-895F-3B273C217C37}" name="Column11530" dataDxfId="5096"/>
    <tableColumn id="11548" xr3:uid="{CAA9F859-51F0-48F3-9FF0-0DD6FB660F94}" name="Column11531" dataDxfId="5095"/>
    <tableColumn id="11549" xr3:uid="{01AB55B8-461C-4F07-811B-BA4C63A74490}" name="Column11532" dataDxfId="5094"/>
    <tableColumn id="11550" xr3:uid="{B75880CB-73B3-4E91-9D94-FF768D2F9ED9}" name="Column11533" dataDxfId="5093"/>
    <tableColumn id="11551" xr3:uid="{811D612C-32A0-47EA-B819-1AA8EF0292BE}" name="Column11534" dataDxfId="5092"/>
    <tableColumn id="11552" xr3:uid="{04E29DA5-6C92-4358-9530-644F919EAB00}" name="Column11535" dataDxfId="5091"/>
    <tableColumn id="11553" xr3:uid="{9786856E-DE61-4284-8B07-DDFD1E2882EF}" name="Column11536" dataDxfId="5090"/>
    <tableColumn id="11554" xr3:uid="{62B48635-7203-4208-803E-CCD2E53F4B9C}" name="Column11537" dataDxfId="5089"/>
    <tableColumn id="11555" xr3:uid="{0FD587D6-2008-4112-83EB-503B90F1B413}" name="Column11538" dataDxfId="5088"/>
    <tableColumn id="11556" xr3:uid="{2EF52369-0321-436D-A8F5-4BF4C9F3D817}" name="Column11539" dataDxfId="5087"/>
    <tableColumn id="11557" xr3:uid="{064D23B2-653E-44C4-8A95-848D84CA352B}" name="Column11540" dataDxfId="5086"/>
    <tableColumn id="11558" xr3:uid="{50399AB0-A333-4B22-8E73-49EBD068A207}" name="Column11541" dataDxfId="5085"/>
    <tableColumn id="11559" xr3:uid="{B4D53B8C-4E41-4F0E-93B9-C9C2560FB022}" name="Column11542" dataDxfId="5084"/>
    <tableColumn id="11560" xr3:uid="{2ECB6CA1-5251-426B-A1DD-AE1F6062C3CF}" name="Column11543" dataDxfId="5083"/>
    <tableColumn id="11561" xr3:uid="{A694690F-2E49-4720-A018-F4AE912B28C6}" name="Column11544" dataDxfId="5082"/>
    <tableColumn id="11562" xr3:uid="{A49E5589-E881-4CC2-BBCB-FF748E502297}" name="Column11545" dataDxfId="5081"/>
    <tableColumn id="11563" xr3:uid="{585C3579-E55D-4E85-8CA5-76C98417019A}" name="Column11546" dataDxfId="5080"/>
    <tableColumn id="11564" xr3:uid="{A46AAFA4-A916-447D-96A5-FDE953EFBE4B}" name="Column11547" dataDxfId="5079"/>
    <tableColumn id="11565" xr3:uid="{1E9A1115-DFB3-4061-B811-E9559D6F4E85}" name="Column11548" dataDxfId="5078"/>
    <tableColumn id="11566" xr3:uid="{9300CA50-1B69-4E11-937F-8E6F998F6647}" name="Column11549" dataDxfId="5077"/>
    <tableColumn id="11567" xr3:uid="{DCB0B738-94B5-4D39-8869-3323DE0325E9}" name="Column11550" dataDxfId="5076"/>
    <tableColumn id="11568" xr3:uid="{0939885D-651D-45DF-B487-E5103A4BC497}" name="Column11551" dataDxfId="5075"/>
    <tableColumn id="11569" xr3:uid="{9B6EABB0-49EF-47AD-9ADC-359D43020E29}" name="Column11552" dataDxfId="5074"/>
    <tableColumn id="11570" xr3:uid="{28B55B1D-CA55-4CAC-A3D5-8B1DD0908B68}" name="Column11553" dataDxfId="5073"/>
    <tableColumn id="11571" xr3:uid="{9B3A3205-F961-4FCB-A1E9-CC4F2FCA07C4}" name="Column11554" dataDxfId="5072"/>
    <tableColumn id="11572" xr3:uid="{4F811BE6-8515-4D58-A957-B307898A708A}" name="Column11555" dataDxfId="5071"/>
    <tableColumn id="11573" xr3:uid="{D582CB56-A703-4D10-B597-B3652E060D1C}" name="Column11556" dataDxfId="5070"/>
    <tableColumn id="11574" xr3:uid="{5A14D714-63DC-49B5-9CF5-878809FC2934}" name="Column11557" dataDxfId="5069"/>
    <tableColumn id="11575" xr3:uid="{40E69D05-8378-4CD0-8D88-AF1EAAE967AA}" name="Column11558" dataDxfId="5068"/>
    <tableColumn id="11576" xr3:uid="{A13B63FE-9444-4E29-B54D-31AA34D5EF8A}" name="Column11559" dataDxfId="5067"/>
    <tableColumn id="11577" xr3:uid="{3E82313E-9F7B-40B3-9E7D-6265B8CE77A3}" name="Column11560" dataDxfId="5066"/>
    <tableColumn id="11578" xr3:uid="{7AD2006A-290E-4F32-AEC6-011BF025B4B9}" name="Column11561" dataDxfId="5065"/>
    <tableColumn id="11579" xr3:uid="{AA90AE3E-CE72-41C2-8618-1D140B524FB8}" name="Column11562" dataDxfId="5064"/>
    <tableColumn id="11580" xr3:uid="{E90747CD-E214-4652-AC31-EBE38E6D01F2}" name="Column11563" dataDxfId="5063"/>
    <tableColumn id="11581" xr3:uid="{B3785785-51D6-4AD2-966B-2B45BF0E926F}" name="Column11564" dataDxfId="5062"/>
    <tableColumn id="11582" xr3:uid="{AF3E5814-EC57-4878-B3DA-922DC3BB51B4}" name="Column11565" dataDxfId="5061"/>
    <tableColumn id="11583" xr3:uid="{C36231E0-9EBA-46AE-BDE6-BA386EB7411B}" name="Column11566" dataDxfId="5060"/>
    <tableColumn id="11584" xr3:uid="{C46301C1-037E-4A38-8009-13A78AC62D6F}" name="Column11567" dataDxfId="5059"/>
    <tableColumn id="11585" xr3:uid="{FBBE2255-E5E2-4337-86B3-E79399B526D4}" name="Column11568" dataDxfId="5058"/>
    <tableColumn id="11586" xr3:uid="{E9496083-E3B7-4740-A001-95B9605021F4}" name="Column11569" dataDxfId="5057"/>
    <tableColumn id="11587" xr3:uid="{6591B6FF-8DDC-4179-950C-76FE351353CC}" name="Column11570" dataDxfId="5056"/>
    <tableColumn id="11588" xr3:uid="{DED3750D-05E0-478A-89DB-60DC97F7921E}" name="Column11571" dataDxfId="5055"/>
    <tableColumn id="11589" xr3:uid="{95F98FBF-2C71-4BEA-90B0-43397BBC5202}" name="Column11572" dataDxfId="5054"/>
    <tableColumn id="11590" xr3:uid="{5E76E8BE-580D-4671-8C48-ADEED9CEBC69}" name="Column11573" dataDxfId="5053"/>
    <tableColumn id="11591" xr3:uid="{7FD6A1FD-D972-4CD9-B74D-C015FBF9A952}" name="Column11574" dataDxfId="5052"/>
    <tableColumn id="11592" xr3:uid="{2FEABAA3-2766-42CA-AF4C-1E947257BA07}" name="Column11575" dataDxfId="5051"/>
    <tableColumn id="11593" xr3:uid="{D59D1A3C-CFED-4320-AE77-4C40461E25E7}" name="Column11576" dataDxfId="5050"/>
    <tableColumn id="11594" xr3:uid="{BB6611A4-EB86-4D1C-8164-D387FC7C2448}" name="Column11577" dataDxfId="5049"/>
    <tableColumn id="11595" xr3:uid="{AC6281A6-E01D-49BD-8AED-D901D5F692CB}" name="Column11578" dataDxfId="5048"/>
    <tableColumn id="11596" xr3:uid="{57AC72A7-671F-4AF6-A17F-0B43B38DD558}" name="Column11579" dataDxfId="5047"/>
    <tableColumn id="11597" xr3:uid="{8E117592-8A8A-4DD1-BCD3-417764FCBEB1}" name="Column11580" dataDxfId="5046"/>
    <tableColumn id="11598" xr3:uid="{7D54DDC1-C27A-4F59-8513-8C3C874F5CBD}" name="Column11581" dataDxfId="5045"/>
    <tableColumn id="11599" xr3:uid="{260D96EA-C38F-4DE0-90FE-F950C8D987BB}" name="Column11582" dataDxfId="5044"/>
    <tableColumn id="11600" xr3:uid="{BD6420D9-E746-4320-9796-D3434C2AA126}" name="Column11583" dataDxfId="5043"/>
    <tableColumn id="11601" xr3:uid="{304C46D9-765B-4DC7-8D27-7DC1DD2745CE}" name="Column11584" dataDxfId="5042"/>
    <tableColumn id="11602" xr3:uid="{11CF524F-70F7-432D-9365-0BE3F40722A7}" name="Column11585" dataDxfId="5041"/>
    <tableColumn id="11603" xr3:uid="{C7D65F0D-794D-4E06-BAF7-66AA11CAAEF5}" name="Column11586" dataDxfId="5040"/>
    <tableColumn id="11604" xr3:uid="{06EC2C3E-E681-4CC9-992A-B527245AD36B}" name="Column11587" dataDxfId="5039"/>
    <tableColumn id="11605" xr3:uid="{EF6B808C-143F-4110-85AC-A680B5924D3B}" name="Column11588" dataDxfId="5038"/>
    <tableColumn id="11606" xr3:uid="{FFD3E0C3-9FF1-4EAF-93F6-B64800383D7C}" name="Column11589" dataDxfId="5037"/>
    <tableColumn id="11607" xr3:uid="{FBF41FA1-EEF6-46A6-87C0-31F8A48D4541}" name="Column11590" dataDxfId="5036"/>
    <tableColumn id="11608" xr3:uid="{B23DAC9B-4580-474B-A6AC-F2DF246AAA14}" name="Column11591" dataDxfId="5035"/>
    <tableColumn id="11609" xr3:uid="{01614677-B46D-48A0-B9E7-9DD0528920FD}" name="Column11592" dataDxfId="5034"/>
    <tableColumn id="11610" xr3:uid="{8A4D1BA6-4C99-438D-A7AD-D529622A43DE}" name="Column11593" dataDxfId="5033"/>
    <tableColumn id="11611" xr3:uid="{A727EBE9-D3D6-42F0-A578-57DA782AE52A}" name="Column11594" dataDxfId="5032"/>
    <tableColumn id="11612" xr3:uid="{398774D4-4F9D-4039-BF48-2C53A37FC68D}" name="Column11595" dataDxfId="5031"/>
    <tableColumn id="11613" xr3:uid="{0CAC99D7-1FFC-4352-8DFB-890434E2A6E6}" name="Column11596" dataDxfId="5030"/>
    <tableColumn id="11614" xr3:uid="{9116B0C9-7A2F-43BA-BF06-1BDEB47FDA84}" name="Column11597" dataDxfId="5029"/>
    <tableColumn id="11615" xr3:uid="{6599B44C-D93A-4F06-8113-F6590D0CB988}" name="Column11598" dataDxfId="5028"/>
    <tableColumn id="11616" xr3:uid="{C59463D7-2340-4887-95CB-F0A6A365ED10}" name="Column11599" dataDxfId="5027"/>
    <tableColumn id="11617" xr3:uid="{11550415-483B-4DAE-BFA3-BCCF12044224}" name="Column11600" dataDxfId="5026"/>
    <tableColumn id="11618" xr3:uid="{47CA64E8-50CE-494D-A636-CF4D7A498A09}" name="Column11601" dataDxfId="5025"/>
    <tableColumn id="11619" xr3:uid="{16102FA7-EE34-4852-8F21-7DEB35A95BE7}" name="Column11602" dataDxfId="5024"/>
    <tableColumn id="11620" xr3:uid="{C79FBDCB-5AC0-4D69-BF67-E5ADF1E7180F}" name="Column11603" dataDxfId="5023"/>
    <tableColumn id="11621" xr3:uid="{CBC714E7-8CFA-49ED-AF86-9D18AD4E2221}" name="Column11604" dataDxfId="5022"/>
    <tableColumn id="11622" xr3:uid="{0EDB3B68-F947-4598-8F42-4BBB8DFAA56C}" name="Column11605" dataDxfId="5021"/>
    <tableColumn id="11623" xr3:uid="{BBBB132C-087F-425C-A2CB-41AE95B8CEA6}" name="Column11606" dataDxfId="5020"/>
    <tableColumn id="11624" xr3:uid="{55042C22-D3E5-4645-9DAF-4E286E67AAE5}" name="Column11607" dataDxfId="5019"/>
    <tableColumn id="11625" xr3:uid="{81908A2B-6BDF-4258-82D7-9C61C38403E4}" name="Column11608" dataDxfId="5018"/>
    <tableColumn id="11626" xr3:uid="{FC364EC2-050F-42AF-A92D-266D9760A0C3}" name="Column11609" dataDxfId="5017"/>
    <tableColumn id="11627" xr3:uid="{1BCDD40D-55A0-48DC-AB25-A09D142BC464}" name="Column11610" dataDxfId="5016"/>
    <tableColumn id="11628" xr3:uid="{CF93720C-353E-4E1C-B8CB-B232D91CC372}" name="Column11611" dataDxfId="5015"/>
    <tableColumn id="11629" xr3:uid="{740B8A03-B15B-4AE5-957A-0D7845E1ABB6}" name="Column11612" dataDxfId="5014"/>
    <tableColumn id="11630" xr3:uid="{70D4A54E-4F1C-4928-B0A1-DA4993F7F599}" name="Column11613" dataDxfId="5013"/>
    <tableColumn id="11631" xr3:uid="{15A69EDB-8FA9-4C4E-9742-65BCC2F33415}" name="Column11614" dataDxfId="5012"/>
    <tableColumn id="11632" xr3:uid="{CEA4168C-47E2-49DF-91EF-1D909C75D7B6}" name="Column11615" dataDxfId="5011"/>
    <tableColumn id="11633" xr3:uid="{B4CCB670-070F-48A1-BCBD-753BB82E4375}" name="Column11616" dataDxfId="5010"/>
    <tableColumn id="11634" xr3:uid="{E4620C18-F635-49AE-812C-FFD5C41235B5}" name="Column11617" dataDxfId="5009"/>
    <tableColumn id="11635" xr3:uid="{FB241C91-8398-41CF-8D2D-0A97EEDFE8F5}" name="Column11618" dataDxfId="5008"/>
    <tableColumn id="11636" xr3:uid="{D1EE05FA-B8BB-402B-890C-917B22D9BAA4}" name="Column11619" dataDxfId="5007"/>
    <tableColumn id="11637" xr3:uid="{182C2412-305E-43CD-8965-DFACFCF248B4}" name="Column11620" dataDxfId="5006"/>
    <tableColumn id="11638" xr3:uid="{3CE1A401-FBB5-4496-A264-651ED600FA46}" name="Column11621" dataDxfId="5005"/>
    <tableColumn id="11639" xr3:uid="{E183087D-EC6F-4B8C-8926-5892DD89EFAA}" name="Column11622" dataDxfId="5004"/>
    <tableColumn id="11640" xr3:uid="{3F42F9E4-7576-447E-A9BE-482879772176}" name="Column11623" dataDxfId="5003"/>
    <tableColumn id="11641" xr3:uid="{7575CC3B-56E7-4373-988D-0104DB07D013}" name="Column11624" dataDxfId="5002"/>
    <tableColumn id="11642" xr3:uid="{5BBA0BBC-1E74-4AB5-B810-453F7B00021C}" name="Column11625" dataDxfId="5001"/>
    <tableColumn id="11643" xr3:uid="{46B78A6F-79F8-4B52-A74A-88E065241531}" name="Column11626" dataDxfId="5000"/>
    <tableColumn id="11644" xr3:uid="{B393B4B8-3557-43B4-9FD4-819F1EEACC0B}" name="Column11627" dataDxfId="4999"/>
    <tableColumn id="11645" xr3:uid="{8CA94ED7-7AA0-4ABD-942A-4A32C4787EFF}" name="Column11628" dataDxfId="4998"/>
    <tableColumn id="11646" xr3:uid="{55B088F0-482B-4235-BC67-177920EB2CAF}" name="Column11629" dataDxfId="4997"/>
    <tableColumn id="11647" xr3:uid="{6D4E8334-7DD8-46D4-90A2-379D882438A4}" name="Column11630" dataDxfId="4996"/>
    <tableColumn id="11648" xr3:uid="{6612E2D8-F107-4FDB-A255-509A62E55342}" name="Column11631" dataDxfId="4995"/>
    <tableColumn id="11649" xr3:uid="{6228A5E2-EF2F-43CA-839C-F1496B0A0647}" name="Column11632" dataDxfId="4994"/>
    <tableColumn id="11650" xr3:uid="{3FD3F40A-FA8A-4D1C-90D7-474D51F5AA24}" name="Column11633" dataDxfId="4993"/>
    <tableColumn id="11651" xr3:uid="{B1684F44-E618-487C-A38A-59882BA903CB}" name="Column11634" dataDxfId="4992"/>
    <tableColumn id="11652" xr3:uid="{F86F3C6D-2AC0-4C67-BEF0-B681457332E3}" name="Column11635" dataDxfId="4991"/>
    <tableColumn id="11653" xr3:uid="{A806E1E2-851A-4554-8D4B-678A23FB351C}" name="Column11636" dataDxfId="4990"/>
    <tableColumn id="11654" xr3:uid="{22DE7597-1BB6-49C0-948B-DE4B7381D534}" name="Column11637" dataDxfId="4989"/>
    <tableColumn id="11655" xr3:uid="{8C57351B-8A66-4D73-813B-30D67F77BFCC}" name="Column11638" dataDxfId="4988"/>
    <tableColumn id="11656" xr3:uid="{CAB08B42-3911-4A22-8D22-BA4004BDCF92}" name="Column11639" dataDxfId="4987"/>
    <tableColumn id="11657" xr3:uid="{20CE91E1-6525-49CB-A5EA-6C3D2AA15A20}" name="Column11640" dataDxfId="4986"/>
    <tableColumn id="11658" xr3:uid="{C6C904A7-D2E7-49B7-925C-C22E85D1553B}" name="Column11641" dataDxfId="4985"/>
    <tableColumn id="11659" xr3:uid="{1CB5D9D4-5C6A-4F35-BE71-4AB650AB687B}" name="Column11642" dataDxfId="4984"/>
    <tableColumn id="11660" xr3:uid="{99C0235C-5AC0-422A-8A16-C03322BDE0BE}" name="Column11643" dataDxfId="4983"/>
    <tableColumn id="11661" xr3:uid="{A9D335EF-AB7E-440F-9061-F0C4F410D2D8}" name="Column11644" dataDxfId="4982"/>
    <tableColumn id="11662" xr3:uid="{1411CA89-0B24-4288-A7B6-C4632B6CC700}" name="Column11645" dataDxfId="4981"/>
    <tableColumn id="11663" xr3:uid="{7C997C02-38C9-4050-A98C-46D6FCF0BB4F}" name="Column11646" dataDxfId="4980"/>
    <tableColumn id="11664" xr3:uid="{AE2C763C-EAB1-43B9-90F7-573E0AB01CC8}" name="Column11647" dataDxfId="4979"/>
    <tableColumn id="11665" xr3:uid="{880A35C0-988C-4E3B-81D9-2DF110DF3AD1}" name="Column11648" dataDxfId="4978"/>
    <tableColumn id="11666" xr3:uid="{7BAB4C8F-35A8-4A90-BC1B-E69D043D3960}" name="Column11649" dataDxfId="4977"/>
    <tableColumn id="11667" xr3:uid="{F0438E7E-D313-4B53-AA3F-5C9613A7D706}" name="Column11650" dataDxfId="4976"/>
    <tableColumn id="11668" xr3:uid="{8F5BA7F8-4793-426A-AAB4-6F23E2A28607}" name="Column11651" dataDxfId="4975"/>
    <tableColumn id="11669" xr3:uid="{B7A061B0-B568-4724-A7FD-E1F94575E79D}" name="Column11652" dataDxfId="4974"/>
    <tableColumn id="11670" xr3:uid="{5A2DCE9B-9704-4107-920C-CA351816BE3A}" name="Column11653" dataDxfId="4973"/>
    <tableColumn id="11671" xr3:uid="{1752BF67-00CA-437D-9268-A2604E8BC5FD}" name="Column11654" dataDxfId="4972"/>
    <tableColumn id="11672" xr3:uid="{07A5DC8F-293A-4486-A09D-A92E58C4E9D8}" name="Column11655" dataDxfId="4971"/>
    <tableColumn id="11673" xr3:uid="{DFDCA7A4-F334-4749-BE55-3D2CC620966F}" name="Column11656" dataDxfId="4970"/>
    <tableColumn id="11674" xr3:uid="{140FB27C-FE62-4216-B260-861E445BEB18}" name="Column11657" dataDxfId="4969"/>
    <tableColumn id="11675" xr3:uid="{5A450F66-4D99-4A5C-A833-34A6DF1E02E9}" name="Column11658" dataDxfId="4968"/>
    <tableColumn id="11676" xr3:uid="{0136216C-7C62-419B-8009-1D991B68C442}" name="Column11659" dataDxfId="4967"/>
    <tableColumn id="11677" xr3:uid="{EC4FA663-4051-45BC-9031-DD62AFAB65B5}" name="Column11660" dataDxfId="4966"/>
    <tableColumn id="11678" xr3:uid="{22F4F5F1-86E3-4034-8271-5274048AB42F}" name="Column11661" dataDxfId="4965"/>
    <tableColumn id="11679" xr3:uid="{B62DE9B4-A665-4A80-84C1-4CB9F3322A1E}" name="Column11662" dataDxfId="4964"/>
    <tableColumn id="11680" xr3:uid="{67054C95-3AE6-4095-8AC7-8D784AA3E9AC}" name="Column11663" dataDxfId="4963"/>
    <tableColumn id="11681" xr3:uid="{90D39E6D-74A0-483E-9198-83427EE580B3}" name="Column11664" dataDxfId="4962"/>
    <tableColumn id="11682" xr3:uid="{D45DC7E4-DC68-4D91-A924-3FD114BE9BFB}" name="Column11665" dataDxfId="4961"/>
    <tableColumn id="11683" xr3:uid="{A8E3616F-2754-48F0-8D62-D9A6ECEDEE51}" name="Column11666" dataDxfId="4960"/>
    <tableColumn id="11684" xr3:uid="{594B127F-779B-4599-BC02-A63950DD6BD6}" name="Column11667" dataDxfId="4959"/>
    <tableColumn id="11685" xr3:uid="{9250905D-907A-4DB4-83D8-8781DFDA2C34}" name="Column11668" dataDxfId="4958"/>
    <tableColumn id="11686" xr3:uid="{2AE1A39D-3FD6-4935-B246-38FDFC9D1944}" name="Column11669" dataDxfId="4957"/>
    <tableColumn id="11687" xr3:uid="{DC52C99F-3698-4200-82AB-34FA7B707CB8}" name="Column11670" dataDxfId="4956"/>
    <tableColumn id="11688" xr3:uid="{DFF2C663-77AB-40AD-AD53-1970C505E73D}" name="Column11671" dataDxfId="4955"/>
    <tableColumn id="11689" xr3:uid="{524913B1-ABEE-42C5-827C-9EC78BA09BEF}" name="Column11672" dataDxfId="4954"/>
    <tableColumn id="11690" xr3:uid="{E8A295A4-0C69-4ABC-9D24-AFE627240417}" name="Column11673" dataDxfId="4953"/>
    <tableColumn id="11691" xr3:uid="{F8A1FD2B-06B7-48E6-840F-E01376DF39AD}" name="Column11674" dataDxfId="4952"/>
    <tableColumn id="11692" xr3:uid="{696EF9D5-5D5E-4DB5-845D-DEF97A5BAAEC}" name="Column11675" dataDxfId="4951"/>
    <tableColumn id="11693" xr3:uid="{D782BA3C-3706-4311-AC03-80B64CC1BFF4}" name="Column11676" dataDxfId="4950"/>
    <tableColumn id="11694" xr3:uid="{251DFDF3-4B58-421E-AB05-93E83A09D205}" name="Column11677" dataDxfId="4949"/>
    <tableColumn id="11695" xr3:uid="{F3242C15-B9BD-4527-ADFE-0BAE77F67733}" name="Column11678" dataDxfId="4948"/>
    <tableColumn id="11696" xr3:uid="{45879F7A-949D-461C-9B21-E2084891C0CB}" name="Column11679" dataDxfId="4947"/>
    <tableColumn id="11697" xr3:uid="{02D5CEB6-341B-4DD3-B27B-0E5D9620FC0C}" name="Column11680" dataDxfId="4946"/>
    <tableColumn id="11698" xr3:uid="{2E23330F-D5B9-4FF9-B12F-6AF691EAF3A6}" name="Column11681" dataDxfId="4945"/>
    <tableColumn id="11699" xr3:uid="{ABA46701-07DE-4A4D-BACB-DA609844B068}" name="Column11682" dataDxfId="4944"/>
    <tableColumn id="11700" xr3:uid="{C18F4490-304D-475B-A87D-A429E093E925}" name="Column11683" dataDxfId="4943"/>
    <tableColumn id="11701" xr3:uid="{C0A547D2-0267-46E6-A555-A7AE4F8077B0}" name="Column11684" dataDxfId="4942"/>
    <tableColumn id="11702" xr3:uid="{7CD8F0D9-006B-4767-8795-7575BD59C61F}" name="Column11685" dataDxfId="4941"/>
    <tableColumn id="11703" xr3:uid="{D6FCA3E0-8725-44CB-B0B0-4AFC5BEEDFC4}" name="Column11686" dataDxfId="4940"/>
    <tableColumn id="11704" xr3:uid="{0DB712D6-57A0-4F91-8CD3-B33CB9713D8D}" name="Column11687" dataDxfId="4939"/>
    <tableColumn id="11705" xr3:uid="{2C25456F-D836-452D-BE65-2922BD01A085}" name="Column11688" dataDxfId="4938"/>
    <tableColumn id="11706" xr3:uid="{35A9E0FB-24E3-488D-BD12-9E631DD50E8A}" name="Column11689" dataDxfId="4937"/>
    <tableColumn id="11707" xr3:uid="{D008C96A-028D-48AC-A67F-39ADB5F61DFD}" name="Column11690" dataDxfId="4936"/>
    <tableColumn id="11708" xr3:uid="{0AC92461-3C87-4D69-89DB-A7A80B2D0597}" name="Column11691" dataDxfId="4935"/>
    <tableColumn id="11709" xr3:uid="{E124D71D-883A-4AD4-B430-0EF0E8B396EA}" name="Column11692" dataDxfId="4934"/>
    <tableColumn id="11710" xr3:uid="{41C56A4A-8349-499D-895D-38A84DEFE201}" name="Column11693" dataDxfId="4933"/>
    <tableColumn id="11711" xr3:uid="{31D54EA7-6B51-46C4-985C-AACD7018D29D}" name="Column11694" dataDxfId="4932"/>
    <tableColumn id="11712" xr3:uid="{AB35BD07-6835-4931-A5F1-76B9B18347DE}" name="Column11695" dataDxfId="4931"/>
    <tableColumn id="11713" xr3:uid="{87A18C57-2749-4D0B-BFE0-A18489575355}" name="Column11696" dataDxfId="4930"/>
    <tableColumn id="11714" xr3:uid="{1D592469-0A48-4950-8A53-68050BF5AB65}" name="Column11697" dataDxfId="4929"/>
    <tableColumn id="11715" xr3:uid="{D6801F3D-D788-4E0A-9973-358475927C10}" name="Column11698" dataDxfId="4928"/>
    <tableColumn id="11716" xr3:uid="{E6F0A46A-DA2B-4233-9A0A-16083097F2D2}" name="Column11699" dataDxfId="4927"/>
    <tableColumn id="11717" xr3:uid="{1328763A-5ED2-470E-A1EA-893D4CCB83BC}" name="Column11700" dataDxfId="4926"/>
    <tableColumn id="11718" xr3:uid="{698F845F-FD1A-4EC0-B8F6-F206C3CA2C9F}" name="Column11701" dataDxfId="4925"/>
    <tableColumn id="11719" xr3:uid="{F60FBCE7-2D50-4E76-A090-3EB7F96E2601}" name="Column11702" dataDxfId="4924"/>
    <tableColumn id="11720" xr3:uid="{E66C8068-257D-43B6-894F-C83E1C3101D4}" name="Column11703" dataDxfId="4923"/>
    <tableColumn id="11721" xr3:uid="{3801C20B-8F8E-4E5D-957D-4E4DD32E89B8}" name="Column11704" dataDxfId="4922"/>
    <tableColumn id="11722" xr3:uid="{26BC1CE5-2163-4C88-8550-2D113E4676C8}" name="Column11705" dataDxfId="4921"/>
    <tableColumn id="11723" xr3:uid="{D3CC1C92-F4C7-4EE5-88FA-1BC0C0B12C49}" name="Column11706" dataDxfId="4920"/>
    <tableColumn id="11724" xr3:uid="{A5A87F93-9E2A-4D70-B1EF-3E80B67DF61A}" name="Column11707" dataDxfId="4919"/>
    <tableColumn id="11725" xr3:uid="{519D703A-3472-4A09-BEBE-05FB2E115865}" name="Column11708" dataDxfId="4918"/>
    <tableColumn id="11726" xr3:uid="{E02B8C9B-83E4-46B4-862E-7005EA1CADD2}" name="Column11709" dataDxfId="4917"/>
    <tableColumn id="11727" xr3:uid="{8E0E06F8-D64E-4FC8-87DE-8A7AFE8ED583}" name="Column11710" dataDxfId="4916"/>
    <tableColumn id="11728" xr3:uid="{96622D4C-1415-4900-83FF-BE9E7A9D7D67}" name="Column11711" dataDxfId="4915"/>
    <tableColumn id="11729" xr3:uid="{C7FA20F9-3C7A-480F-8656-A9526698D0DC}" name="Column11712" dataDxfId="4914"/>
    <tableColumn id="11730" xr3:uid="{5DEFAE53-8E36-4B00-B2F2-8623B5CA89F9}" name="Column11713" dataDxfId="4913"/>
    <tableColumn id="11731" xr3:uid="{0A0F4585-46DA-4D6C-A73E-B3ABD3A3F4B5}" name="Column11714" dataDxfId="4912"/>
    <tableColumn id="11732" xr3:uid="{773C41A6-DE95-4309-AA7C-08E1EED7F666}" name="Column11715" dataDxfId="4911"/>
    <tableColumn id="11733" xr3:uid="{1B47EDB6-9BC9-468F-A8AA-1314252A23FC}" name="Column11716" dataDxfId="4910"/>
    <tableColumn id="11734" xr3:uid="{8363AAA1-461C-4396-9473-F85A954B296D}" name="Column11717" dataDxfId="4909"/>
    <tableColumn id="11735" xr3:uid="{9BDF5500-3F7E-4B3D-BC03-F80D3B01DB58}" name="Column11718" dataDxfId="4908"/>
    <tableColumn id="11736" xr3:uid="{DE991FAA-83FF-4FCF-BC8A-1B5B5093E59D}" name="Column11719" dataDxfId="4907"/>
    <tableColumn id="11737" xr3:uid="{B8D1B849-F4AC-47D8-953C-609E9C182717}" name="Column11720" dataDxfId="4906"/>
    <tableColumn id="11738" xr3:uid="{F871D864-57B6-4B32-A397-2AE0151EF9E0}" name="Column11721" dataDxfId="4905"/>
    <tableColumn id="11739" xr3:uid="{899FA53B-6C1F-40B4-90D9-233E900E1713}" name="Column11722" dataDxfId="4904"/>
    <tableColumn id="11740" xr3:uid="{06611152-DB49-4822-A91D-DA44F0B4FE1D}" name="Column11723" dataDxfId="4903"/>
    <tableColumn id="11741" xr3:uid="{E1918F03-8BE2-46CC-B32E-7D0FEA7B390C}" name="Column11724" dataDxfId="4902"/>
    <tableColumn id="11742" xr3:uid="{B3C6E8A5-869F-4168-80B9-C79EB3BAD445}" name="Column11725" dataDxfId="4901"/>
    <tableColumn id="11743" xr3:uid="{19C3ACDD-7DD9-4FC9-9626-AD29CD0674C1}" name="Column11726" dataDxfId="4900"/>
    <tableColumn id="11744" xr3:uid="{27388210-1158-4C3A-8C86-322410B659A0}" name="Column11727" dataDxfId="4899"/>
    <tableColumn id="11745" xr3:uid="{ADE21AE6-D84B-4B80-9A02-11EDC1B8A5D7}" name="Column11728" dataDxfId="4898"/>
    <tableColumn id="11746" xr3:uid="{E4732EC5-9623-4A28-8BF3-6DBE7B8A3F20}" name="Column11729" dataDxfId="4897"/>
    <tableColumn id="11747" xr3:uid="{4D3FC065-5819-4105-90F7-67D497C6ED2F}" name="Column11730" dataDxfId="4896"/>
    <tableColumn id="11748" xr3:uid="{9D86AEB2-5E02-4ACB-B66A-C22B717422E9}" name="Column11731" dataDxfId="4895"/>
    <tableColumn id="11749" xr3:uid="{B9EAC489-A572-44BF-96AF-DB2C8A8882BB}" name="Column11732" dataDxfId="4894"/>
    <tableColumn id="11750" xr3:uid="{97B7E722-EB45-46A9-A1A9-6FC93D5E10ED}" name="Column11733" dataDxfId="4893"/>
    <tableColumn id="11751" xr3:uid="{56D1CDD4-3692-4817-99E1-DD57F33D1E64}" name="Column11734" dataDxfId="4892"/>
    <tableColumn id="11752" xr3:uid="{806F5B65-E75A-49A0-A10B-CAA91CD661A9}" name="Column11735" dataDxfId="4891"/>
    <tableColumn id="11753" xr3:uid="{9C9450E8-7E0D-4460-AC5B-26D432C4D55C}" name="Column11736" dataDxfId="4890"/>
    <tableColumn id="11754" xr3:uid="{9EA6BF9A-2A17-40C9-A3AA-4C5518CB15FC}" name="Column11737" dataDxfId="4889"/>
    <tableColumn id="11755" xr3:uid="{0F622B5F-FB2F-4FF7-9FBD-BD08F383E8CB}" name="Column11738" dataDxfId="4888"/>
    <tableColumn id="11756" xr3:uid="{268D2E51-3E8E-4A2D-A1A1-BC26A20E9E2D}" name="Column11739" dataDxfId="4887"/>
    <tableColumn id="11757" xr3:uid="{37DA9AAE-7442-4ABF-8169-C4090272D874}" name="Column11740" dataDxfId="4886"/>
    <tableColumn id="11758" xr3:uid="{5C8C487F-41A0-4FBE-9EB7-98F406C67B99}" name="Column11741" dataDxfId="4885"/>
    <tableColumn id="11759" xr3:uid="{A68A1B5F-D87A-4B19-9ADA-6ADC1CE58023}" name="Column11742" dataDxfId="4884"/>
    <tableColumn id="11760" xr3:uid="{B56A5845-C4A4-4E2B-8CB4-8F7F5998DA08}" name="Column11743" dataDxfId="4883"/>
    <tableColumn id="11761" xr3:uid="{4850B497-A5E4-4E3C-81B7-C51E3FBE406F}" name="Column11744" dataDxfId="4882"/>
    <tableColumn id="11762" xr3:uid="{944307FE-D5A6-4C03-9BC3-E8F5878C2815}" name="Column11745" dataDxfId="4881"/>
    <tableColumn id="11763" xr3:uid="{96780D20-3EE6-405C-9AD1-AA0C070E582D}" name="Column11746" dataDxfId="4880"/>
    <tableColumn id="11764" xr3:uid="{2E15CCE2-169C-4972-A426-23B97A0E540D}" name="Column11747" dataDxfId="4879"/>
    <tableColumn id="11765" xr3:uid="{6F24DCD1-D0B9-472F-B0AD-8E5D32B3A75A}" name="Column11748" dataDxfId="4878"/>
    <tableColumn id="11766" xr3:uid="{BD1D4888-3EAD-4506-A113-3E8011D3FEDC}" name="Column11749" dataDxfId="4877"/>
    <tableColumn id="11767" xr3:uid="{6E7136E1-F1DB-4291-BD43-40E35C9C9C3E}" name="Column11750" dataDxfId="4876"/>
    <tableColumn id="11768" xr3:uid="{69B4DDF2-9721-4434-8092-9C3C9A788D2B}" name="Column11751" dataDxfId="4875"/>
    <tableColumn id="11769" xr3:uid="{EBE5A2F8-9B8F-4966-89D1-8ED927EDDA61}" name="Column11752" dataDxfId="4874"/>
    <tableColumn id="11770" xr3:uid="{2A5B93C3-C831-401C-B43E-3BA70E7E5BF3}" name="Column11753" dataDxfId="4873"/>
    <tableColumn id="11771" xr3:uid="{AE4394A5-14EC-40BC-A26C-5269B0AF17A1}" name="Column11754" dataDxfId="4872"/>
    <tableColumn id="11772" xr3:uid="{80A5F360-74C1-40DD-BC27-95C072436236}" name="Column11755" dataDxfId="4871"/>
    <tableColumn id="11773" xr3:uid="{2E5C1FD3-0B67-4CD0-8261-F22170EDFC3C}" name="Column11756" dataDxfId="4870"/>
    <tableColumn id="11774" xr3:uid="{32B159D8-C06F-4615-874A-AB950CD64B31}" name="Column11757" dataDxfId="4869"/>
    <tableColumn id="11775" xr3:uid="{BE22A505-22AE-439B-9ED1-176666961401}" name="Column11758" dataDxfId="4868"/>
    <tableColumn id="11776" xr3:uid="{75699CE9-94A5-4069-BDBF-8EA9BF06CC21}" name="Column11759" dataDxfId="4867"/>
    <tableColumn id="11777" xr3:uid="{A0BD7727-1F03-4C4A-9BE1-62BB8EFCA4DE}" name="Column11760" dataDxfId="4866"/>
    <tableColumn id="11778" xr3:uid="{89BD8F5E-E489-433E-B1BA-C6E1804BE3ED}" name="Column11761" dataDxfId="4865"/>
    <tableColumn id="11779" xr3:uid="{F4CE858D-77D6-4DA8-B01C-008041835047}" name="Column11762" dataDxfId="4864"/>
    <tableColumn id="11780" xr3:uid="{7A197A0C-2F6B-4FA6-839C-ED0C8C9DC758}" name="Column11763" dataDxfId="4863"/>
    <tableColumn id="11781" xr3:uid="{4F6A7EA2-2C53-470C-877E-8943D54A8E0D}" name="Column11764" dataDxfId="4862"/>
    <tableColumn id="11782" xr3:uid="{BC549DE7-583A-4D7E-994C-5D5BCF432F05}" name="Column11765" dataDxfId="4861"/>
    <tableColumn id="11783" xr3:uid="{C72EF6D3-BF8E-450D-B050-97D080A0D263}" name="Column11766" dataDxfId="4860"/>
    <tableColumn id="11784" xr3:uid="{1C32F1B2-66F9-492F-810C-10D3209C0577}" name="Column11767" dataDxfId="4859"/>
    <tableColumn id="11785" xr3:uid="{04A3470F-4172-4A0B-91CC-0623D7CC0262}" name="Column11768" dataDxfId="4858"/>
    <tableColumn id="11786" xr3:uid="{A0EBD1BC-1815-42CA-838E-5F3E35A15720}" name="Column11769" dataDxfId="4857"/>
    <tableColumn id="11787" xr3:uid="{8C70FD31-034B-4611-B157-2DC7FEDD5990}" name="Column11770" dataDxfId="4856"/>
    <tableColumn id="11788" xr3:uid="{50B622C6-2A17-4891-B55F-8B42939FE180}" name="Column11771" dataDxfId="4855"/>
    <tableColumn id="11789" xr3:uid="{2E4A9134-21EB-4415-9E08-8C0842A21BA7}" name="Column11772" dataDxfId="4854"/>
    <tableColumn id="11790" xr3:uid="{82C7ABF0-D9DE-4397-8D61-50EE8D7DDD0B}" name="Column11773" dataDxfId="4853"/>
    <tableColumn id="11791" xr3:uid="{115FFB2C-71D5-43EF-A9EB-CB32199E1ECD}" name="Column11774" dataDxfId="4852"/>
    <tableColumn id="11792" xr3:uid="{08EAF144-AB1B-4804-B1B2-4E9658AA40F4}" name="Column11775" dataDxfId="4851"/>
    <tableColumn id="11793" xr3:uid="{6E8468F9-FB5D-47A2-BE87-ED13D8A2E03F}" name="Column11776" dataDxfId="4850"/>
    <tableColumn id="11794" xr3:uid="{3F5F61E3-0083-4B26-8555-1C58A3E183A1}" name="Column11777" dataDxfId="4849"/>
    <tableColumn id="11795" xr3:uid="{F0925E0A-AD0E-44E2-BEB2-37896161E7C0}" name="Column11778" dataDxfId="4848"/>
    <tableColumn id="11796" xr3:uid="{4A04E501-85E7-47A4-9D9C-F5DE32238114}" name="Column11779" dataDxfId="4847"/>
    <tableColumn id="11797" xr3:uid="{57961CA7-2630-44F6-A735-281E35EC444C}" name="Column11780" dataDxfId="4846"/>
    <tableColumn id="11798" xr3:uid="{59774B87-E351-4B85-B294-E11C5F062291}" name="Column11781" dataDxfId="4845"/>
    <tableColumn id="11799" xr3:uid="{EC3363FA-0821-4964-8B6E-25AB917ED195}" name="Column11782" dataDxfId="4844"/>
    <tableColumn id="11800" xr3:uid="{9FA88B5A-3FFD-4921-A086-29213D1191CB}" name="Column11783" dataDxfId="4843"/>
    <tableColumn id="11801" xr3:uid="{54D1B74B-C82C-4DFF-82F4-0B37EA5E0E1D}" name="Column11784" dataDxfId="4842"/>
    <tableColumn id="11802" xr3:uid="{17B84112-3BB0-4FD4-86FC-81EF4ADCE7A1}" name="Column11785" dataDxfId="4841"/>
    <tableColumn id="11803" xr3:uid="{DBCB5254-E8CB-4E67-847C-FFF5C097F588}" name="Column11786" dataDxfId="4840"/>
    <tableColumn id="11804" xr3:uid="{4FAC0F8C-07BE-43E3-A531-3D7B84DFAC22}" name="Column11787" dataDxfId="4839"/>
    <tableColumn id="11805" xr3:uid="{3AA8571C-4977-400E-82BE-818FBD0B614A}" name="Column11788" dataDxfId="4838"/>
    <tableColumn id="11806" xr3:uid="{2CD6C309-9ECF-4E29-AAA8-4462FB781DB7}" name="Column11789" dataDxfId="4837"/>
    <tableColumn id="11807" xr3:uid="{BFC18FA3-AB2D-4DDB-9B56-086C4DD52867}" name="Column11790" dataDxfId="4836"/>
    <tableColumn id="11808" xr3:uid="{5639355F-E673-48CC-AB2F-1CC444F1D7EC}" name="Column11791" dataDxfId="4835"/>
    <tableColumn id="11809" xr3:uid="{631EF959-22DF-4B62-82F2-6AD5BE3A5115}" name="Column11792" dataDxfId="4834"/>
    <tableColumn id="11810" xr3:uid="{B7C87F1F-DA7F-4B1B-813F-9D94B09ACB89}" name="Column11793" dataDxfId="4833"/>
    <tableColumn id="11811" xr3:uid="{D8F99161-629B-4B68-9723-59D3DBDFE3A5}" name="Column11794" dataDxfId="4832"/>
    <tableColumn id="11812" xr3:uid="{20E44CA1-88E4-4D38-A447-E13D938BC3A7}" name="Column11795" dataDxfId="4831"/>
    <tableColumn id="11813" xr3:uid="{E14780FE-3D03-4AB5-9347-35E8B54C752C}" name="Column11796" dataDxfId="4830"/>
    <tableColumn id="11814" xr3:uid="{F5C049A9-C453-473F-A53F-F384EC5EEAA1}" name="Column11797" dataDxfId="4829"/>
    <tableColumn id="11815" xr3:uid="{AB3ABF01-D3C3-48D8-8F6F-405679820E79}" name="Column11798" dataDxfId="4828"/>
    <tableColumn id="11816" xr3:uid="{EEEE5629-C80B-4B58-AADA-07EB9B8B7B55}" name="Column11799" dataDxfId="4827"/>
    <tableColumn id="11817" xr3:uid="{164425ED-F35B-4C7B-A2E7-F7292BC4EFA2}" name="Column11800" dataDxfId="4826"/>
    <tableColumn id="11818" xr3:uid="{A896FE8D-39F4-4FDC-B9E3-2960E250C206}" name="Column11801" dataDxfId="4825"/>
    <tableColumn id="11819" xr3:uid="{75D366AD-7160-47C6-BEB0-FEFCB180EB94}" name="Column11802" dataDxfId="4824"/>
    <tableColumn id="11820" xr3:uid="{51B66F49-6B93-4E63-AC74-5D58D3F39139}" name="Column11803" dataDxfId="4823"/>
    <tableColumn id="11821" xr3:uid="{682341E3-1F45-43B3-994D-95715858C65D}" name="Column11804" dataDxfId="4822"/>
    <tableColumn id="11822" xr3:uid="{7A8DBD99-CF4C-4912-BB7D-1B0AEA602641}" name="Column11805" dataDxfId="4821"/>
    <tableColumn id="11823" xr3:uid="{EE69217A-248A-45F3-A77C-2EA76179B2C6}" name="Column11806" dataDxfId="4820"/>
    <tableColumn id="11824" xr3:uid="{D803C5BD-8FBB-4A31-940E-D22542974B29}" name="Column11807" dataDxfId="4819"/>
    <tableColumn id="11825" xr3:uid="{25A94A5D-D34A-4F8E-9EF2-3D76B4E349AA}" name="Column11808" dataDxfId="4818"/>
    <tableColumn id="11826" xr3:uid="{E352EEE2-0FC2-4357-962F-6A61D449CDC2}" name="Column11809" dataDxfId="4817"/>
    <tableColumn id="11827" xr3:uid="{99C564C4-9D47-441E-919B-B1A7534934E2}" name="Column11810" dataDxfId="4816"/>
    <tableColumn id="11828" xr3:uid="{7B012D89-AADD-40C0-84A8-386C6F8C22DA}" name="Column11811" dataDxfId="4815"/>
    <tableColumn id="11829" xr3:uid="{088D9961-4AE6-4994-9308-9F11F16A0B6A}" name="Column11812" dataDxfId="4814"/>
    <tableColumn id="11830" xr3:uid="{F1854929-FD9F-4362-8D3F-7B753FA5F38D}" name="Column11813" dataDxfId="4813"/>
    <tableColumn id="11831" xr3:uid="{F794692B-12EB-467E-8F80-D136D4862126}" name="Column11814" dataDxfId="4812"/>
    <tableColumn id="11832" xr3:uid="{D9295424-A4BC-4D78-A0AA-921073DF498A}" name="Column11815" dataDxfId="4811"/>
    <tableColumn id="11833" xr3:uid="{0D99848F-03CF-4653-9386-A1C4A8DDF22D}" name="Column11816" dataDxfId="4810"/>
    <tableColumn id="11834" xr3:uid="{95019E4C-EE29-4A68-9A5D-EB4D4ED11F12}" name="Column11817" dataDxfId="4809"/>
    <tableColumn id="11835" xr3:uid="{D229CBD1-0EE0-4094-A067-84D2039D05B4}" name="Column11818" dataDxfId="4808"/>
    <tableColumn id="11836" xr3:uid="{24682F1B-5D99-4423-9A44-435E1DB9D65A}" name="Column11819" dataDxfId="4807"/>
    <tableColumn id="11837" xr3:uid="{01E87FB0-BFF6-4CE7-85A5-689B1B4237B1}" name="Column11820" dataDxfId="4806"/>
    <tableColumn id="11838" xr3:uid="{32AF0D9A-A1DD-4A57-95D1-7EC4EEDC488D}" name="Column11821" dataDxfId="4805"/>
    <tableColumn id="11839" xr3:uid="{C9C7F6D2-EE1E-4FBB-9CFB-A2B4F633C289}" name="Column11822" dataDxfId="4804"/>
    <tableColumn id="11840" xr3:uid="{26449315-669B-4857-9E86-7B7B57DB5796}" name="Column11823" dataDxfId="4803"/>
    <tableColumn id="11841" xr3:uid="{94F11FB8-DDA3-477C-8472-3E9A09245668}" name="Column11824" dataDxfId="4802"/>
    <tableColumn id="11842" xr3:uid="{D67F0AD5-EC8F-4D9D-8B29-4538905F8147}" name="Column11825" dataDxfId="4801"/>
    <tableColumn id="11843" xr3:uid="{F3ECC54C-1BB5-446C-8A0E-F57F07B4BC5F}" name="Column11826" dataDxfId="4800"/>
    <tableColumn id="11844" xr3:uid="{2623BBF4-EAE7-40BD-AD79-FED27C355C89}" name="Column11827" dataDxfId="4799"/>
    <tableColumn id="11845" xr3:uid="{DCADE2C0-E6C5-4B92-A22D-F2628B473274}" name="Column11828" dataDxfId="4798"/>
    <tableColumn id="11846" xr3:uid="{575C93E3-8C07-484C-917C-818A3F6D34C6}" name="Column11829" dataDxfId="4797"/>
    <tableColumn id="11847" xr3:uid="{82C77B58-B614-4E5E-B8A0-1924365A2120}" name="Column11830" dataDxfId="4796"/>
    <tableColumn id="11848" xr3:uid="{0D85328F-2413-43B3-87A2-6CFEBD59D518}" name="Column11831" dataDxfId="4795"/>
    <tableColumn id="11849" xr3:uid="{737FF0FF-7A25-4B2D-AC51-CD63B10AAD01}" name="Column11832" dataDxfId="4794"/>
    <tableColumn id="11850" xr3:uid="{312B3EF3-BCC1-435F-9B65-75F1AABAEE27}" name="Column11833" dataDxfId="4793"/>
    <tableColumn id="11851" xr3:uid="{B492B026-3BEA-474D-9477-D971F6BAC6AB}" name="Column11834" dataDxfId="4792"/>
    <tableColumn id="11852" xr3:uid="{E1784831-16CE-4CFB-8AF8-2B319D8D6A0F}" name="Column11835" dataDxfId="4791"/>
    <tableColumn id="11853" xr3:uid="{BCD38536-11B6-491A-BE58-C0EF5A73F6A9}" name="Column11836" dataDxfId="4790"/>
    <tableColumn id="11854" xr3:uid="{5FE478AE-0FB9-49CF-B2C8-33DCAB3B9940}" name="Column11837" dataDxfId="4789"/>
    <tableColumn id="11855" xr3:uid="{156496E4-7006-46C7-8C9A-78329A4206C6}" name="Column11838" dataDxfId="4788"/>
    <tableColumn id="11856" xr3:uid="{EA116E5F-98D4-48F7-B3B7-960A3C39BFD7}" name="Column11839" dataDxfId="4787"/>
    <tableColumn id="11857" xr3:uid="{5E891088-0B3E-4AE4-BE40-B4609E8D18DB}" name="Column11840" dataDxfId="4786"/>
    <tableColumn id="11858" xr3:uid="{DA59946C-68FC-4CA3-ACD9-161D94E12574}" name="Column11841" dataDxfId="4785"/>
    <tableColumn id="11859" xr3:uid="{4F7469F2-351F-4128-9A5D-84710BD7759E}" name="Column11842" dataDxfId="4784"/>
    <tableColumn id="11860" xr3:uid="{6A864F2C-4C30-419A-A02D-5D515637E64B}" name="Column11843" dataDxfId="4783"/>
    <tableColumn id="11861" xr3:uid="{8D275935-DDBC-4A4D-BA22-B3D4533EB604}" name="Column11844" dataDxfId="4782"/>
    <tableColumn id="11862" xr3:uid="{EAB31AE6-7935-4FB7-A84D-32182B19FAB2}" name="Column11845" dataDxfId="4781"/>
    <tableColumn id="11863" xr3:uid="{31BA4957-E9D1-40A5-BF6A-26F369B6973D}" name="Column11846" dataDxfId="4780"/>
    <tableColumn id="11864" xr3:uid="{EFD29077-F3BC-4F28-A283-F5CF1E5080B5}" name="Column11847" dataDxfId="4779"/>
    <tableColumn id="11865" xr3:uid="{58C47FB7-5645-4660-B3E6-E626DBACD453}" name="Column11848" dataDxfId="4778"/>
    <tableColumn id="11866" xr3:uid="{6653AC26-2F50-4050-A5A5-3BBD57E8A284}" name="Column11849" dataDxfId="4777"/>
    <tableColumn id="11867" xr3:uid="{AA1DC500-5E91-451C-9C58-2A6E691F5195}" name="Column11850" dataDxfId="4776"/>
    <tableColumn id="11868" xr3:uid="{3C8A01A5-388D-4338-A54A-954E404DFEED}" name="Column11851" dataDxfId="4775"/>
    <tableColumn id="11869" xr3:uid="{17CC8021-5D39-47FA-8994-EB57E45A4EED}" name="Column11852" dataDxfId="4774"/>
    <tableColumn id="11870" xr3:uid="{9E9CE5CF-22D3-4401-AF99-DD3A9CA8DDF4}" name="Column11853" dataDxfId="4773"/>
    <tableColumn id="11871" xr3:uid="{683320B4-FDAA-4444-B499-5EB891F6089A}" name="Column11854" dataDxfId="4772"/>
    <tableColumn id="11872" xr3:uid="{E18D7F10-28BF-4376-A785-241EBF3360C4}" name="Column11855" dataDxfId="4771"/>
    <tableColumn id="11873" xr3:uid="{E5E34938-F5BB-4EBB-B1FE-EFDA4ED6B488}" name="Column11856" dataDxfId="4770"/>
    <tableColumn id="11874" xr3:uid="{7D7CC564-C0EE-4469-B87E-D314CF40EDF4}" name="Column11857" dataDxfId="4769"/>
    <tableColumn id="11875" xr3:uid="{BBCDAF36-70F2-4920-BA50-90D897720DA6}" name="Column11858" dataDxfId="4768"/>
    <tableColumn id="11876" xr3:uid="{85378804-8BEF-4935-8DD3-D99ACA42DD75}" name="Column11859" dataDxfId="4767"/>
    <tableColumn id="11877" xr3:uid="{12C791FE-65E3-4F8C-8512-FB07BA1E6C05}" name="Column11860" dataDxfId="4766"/>
    <tableColumn id="11878" xr3:uid="{76473214-5C0E-46C1-B6BC-65B58FAC5C4C}" name="Column11861" dataDxfId="4765"/>
    <tableColumn id="11879" xr3:uid="{25E0569A-90A3-4FFE-9D4D-31DA3A61A35C}" name="Column11862" dataDxfId="4764"/>
    <tableColumn id="11880" xr3:uid="{ED27F23C-76AC-4446-B924-7201BF79012D}" name="Column11863" dataDxfId="4763"/>
    <tableColumn id="11881" xr3:uid="{6E6BCFA4-1448-4793-A06B-1D0370BF1135}" name="Column11864" dataDxfId="4762"/>
    <tableColumn id="11882" xr3:uid="{9598160A-58CE-41BA-A64C-7313E99E36A2}" name="Column11865" dataDxfId="4761"/>
    <tableColumn id="11883" xr3:uid="{1F05CD39-8ED6-4816-956D-0AFE9DD1B917}" name="Column11866" dataDxfId="4760"/>
    <tableColumn id="11884" xr3:uid="{CEC81651-0C96-4416-9AD8-98E0E61D7007}" name="Column11867" dataDxfId="4759"/>
    <tableColumn id="11885" xr3:uid="{F192DC30-180B-4BA6-8409-16857C35D3CC}" name="Column11868" dataDxfId="4758"/>
    <tableColumn id="11886" xr3:uid="{4FB4CAD2-FFF6-4A25-916D-6B771DC70413}" name="Column11869" dataDxfId="4757"/>
    <tableColumn id="11887" xr3:uid="{D15A4712-A58A-4BDF-8C60-B73560BC16B8}" name="Column11870" dataDxfId="4756"/>
    <tableColumn id="11888" xr3:uid="{739F3A80-3D44-4FE3-AC66-45A889F2585E}" name="Column11871" dataDxfId="4755"/>
    <tableColumn id="11889" xr3:uid="{1916CE58-3150-47F5-8A69-A3933AD659C2}" name="Column11872" dataDxfId="4754"/>
    <tableColumn id="11890" xr3:uid="{BF3BE354-2458-4831-8F78-E3A1168FAA82}" name="Column11873" dataDxfId="4753"/>
    <tableColumn id="11891" xr3:uid="{60325D82-0B0B-409C-9668-9E86082B7C70}" name="Column11874" dataDxfId="4752"/>
    <tableColumn id="11892" xr3:uid="{86D39F5D-F79D-4425-AD7B-8450CEF9CC69}" name="Column11875" dataDxfId="4751"/>
    <tableColumn id="11893" xr3:uid="{BED35D29-56E3-463C-8D92-372399108DFC}" name="Column11876" dataDxfId="4750"/>
    <tableColumn id="11894" xr3:uid="{A14EDC63-E66D-45A0-93A3-F4D30B987D5F}" name="Column11877" dataDxfId="4749"/>
    <tableColumn id="11895" xr3:uid="{86A6F5E7-4CA7-464F-9F12-4F745E817A64}" name="Column11878" dataDxfId="4748"/>
    <tableColumn id="11896" xr3:uid="{65009BE1-4C57-487E-9706-76750D740737}" name="Column11879" dataDxfId="4747"/>
    <tableColumn id="11897" xr3:uid="{DCD32BEB-A1E2-4501-9E97-B113C3233185}" name="Column11880" dataDxfId="4746"/>
    <tableColumn id="11898" xr3:uid="{3EA9F6CE-45E2-4968-A8E2-506E35B8EBA2}" name="Column11881" dataDxfId="4745"/>
    <tableColumn id="11899" xr3:uid="{12FF3B7C-22DB-4307-AAFA-B73CE115CEED}" name="Column11882" dataDxfId="4744"/>
    <tableColumn id="11900" xr3:uid="{5746CCAF-EAAB-4173-B890-04F5B095ECA5}" name="Column11883" dataDxfId="4743"/>
    <tableColumn id="11901" xr3:uid="{1290EBC0-94DF-4AD1-9513-93E6546AA9EA}" name="Column11884" dataDxfId="4742"/>
    <tableColumn id="11902" xr3:uid="{26675558-F6FA-493A-A4E9-C83C065CC42C}" name="Column11885" dataDxfId="4741"/>
    <tableColumn id="11903" xr3:uid="{28B0BEC4-C7FB-4BA0-8339-85664251B9AF}" name="Column11886" dataDxfId="4740"/>
    <tableColumn id="11904" xr3:uid="{ED1A8D27-75D8-43D7-A0C7-3D19D36C73CE}" name="Column11887" dataDxfId="4739"/>
    <tableColumn id="11905" xr3:uid="{8E7D9055-E1AD-466A-A45F-B0BDD026D4C7}" name="Column11888" dataDxfId="4738"/>
    <tableColumn id="11906" xr3:uid="{EA42933D-EC7B-4B9E-9A80-578DA8B6D4FC}" name="Column11889" dataDxfId="4737"/>
    <tableColumn id="11907" xr3:uid="{BCC4E778-F2FD-43B2-AFF9-933FE92CBB9E}" name="Column11890" dataDxfId="4736"/>
    <tableColumn id="11908" xr3:uid="{7DE359F9-F782-44EC-A9A7-1B477F89A026}" name="Column11891" dataDxfId="4735"/>
    <tableColumn id="11909" xr3:uid="{A61F4648-61FC-4019-AB89-FF88C6A5EE0A}" name="Column11892" dataDxfId="4734"/>
    <tableColumn id="11910" xr3:uid="{F77957ED-F0D1-4F1E-976A-777463E5C1FB}" name="Column11893" dataDxfId="4733"/>
    <tableColumn id="11911" xr3:uid="{F502EB1F-8783-4D17-8958-A3FBB80FBCF2}" name="Column11894" dataDxfId="4732"/>
    <tableColumn id="11912" xr3:uid="{C19E7C8C-E0DE-44CC-AB8B-E17017677DB2}" name="Column11895" dataDxfId="4731"/>
    <tableColumn id="11913" xr3:uid="{43FE980F-4A7D-4435-A0EA-83F537C38231}" name="Column11896" dataDxfId="4730"/>
    <tableColumn id="11914" xr3:uid="{68E14D57-A44D-434A-9F9A-34ADCB292969}" name="Column11897" dataDxfId="4729"/>
    <tableColumn id="11915" xr3:uid="{FC64299B-9181-411E-83D9-50CFFC27D4D2}" name="Column11898" dataDxfId="4728"/>
    <tableColumn id="11916" xr3:uid="{EE3FAB95-9312-4E2D-A33A-7B046A14DECB}" name="Column11899" dataDxfId="4727"/>
    <tableColumn id="11917" xr3:uid="{41428210-1F5C-4ACC-AD4E-B9959B34E102}" name="Column11900" dataDxfId="4726"/>
    <tableColumn id="11918" xr3:uid="{83CA9A06-1105-426D-8D0F-AD9B9B5976A2}" name="Column11901" dataDxfId="4725"/>
    <tableColumn id="11919" xr3:uid="{6FBC410C-F156-417A-BF7E-56916C8477E2}" name="Column11902" dataDxfId="4724"/>
    <tableColumn id="11920" xr3:uid="{C978FA4A-AA9F-4B07-9462-1AEA708E79F5}" name="Column11903" dataDxfId="4723"/>
    <tableColumn id="11921" xr3:uid="{E0550DBC-1FDC-459C-808B-D255915254F9}" name="Column11904" dataDxfId="4722"/>
    <tableColumn id="11922" xr3:uid="{F6D0F5CE-8752-4BF9-B48D-D0295275BF8C}" name="Column11905" dataDxfId="4721"/>
    <tableColumn id="11923" xr3:uid="{C4986E54-C1A5-45D4-B535-05FA19636E20}" name="Column11906" dataDxfId="4720"/>
    <tableColumn id="11924" xr3:uid="{2FAC39EA-84AE-4B5B-BC60-8CCD88C80966}" name="Column11907" dataDxfId="4719"/>
    <tableColumn id="11925" xr3:uid="{242DBC5E-2AD1-40D9-8C64-D2BCA23D08C4}" name="Column11908" dataDxfId="4718"/>
    <tableColumn id="11926" xr3:uid="{D6D2EF7D-9E67-46B0-94D3-91AB151AA46D}" name="Column11909" dataDxfId="4717"/>
    <tableColumn id="11927" xr3:uid="{94C747F7-FA73-4838-9A19-31CAB561F34B}" name="Column11910" dataDxfId="4716"/>
    <tableColumn id="11928" xr3:uid="{9E2BA1F9-64B7-4319-9C40-3953FAD8EC4F}" name="Column11911" dataDxfId="4715"/>
    <tableColumn id="11929" xr3:uid="{B6E9D6FC-2E26-494A-B1AD-5A0D55EA3146}" name="Column11912" dataDxfId="4714"/>
    <tableColumn id="11930" xr3:uid="{8FC29620-B339-46E0-B5D2-F579CF98DEC6}" name="Column11913" dataDxfId="4713"/>
    <tableColumn id="11931" xr3:uid="{B21B6419-F260-4EDC-9197-47BE9419A32C}" name="Column11914" dataDxfId="4712"/>
    <tableColumn id="11932" xr3:uid="{9887B8C3-1664-4321-8152-54FEEBE18168}" name="Column11915" dataDxfId="4711"/>
    <tableColumn id="11933" xr3:uid="{91CB0D1D-DF82-4202-BD33-3D219FE808F5}" name="Column11916" dataDxfId="4710"/>
    <tableColumn id="11934" xr3:uid="{76AB6A8D-06ED-4153-AF0E-909D5C7BC453}" name="Column11917" dataDxfId="4709"/>
    <tableColumn id="11935" xr3:uid="{C0C3EA2F-7F1C-48F7-9567-3E6AEB1274F1}" name="Column11918" dataDxfId="4708"/>
    <tableColumn id="11936" xr3:uid="{24C97715-EC87-40B9-A46C-E9AE9238C4A0}" name="Column11919" dataDxfId="4707"/>
    <tableColumn id="11937" xr3:uid="{7F69A436-3AE2-44D7-A364-0E0569CDA83D}" name="Column11920" dataDxfId="4706"/>
    <tableColumn id="11938" xr3:uid="{DC96EC0A-D4D9-449F-A304-29E3FF7D84E2}" name="Column11921" dataDxfId="4705"/>
    <tableColumn id="11939" xr3:uid="{7821334C-7E2D-4476-A268-F1F1EBA59785}" name="Column11922" dataDxfId="4704"/>
    <tableColumn id="11940" xr3:uid="{D9479B3C-A1F0-4FBD-9CD0-D0D31C595856}" name="Column11923" dataDxfId="4703"/>
    <tableColumn id="11941" xr3:uid="{FF4956F3-4615-49F0-87AB-ECA9605675C3}" name="Column11924" dataDxfId="4702"/>
    <tableColumn id="11942" xr3:uid="{1DCF275C-7BB1-4620-927E-08630E488037}" name="Column11925" dataDxfId="4701"/>
    <tableColumn id="11943" xr3:uid="{16C1985D-14F7-444E-81C1-71D0D96051AD}" name="Column11926" dataDxfId="4700"/>
    <tableColumn id="11944" xr3:uid="{BB50CBAE-5242-4D0F-822A-79CFB52369F6}" name="Column11927" dataDxfId="4699"/>
    <tableColumn id="11945" xr3:uid="{85D49AB8-C210-4A35-BAF4-2A05F77CD23E}" name="Column11928" dataDxfId="4698"/>
    <tableColumn id="11946" xr3:uid="{090236F4-60F0-46BE-8E34-FCD4F72A8B93}" name="Column11929" dataDxfId="4697"/>
    <tableColumn id="11947" xr3:uid="{EFF885A1-A522-49F4-89A8-BD9D5D5E0C2F}" name="Column11930" dataDxfId="4696"/>
    <tableColumn id="11948" xr3:uid="{CD23D302-03E9-4D80-B255-996E424CD4BB}" name="Column11931" dataDxfId="4695"/>
    <tableColumn id="11949" xr3:uid="{4269EEB9-3880-429E-8E0C-817ABE8DBA43}" name="Column11932" dataDxfId="4694"/>
    <tableColumn id="11950" xr3:uid="{B6E3A46F-2E0C-4EF6-8C67-75FFE668A68D}" name="Column11933" dataDxfId="4693"/>
    <tableColumn id="11951" xr3:uid="{82D57B09-839D-438A-A1B7-711482C1E8A9}" name="Column11934" dataDxfId="4692"/>
    <tableColumn id="11952" xr3:uid="{F1C777A7-942F-4C87-924F-5397254A27E1}" name="Column11935" dataDxfId="4691"/>
    <tableColumn id="11953" xr3:uid="{A58AF5E0-75E1-4ACF-86E9-6D63226A4556}" name="Column11936" dataDxfId="4690"/>
    <tableColumn id="11954" xr3:uid="{30A3F58E-5B53-4CD2-BF97-D4B3548975E0}" name="Column11937" dataDxfId="4689"/>
    <tableColumn id="11955" xr3:uid="{41AFE00A-2822-4AD7-BC10-D2F01DC179E3}" name="Column11938" dataDxfId="4688"/>
    <tableColumn id="11956" xr3:uid="{6206E4B5-32FD-47C6-B49F-E247D2E037EB}" name="Column11939" dataDxfId="4687"/>
    <tableColumn id="11957" xr3:uid="{7AC28F64-B559-41FF-A0CA-2AB824B09574}" name="Column11940" dataDxfId="4686"/>
    <tableColumn id="11958" xr3:uid="{BACCD86C-363D-46C1-A4E6-1BA9A1C4BF46}" name="Column11941" dataDxfId="4685"/>
    <tableColumn id="11959" xr3:uid="{1BC0D4ED-4E9B-4582-8E9B-A7AAFBF6B11F}" name="Column11942" dataDxfId="4684"/>
    <tableColumn id="11960" xr3:uid="{412D9104-DE04-4286-9673-556BC1ECCD20}" name="Column11943" dataDxfId="4683"/>
    <tableColumn id="11961" xr3:uid="{17DF666A-25B9-4007-9521-EF58EC23B5A1}" name="Column11944" dataDxfId="4682"/>
    <tableColumn id="11962" xr3:uid="{61CA74A6-3B12-4030-99E9-9CA343CDC9CC}" name="Column11945" dataDxfId="4681"/>
    <tableColumn id="11963" xr3:uid="{619743DE-BE6E-4A18-BB32-B306AF560221}" name="Column11946" dataDxfId="4680"/>
    <tableColumn id="11964" xr3:uid="{65DA913A-E979-48DC-8D04-E503C508D34F}" name="Column11947" dataDxfId="4679"/>
    <tableColumn id="11965" xr3:uid="{1A2AF56A-E814-45CE-B9C0-B20DDD633FBE}" name="Column11948" dataDxfId="4678"/>
    <tableColumn id="11966" xr3:uid="{0224E9C1-E538-4059-862B-0655EB1504BF}" name="Column11949" dataDxfId="4677"/>
    <tableColumn id="11967" xr3:uid="{EC1226DA-515D-4001-966B-A8645168FC9C}" name="Column11950" dataDxfId="4676"/>
    <tableColumn id="11968" xr3:uid="{52A56FFF-B8BB-4FE9-B4A0-1630CDDBF964}" name="Column11951" dataDxfId="4675"/>
    <tableColumn id="11969" xr3:uid="{7D348724-5D63-4B69-97F4-6607799A3E48}" name="Column11952" dataDxfId="4674"/>
    <tableColumn id="11970" xr3:uid="{84CD295B-26B1-48AD-81A3-3256C0B1A115}" name="Column11953" dataDxfId="4673"/>
    <tableColumn id="11971" xr3:uid="{A20F56FB-11F0-47C9-8AC7-87F58110742C}" name="Column11954" dataDxfId="4672"/>
    <tableColumn id="11972" xr3:uid="{4A79BFE1-F2DF-4060-98DA-F1D5FDA25EFF}" name="Column11955" dataDxfId="4671"/>
    <tableColumn id="11973" xr3:uid="{131E6C64-CB59-455B-A614-2C9B54C1F841}" name="Column11956" dataDxfId="4670"/>
    <tableColumn id="11974" xr3:uid="{934D8CD9-1822-4E23-A918-51E7F1C3EB04}" name="Column11957" dataDxfId="4669"/>
    <tableColumn id="11975" xr3:uid="{156F7A9E-38F5-4934-9723-C984BAA1D6F0}" name="Column11958" dataDxfId="4668"/>
    <tableColumn id="11976" xr3:uid="{3D856ACF-9565-4947-88D0-E20234B5D5A2}" name="Column11959" dataDxfId="4667"/>
    <tableColumn id="11977" xr3:uid="{825617A8-BF4E-45C0-93FB-2EF933F02716}" name="Column11960" dataDxfId="4666"/>
    <tableColumn id="11978" xr3:uid="{661EB87D-EE03-4465-8075-5798147BCCFC}" name="Column11961" dataDxfId="4665"/>
    <tableColumn id="11979" xr3:uid="{B0CB4FAC-9AF8-4D77-9EB7-87FA3B8EB4AB}" name="Column11962" dataDxfId="4664"/>
    <tableColumn id="11980" xr3:uid="{7BA9E9A0-29EA-44E7-85FB-6F4B9950ACDF}" name="Column11963" dataDxfId="4663"/>
    <tableColumn id="11981" xr3:uid="{CC3132CE-CF78-4191-AC9A-DCD444916E54}" name="Column11964" dataDxfId="4662"/>
    <tableColumn id="11982" xr3:uid="{00FFC65A-72C6-4C4C-8753-305B77232470}" name="Column11965" dataDxfId="4661"/>
    <tableColumn id="11983" xr3:uid="{FF20C839-F62D-467C-A21E-79D16FD4D80B}" name="Column11966" dataDxfId="4660"/>
    <tableColumn id="11984" xr3:uid="{667D2A7B-EEC9-4DE3-AE15-5FCA99FD9148}" name="Column11967" dataDxfId="4659"/>
    <tableColumn id="11985" xr3:uid="{8BD25616-0C30-43C9-A662-0A0E6449CB60}" name="Column11968" dataDxfId="4658"/>
    <tableColumn id="11986" xr3:uid="{7D16C1E2-279F-4992-9D62-54DF41D778FA}" name="Column11969" dataDxfId="4657"/>
    <tableColumn id="11987" xr3:uid="{D5693437-07AB-4F98-8BDE-F31B404A40C8}" name="Column11970" dataDxfId="4656"/>
    <tableColumn id="11988" xr3:uid="{398766AE-5950-440F-8B9E-8ABE52E54B6A}" name="Column11971" dataDxfId="4655"/>
    <tableColumn id="11989" xr3:uid="{47B2E5DE-9AA7-42A5-8A2E-B6D4CAEAE7FC}" name="Column11972" dataDxfId="4654"/>
    <tableColumn id="11990" xr3:uid="{A4E7E45B-AAC5-45A9-B305-B85D8694CB84}" name="Column11973" dataDxfId="4653"/>
    <tableColumn id="11991" xr3:uid="{656C0D31-067F-4229-936A-D880B4B7301F}" name="Column11974" dataDxfId="4652"/>
    <tableColumn id="11992" xr3:uid="{C648EC18-2B46-4DFB-AD3B-E5873895C0FD}" name="Column11975" dataDxfId="4651"/>
    <tableColumn id="11993" xr3:uid="{F0939022-9F89-4686-B496-C7DF0D664A62}" name="Column11976" dataDxfId="4650"/>
    <tableColumn id="11994" xr3:uid="{5018BD04-DB4B-45D5-9B3E-EE43C8D41DB8}" name="Column11977" dataDxfId="4649"/>
    <tableColumn id="11995" xr3:uid="{F70681B9-939A-43CC-A358-471AD7CA3CFA}" name="Column11978" dataDxfId="4648"/>
    <tableColumn id="11996" xr3:uid="{3E46EDA0-0EB1-4967-ABC1-36676561B800}" name="Column11979" dataDxfId="4647"/>
    <tableColumn id="11997" xr3:uid="{827B6B8E-B64F-4FD7-B4DE-5B6206778DAA}" name="Column11980" dataDxfId="4646"/>
    <tableColumn id="11998" xr3:uid="{B826A00A-6C23-4681-9020-9A7273C8373A}" name="Column11981" dataDxfId="4645"/>
    <tableColumn id="11999" xr3:uid="{D021DDE3-4073-481D-BE91-D5B374A7CC13}" name="Column11982" dataDxfId="4644"/>
    <tableColumn id="12000" xr3:uid="{1E6746AC-483A-452F-8014-21F61152A613}" name="Column11983" dataDxfId="4643"/>
    <tableColumn id="12001" xr3:uid="{D0322696-BE6C-4657-8E3C-EC6EA6B4AB12}" name="Column11984" dataDxfId="4642"/>
    <tableColumn id="12002" xr3:uid="{5CFE8068-9B4D-4F59-AB45-1FFB03E47E78}" name="Column11985" dataDxfId="4641"/>
    <tableColumn id="12003" xr3:uid="{BD28FB09-2CAC-4174-9759-4D6464D3A334}" name="Column11986" dataDxfId="4640"/>
    <tableColumn id="12004" xr3:uid="{7F78490D-4E1A-4419-BCF2-4D7F99199297}" name="Column11987" dataDxfId="4639"/>
    <tableColumn id="12005" xr3:uid="{082F0A0A-FF42-4248-A068-C3B05CD61EC0}" name="Column11988" dataDxfId="4638"/>
    <tableColumn id="12006" xr3:uid="{59422F4A-6978-4E36-ACC4-18F81F0D0005}" name="Column11989" dataDxfId="4637"/>
    <tableColumn id="12007" xr3:uid="{A96DFF3C-DF8C-496E-8FA0-78E0729DBE65}" name="Column11990" dataDxfId="4636"/>
    <tableColumn id="12008" xr3:uid="{ACD8CDC8-1E5B-4321-AF97-DC7825F1DC63}" name="Column11991" dataDxfId="4635"/>
    <tableColumn id="12009" xr3:uid="{1BE685D3-B8F8-4CD6-82E2-6C1221ECD544}" name="Column11992" dataDxfId="4634"/>
    <tableColumn id="12010" xr3:uid="{99150DEF-05F6-47EE-9C88-4EA217EC1BDB}" name="Column11993" dataDxfId="4633"/>
    <tableColumn id="12011" xr3:uid="{19D2EEC8-647E-4747-8394-11E2A35E3324}" name="Column11994" dataDxfId="4632"/>
    <tableColumn id="12012" xr3:uid="{A1DBEAE2-8F64-4923-971D-27E60F23493F}" name="Column11995" dataDxfId="4631"/>
    <tableColumn id="12013" xr3:uid="{29ABCD5A-5AD7-49FC-9655-A960D281DAD5}" name="Column11996" dataDxfId="4630"/>
    <tableColumn id="12014" xr3:uid="{F1ACCF2F-1C2C-4438-8964-2C0E3B4E9DC4}" name="Column11997" dataDxfId="4629"/>
    <tableColumn id="12015" xr3:uid="{85E44416-53D0-4E18-BC07-4A1486FBCAB4}" name="Column11998" dataDxfId="4628"/>
    <tableColumn id="12016" xr3:uid="{4F34F04D-FB79-4315-8DE5-E80F737F6C54}" name="Column11999" dataDxfId="4627"/>
    <tableColumn id="12017" xr3:uid="{5B683B96-949F-46AD-90CB-5E549EEBC66C}" name="Column12000" dataDxfId="4626"/>
    <tableColumn id="12018" xr3:uid="{C9D7E7AD-2DDD-4F9F-95E9-0451BAFE1626}" name="Column12001" dataDxfId="4625"/>
    <tableColumn id="12019" xr3:uid="{B6C6468A-07A0-4288-A58C-9B6EA798C871}" name="Column12002" dataDxfId="4624"/>
    <tableColumn id="12020" xr3:uid="{E9EE82E7-E5DC-475F-8774-521535909983}" name="Column12003" dataDxfId="4623"/>
    <tableColumn id="12021" xr3:uid="{7DFE18A0-AC0A-43BF-94F8-A93413FBA970}" name="Column12004" dataDxfId="4622"/>
    <tableColumn id="12022" xr3:uid="{B959FA9C-116F-4CEF-8E4B-DB0EC8D220BE}" name="Column12005" dataDxfId="4621"/>
    <tableColumn id="12023" xr3:uid="{8E01935F-6419-4688-9D09-6614B6F0E88D}" name="Column12006" dataDxfId="4620"/>
    <tableColumn id="12024" xr3:uid="{76683848-5FAA-4526-89FE-F652F71AD472}" name="Column12007" dataDxfId="4619"/>
    <tableColumn id="12025" xr3:uid="{FBBD891E-8898-4461-A3DC-9131A7B9A13D}" name="Column12008" dataDxfId="4618"/>
    <tableColumn id="12026" xr3:uid="{0B13354D-D826-48DD-AC81-5251667A48C9}" name="Column12009" dataDxfId="4617"/>
    <tableColumn id="12027" xr3:uid="{E10033A8-2D56-4054-A975-96B45E17DAB4}" name="Column12010" dataDxfId="4616"/>
    <tableColumn id="12028" xr3:uid="{F4B3B605-2045-461C-97E4-AF02ED139B55}" name="Column12011" dataDxfId="4615"/>
    <tableColumn id="12029" xr3:uid="{902711EA-B6DB-4E0C-AAC6-205533D48321}" name="Column12012" dataDxfId="4614"/>
    <tableColumn id="12030" xr3:uid="{B7D2533B-FEC3-4BAB-B151-05C181F8BFF0}" name="Column12013" dataDxfId="4613"/>
    <tableColumn id="12031" xr3:uid="{2CF629F4-8E52-4506-9C9B-97EBEEDD2069}" name="Column12014" dataDxfId="4612"/>
    <tableColumn id="12032" xr3:uid="{AAB3D280-7802-497E-ADA6-99F41AFFE05D}" name="Column12015" dataDxfId="4611"/>
    <tableColumn id="12033" xr3:uid="{12227E1F-3848-4658-A23A-4A623C73B878}" name="Column12016" dataDxfId="4610"/>
    <tableColumn id="12034" xr3:uid="{A2A6ECE6-B816-4A09-A822-BFA5C95EC5EA}" name="Column12017" dataDxfId="4609"/>
    <tableColumn id="12035" xr3:uid="{26402182-66BF-419B-AF7B-751F48DBEDD1}" name="Column12018" dataDxfId="4608"/>
    <tableColumn id="12036" xr3:uid="{60F8F642-3C6E-46E1-8734-9857AAA33BCD}" name="Column12019" dataDxfId="4607"/>
    <tableColumn id="12037" xr3:uid="{0ADAE5FA-19DA-4DF4-9512-EB33FD10172D}" name="Column12020" dataDxfId="4606"/>
    <tableColumn id="12038" xr3:uid="{01BB22A5-8644-4A0C-9F95-4503E570194D}" name="Column12021" dataDxfId="4605"/>
    <tableColumn id="12039" xr3:uid="{90D1229B-0060-4F34-B40E-A178B2687674}" name="Column12022" dataDxfId="4604"/>
    <tableColumn id="12040" xr3:uid="{44FA0461-516D-4F8B-9EAB-A828781D768D}" name="Column12023" dataDxfId="4603"/>
    <tableColumn id="12041" xr3:uid="{73CECDA3-9D59-4D0E-AB80-B6DADDF917A8}" name="Column12024" dataDxfId="4602"/>
    <tableColumn id="12042" xr3:uid="{81AC082F-619A-4457-B5F4-C632C9AA336E}" name="Column12025" dataDxfId="4601"/>
    <tableColumn id="12043" xr3:uid="{4F9E2911-B484-4E44-AF1E-2BFEF6471D3D}" name="Column12026" dataDxfId="4600"/>
    <tableColumn id="12044" xr3:uid="{D8D61EB9-A041-424B-9A00-9A84E80556D2}" name="Column12027" dataDxfId="4599"/>
    <tableColumn id="12045" xr3:uid="{A911355F-4485-45DA-B2B5-E25B142A84B7}" name="Column12028" dataDxfId="4598"/>
    <tableColumn id="12046" xr3:uid="{48E20D0E-5923-4F0B-9FB6-CB5A2ABFFDF4}" name="Column12029" dataDxfId="4597"/>
    <tableColumn id="12047" xr3:uid="{846C5451-AC57-4CC7-8336-9BECB38DAB5B}" name="Column12030" dataDxfId="4596"/>
    <tableColumn id="12048" xr3:uid="{0EBCF2D8-A286-48C0-9E7A-305332DC9F7C}" name="Column12031" dataDxfId="4595"/>
    <tableColumn id="12049" xr3:uid="{0E7A00B0-3621-467C-AEA0-73EA05733227}" name="Column12032" dataDxfId="4594"/>
    <tableColumn id="12050" xr3:uid="{5E9B8E39-403C-4467-96A3-1B1FF1E9C061}" name="Column12033" dataDxfId="4593"/>
    <tableColumn id="12051" xr3:uid="{7CD3CAC9-D8C4-4910-B05B-3572F94F11DA}" name="Column12034" dataDxfId="4592"/>
    <tableColumn id="12052" xr3:uid="{83649A55-DA5C-4F8C-B747-88F7286C83FD}" name="Column12035" dataDxfId="4591"/>
    <tableColumn id="12053" xr3:uid="{C2827FAD-76D1-4A24-8387-E35D48EDC344}" name="Column12036" dataDxfId="4590"/>
    <tableColumn id="12054" xr3:uid="{C14088EF-5041-4985-A905-BBDB48C13E4B}" name="Column12037" dataDxfId="4589"/>
    <tableColumn id="12055" xr3:uid="{3682CD16-B19A-400C-9DC6-8B3D66FD7524}" name="Column12038" dataDxfId="4588"/>
    <tableColumn id="12056" xr3:uid="{6FD8B27E-0461-4B2A-ABC3-9EF9188822D3}" name="Column12039" dataDxfId="4587"/>
    <tableColumn id="12057" xr3:uid="{CB317E41-3B2F-4F12-A67B-A7A24D4C16B4}" name="Column12040" dataDxfId="4586"/>
    <tableColumn id="12058" xr3:uid="{3CE5BF54-0D98-4787-8E93-40ED36F12D7B}" name="Column12041" dataDxfId="4585"/>
    <tableColumn id="12059" xr3:uid="{205E4B1C-CF1D-49C5-9F04-DF7B2084F049}" name="Column12042" dataDxfId="4584"/>
    <tableColumn id="12060" xr3:uid="{23D64930-B8DE-4C04-A642-A84CC54B39CD}" name="Column12043" dataDxfId="4583"/>
    <tableColumn id="12061" xr3:uid="{D8AA67F0-A9E4-4961-97EB-A023C74031D0}" name="Column12044" dataDxfId="4582"/>
    <tableColumn id="12062" xr3:uid="{A27AA833-4B08-4F3C-8D09-4718358EE186}" name="Column12045" dataDxfId="4581"/>
    <tableColumn id="12063" xr3:uid="{E85D86FF-9A0F-44EE-9AD7-E1BEA3FFDB1F}" name="Column12046" dataDxfId="4580"/>
    <tableColumn id="12064" xr3:uid="{2B99C16C-EE4D-4759-BDFA-8F45C3152F70}" name="Column12047" dataDxfId="4579"/>
    <tableColumn id="12065" xr3:uid="{BC48D43D-86C5-437A-8129-8F317542EA0B}" name="Column12048" dataDxfId="4578"/>
    <tableColumn id="12066" xr3:uid="{378AA66C-8763-45E8-9A1A-B1D1EE09A48F}" name="Column12049" dataDxfId="4577"/>
    <tableColumn id="12067" xr3:uid="{2533D48C-B3F9-422F-A8E2-C0504830DA32}" name="Column12050" dataDxfId="4576"/>
    <tableColumn id="12068" xr3:uid="{2EA59429-96C8-4747-8A4B-01D17670E97C}" name="Column12051" dataDxfId="4575"/>
    <tableColumn id="12069" xr3:uid="{59443D1E-74A3-4E87-A7BB-D74A40C516BD}" name="Column12052" dataDxfId="4574"/>
    <tableColumn id="12070" xr3:uid="{F7709E08-95F1-461B-A60B-6D789C8A8322}" name="Column12053" dataDxfId="4573"/>
    <tableColumn id="12071" xr3:uid="{A5591505-D8E8-43C2-B654-3DF2659F1192}" name="Column12054" dataDxfId="4572"/>
    <tableColumn id="12072" xr3:uid="{92913855-CADB-41B3-BB2C-0B8875E83089}" name="Column12055" dataDxfId="4571"/>
    <tableColumn id="12073" xr3:uid="{A9B4CA3D-5FD1-4DB0-B814-96E36FFE04B0}" name="Column12056" dataDxfId="4570"/>
    <tableColumn id="12074" xr3:uid="{FB06A9DC-B29F-4D01-A5C0-542B9085983C}" name="Column12057" dataDxfId="4569"/>
    <tableColumn id="12075" xr3:uid="{E033897D-3774-41DC-9E56-E7D3707E0CBD}" name="Column12058" dataDxfId="4568"/>
    <tableColumn id="12076" xr3:uid="{029F31E3-D6FF-48F6-AADF-7C83191BA77B}" name="Column12059" dataDxfId="4567"/>
    <tableColumn id="12077" xr3:uid="{145D11E4-D53A-4DB1-9937-B2AD33ED30AE}" name="Column12060" dataDxfId="4566"/>
    <tableColumn id="12078" xr3:uid="{09294936-9EE8-4949-902F-884E9A92EEEB}" name="Column12061" dataDxfId="4565"/>
    <tableColumn id="12079" xr3:uid="{8262393A-BB33-440F-AABA-1A7B60B97FB1}" name="Column12062" dataDxfId="4564"/>
    <tableColumn id="12080" xr3:uid="{5D58ADF6-A802-4D85-BDCD-E716E424BB00}" name="Column12063" dataDxfId="4563"/>
    <tableColumn id="12081" xr3:uid="{5F6BC41E-DA93-444C-AA23-569B6D96D095}" name="Column12064" dataDxfId="4562"/>
    <tableColumn id="12082" xr3:uid="{8073A9E9-6C8F-4A6A-9BFC-2374235C20CA}" name="Column12065" dataDxfId="4561"/>
    <tableColumn id="12083" xr3:uid="{6D5876EB-960E-4EDA-86BC-0A5D3BCD4314}" name="Column12066" dataDxfId="4560"/>
    <tableColumn id="12084" xr3:uid="{9E6C7099-EE92-4EF4-8B87-D5FE59253E40}" name="Column12067" dataDxfId="4559"/>
    <tableColumn id="12085" xr3:uid="{B6003D49-9E66-403F-AD21-3F72E284DD54}" name="Column12068" dataDxfId="4558"/>
    <tableColumn id="12086" xr3:uid="{4430F3DB-7490-47EA-9086-9391079DAD78}" name="Column12069" dataDxfId="4557"/>
    <tableColumn id="12087" xr3:uid="{9CAA53AF-F088-45D9-9FC9-7E22A4380FF4}" name="Column12070" dataDxfId="4556"/>
    <tableColumn id="12088" xr3:uid="{08B856F7-BFAD-44F1-B3F2-D74DB8CECCF6}" name="Column12071" dataDxfId="4555"/>
    <tableColumn id="12089" xr3:uid="{88CC0EC5-B17C-412A-9C70-E898D3EC20E9}" name="Column12072" dataDxfId="4554"/>
    <tableColumn id="12090" xr3:uid="{CEC54D79-85D3-4376-9B61-F1E3081F3A27}" name="Column12073" dataDxfId="4553"/>
    <tableColumn id="12091" xr3:uid="{18A0368D-5FDF-4E55-8FAB-DC56BAA6B1DB}" name="Column12074" dataDxfId="4552"/>
    <tableColumn id="12092" xr3:uid="{1F858A59-48BE-4C14-B5DF-0223FA1FEE23}" name="Column12075" dataDxfId="4551"/>
    <tableColumn id="12093" xr3:uid="{1BE3CF9D-98E1-463A-A5E6-C8A801F3BB96}" name="Column12076" dataDxfId="4550"/>
    <tableColumn id="12094" xr3:uid="{FD72C4D0-FC61-4218-BC77-59D862425AC6}" name="Column12077" dataDxfId="4549"/>
    <tableColumn id="12095" xr3:uid="{29CB7DBF-A175-496B-83FE-B5F57AB873B4}" name="Column12078" dataDxfId="4548"/>
    <tableColumn id="12096" xr3:uid="{AF561001-F989-4678-93C7-3EDDFF7E5F55}" name="Column12079" dataDxfId="4547"/>
    <tableColumn id="12097" xr3:uid="{6B259ED4-5C84-49EA-8646-972836933F2D}" name="Column12080" dataDxfId="4546"/>
    <tableColumn id="12098" xr3:uid="{16B84E6E-1932-4ED5-91AF-CE317F2AC2DF}" name="Column12081" dataDxfId="4545"/>
    <tableColumn id="12099" xr3:uid="{C0240717-3F8C-49F5-99A6-C6AB8B90D426}" name="Column12082" dataDxfId="4544"/>
    <tableColumn id="12100" xr3:uid="{BE23D941-F7BD-40A8-89AA-7E2E799BB0A2}" name="Column12083" dataDxfId="4543"/>
    <tableColumn id="12101" xr3:uid="{C985013D-0A33-49BB-8188-2DAFBA79A879}" name="Column12084" dataDxfId="4542"/>
    <tableColumn id="12102" xr3:uid="{F9BCA9A1-C19B-453C-A8D0-CE9B5117F1C5}" name="Column12085" dataDxfId="4541"/>
    <tableColumn id="12103" xr3:uid="{CFD8BFB4-573E-423C-9625-788BE9FCDA1E}" name="Column12086" dataDxfId="4540"/>
    <tableColumn id="12104" xr3:uid="{3B239B77-8ED1-4BCC-BA2D-636C0D1383E7}" name="Column12087" dataDxfId="4539"/>
    <tableColumn id="12105" xr3:uid="{915B574F-D310-4B8E-8C73-A8A954442A1B}" name="Column12088" dataDxfId="4538"/>
    <tableColumn id="12106" xr3:uid="{53321FF2-B068-4D3F-91D9-3C950D7BC6C7}" name="Column12089" dataDxfId="4537"/>
    <tableColumn id="12107" xr3:uid="{36498EBB-0285-48FC-ABF4-974D2FB2A848}" name="Column12090" dataDxfId="4536"/>
    <tableColumn id="12108" xr3:uid="{061C3A9C-43F8-432C-A425-C354810DA23B}" name="Column12091" dataDxfId="4535"/>
    <tableColumn id="12109" xr3:uid="{80C4F56D-671B-40A0-85F7-85AD64C1AC90}" name="Column12092" dataDxfId="4534"/>
    <tableColumn id="12110" xr3:uid="{E021A446-2C62-4283-991E-4587444DF087}" name="Column12093" dataDxfId="4533"/>
    <tableColumn id="12111" xr3:uid="{4457BB70-89EB-458C-933D-51B1B59FBA03}" name="Column12094" dataDxfId="4532"/>
    <tableColumn id="12112" xr3:uid="{D332CF2C-7784-443E-8C0B-D417F393F741}" name="Column12095" dataDxfId="4531"/>
    <tableColumn id="12113" xr3:uid="{4856F71B-E917-4ACA-8E6E-77BC482E23B7}" name="Column12096" dataDxfId="4530"/>
    <tableColumn id="12114" xr3:uid="{80042A54-219D-4BD5-BC38-BEA976B13035}" name="Column12097" dataDxfId="4529"/>
    <tableColumn id="12115" xr3:uid="{36F26465-EB9D-4F71-A7AE-6BACCEA886EE}" name="Column12098" dataDxfId="4528"/>
    <tableColumn id="12116" xr3:uid="{3E412751-2F5D-4B17-9EC7-994FB0C20A24}" name="Column12099" dataDxfId="4527"/>
    <tableColumn id="12117" xr3:uid="{51D7B9B9-A152-4CC7-9CAA-2AE9D8612B07}" name="Column12100" dataDxfId="4526"/>
    <tableColumn id="12118" xr3:uid="{F978AAEE-46F3-432B-8E18-99BD47D348A2}" name="Column12101" dataDxfId="4525"/>
    <tableColumn id="12119" xr3:uid="{6A23D5B7-251D-464B-B04F-E9041E2B7AD2}" name="Column12102" dataDxfId="4524"/>
    <tableColumn id="12120" xr3:uid="{C982C6BA-8093-4A3B-A4FD-740D4D32C30E}" name="Column12103" dataDxfId="4523"/>
    <tableColumn id="12121" xr3:uid="{75366634-0D4A-471C-B567-0B3A0B77D991}" name="Column12104" dataDxfId="4522"/>
    <tableColumn id="12122" xr3:uid="{A1BF8E80-782C-483D-866C-52E3C1C7EE4C}" name="Column12105" dataDxfId="4521"/>
    <tableColumn id="12123" xr3:uid="{02062062-7FE7-4FB9-AF3B-63B529821743}" name="Column12106" dataDxfId="4520"/>
    <tableColumn id="12124" xr3:uid="{464E19B3-1E25-4BB7-8E6A-6C0B3C065DD4}" name="Column12107" dataDxfId="4519"/>
    <tableColumn id="12125" xr3:uid="{ED0D9CEA-72EC-4917-9550-6D6826A3B385}" name="Column12108" dataDxfId="4518"/>
    <tableColumn id="12126" xr3:uid="{50B9A63A-C3E8-45A2-9376-C31FD5D96ADC}" name="Column12109" dataDxfId="4517"/>
    <tableColumn id="12127" xr3:uid="{F9A2ABCB-9A25-4CEE-A8F4-23EB441644B4}" name="Column12110" dataDxfId="4516"/>
    <tableColumn id="12128" xr3:uid="{815FC24D-D5A8-479E-B7E7-3C598F49643E}" name="Column12111" dataDxfId="4515"/>
    <tableColumn id="12129" xr3:uid="{E2BB95AA-BAB2-4073-B2EE-D6C7D5A4A49B}" name="Column12112" dataDxfId="4514"/>
    <tableColumn id="12130" xr3:uid="{E2679B5E-57F7-40F4-A1A4-CB9729DDCC54}" name="Column12113" dataDxfId="4513"/>
    <tableColumn id="12131" xr3:uid="{268CA370-DE42-48E4-B951-E9F14D7A0C6C}" name="Column12114" dataDxfId="4512"/>
    <tableColumn id="12132" xr3:uid="{2EDF8624-60B6-4CE1-B1B3-C69FAB3D8C9B}" name="Column12115" dataDxfId="4511"/>
    <tableColumn id="12133" xr3:uid="{2AE38F55-FA89-4E27-9B45-0456417BC649}" name="Column12116" dataDxfId="4510"/>
    <tableColumn id="12134" xr3:uid="{1F313EFC-D2F2-458A-9D93-C90DDCE73DF2}" name="Column12117" dataDxfId="4509"/>
    <tableColumn id="12135" xr3:uid="{39031B04-E6B5-4205-B81B-4C6E380EF39D}" name="Column12118" dataDxfId="4508"/>
    <tableColumn id="12136" xr3:uid="{9BAC8AD3-A065-4CFC-A725-BDC2BA2405A7}" name="Column12119" dataDxfId="4507"/>
    <tableColumn id="12137" xr3:uid="{937D8A3F-0CFA-4630-B022-274F6B861668}" name="Column12120" dataDxfId="4506"/>
    <tableColumn id="12138" xr3:uid="{B889FE1C-5A27-4F4D-A0F2-658B01698391}" name="Column12121" dataDxfId="4505"/>
    <tableColumn id="12139" xr3:uid="{B53F62D1-8B94-477D-8AFD-DFA49C2F0EF2}" name="Column12122" dataDxfId="4504"/>
    <tableColumn id="12140" xr3:uid="{CFB074DB-8FA7-4518-97D3-53C8ECF74CBC}" name="Column12123" dataDxfId="4503"/>
    <tableColumn id="12141" xr3:uid="{4F62D0A1-9AF9-4826-9B7E-86BF621B468C}" name="Column12124" dataDxfId="4502"/>
    <tableColumn id="12142" xr3:uid="{8068A56D-5511-4BBB-BB23-0BEC7E40F21C}" name="Column12125" dataDxfId="4501"/>
    <tableColumn id="12143" xr3:uid="{EC832921-9003-4D19-9318-F74B50FFC1D7}" name="Column12126" dataDxfId="4500"/>
    <tableColumn id="12144" xr3:uid="{A7538947-591A-439A-9D75-F63C07BBC9C9}" name="Column12127" dataDxfId="4499"/>
    <tableColumn id="12145" xr3:uid="{4A7F4638-F929-4BE3-9F93-F584EFEAF541}" name="Column12128" dataDxfId="4498"/>
    <tableColumn id="12146" xr3:uid="{08CE67CC-B244-406F-9519-E84D12536A66}" name="Column12129" dataDxfId="4497"/>
    <tableColumn id="12147" xr3:uid="{D8B533C8-ACAE-4F9E-9770-2115C066A474}" name="Column12130" dataDxfId="4496"/>
    <tableColumn id="12148" xr3:uid="{F278837D-8F0B-41EF-A867-3CC7892EFCE6}" name="Column12131" dataDxfId="4495"/>
    <tableColumn id="12149" xr3:uid="{85DA3851-3052-4E71-9BB8-FEA5DDB034C8}" name="Column12132" dataDxfId="4494"/>
    <tableColumn id="12150" xr3:uid="{3BDE1F0E-4815-4C7E-A72B-4B92F8A07D88}" name="Column12133" dataDxfId="4493"/>
    <tableColumn id="12151" xr3:uid="{7551C432-5853-4533-A9CB-15F67CD5C026}" name="Column12134" dataDxfId="4492"/>
    <tableColumn id="12152" xr3:uid="{4C3F7964-196D-452A-8660-D4CC7BF24401}" name="Column12135" dataDxfId="4491"/>
    <tableColumn id="12153" xr3:uid="{113544C6-0FB2-46F8-971C-E8E896CFDFC4}" name="Column12136" dataDxfId="4490"/>
    <tableColumn id="12154" xr3:uid="{41B3787A-D9DC-479C-A1AE-3F10995D92D8}" name="Column12137" dataDxfId="4489"/>
    <tableColumn id="12155" xr3:uid="{D8C36345-3E4E-4EC4-9ACB-D4A9A2872D64}" name="Column12138" dataDxfId="4488"/>
    <tableColumn id="12156" xr3:uid="{A9184392-2D2C-421B-BBF9-90C92CE4F51E}" name="Column12139" dataDxfId="4487"/>
    <tableColumn id="12157" xr3:uid="{9A84F0F0-4902-4306-9C2A-2ADF3A77B93D}" name="Column12140" dataDxfId="4486"/>
    <tableColumn id="12158" xr3:uid="{496DEA02-FA98-4723-BEDF-539BE969FCD5}" name="Column12141" dataDxfId="4485"/>
    <tableColumn id="12159" xr3:uid="{280B69B6-5C82-49DB-AC11-169EDB48A0F6}" name="Column12142" dataDxfId="4484"/>
    <tableColumn id="12160" xr3:uid="{ECDDFCED-E3C4-41CE-BECF-0811876333B8}" name="Column12143" dataDxfId="4483"/>
    <tableColumn id="12161" xr3:uid="{EEFAF54F-F838-47AA-A4C0-A9279B1E24EB}" name="Column12144" dataDxfId="4482"/>
    <tableColumn id="12162" xr3:uid="{C1E43B72-27FF-4545-BB72-346D2BFD06BA}" name="Column12145" dataDxfId="4481"/>
    <tableColumn id="12163" xr3:uid="{D61A1441-B6EF-4C84-B649-70EDEBE18281}" name="Column12146" dataDxfId="4480"/>
    <tableColumn id="12164" xr3:uid="{A57C3C1F-F04D-4FAD-9350-6418A7AF90A4}" name="Column12147" dataDxfId="4479"/>
    <tableColumn id="12165" xr3:uid="{3DD8E385-681D-4654-B97A-64784FA25F09}" name="Column12148" dataDxfId="4478"/>
    <tableColumn id="12166" xr3:uid="{27BE3B4B-E61F-47D1-8D49-2BB701EB1FD2}" name="Column12149" dataDxfId="4477"/>
    <tableColumn id="12167" xr3:uid="{3BC79A20-3051-4B71-86F7-E3893D88F70E}" name="Column12150" dataDxfId="4476"/>
    <tableColumn id="12168" xr3:uid="{375C4D72-43D9-45C1-B77F-7F03BEB68D67}" name="Column12151" dataDxfId="4475"/>
    <tableColumn id="12169" xr3:uid="{66D16699-F200-4036-B470-1ACD293B1B29}" name="Column12152" dataDxfId="4474"/>
    <tableColumn id="12170" xr3:uid="{0BCA565D-9190-4731-8282-42F28D46ED8D}" name="Column12153" dataDxfId="4473"/>
    <tableColumn id="12171" xr3:uid="{DEA3860A-BCAA-43D7-83C6-47AC7CF8838A}" name="Column12154" dataDxfId="4472"/>
    <tableColumn id="12172" xr3:uid="{5D4175DF-D79F-4915-8CC1-C5EEAF28A216}" name="Column12155" dataDxfId="4471"/>
    <tableColumn id="12173" xr3:uid="{2F1E98EC-D441-4E0F-A60C-8CEC997189D6}" name="Column12156" dataDxfId="4470"/>
    <tableColumn id="12174" xr3:uid="{A54AD2AA-4072-4E4D-B937-E8F1DA3F53D6}" name="Column12157" dataDxfId="4469"/>
    <tableColumn id="12175" xr3:uid="{43A9EB54-9206-4C50-8683-3B6704718E47}" name="Column12158" dataDxfId="4468"/>
    <tableColumn id="12176" xr3:uid="{FFA87230-0CA5-47CA-885A-5FFD145C3D55}" name="Column12159" dataDxfId="4467"/>
    <tableColumn id="12177" xr3:uid="{C3A70FB3-1C9C-4ACF-973C-A70099559129}" name="Column12160" dataDxfId="4466"/>
    <tableColumn id="12178" xr3:uid="{4E0A37DD-FD96-49A2-9663-2CAE80D3DE22}" name="Column12161" dataDxfId="4465"/>
    <tableColumn id="12179" xr3:uid="{88838523-6B1F-4AED-994C-FB493769F3D7}" name="Column12162" dataDxfId="4464"/>
    <tableColumn id="12180" xr3:uid="{8CE5FA9B-DDB9-49FC-9B4D-4E879DE27EEE}" name="Column12163" dataDxfId="4463"/>
    <tableColumn id="12181" xr3:uid="{84073D65-58D2-4024-BDF9-44BCE25DB25D}" name="Column12164" dataDxfId="4462"/>
    <tableColumn id="12182" xr3:uid="{BD7896E4-12F5-4085-9D0B-1F08E6DA41A1}" name="Column12165" dataDxfId="4461"/>
    <tableColumn id="12183" xr3:uid="{9924E55F-03FD-4192-8BBD-5756CBDA8FCB}" name="Column12166" dataDxfId="4460"/>
    <tableColumn id="12184" xr3:uid="{D6E5C7A7-96A2-4340-892B-5188191B3AE5}" name="Column12167" dataDxfId="4459"/>
    <tableColumn id="12185" xr3:uid="{39AB05F3-A15B-4284-90F5-8292C751C6C4}" name="Column12168" dataDxfId="4458"/>
    <tableColumn id="12186" xr3:uid="{5A5ADDD9-B659-4B0C-B66A-32A0766F33D0}" name="Column12169" dataDxfId="4457"/>
    <tableColumn id="12187" xr3:uid="{9B6DDF16-94AE-466A-B8D5-214EDAEF9AEA}" name="Column12170" dataDxfId="4456"/>
    <tableColumn id="12188" xr3:uid="{7FA6C022-F485-4E71-A0C6-31DB19A4AB32}" name="Column12171" dataDxfId="4455"/>
    <tableColumn id="12189" xr3:uid="{15E136D4-024A-4250-B127-F9313FC66E2D}" name="Column12172" dataDxfId="4454"/>
    <tableColumn id="12190" xr3:uid="{1AA02C12-E309-4F91-BB7E-771BA361FE98}" name="Column12173" dataDxfId="4453"/>
    <tableColumn id="12191" xr3:uid="{E9B15A21-AD3F-4D4F-95A0-9F78A314EE10}" name="Column12174" dataDxfId="4452"/>
    <tableColumn id="12192" xr3:uid="{E0F74D56-EDA2-4F19-A4A8-918053B3637A}" name="Column12175" dataDxfId="4451"/>
    <tableColumn id="12193" xr3:uid="{055A5C58-0506-42CB-92AF-ADE6895872A8}" name="Column12176" dataDxfId="4450"/>
    <tableColumn id="12194" xr3:uid="{74C96DC3-EE38-4318-8A48-1BC723B59C3D}" name="Column12177" dataDxfId="4449"/>
    <tableColumn id="12195" xr3:uid="{3E3252F1-43C9-42F3-89A2-56833FDA64A5}" name="Column12178" dataDxfId="4448"/>
    <tableColumn id="12196" xr3:uid="{685D3402-B7AF-4738-B8A3-AD3362C01D71}" name="Column12179" dataDxfId="4447"/>
    <tableColumn id="12197" xr3:uid="{CA354A6B-B5B2-407F-A9F7-85E72C58039E}" name="Column12180" dataDxfId="4446"/>
    <tableColumn id="12198" xr3:uid="{11C15BDB-B57B-470F-A502-2A75DE562AF3}" name="Column12181" dataDxfId="4445"/>
    <tableColumn id="12199" xr3:uid="{ED4DC410-1295-4659-86D8-4C80E5D45DC1}" name="Column12182" dataDxfId="4444"/>
    <tableColumn id="12200" xr3:uid="{81DEED21-372A-4738-9911-A477CADA7A78}" name="Column12183" dataDxfId="4443"/>
    <tableColumn id="12201" xr3:uid="{8CE4B6D8-95D6-453D-AD76-27CACE76AEAF}" name="Column12184" dataDxfId="4442"/>
    <tableColumn id="12202" xr3:uid="{CD96DC7F-CAC3-491D-9FE5-C337630DBC11}" name="Column12185" dataDxfId="4441"/>
    <tableColumn id="12203" xr3:uid="{0BA7B744-754F-40DD-B237-01133DAD2861}" name="Column12186" dataDxfId="4440"/>
    <tableColumn id="12204" xr3:uid="{2A9D3652-14AA-4D42-83E7-1CEB780D218A}" name="Column12187" dataDxfId="4439"/>
    <tableColumn id="12205" xr3:uid="{4A93F4F9-33D8-4278-BA69-41324F636EAE}" name="Column12188" dataDxfId="4438"/>
    <tableColumn id="12206" xr3:uid="{EBEF1C76-429F-4D89-89BF-A0CC3A3AA225}" name="Column12189" dataDxfId="4437"/>
    <tableColumn id="12207" xr3:uid="{519B6867-3638-4B22-A5CF-CB2AD5E1265F}" name="Column12190" dataDxfId="4436"/>
    <tableColumn id="12208" xr3:uid="{748BC665-8FA3-4ACD-9454-F20E92736300}" name="Column12191" dataDxfId="4435"/>
    <tableColumn id="12209" xr3:uid="{12FFB627-1526-4159-94E7-A86F934D13BE}" name="Column12192" dataDxfId="4434"/>
    <tableColumn id="12210" xr3:uid="{4F636D80-9B47-4511-9FF7-4D4385D1D4EB}" name="Column12193" dataDxfId="4433"/>
    <tableColumn id="12211" xr3:uid="{0582CE87-4FA5-4C69-97E1-D6CC11F4AAA2}" name="Column12194" dataDxfId="4432"/>
    <tableColumn id="12212" xr3:uid="{A3394A48-BDAF-4A8F-A719-302E6962DB30}" name="Column12195" dataDxfId="4431"/>
    <tableColumn id="12213" xr3:uid="{7B182C64-368F-44A6-96CF-64A1E99A0707}" name="Column12196" dataDxfId="4430"/>
    <tableColumn id="12214" xr3:uid="{EDE9CE4C-57F3-493B-9DFD-0E58274FB07C}" name="Column12197" dataDxfId="4429"/>
    <tableColumn id="12215" xr3:uid="{BE415A48-2CB0-412E-B4BD-7475FE17B79E}" name="Column12198" dataDxfId="4428"/>
    <tableColumn id="12216" xr3:uid="{83B1BCF8-34B3-442E-8E60-930B6C8DEDE7}" name="Column12199" dataDxfId="4427"/>
    <tableColumn id="12217" xr3:uid="{2CC41A71-6A4C-4B12-BE37-70B600953B2C}" name="Column12200" dataDxfId="4426"/>
    <tableColumn id="12218" xr3:uid="{6CE0E1A5-9D52-4138-A19A-5A2BFB3FE585}" name="Column12201" dataDxfId="4425"/>
    <tableColumn id="12219" xr3:uid="{DEE0FE2D-444F-4F30-859E-AAC47186FDDF}" name="Column12202" dataDxfId="4424"/>
    <tableColumn id="12220" xr3:uid="{AD796AF7-ED4A-4826-B071-162BFF821A61}" name="Column12203" dataDxfId="4423"/>
    <tableColumn id="12221" xr3:uid="{4113AE4B-3EDB-48C1-934C-D03F26755AEC}" name="Column12204" dataDxfId="4422"/>
    <tableColumn id="12222" xr3:uid="{F282AA53-12EA-409F-8C17-812D85844F89}" name="Column12205" dataDxfId="4421"/>
    <tableColumn id="12223" xr3:uid="{B40C4EC3-8940-4777-8F80-274A143EC110}" name="Column12206" dataDxfId="4420"/>
    <tableColumn id="12224" xr3:uid="{BB7B3554-E17C-4362-BBD0-B1D49C742FA8}" name="Column12207" dataDxfId="4419"/>
    <tableColumn id="12225" xr3:uid="{3474A139-0FDE-43BD-B1C8-2F45AFF51DCB}" name="Column12208" dataDxfId="4418"/>
    <tableColumn id="12226" xr3:uid="{F6D8DF96-7DB0-4D28-A5D9-E29E9AE8E4AB}" name="Column12209" dataDxfId="4417"/>
    <tableColumn id="12227" xr3:uid="{2F3378BF-55A4-4C65-85F0-D4789622BE02}" name="Column12210" dataDxfId="4416"/>
    <tableColumn id="12228" xr3:uid="{B7653AB1-656B-4184-A554-450157C927D2}" name="Column12211" dataDxfId="4415"/>
    <tableColumn id="12229" xr3:uid="{901E24F3-0AFB-4CFF-9DE0-4FEA92F7FBBB}" name="Column12212" dataDxfId="4414"/>
    <tableColumn id="12230" xr3:uid="{ABBF11DC-8683-41B4-BDF7-A2482813CC79}" name="Column12213" dataDxfId="4413"/>
    <tableColumn id="12231" xr3:uid="{E65F7052-2FE9-49F9-B871-D35D1E99F783}" name="Column12214" dataDxfId="4412"/>
    <tableColumn id="12232" xr3:uid="{07EF2993-0CED-4249-AF09-2F434DAA077D}" name="Column12215" dataDxfId="4411"/>
    <tableColumn id="12233" xr3:uid="{220E4C35-8DC6-46E9-A909-C754B8421D34}" name="Column12216" dataDxfId="4410"/>
    <tableColumn id="12234" xr3:uid="{7495FB84-5A0D-43F2-9A4A-8D4AC949E249}" name="Column12217" dataDxfId="4409"/>
    <tableColumn id="12235" xr3:uid="{EAD1454E-D6F1-4CD3-94DE-4BB10D85C5F3}" name="Column12218" dataDxfId="4408"/>
    <tableColumn id="12236" xr3:uid="{62F6BFC1-7251-4E48-AF1C-B80D409F00BB}" name="Column12219" dataDxfId="4407"/>
    <tableColumn id="12237" xr3:uid="{BCE1E42B-2D15-46DD-AFA8-36E21CBE4DBD}" name="Column12220" dataDxfId="4406"/>
    <tableColumn id="12238" xr3:uid="{01E5BD3B-8CA4-473B-9139-1B5ADC8E3022}" name="Column12221" dataDxfId="4405"/>
    <tableColumn id="12239" xr3:uid="{973686D5-B76B-4593-AC3B-C29C6DD61A23}" name="Column12222" dataDxfId="4404"/>
    <tableColumn id="12240" xr3:uid="{E5397372-BE9B-45EF-BD4B-E790048A44A5}" name="Column12223" dataDxfId="4403"/>
    <tableColumn id="12241" xr3:uid="{B762A294-37E3-40DE-8E16-3F831E58A9D2}" name="Column12224" dataDxfId="4402"/>
    <tableColumn id="12242" xr3:uid="{5E322BDF-0266-4675-9C33-24529DD41C88}" name="Column12225" dataDxfId="4401"/>
    <tableColumn id="12243" xr3:uid="{CB9BA04F-5F37-41A7-933A-BE7DE04520DF}" name="Column12226" dataDxfId="4400"/>
    <tableColumn id="12244" xr3:uid="{87F4C640-1C06-4A10-965D-2F0D3D9E3F6B}" name="Column12227" dataDxfId="4399"/>
    <tableColumn id="12245" xr3:uid="{6CDD1416-558E-4A70-8395-1ECCF47F441E}" name="Column12228" dataDxfId="4398"/>
    <tableColumn id="12246" xr3:uid="{031D5AE6-FD1F-4681-AAE3-51D98222B734}" name="Column12229" dataDxfId="4397"/>
    <tableColumn id="12247" xr3:uid="{59B8D92F-0B07-4C1B-8987-A85D4EA1717B}" name="Column12230" dataDxfId="4396"/>
    <tableColumn id="12248" xr3:uid="{CDACC7E3-69A8-4FDC-B452-EA928B91C8CE}" name="Column12231" dataDxfId="4395"/>
    <tableColumn id="12249" xr3:uid="{02A1CDA3-B706-49EB-AC77-5A507BF7E2C6}" name="Column12232" dataDxfId="4394"/>
    <tableColumn id="12250" xr3:uid="{FC63AA6E-1EC1-44DA-8604-86C0447CF459}" name="Column12233" dataDxfId="4393"/>
    <tableColumn id="12251" xr3:uid="{DA91A1F9-A970-4F45-BE44-2B5B46E3BCC8}" name="Column12234" dataDxfId="4392"/>
    <tableColumn id="12252" xr3:uid="{98B05ABC-B2E8-4F53-A914-979F8C836F86}" name="Column12235" dataDxfId="4391"/>
    <tableColumn id="12253" xr3:uid="{3B8F6EE6-B1D8-47D9-BD9F-C703AF0A75D5}" name="Column12236" dataDxfId="4390"/>
    <tableColumn id="12254" xr3:uid="{57593067-888B-478E-AB88-E74934C7F18A}" name="Column12237" dataDxfId="4389"/>
    <tableColumn id="12255" xr3:uid="{AEEC86D9-F747-4C76-880F-C7C1AB6A2B73}" name="Column12238" dataDxfId="4388"/>
    <tableColumn id="12256" xr3:uid="{DE81C79B-F5C3-4EA7-97B4-2A9C98400B3E}" name="Column12239" dataDxfId="4387"/>
    <tableColumn id="12257" xr3:uid="{CD323A0F-682F-4C24-B2CA-5B741CC726D2}" name="Column12240" dataDxfId="4386"/>
    <tableColumn id="12258" xr3:uid="{8C85A86D-AF71-45E5-87C0-224090503785}" name="Column12241" dataDxfId="4385"/>
    <tableColumn id="12259" xr3:uid="{78EECE42-3387-4BED-B258-42013744A536}" name="Column12242" dataDxfId="4384"/>
    <tableColumn id="12260" xr3:uid="{CB4467C2-7DEF-4F57-AF79-6B668AE4F32F}" name="Column12243" dataDxfId="4383"/>
    <tableColumn id="12261" xr3:uid="{CFF2A53A-9F9F-4E65-9569-1946B34A8BF9}" name="Column12244" dataDxfId="4382"/>
    <tableColumn id="12262" xr3:uid="{52493E6A-083E-4B3A-B039-55F821891951}" name="Column12245" dataDxfId="4381"/>
    <tableColumn id="12263" xr3:uid="{BF11DB3A-7C79-4CBD-BC70-A4F984F6DE87}" name="Column12246" dataDxfId="4380"/>
    <tableColumn id="12264" xr3:uid="{15C001C0-BAC3-497B-AC25-29BF61BADCA7}" name="Column12247" dataDxfId="4379"/>
    <tableColumn id="12265" xr3:uid="{F0FC3E7E-A6D1-4236-BB5C-F218F3DB684D}" name="Column12248" dataDxfId="4378"/>
    <tableColumn id="12266" xr3:uid="{024A84DA-743F-4D39-9A74-CC4F0EAD6D88}" name="Column12249" dataDxfId="4377"/>
    <tableColumn id="12267" xr3:uid="{6A208E6E-C4A7-4E31-9F6C-AA342C72373B}" name="Column12250" dataDxfId="4376"/>
    <tableColumn id="12268" xr3:uid="{5BDEE2B5-518C-48A9-A701-325C5DEDB74B}" name="Column12251" dataDxfId="4375"/>
    <tableColumn id="12269" xr3:uid="{FE19D062-91BC-44A3-81BE-8B425C193156}" name="Column12252" dataDxfId="4374"/>
    <tableColumn id="12270" xr3:uid="{13E653BB-E1F5-49FE-855E-14FC08C479CE}" name="Column12253" dataDxfId="4373"/>
    <tableColumn id="12271" xr3:uid="{4D213A8F-05B1-4455-BF2D-630A74B2D81E}" name="Column12254" dataDxfId="4372"/>
    <tableColumn id="12272" xr3:uid="{BEF5D049-1242-4C24-8A49-3DC8CFEB5833}" name="Column12255" dataDxfId="4371"/>
    <tableColumn id="12273" xr3:uid="{6736317C-9AF0-4DFF-8FEB-7AD9AF37647B}" name="Column12256" dataDxfId="4370"/>
    <tableColumn id="12274" xr3:uid="{B68A3277-B02E-4D34-A8B6-58496D0EA679}" name="Column12257" dataDxfId="4369"/>
    <tableColumn id="12275" xr3:uid="{178FBBE7-FD29-4BED-AFED-EFE7383490DB}" name="Column12258" dataDxfId="4368"/>
    <tableColumn id="12276" xr3:uid="{274F440A-1BCC-4946-A4EE-57D49B382008}" name="Column12259" dataDxfId="4367"/>
    <tableColumn id="12277" xr3:uid="{E4F324FB-58C4-47B4-817E-E35933ECA786}" name="Column12260" dataDxfId="4366"/>
    <tableColumn id="12278" xr3:uid="{E9C5BD2C-EF8B-41D4-A704-49B033B9565C}" name="Column12261" dataDxfId="4365"/>
    <tableColumn id="12279" xr3:uid="{09BEE2A5-6D69-4779-BFF1-1AEED1985264}" name="Column12262" dataDxfId="4364"/>
    <tableColumn id="12280" xr3:uid="{53D23C43-CF3C-4AFC-AD48-3883D3D5E74E}" name="Column12263" dataDxfId="4363"/>
    <tableColumn id="12281" xr3:uid="{89B97DA2-D51F-4560-9AD2-0407AA9814A1}" name="Column12264" dataDxfId="4362"/>
    <tableColumn id="12282" xr3:uid="{760AB93C-0F61-4284-B125-376C1F11FCD6}" name="Column12265" dataDxfId="4361"/>
    <tableColumn id="12283" xr3:uid="{5A52E811-90FD-4A7A-8AAD-005F6C9BAFE5}" name="Column12266" dataDxfId="4360"/>
    <tableColumn id="12284" xr3:uid="{B394A9D1-B629-4E48-A9BD-4984BA5F4F22}" name="Column12267" dataDxfId="4359"/>
    <tableColumn id="12285" xr3:uid="{D2EA7028-FB25-4884-8771-82A6CBD3BBF5}" name="Column12268" dataDxfId="4358"/>
    <tableColumn id="12286" xr3:uid="{DDA3AA1E-91FF-41BB-98D9-78A7BE5908FA}" name="Column12269" dataDxfId="4357"/>
    <tableColumn id="12287" xr3:uid="{15C2068E-E687-4877-8D02-070C3E56FE1E}" name="Column12270" dataDxfId="4356"/>
    <tableColumn id="12288" xr3:uid="{D8EED6D7-7BDD-4D8C-9474-F2DF612A2077}" name="Column12271" dataDxfId="4355"/>
    <tableColumn id="12289" xr3:uid="{7C547ABF-EDE5-466C-A635-F81D8F1565FD}" name="Column12272" dataDxfId="4354"/>
    <tableColumn id="12290" xr3:uid="{0EE2B6FC-E188-43AB-A966-29BCE5772E09}" name="Column12273" dataDxfId="4353"/>
    <tableColumn id="12291" xr3:uid="{F369CDE4-18CF-4482-8E51-346B5D62E34A}" name="Column12274" dataDxfId="4352"/>
    <tableColumn id="12292" xr3:uid="{A744B1CB-714F-439C-82DD-61A74969C39F}" name="Column12275" dataDxfId="4351"/>
    <tableColumn id="12293" xr3:uid="{CAF535F6-6B0D-4F09-8980-3B53AA4DD103}" name="Column12276" dataDxfId="4350"/>
    <tableColumn id="12294" xr3:uid="{17951DDC-779A-47D6-8456-E00057138E55}" name="Column12277" dataDxfId="4349"/>
    <tableColumn id="12295" xr3:uid="{026CAE36-EF97-4937-8A0B-07FDBEBB0D90}" name="Column12278" dataDxfId="4348"/>
    <tableColumn id="12296" xr3:uid="{02190F82-1F80-41CB-9DA5-BEACD94EEAEE}" name="Column12279" dataDxfId="4347"/>
    <tableColumn id="12297" xr3:uid="{E031BB7F-5EC1-47C6-9DA2-A40DBE99E9A0}" name="Column12280" dataDxfId="4346"/>
    <tableColumn id="12298" xr3:uid="{52F52264-4B2D-4F32-8338-0BB2C823049F}" name="Column12281" dataDxfId="4345"/>
    <tableColumn id="12299" xr3:uid="{3EC44B75-5235-4A1F-B7A2-0462190313D3}" name="Column12282" dataDxfId="4344"/>
    <tableColumn id="12300" xr3:uid="{6E296CE5-4BE8-4852-B5D3-1A53C7196B52}" name="Column12283" dataDxfId="4343"/>
    <tableColumn id="12301" xr3:uid="{A087E47A-12F8-4D5C-A4A8-F5FE3E58EEDC}" name="Column12284" dataDxfId="4342"/>
    <tableColumn id="12302" xr3:uid="{2290197C-0CEB-413F-9459-4D517CEC46B2}" name="Column12285" dataDxfId="4341"/>
    <tableColumn id="12303" xr3:uid="{256E28AB-1F4B-4F41-8605-9751CADFDB5F}" name="Column12286" dataDxfId="4340"/>
    <tableColumn id="12304" xr3:uid="{B704E3F9-8EB9-44E2-9E80-CF2C962D211B}" name="Column12287" dataDxfId="4339"/>
    <tableColumn id="12305" xr3:uid="{81EA3D5A-EA64-4B7C-9E3C-ECA9F8A91BC7}" name="Column12288" dataDxfId="4338"/>
    <tableColumn id="12306" xr3:uid="{D5F57AC0-0757-409D-91D8-584C2709A132}" name="Column12289" dataDxfId="4337"/>
    <tableColumn id="12307" xr3:uid="{59FEF95A-8BD0-4416-BF5F-C58332D74523}" name="Column12290" dataDxfId="4336"/>
    <tableColumn id="12308" xr3:uid="{84C11668-657B-4D6D-B10E-81F870CCF80F}" name="Column12291" dataDxfId="4335"/>
    <tableColumn id="12309" xr3:uid="{B5FDF725-2741-4D4A-9C12-ECBC7F828DD5}" name="Column12292" dataDxfId="4334"/>
    <tableColumn id="12310" xr3:uid="{2CA49F24-980E-4A80-8898-4147CDB9A50B}" name="Column12293" dataDxfId="4333"/>
    <tableColumn id="12311" xr3:uid="{CD15B873-0E14-4751-A612-E1F36E9B94F1}" name="Column12294" dataDxfId="4332"/>
    <tableColumn id="12312" xr3:uid="{96D1754E-5C61-4584-9F2C-F5EA30806CB6}" name="Column12295" dataDxfId="4331"/>
    <tableColumn id="12313" xr3:uid="{0BE89AAF-93E5-418C-BDE4-971C4F6DE157}" name="Column12296" dataDxfId="4330"/>
    <tableColumn id="12314" xr3:uid="{F90098F1-BB36-4C92-8D79-610BF7E85EDA}" name="Column12297" dataDxfId="4329"/>
    <tableColumn id="12315" xr3:uid="{13863F13-826B-4D6E-86EA-2EF43D23DCFB}" name="Column12298" dataDxfId="4328"/>
    <tableColumn id="12316" xr3:uid="{3A5AB64F-8739-498B-B85D-234B4B2995A3}" name="Column12299" dataDxfId="4327"/>
    <tableColumn id="12317" xr3:uid="{074E36F1-C77B-4FCA-AEBA-DE20B848FA21}" name="Column12300" dataDxfId="4326"/>
    <tableColumn id="12318" xr3:uid="{475A9505-B686-4782-AB75-DF016E69D555}" name="Column12301" dataDxfId="4325"/>
    <tableColumn id="12319" xr3:uid="{A895A382-1D31-4929-BFA6-3C37FADD8EFE}" name="Column12302" dataDxfId="4324"/>
    <tableColumn id="12320" xr3:uid="{65898C64-CD96-444B-9B97-AC2642F360A6}" name="Column12303" dataDxfId="4323"/>
    <tableColumn id="12321" xr3:uid="{5E1C8637-0AF1-45BF-803C-F39286BE4F6A}" name="Column12304" dataDxfId="4322"/>
    <tableColumn id="12322" xr3:uid="{A6CF5247-07BA-4EB8-99F2-B9BAA5EC6862}" name="Column12305" dataDxfId="4321"/>
    <tableColumn id="12323" xr3:uid="{5FEA4ACA-82CC-4056-9BF9-53597A622D7E}" name="Column12306" dataDxfId="4320"/>
    <tableColumn id="12324" xr3:uid="{7DA5A375-2348-4346-A81F-567AE024A337}" name="Column12307" dataDxfId="4319"/>
    <tableColumn id="12325" xr3:uid="{5BD0F584-7893-4EF7-9D80-B6A41266636A}" name="Column12308" dataDxfId="4318"/>
    <tableColumn id="12326" xr3:uid="{D60A86B3-3AE8-4EBB-B8FB-E7C70A4BCAE3}" name="Column12309" dataDxfId="4317"/>
    <tableColumn id="12327" xr3:uid="{25887002-8CA4-4159-AE7C-59D49E2E29AA}" name="Column12310" dataDxfId="4316"/>
    <tableColumn id="12328" xr3:uid="{51467EA0-53D5-4193-9575-1AA8F8658682}" name="Column12311" dataDxfId="4315"/>
    <tableColumn id="12329" xr3:uid="{49B150CF-D768-4D44-9F2A-22E0DB814FFB}" name="Column12312" dataDxfId="4314"/>
    <tableColumn id="12330" xr3:uid="{80529DF2-ACD3-4186-AE1F-32C6DB4255C0}" name="Column12313" dataDxfId="4313"/>
    <tableColumn id="12331" xr3:uid="{5B87322B-624F-46EC-BF9A-AB6193414C87}" name="Column12314" dataDxfId="4312"/>
    <tableColumn id="12332" xr3:uid="{FEABC2A4-ABBF-4181-8579-B0740E5A4667}" name="Column12315" dataDxfId="4311"/>
    <tableColumn id="12333" xr3:uid="{CB04D309-964A-43F2-A6D4-A517E8CEB51B}" name="Column12316" dataDxfId="4310"/>
    <tableColumn id="12334" xr3:uid="{6FBEE1C8-23C2-4043-A995-F48F32A04609}" name="Column12317" dataDxfId="4309"/>
    <tableColumn id="12335" xr3:uid="{A1F6FD20-1242-401C-9D36-D8F67F56BCDA}" name="Column12318" dataDxfId="4308"/>
    <tableColumn id="12336" xr3:uid="{88673D30-B99D-4529-A5BF-B064E23F0525}" name="Column12319" dataDxfId="4307"/>
    <tableColumn id="12337" xr3:uid="{C4231CF0-A07C-4BB0-A30E-338778AE5656}" name="Column12320" dataDxfId="4306"/>
    <tableColumn id="12338" xr3:uid="{1FB239DE-11E9-461D-AB84-B150F7BAF4B7}" name="Column12321" dataDxfId="4305"/>
    <tableColumn id="12339" xr3:uid="{EFE669C1-2033-4F84-B041-6C671F5B9E3F}" name="Column12322" dataDxfId="4304"/>
    <tableColumn id="12340" xr3:uid="{65C6D03E-BB06-406B-9DDE-B3B78728B84C}" name="Column12323" dataDxfId="4303"/>
    <tableColumn id="12341" xr3:uid="{42C21DF0-9E25-4DA5-9B04-4758F6A6CDAF}" name="Column12324" dataDxfId="4302"/>
    <tableColumn id="12342" xr3:uid="{0D174A97-360B-4A68-A39B-E1E2F2E6239B}" name="Column12325" dataDxfId="4301"/>
    <tableColumn id="12343" xr3:uid="{47845A68-0112-4E4F-816E-77CF0EF59395}" name="Column12326" dataDxfId="4300"/>
    <tableColumn id="12344" xr3:uid="{761A0925-816D-462B-94EF-D9FBAAD5305D}" name="Column12327" dataDxfId="4299"/>
    <tableColumn id="12345" xr3:uid="{2A5C81A8-10E1-4354-98ED-81EF4A0BF2B7}" name="Column12328" dataDxfId="4298"/>
    <tableColumn id="12346" xr3:uid="{C45BE039-2145-4EFD-BA7E-47CB913FE1B5}" name="Column12329" dataDxfId="4297"/>
    <tableColumn id="12347" xr3:uid="{8E1A237F-03DE-4F43-AA46-434BAA3535D2}" name="Column12330" dataDxfId="4296"/>
    <tableColumn id="12348" xr3:uid="{15DBF383-EB77-40AF-A2DB-EB5A7B4A2F5D}" name="Column12331" dataDxfId="4295"/>
    <tableColumn id="12349" xr3:uid="{8DFD7597-F6F9-4CBB-9045-33D663001F3B}" name="Column12332" dataDxfId="4294"/>
    <tableColumn id="12350" xr3:uid="{ABFE660A-0F8A-4397-8F97-1CAD58D9D3A2}" name="Column12333" dataDxfId="4293"/>
    <tableColumn id="12351" xr3:uid="{1B05EB3C-E9CB-4F4B-96E7-9E0E71E3AEC3}" name="Column12334" dataDxfId="4292"/>
    <tableColumn id="12352" xr3:uid="{2058F537-E2BB-41CA-AEE5-F10C65ACE803}" name="Column12335" dataDxfId="4291"/>
    <tableColumn id="12353" xr3:uid="{04B812CF-E102-49A1-A518-324A5B8FF923}" name="Column12336" dataDxfId="4290"/>
    <tableColumn id="12354" xr3:uid="{39CB3CFB-D82F-44F1-8D5F-13658058CB89}" name="Column12337" dataDxfId="4289"/>
    <tableColumn id="12355" xr3:uid="{AD370A1E-EB62-411C-9E94-671519605E63}" name="Column12338" dataDxfId="4288"/>
    <tableColumn id="12356" xr3:uid="{91365E3E-6A75-4F3F-A023-820B97B85312}" name="Column12339" dataDxfId="4287"/>
    <tableColumn id="12357" xr3:uid="{07904B50-5456-4601-8332-ADD096718E74}" name="Column12340" dataDxfId="4286"/>
    <tableColumn id="12358" xr3:uid="{A2F952FE-B477-4967-B9D3-46DC1A6C3935}" name="Column12341" dataDxfId="4285"/>
    <tableColumn id="12359" xr3:uid="{8B9CB227-F1A5-45A9-ACF3-D09B56A73E7B}" name="Column12342" dataDxfId="4284"/>
    <tableColumn id="12360" xr3:uid="{FFB282F6-3CDF-4178-B47E-C1249914AF97}" name="Column12343" dataDxfId="4283"/>
    <tableColumn id="12361" xr3:uid="{77E8C3AB-9888-400B-B573-C3506D069616}" name="Column12344" dataDxfId="4282"/>
    <tableColumn id="12362" xr3:uid="{53D7B2E0-4941-4EF1-8EDF-1528D2A3703A}" name="Column12345" dataDxfId="4281"/>
    <tableColumn id="12363" xr3:uid="{22406754-429A-4F30-81BF-8A20DA784517}" name="Column12346" dataDxfId="4280"/>
    <tableColumn id="12364" xr3:uid="{6FDCF47B-42B6-4AC1-831C-2A960C3EB361}" name="Column12347" dataDxfId="4279"/>
    <tableColumn id="12365" xr3:uid="{D9F25851-AB1D-4D42-AF4B-AE0F56150BA1}" name="Column12348" dataDxfId="4278"/>
    <tableColumn id="12366" xr3:uid="{7198470B-AD74-46BC-87D7-F40AB061979D}" name="Column12349" dataDxfId="4277"/>
    <tableColumn id="12367" xr3:uid="{1CA99E01-EFA8-4B32-A4DD-5CB6F36EF360}" name="Column12350" dataDxfId="4276"/>
    <tableColumn id="12368" xr3:uid="{827A9D07-5A0C-4353-A957-9FE92C9C60B3}" name="Column12351" dataDxfId="4275"/>
    <tableColumn id="12369" xr3:uid="{25049F64-FCD1-4185-A1AB-1F624B5E91C0}" name="Column12352" dataDxfId="4274"/>
    <tableColumn id="12370" xr3:uid="{22A5D3A8-7107-49F6-B112-A0657223946C}" name="Column12353" dataDxfId="4273"/>
    <tableColumn id="12371" xr3:uid="{4603F91B-954A-452E-95A7-2E8BE9485543}" name="Column12354" dataDxfId="4272"/>
    <tableColumn id="12372" xr3:uid="{D0543B07-1B0D-4776-950A-62F5857A0501}" name="Column12355" dataDxfId="4271"/>
    <tableColumn id="12373" xr3:uid="{204D5EAE-0CB8-4856-ABE0-4CD1136C5811}" name="Column12356" dataDxfId="4270"/>
    <tableColumn id="12374" xr3:uid="{4AAEDB62-7F19-4A50-8C90-EC799E71ADED}" name="Column12357" dataDxfId="4269"/>
    <tableColumn id="12375" xr3:uid="{D097323F-906F-479C-8C9A-C1D3F374AC85}" name="Column12358" dataDxfId="4268"/>
    <tableColumn id="12376" xr3:uid="{53F0D37D-29F9-426B-B4DA-808323B85D17}" name="Column12359" dataDxfId="4267"/>
    <tableColumn id="12377" xr3:uid="{5D7C30F5-D345-4712-BFDD-04E254B6F085}" name="Column12360" dataDxfId="4266"/>
    <tableColumn id="12378" xr3:uid="{22831501-C56E-421E-A644-6324C01311BA}" name="Column12361" dataDxfId="4265"/>
    <tableColumn id="12379" xr3:uid="{90F2ACAF-41BE-49E7-8539-F668D4E474E0}" name="Column12362" dataDxfId="4264"/>
    <tableColumn id="12380" xr3:uid="{A64495AB-D22F-433D-9AE8-937DE6A5B5B8}" name="Column12363" dataDxfId="4263"/>
    <tableColumn id="12381" xr3:uid="{DEC3C353-D442-42CB-9240-ACFC501DFD02}" name="Column12364" dataDxfId="4262"/>
    <tableColumn id="12382" xr3:uid="{13CFD5A4-57E1-47BE-8B07-393A37FE1E9B}" name="Column12365" dataDxfId="4261"/>
    <tableColumn id="12383" xr3:uid="{5AED5281-D711-4D9F-AAFE-CA6B02089759}" name="Column12366" dataDxfId="4260"/>
    <tableColumn id="12384" xr3:uid="{F105BC49-D518-4CDF-B8D3-3B3539662385}" name="Column12367" dataDxfId="4259"/>
    <tableColumn id="12385" xr3:uid="{1809E2F7-0998-48DE-8636-73483EE2E90B}" name="Column12368" dataDxfId="4258"/>
    <tableColumn id="12386" xr3:uid="{20F80A95-707F-401F-976F-152623BF138A}" name="Column12369" dataDxfId="4257"/>
    <tableColumn id="12387" xr3:uid="{B15357B5-7C12-4EA8-8722-10662D5DB149}" name="Column12370" dataDxfId="4256"/>
    <tableColumn id="12388" xr3:uid="{41A1FB42-3E70-44CC-BECE-0D6DA13FD07F}" name="Column12371" dataDxfId="4255"/>
    <tableColumn id="12389" xr3:uid="{D0E79E3A-B721-47B7-88BF-EAA63C461D19}" name="Column12372" dataDxfId="4254"/>
    <tableColumn id="12390" xr3:uid="{16B1C06A-36AF-4550-B682-779E3CF36406}" name="Column12373" dataDxfId="4253"/>
    <tableColumn id="12391" xr3:uid="{CBAF1EDB-9BDD-4093-8FA5-A2EBD50E649C}" name="Column12374" dataDxfId="4252"/>
    <tableColumn id="12392" xr3:uid="{EA91927E-D0FE-458A-9E09-DF074BC0CC11}" name="Column12375" dataDxfId="4251"/>
    <tableColumn id="12393" xr3:uid="{D369BD8E-DF85-4A1C-8D22-C7472C2730C7}" name="Column12376" dataDxfId="4250"/>
    <tableColumn id="12394" xr3:uid="{466A5E10-C48B-4E8E-9A76-6B7FADB3BA51}" name="Column12377" dataDxfId="4249"/>
    <tableColumn id="12395" xr3:uid="{692B0F20-CBFF-4CE6-9413-F5CB8391F975}" name="Column12378" dataDxfId="4248"/>
    <tableColumn id="12396" xr3:uid="{1A3978C2-D494-4DAB-B89E-81B04491FA10}" name="Column12379" dataDxfId="4247"/>
    <tableColumn id="12397" xr3:uid="{D1FDDBC4-91A0-42B9-8AE1-6E486E88B5B9}" name="Column12380" dataDxfId="4246"/>
    <tableColumn id="12398" xr3:uid="{2771FE33-6CC3-4DCD-9225-685F53E0DA9E}" name="Column12381" dataDxfId="4245"/>
    <tableColumn id="12399" xr3:uid="{23B7E088-0FDC-482C-AA0D-21EE33A60523}" name="Column12382" dataDxfId="4244"/>
    <tableColumn id="12400" xr3:uid="{C44B0322-F0B6-4EFA-9A7F-8C25C39A1F2E}" name="Column12383" dataDxfId="4243"/>
    <tableColumn id="12401" xr3:uid="{2DA0E872-8900-4783-8B1F-AD67E95419F2}" name="Column12384" dataDxfId="4242"/>
    <tableColumn id="12402" xr3:uid="{02C99B45-055A-4CAF-913F-5BACC3BB5217}" name="Column12385" dataDxfId="4241"/>
    <tableColumn id="12403" xr3:uid="{311952F8-4FC9-4CA2-97E5-7F29B52765C6}" name="Column12386" dataDxfId="4240"/>
    <tableColumn id="12404" xr3:uid="{A2D0F3D6-974D-4773-BC8A-C979746AACC7}" name="Column12387" dataDxfId="4239"/>
    <tableColumn id="12405" xr3:uid="{0172AD44-3487-4AFB-91AF-062415031850}" name="Column12388" dataDxfId="4238"/>
    <tableColumn id="12406" xr3:uid="{86034E23-D243-4F9A-A76B-1C72DE99E6C1}" name="Column12389" dataDxfId="4237"/>
    <tableColumn id="12407" xr3:uid="{904C5F0C-FF14-4D19-99A4-C49BF479F8FD}" name="Column12390" dataDxfId="4236"/>
    <tableColumn id="12408" xr3:uid="{5C331FC2-527A-404D-BE7C-4A3AE21B9F69}" name="Column12391" dataDxfId="4235"/>
    <tableColumn id="12409" xr3:uid="{2D335CA2-8F4F-4FD7-944F-04B8DC6706CB}" name="Column12392" dataDxfId="4234"/>
    <tableColumn id="12410" xr3:uid="{A8BE35D1-A4E3-45B3-9CEA-D7810960639A}" name="Column12393" dataDxfId="4233"/>
    <tableColumn id="12411" xr3:uid="{2DD66B7C-682C-45BF-AF6A-BA775A288FA2}" name="Column12394" dataDxfId="4232"/>
    <tableColumn id="12412" xr3:uid="{D21A16D5-9531-4D14-981F-0E79C4DE52BA}" name="Column12395" dataDxfId="4231"/>
    <tableColumn id="12413" xr3:uid="{26F82AB9-BF73-44F1-BC39-75EB31B6A41A}" name="Column12396" dataDxfId="4230"/>
    <tableColumn id="12414" xr3:uid="{E419FB2B-EA5A-4976-840D-9EEF2004AAE8}" name="Column12397" dataDxfId="4229"/>
    <tableColumn id="12415" xr3:uid="{BDAF96AC-4BF4-4830-9FCE-1ADBD399FFF5}" name="Column12398" dataDxfId="4228"/>
    <tableColumn id="12416" xr3:uid="{9F5CAFC4-A4AD-403E-8631-3DCB89163F34}" name="Column12399" dataDxfId="4227"/>
    <tableColumn id="12417" xr3:uid="{97066568-77EB-41BC-AA5A-43C775002813}" name="Column12400" dataDxfId="4226"/>
    <tableColumn id="12418" xr3:uid="{4B140202-BD7D-47AB-BD23-26E508FDE826}" name="Column12401" dataDxfId="4225"/>
    <tableColumn id="12419" xr3:uid="{D3944F6E-A227-4662-B97A-9B83FE71FA56}" name="Column12402" dataDxfId="4224"/>
    <tableColumn id="12420" xr3:uid="{00F0BAE0-2D9C-491D-A5F1-337B152F8291}" name="Column12403" dataDxfId="4223"/>
    <tableColumn id="12421" xr3:uid="{0EF53784-19A4-4890-8F1F-FEB4AD54066C}" name="Column12404" dataDxfId="4222"/>
    <tableColumn id="12422" xr3:uid="{D5BA0FE0-AF00-4E48-9E35-766AD9A9A94A}" name="Column12405" dataDxfId="4221"/>
    <tableColumn id="12423" xr3:uid="{B65737DE-8E4D-4399-A05D-39229FB39C70}" name="Column12406" dataDxfId="4220"/>
    <tableColumn id="12424" xr3:uid="{7FEFB23F-6598-47B9-8E3E-26702B9CB2F1}" name="Column12407" dataDxfId="4219"/>
    <tableColumn id="12425" xr3:uid="{756CAFA6-22F0-49F5-8DC2-C01EFCA685F2}" name="Column12408" dataDxfId="4218"/>
    <tableColumn id="12426" xr3:uid="{B69BB241-8239-4D26-AF95-0DD070BDE7BB}" name="Column12409" dataDxfId="4217"/>
    <tableColumn id="12427" xr3:uid="{A6EBC169-F3B7-4A16-AFA6-EBF9C8C059CC}" name="Column12410" dataDxfId="4216"/>
    <tableColumn id="12428" xr3:uid="{65510003-04E3-49E3-9CA1-F6189DE8F301}" name="Column12411" dataDxfId="4215"/>
    <tableColumn id="12429" xr3:uid="{70987A9A-884D-4586-9E8B-E89A4FAA0289}" name="Column12412" dataDxfId="4214"/>
    <tableColumn id="12430" xr3:uid="{36E8FF31-1C19-428B-A1D7-66AE103AE628}" name="Column12413" dataDxfId="4213"/>
    <tableColumn id="12431" xr3:uid="{B6DE21FF-D056-4BD1-8FEC-D6FA3B5B9A07}" name="Column12414" dataDxfId="4212"/>
    <tableColumn id="12432" xr3:uid="{9EDE6410-D222-4091-9F7E-5E57E152FD58}" name="Column12415" dataDxfId="4211"/>
    <tableColumn id="12433" xr3:uid="{06338961-275B-4204-88C6-C4E5FFF384B1}" name="Column12416" dataDxfId="4210"/>
    <tableColumn id="12434" xr3:uid="{F953CA04-9333-43D5-86FF-43116A0077C1}" name="Column12417" dataDxfId="4209"/>
    <tableColumn id="12435" xr3:uid="{2E192438-2C67-4A8A-A592-CDE3C0C4CA3E}" name="Column12418" dataDxfId="4208"/>
    <tableColumn id="12436" xr3:uid="{65731D22-4F4F-416F-9250-1742181AE05D}" name="Column12419" dataDxfId="4207"/>
    <tableColumn id="12437" xr3:uid="{4D00B7AD-1D05-4A84-B0EF-A20E4DCFD0D1}" name="Column12420" dataDxfId="4206"/>
    <tableColumn id="12438" xr3:uid="{E344497F-15DE-4720-AFED-C002F582DAFC}" name="Column12421" dataDxfId="4205"/>
    <tableColumn id="12439" xr3:uid="{95FA2E12-C7F5-4556-9B72-F884527ED22E}" name="Column12422" dataDxfId="4204"/>
    <tableColumn id="12440" xr3:uid="{F74027E3-B3B4-4FEE-92F7-6F4AB0583AEB}" name="Column12423" dataDxfId="4203"/>
    <tableColumn id="12441" xr3:uid="{C465C779-135B-4E0C-9F5F-9B987CB85369}" name="Column12424" dataDxfId="4202"/>
    <tableColumn id="12442" xr3:uid="{D758DD4F-0BF6-49F6-9670-25D403F30B96}" name="Column12425" dataDxfId="4201"/>
    <tableColumn id="12443" xr3:uid="{5D6205FE-C526-4AEA-831A-C174A811F876}" name="Column12426" dataDxfId="4200"/>
    <tableColumn id="12444" xr3:uid="{B6033B0C-7140-4834-8558-1FB4BA600797}" name="Column12427" dataDxfId="4199"/>
    <tableColumn id="12445" xr3:uid="{A6494ABD-F0E9-439B-AEB1-0FCBA5584A9A}" name="Column12428" dataDxfId="4198"/>
    <tableColumn id="12446" xr3:uid="{CCA7F685-3CB3-4245-94B8-102B0B586227}" name="Column12429" dataDxfId="4197"/>
    <tableColumn id="12447" xr3:uid="{908D0516-CE29-4182-93FC-52E66FAE5E30}" name="Column12430" dataDxfId="4196"/>
    <tableColumn id="12448" xr3:uid="{514EA750-C602-4159-9666-551039A373CB}" name="Column12431" dataDxfId="4195"/>
    <tableColumn id="12449" xr3:uid="{B0E1BF0C-F1D9-4828-B079-9E3D7ADF0E7E}" name="Column12432" dataDxfId="4194"/>
    <tableColumn id="12450" xr3:uid="{FC2270C3-6B35-4D1C-BCB9-0599600F8030}" name="Column12433" dataDxfId="4193"/>
    <tableColumn id="12451" xr3:uid="{C77494ED-2E4F-469C-826F-FE6BA00821BF}" name="Column12434" dataDxfId="4192"/>
    <tableColumn id="12452" xr3:uid="{FD173783-E6C2-4ABD-A44C-03FEAAE641B6}" name="Column12435" dataDxfId="4191"/>
    <tableColumn id="12453" xr3:uid="{40995A9C-70EF-404F-8A01-A42D1EABD256}" name="Column12436" dataDxfId="4190"/>
    <tableColumn id="12454" xr3:uid="{7EC909E5-361B-456C-8A3F-9089D9307415}" name="Column12437" dataDxfId="4189"/>
    <tableColumn id="12455" xr3:uid="{A62B808F-F7D0-4527-A19A-9D3FF9E13AAA}" name="Column12438" dataDxfId="4188"/>
    <tableColumn id="12456" xr3:uid="{FDE93452-DF6D-411E-B10E-AC9AE38C65B5}" name="Column12439" dataDxfId="4187"/>
    <tableColumn id="12457" xr3:uid="{DC7D08DD-751E-4884-B5D0-E9A1F86D09F2}" name="Column12440" dataDxfId="4186"/>
    <tableColumn id="12458" xr3:uid="{E53D50BA-A695-45FD-BA2D-85FC30317AD8}" name="Column12441" dataDxfId="4185"/>
    <tableColumn id="12459" xr3:uid="{F05E3FA7-FB1A-4071-B896-B37B6556F130}" name="Column12442" dataDxfId="4184"/>
    <tableColumn id="12460" xr3:uid="{3007B52F-60A6-4354-97B5-445021EFDC2F}" name="Column12443" dataDxfId="4183"/>
    <tableColumn id="12461" xr3:uid="{5B5FB0E9-A83F-40EB-86B1-BE0FDEFE9A8F}" name="Column12444" dataDxfId="4182"/>
    <tableColumn id="12462" xr3:uid="{B62F2296-EE51-430A-A467-43A970E38A84}" name="Column12445" dataDxfId="4181"/>
    <tableColumn id="12463" xr3:uid="{33E8409B-1502-48A0-AA08-11597448492A}" name="Column12446" dataDxfId="4180"/>
    <tableColumn id="12464" xr3:uid="{100B4274-428E-4FAE-9702-6E1963124F3A}" name="Column12447" dataDxfId="4179"/>
    <tableColumn id="12465" xr3:uid="{70B12641-CDAD-4217-B49F-E80593B9A3BB}" name="Column12448" dataDxfId="4178"/>
    <tableColumn id="12466" xr3:uid="{AEF91C4C-E546-47D4-838F-865719F7568E}" name="Column12449" dataDxfId="4177"/>
    <tableColumn id="12467" xr3:uid="{A4DBEAE1-3381-4C15-89E5-3B0D74CE2CC0}" name="Column12450" dataDxfId="4176"/>
    <tableColumn id="12468" xr3:uid="{FED8311F-7B31-4ACD-BCB7-70867D62A221}" name="Column12451" dataDxfId="4175"/>
    <tableColumn id="12469" xr3:uid="{BFE7C2C3-553A-4E5D-88B4-A48B3881F501}" name="Column12452" dataDxfId="4174"/>
    <tableColumn id="12470" xr3:uid="{E3EF4BE1-4D67-4A4C-B81E-2E0A9F27E4E7}" name="Column12453" dataDxfId="4173"/>
    <tableColumn id="12471" xr3:uid="{2891AD76-2852-4A9C-80DD-30BC88DB24A7}" name="Column12454" dataDxfId="4172"/>
    <tableColumn id="12472" xr3:uid="{55D73178-9EC9-4DD6-AF1E-AC802C025A4E}" name="Column12455" dataDxfId="4171"/>
    <tableColumn id="12473" xr3:uid="{C6ACBADE-73E3-4DDA-9DBC-ACC03B82DA3E}" name="Column12456" dataDxfId="4170"/>
    <tableColumn id="12474" xr3:uid="{1A09F4E0-8017-4577-9A36-6CC519918DBF}" name="Column12457" dataDxfId="4169"/>
    <tableColumn id="12475" xr3:uid="{02BFB560-1229-49E5-97C5-3C1DE44B6E50}" name="Column12458" dataDxfId="4168"/>
    <tableColumn id="12476" xr3:uid="{62984AF4-E715-4D76-95D9-2B44E8D3CFB6}" name="Column12459" dataDxfId="4167"/>
    <tableColumn id="12477" xr3:uid="{A4B864DB-9695-421C-91E9-CE7BEDFF69A1}" name="Column12460" dataDxfId="4166"/>
    <tableColumn id="12478" xr3:uid="{2DCF2625-E492-4868-80D7-F5F3F5AEE531}" name="Column12461" dataDxfId="4165"/>
    <tableColumn id="12479" xr3:uid="{5CAE08C0-717E-4CAA-A67D-9F5C736DA0CF}" name="Column12462" dataDxfId="4164"/>
    <tableColumn id="12480" xr3:uid="{F901C645-DD58-457E-A246-8E532DFC251F}" name="Column12463" dataDxfId="4163"/>
    <tableColumn id="12481" xr3:uid="{94D9EFC3-50F2-4993-A828-15119EE55DD2}" name="Column12464" dataDxfId="4162"/>
    <tableColumn id="12482" xr3:uid="{55A5D69B-77C1-451C-B24F-9FF518214667}" name="Column12465" dataDxfId="4161"/>
    <tableColumn id="12483" xr3:uid="{2B1C1724-E04F-4674-840B-2F29D21FA208}" name="Column12466" dataDxfId="4160"/>
    <tableColumn id="12484" xr3:uid="{5EF064E0-6A64-4AEC-B7BA-B7F5B431B5A3}" name="Column12467" dataDxfId="4159"/>
    <tableColumn id="12485" xr3:uid="{EFA4774C-AE29-4CEA-AA2D-47F5C97B3F79}" name="Column12468" dataDxfId="4158"/>
    <tableColumn id="12486" xr3:uid="{4786E5EE-EAFA-452A-AC7C-019EBF0EB05D}" name="Column12469" dataDxfId="4157"/>
    <tableColumn id="12487" xr3:uid="{9F9C27C2-F158-4520-A044-39343D8E1338}" name="Column12470" dataDxfId="4156"/>
    <tableColumn id="12488" xr3:uid="{5C2EC38B-969E-44DA-919C-AB87F971AD8C}" name="Column12471" dataDxfId="4155"/>
    <tableColumn id="12489" xr3:uid="{A4188D69-AC3B-434D-8E35-747DF26E862E}" name="Column12472" dataDxfId="4154"/>
    <tableColumn id="12490" xr3:uid="{6B2EDC03-E193-439A-A282-6EE22F15791C}" name="Column12473" dataDxfId="4153"/>
    <tableColumn id="12491" xr3:uid="{D4C8B1A5-553B-47B3-ADD6-6D5528C5B790}" name="Column12474" dataDxfId="4152"/>
    <tableColumn id="12492" xr3:uid="{0F396F30-FAF5-4823-B6AC-E08F38E8978E}" name="Column12475" dataDxfId="4151"/>
    <tableColumn id="12493" xr3:uid="{12293C88-5D63-44BA-AB22-9343AD05BE4F}" name="Column12476" dataDxfId="4150"/>
    <tableColumn id="12494" xr3:uid="{621C2AF4-C62F-49AB-ACB6-152B488713DC}" name="Column12477" dataDxfId="4149"/>
    <tableColumn id="12495" xr3:uid="{994D718A-CE71-48EF-AE90-CF399F3E47EB}" name="Column12478" dataDxfId="4148"/>
    <tableColumn id="12496" xr3:uid="{20DFEDCC-E4F9-4C3B-9E30-6A10C2A9E58F}" name="Column12479" dataDxfId="4147"/>
    <tableColumn id="12497" xr3:uid="{8216DF67-A4B0-4E79-96F5-2E6722AC17AC}" name="Column12480" dataDxfId="4146"/>
    <tableColumn id="12498" xr3:uid="{721260DE-AD78-403D-8217-F3404A7B6981}" name="Column12481" dataDxfId="4145"/>
    <tableColumn id="12499" xr3:uid="{BFA17BC0-909A-4A2C-9A51-193DF4B5A891}" name="Column12482" dataDxfId="4144"/>
    <tableColumn id="12500" xr3:uid="{296B1556-1E01-4B4F-B999-0F66AB7D69DE}" name="Column12483" dataDxfId="4143"/>
    <tableColumn id="12501" xr3:uid="{BB1FFFDF-6CFD-4C10-AA7D-EECBE4E10D60}" name="Column12484" dataDxfId="4142"/>
    <tableColumn id="12502" xr3:uid="{8BF9EF57-9558-40A5-8A5C-FAA92703B636}" name="Column12485" dataDxfId="4141"/>
    <tableColumn id="12503" xr3:uid="{88991636-0C96-4670-8216-B2E4DFD2368F}" name="Column12486" dataDxfId="4140"/>
    <tableColumn id="12504" xr3:uid="{9825C559-39D0-4068-8643-287DF9609142}" name="Column12487" dataDxfId="4139"/>
    <tableColumn id="12505" xr3:uid="{AEBC3CB2-6C68-4D99-8D76-C777B06220FE}" name="Column12488" dataDxfId="4138"/>
    <tableColumn id="12506" xr3:uid="{BB7D8FD6-E91C-4CD9-B3BA-EE508D3A590D}" name="Column12489" dataDxfId="4137"/>
    <tableColumn id="12507" xr3:uid="{6E71FD17-7886-4282-9ECF-EFDC36FE0C8F}" name="Column12490" dataDxfId="4136"/>
    <tableColumn id="12508" xr3:uid="{58C49451-9AF2-4AD9-8861-E2133140A05A}" name="Column12491" dataDxfId="4135"/>
    <tableColumn id="12509" xr3:uid="{C486C08B-0987-44BD-88E3-5DC35DCFB521}" name="Column12492" dataDxfId="4134"/>
    <tableColumn id="12510" xr3:uid="{6DA8376E-C668-42E9-81AC-AC4F5E289E71}" name="Column12493" dataDxfId="4133"/>
    <tableColumn id="12511" xr3:uid="{16F94C8E-2E60-4206-BA3C-2AE2FB3C5422}" name="Column12494" dataDxfId="4132"/>
    <tableColumn id="12512" xr3:uid="{10EE052F-ED14-44C8-A5D4-149B42F91CAC}" name="Column12495" dataDxfId="4131"/>
    <tableColumn id="12513" xr3:uid="{45514622-FD92-4662-B0ED-A8831ADBDDB6}" name="Column12496" dataDxfId="4130"/>
    <tableColumn id="12514" xr3:uid="{765EC8E6-DADE-4FE0-AE88-6CD5961B458E}" name="Column12497" dataDxfId="4129"/>
    <tableColumn id="12515" xr3:uid="{BAD907ED-B01B-4D94-85F3-A18459BC469A}" name="Column12498" dataDxfId="4128"/>
    <tableColumn id="12516" xr3:uid="{5A79F81E-7C60-4D72-B58F-EF0564825FC7}" name="Column12499" dataDxfId="4127"/>
    <tableColumn id="12517" xr3:uid="{9C5F63AA-8A70-42C8-A3C4-7B86D234D0E0}" name="Column12500" dataDxfId="4126"/>
    <tableColumn id="12518" xr3:uid="{4C3AB684-81BF-44D4-9FF4-7C82E056239D}" name="Column12501" dataDxfId="4125"/>
    <tableColumn id="12519" xr3:uid="{15FE5034-FBC5-4FB6-B334-46EF6BB1D3F6}" name="Column12502" dataDxfId="4124"/>
    <tableColumn id="12520" xr3:uid="{0662E318-910D-4737-8662-18430EE1EFD1}" name="Column12503" dataDxfId="4123"/>
    <tableColumn id="12521" xr3:uid="{D70F916D-8FBA-49AE-9CC7-4BA07A0796C8}" name="Column12504" dataDxfId="4122"/>
    <tableColumn id="12522" xr3:uid="{26E7D7B3-C349-4A39-B2D1-27236DCF7BF0}" name="Column12505" dataDxfId="4121"/>
    <tableColumn id="12523" xr3:uid="{B43524E5-5D08-4109-AF38-E3A41CDE3E6F}" name="Column12506" dataDxfId="4120"/>
    <tableColumn id="12524" xr3:uid="{C72E1FBD-749A-4C5B-8E5D-E1FFA7B12C07}" name="Column12507" dataDxfId="4119"/>
    <tableColumn id="12525" xr3:uid="{5368CAD6-764F-40C1-A1BC-94094F342EFE}" name="Column12508" dataDxfId="4118"/>
    <tableColumn id="12526" xr3:uid="{49B32929-DAD3-4DC6-9DC5-54E820FC2565}" name="Column12509" dataDxfId="4117"/>
    <tableColumn id="12527" xr3:uid="{22C93B2A-8989-4E9E-B7F6-1A7466B86AE3}" name="Column12510" dataDxfId="4116"/>
    <tableColumn id="12528" xr3:uid="{F98AFD08-5380-4BD6-8C81-6E22034D321F}" name="Column12511" dataDxfId="4115"/>
    <tableColumn id="12529" xr3:uid="{B14EC748-12EE-487C-B065-519F3D6E565A}" name="Column12512" dataDxfId="4114"/>
    <tableColumn id="12530" xr3:uid="{9C85BB14-2C8A-4F4B-B554-403D76D70223}" name="Column12513" dataDxfId="4113"/>
    <tableColumn id="12531" xr3:uid="{82E2C8E3-8A08-4C17-A94C-AEBDCDA50FE7}" name="Column12514" dataDxfId="4112"/>
    <tableColumn id="12532" xr3:uid="{E789EBE9-019B-44BD-8DE5-5CFB72ADC7FB}" name="Column12515" dataDxfId="4111"/>
    <tableColumn id="12533" xr3:uid="{33C81ED3-FAF7-470D-9961-9C28CB22F220}" name="Column12516" dataDxfId="4110"/>
    <tableColumn id="12534" xr3:uid="{D6ECAE86-B787-44B6-A743-3E78E1EAA92A}" name="Column12517" dataDxfId="4109"/>
    <tableColumn id="12535" xr3:uid="{301B6A99-8972-4095-BCD8-2B151BF8CCCA}" name="Column12518" dataDxfId="4108"/>
    <tableColumn id="12536" xr3:uid="{BC96CB84-11AE-4C19-AF04-074B6683A6AB}" name="Column12519" dataDxfId="4107"/>
    <tableColumn id="12537" xr3:uid="{B9B7A1DD-C49E-4D56-81D5-F502B351D5B6}" name="Column12520" dataDxfId="4106"/>
    <tableColumn id="12538" xr3:uid="{00CB6DD9-BEE4-43FC-9901-3BEC3041D2A8}" name="Column12521" dataDxfId="4105"/>
    <tableColumn id="12539" xr3:uid="{C6DD8368-47A5-4A2A-B70E-81231328D6CC}" name="Column12522" dataDxfId="4104"/>
    <tableColumn id="12540" xr3:uid="{A6AAC7C1-CAA4-49C8-97C1-C4D7DB165D0D}" name="Column12523" dataDxfId="4103"/>
    <tableColumn id="12541" xr3:uid="{81EE1568-1EDD-4636-B6AB-FC8DDB9CAE74}" name="Column12524" dataDxfId="4102"/>
    <tableColumn id="12542" xr3:uid="{7A87B25B-0CD1-4FF5-96D2-46F739B9F279}" name="Column12525" dataDxfId="4101"/>
    <tableColumn id="12543" xr3:uid="{26E6E15C-2D98-4AC9-88F8-3E3BAF4621A0}" name="Column12526" dataDxfId="4100"/>
    <tableColumn id="12544" xr3:uid="{1F30A3A2-8873-40A0-AEF1-E0C6D8BEBA5C}" name="Column12527" dataDxfId="4099"/>
    <tableColumn id="12545" xr3:uid="{AD8E70D6-E4D8-402D-8014-8855296F720A}" name="Column12528" dataDxfId="4098"/>
    <tableColumn id="12546" xr3:uid="{0DFF04C8-5D90-488A-BCC3-F1D28F0FEE9F}" name="Column12529" dataDxfId="4097"/>
    <tableColumn id="12547" xr3:uid="{AE110901-E5DC-40A5-A182-891F659790E6}" name="Column12530" dataDxfId="4096"/>
    <tableColumn id="12548" xr3:uid="{4F97B9C2-57F7-44C7-B4AE-3C0672AF966B}" name="Column12531" dataDxfId="4095"/>
    <tableColumn id="12549" xr3:uid="{3D6821B2-C053-495F-99F3-2E83A78249FA}" name="Column12532" dataDxfId="4094"/>
    <tableColumn id="12550" xr3:uid="{9FFD9C57-3ED7-44BC-99A7-8D80029668ED}" name="Column12533" dataDxfId="4093"/>
    <tableColumn id="12551" xr3:uid="{FD1215D1-D2D9-4EB8-BBD0-5D9B85C82825}" name="Column12534" dataDxfId="4092"/>
    <tableColumn id="12552" xr3:uid="{C013FBE1-56A8-4EA5-AB0C-B5D27EBB4482}" name="Column12535" dataDxfId="4091"/>
    <tableColumn id="12553" xr3:uid="{2F657C9A-BEF9-4994-9480-16CD134D1FB3}" name="Column12536" dataDxfId="4090"/>
    <tableColumn id="12554" xr3:uid="{47A28B57-C543-4BEB-B155-60FCAC4B9751}" name="Column12537" dataDxfId="4089"/>
    <tableColumn id="12555" xr3:uid="{5D125AB9-8668-4A44-B9AA-FB6BE64ABBD2}" name="Column12538" dataDxfId="4088"/>
    <tableColumn id="12556" xr3:uid="{DB241B57-B64F-4718-9D1F-3B31382B91E2}" name="Column12539" dataDxfId="4087"/>
    <tableColumn id="12557" xr3:uid="{2E31AACF-30FA-4700-85DB-A6AB1636AC62}" name="Column12540" dataDxfId="4086"/>
    <tableColumn id="12558" xr3:uid="{05F97976-BA90-40DA-88E3-E0F9E6E47E03}" name="Column12541" dataDxfId="4085"/>
    <tableColumn id="12559" xr3:uid="{D8DC6A09-DF51-47F0-AFB9-39EC09A1A78B}" name="Column12542" dataDxfId="4084"/>
    <tableColumn id="12560" xr3:uid="{A32C50CF-D28A-49E5-A623-7EED709F26D3}" name="Column12543" dataDxfId="4083"/>
    <tableColumn id="12561" xr3:uid="{476604E8-BBD9-4E54-9380-35D7F5916430}" name="Column12544" dataDxfId="4082"/>
    <tableColumn id="12562" xr3:uid="{BDADEB26-6D29-42DE-AD77-C58377AD2977}" name="Column12545" dataDxfId="4081"/>
    <tableColumn id="12563" xr3:uid="{5CEB3B5F-B9FD-4EF9-BF81-17EADC345090}" name="Column12546" dataDxfId="4080"/>
    <tableColumn id="12564" xr3:uid="{F85A36CC-0878-4028-BB9C-873E508B4EBE}" name="Column12547" dataDxfId="4079"/>
    <tableColumn id="12565" xr3:uid="{B0204EB3-5C67-4AED-B429-F218547B0B02}" name="Column12548" dataDxfId="4078"/>
    <tableColumn id="12566" xr3:uid="{A120E9BD-DB05-4853-B6C6-49C43FEA1EB0}" name="Column12549" dataDxfId="4077"/>
    <tableColumn id="12567" xr3:uid="{4FA81E2A-7691-4BC6-978B-0C79CA0CAEBE}" name="Column12550" dataDxfId="4076"/>
    <tableColumn id="12568" xr3:uid="{1F7E9845-72EE-4048-86B1-3A66FD1EF702}" name="Column12551" dataDxfId="4075"/>
    <tableColumn id="12569" xr3:uid="{11E20C31-A08D-4C95-8932-A481F8DDE4B8}" name="Column12552" dataDxfId="4074"/>
    <tableColumn id="12570" xr3:uid="{2AAAB3AF-BF92-468A-AADE-9A601605DE27}" name="Column12553" dataDxfId="4073"/>
    <tableColumn id="12571" xr3:uid="{A40B90D5-908A-4679-A01F-CDCCDEC1147D}" name="Column12554" dataDxfId="4072"/>
    <tableColumn id="12572" xr3:uid="{BC5DCEC9-A0E9-42EE-81B1-46D4B83CD061}" name="Column12555" dataDxfId="4071"/>
    <tableColumn id="12573" xr3:uid="{893E1938-C5F9-4705-BA02-F0A27966F61E}" name="Column12556" dataDxfId="4070"/>
    <tableColumn id="12574" xr3:uid="{A63C7B05-1664-4DE0-AE9D-7F1125478C0C}" name="Column12557" dataDxfId="4069"/>
    <tableColumn id="12575" xr3:uid="{29C4F9B9-E65D-49E8-B156-72C58500CE1F}" name="Column12558" dataDxfId="4068"/>
    <tableColumn id="12576" xr3:uid="{9560C078-67E3-4CAE-9FA8-0CED2D268D75}" name="Column12559" dataDxfId="4067"/>
    <tableColumn id="12577" xr3:uid="{E8D77ECD-E841-47F8-8772-6E503217A65A}" name="Column12560" dataDxfId="4066"/>
    <tableColumn id="12578" xr3:uid="{C94FEA17-92DF-4000-A47E-FC255CDDA2B9}" name="Column12561" dataDxfId="4065"/>
    <tableColumn id="12579" xr3:uid="{AA1942FC-6CAE-4000-9225-AC983A831C91}" name="Column12562" dataDxfId="4064"/>
    <tableColumn id="12580" xr3:uid="{133063F9-BC2B-48DD-9E02-84FE43E092E8}" name="Column12563" dataDxfId="4063"/>
    <tableColumn id="12581" xr3:uid="{58BD2A64-AB16-4B33-AC20-794ABBCA98F7}" name="Column12564" dataDxfId="4062"/>
    <tableColumn id="12582" xr3:uid="{E9F67B6C-D09A-417F-A4A9-A71A3657A2CA}" name="Column12565" dataDxfId="4061"/>
    <tableColumn id="12583" xr3:uid="{95595E7F-824B-449B-AA48-7685D6F220B8}" name="Column12566" dataDxfId="4060"/>
    <tableColumn id="12584" xr3:uid="{411C8FF2-AFFD-4504-BCCC-23517754B7B0}" name="Column12567" dataDxfId="4059"/>
    <tableColumn id="12585" xr3:uid="{DC0EEBF0-8CF9-43A9-BBD3-B328037F4EB2}" name="Column12568" dataDxfId="4058"/>
    <tableColumn id="12586" xr3:uid="{822AFBE6-CEBE-4B7A-8571-57694B1126CE}" name="Column12569" dataDxfId="4057"/>
    <tableColumn id="12587" xr3:uid="{459F605B-BE1C-4C21-A568-98D3EF91EB1F}" name="Column12570" dataDxfId="4056"/>
    <tableColumn id="12588" xr3:uid="{5B8DD270-A6DB-4709-BED6-6F11FE941592}" name="Column12571" dataDxfId="4055"/>
    <tableColumn id="12589" xr3:uid="{38C514DB-10AF-4E3C-ADF2-ED21E3D46294}" name="Column12572" dataDxfId="4054"/>
    <tableColumn id="12590" xr3:uid="{D047E13C-6E49-48E1-B0A3-EC8F63F0EA83}" name="Column12573" dataDxfId="4053"/>
    <tableColumn id="12591" xr3:uid="{BEC885EE-DBA7-48BF-8FF9-036B8DF9EA31}" name="Column12574" dataDxfId="4052"/>
    <tableColumn id="12592" xr3:uid="{CAB30987-20D8-41A5-9C0F-ADE4F648F791}" name="Column12575" dataDxfId="4051"/>
    <tableColumn id="12593" xr3:uid="{03976710-093B-4889-9470-0FDF10839428}" name="Column12576" dataDxfId="4050"/>
    <tableColumn id="12594" xr3:uid="{33D6F124-70D8-4E28-845B-19150DDAE981}" name="Column12577" dataDxfId="4049"/>
    <tableColumn id="12595" xr3:uid="{CD6C4861-8540-40F1-A911-C9D9815A84F8}" name="Column12578" dataDxfId="4048"/>
    <tableColumn id="12596" xr3:uid="{56DE3B7F-FF66-4619-B2BC-1DD78BDB89EF}" name="Column12579" dataDxfId="4047"/>
    <tableColumn id="12597" xr3:uid="{AA32815C-9F30-4E64-83F4-E35BE3A3AD9F}" name="Column12580" dataDxfId="4046"/>
    <tableColumn id="12598" xr3:uid="{BEC0614F-25F7-45BC-A2F3-7D643EFC9EA5}" name="Column12581" dataDxfId="4045"/>
    <tableColumn id="12599" xr3:uid="{242FFDBD-FF91-4207-8646-0EF1C73088D7}" name="Column12582" dataDxfId="4044"/>
    <tableColumn id="12600" xr3:uid="{05551284-EE49-4EFA-8FED-1ADFF17C48FD}" name="Column12583" dataDxfId="4043"/>
    <tableColumn id="12601" xr3:uid="{6F775992-2390-4876-A485-F9B56020ECB2}" name="Column12584" dataDxfId="4042"/>
    <tableColumn id="12602" xr3:uid="{162F1761-D505-4404-9EBC-3F33223A75EF}" name="Column12585" dataDxfId="4041"/>
    <tableColumn id="12603" xr3:uid="{199C51A0-483F-4C56-BD0E-EF813E40C97E}" name="Column12586" dataDxfId="4040"/>
    <tableColumn id="12604" xr3:uid="{4C0F73D3-0D20-4081-BE0E-2AC6B59A99E5}" name="Column12587" dataDxfId="4039"/>
    <tableColumn id="12605" xr3:uid="{734BB8E9-CF30-4499-9139-0D5024A481F0}" name="Column12588" dataDxfId="4038"/>
    <tableColumn id="12606" xr3:uid="{F7A81FC2-1FDD-4C23-87CE-23230CEFA11C}" name="Column12589" dataDxfId="4037"/>
    <tableColumn id="12607" xr3:uid="{71F67BA8-B141-457B-8931-2DB313334189}" name="Column12590" dataDxfId="4036"/>
    <tableColumn id="12608" xr3:uid="{333C9625-BCC7-45DD-AFEF-BF791D206E77}" name="Column12591" dataDxfId="4035"/>
    <tableColumn id="12609" xr3:uid="{BACF2B3C-E56D-410F-8F9D-44130E6963DB}" name="Column12592" dataDxfId="4034"/>
    <tableColumn id="12610" xr3:uid="{4A174C2C-3580-4B21-864B-84CEA2E37015}" name="Column12593" dataDxfId="4033"/>
    <tableColumn id="12611" xr3:uid="{34F84D11-66E4-48AC-8821-9C4FD0E7E83C}" name="Column12594" dataDxfId="4032"/>
    <tableColumn id="12612" xr3:uid="{B1CB798F-59EB-4E22-8466-DA26B5BB7E85}" name="Column12595" dataDxfId="4031"/>
    <tableColumn id="12613" xr3:uid="{04F4DB67-3CD6-4389-8E52-A3A8BD592E42}" name="Column12596" dataDxfId="4030"/>
    <tableColumn id="12614" xr3:uid="{63ECC986-B0A5-42D1-999F-D40DA0AEE732}" name="Column12597" dataDxfId="4029"/>
    <tableColumn id="12615" xr3:uid="{EFCAEA52-76E2-4300-A5C8-D856CC559666}" name="Column12598" dataDxfId="4028"/>
    <tableColumn id="12616" xr3:uid="{F045A587-C43A-4946-8955-A52B24E77A2E}" name="Column12599" dataDxfId="4027"/>
    <tableColumn id="12617" xr3:uid="{06E1F7FC-97E1-4349-87DB-5F4D4D9D93FD}" name="Column12600" dataDxfId="4026"/>
    <tableColumn id="12618" xr3:uid="{5A8603DB-0D01-4C99-85AD-A852082A529F}" name="Column12601" dataDxfId="4025"/>
    <tableColumn id="12619" xr3:uid="{ECA27CA6-0062-4F36-B565-949FFB501BA9}" name="Column12602" dataDxfId="4024"/>
    <tableColumn id="12620" xr3:uid="{926A38C3-C6B8-45E2-BDE1-E852B22937A8}" name="Column12603" dataDxfId="4023"/>
    <tableColumn id="12621" xr3:uid="{B11D52F1-C9D2-4890-A9B7-3501F119682F}" name="Column12604" dataDxfId="4022"/>
    <tableColumn id="12622" xr3:uid="{4B243C18-CB9A-440E-A931-749DA5288874}" name="Column12605" dataDxfId="4021"/>
    <tableColumn id="12623" xr3:uid="{2FFC1154-707B-4AD7-9A3D-C33DC2EB7BAE}" name="Column12606" dataDxfId="4020"/>
    <tableColumn id="12624" xr3:uid="{50313321-8FDB-4BE9-B655-CA2F7019D1BA}" name="Column12607" dataDxfId="4019"/>
    <tableColumn id="12625" xr3:uid="{073532E9-B696-4EB2-AE9A-9331E7A401BD}" name="Column12608" dataDxfId="4018"/>
    <tableColumn id="12626" xr3:uid="{1D46EDBE-9705-464A-89DB-783B8FECC6C7}" name="Column12609" dataDxfId="4017"/>
    <tableColumn id="12627" xr3:uid="{EDB1142A-0B47-4735-9425-28F03F35D4F2}" name="Column12610" dataDxfId="4016"/>
    <tableColumn id="12628" xr3:uid="{82F5B7A6-5660-41C8-AC0F-411B7354FC8B}" name="Column12611" dataDxfId="4015"/>
    <tableColumn id="12629" xr3:uid="{E3C81102-A318-418E-8359-275CA3BD8039}" name="Column12612" dataDxfId="4014"/>
    <tableColumn id="12630" xr3:uid="{879C0042-BFDE-474C-BD0C-EEA610E2D328}" name="Column12613" dataDxfId="4013"/>
    <tableColumn id="12631" xr3:uid="{6C2CBB6B-248E-471C-AB1B-5F4160D71731}" name="Column12614" dataDxfId="4012"/>
    <tableColumn id="12632" xr3:uid="{431EF7CB-7E52-469A-B88D-F1E2BB83CBD7}" name="Column12615" dataDxfId="4011"/>
    <tableColumn id="12633" xr3:uid="{0851263A-D293-45F0-A9E6-8D9D1C5CA157}" name="Column12616" dataDxfId="4010"/>
    <tableColumn id="12634" xr3:uid="{EC01F231-0198-4AAF-BDEC-9D2B47429D3E}" name="Column12617" dataDxfId="4009"/>
    <tableColumn id="12635" xr3:uid="{4452E84F-3C0F-452D-AF2D-BDC3CD012022}" name="Column12618" dataDxfId="4008"/>
    <tableColumn id="12636" xr3:uid="{30C69408-E863-4D4E-A7C5-FF30A90210CA}" name="Column12619" dataDxfId="4007"/>
    <tableColumn id="12637" xr3:uid="{DD790F51-CDB3-4A8B-8360-618815C9553B}" name="Column12620" dataDxfId="4006"/>
    <tableColumn id="12638" xr3:uid="{4C36E924-78A0-4A2D-B557-91F5E459DADB}" name="Column12621" dataDxfId="4005"/>
    <tableColumn id="12639" xr3:uid="{0E873DBA-14A4-4818-836C-90D12CF322EA}" name="Column12622" dataDxfId="4004"/>
    <tableColumn id="12640" xr3:uid="{9E918BD5-B02A-4A5C-8CD7-59CF1A62E721}" name="Column12623" dataDxfId="4003"/>
    <tableColumn id="12641" xr3:uid="{E441C17B-6AD1-4061-9F93-EEECA057BF9E}" name="Column12624" dataDxfId="4002"/>
    <tableColumn id="12642" xr3:uid="{A35F01FB-1ABC-47D7-A484-37EB7167A54C}" name="Column12625" dataDxfId="4001"/>
    <tableColumn id="12643" xr3:uid="{913F8E3E-136E-4FAD-99D7-8521414E4F2E}" name="Column12626" dataDxfId="4000"/>
    <tableColumn id="12644" xr3:uid="{A1DB9037-7FC7-444C-B946-4F8DD29485BF}" name="Column12627" dataDxfId="3999"/>
    <tableColumn id="12645" xr3:uid="{83ECE230-00F8-4658-BF74-9AB65156013B}" name="Column12628" dataDxfId="3998"/>
    <tableColumn id="12646" xr3:uid="{12DB42BE-04D7-4828-B32D-A8F4E816D8C7}" name="Column12629" dataDxfId="3997"/>
    <tableColumn id="12647" xr3:uid="{561D86E6-9C45-46C1-B329-14E72F4BD5AC}" name="Column12630" dataDxfId="3996"/>
    <tableColumn id="12648" xr3:uid="{ECE298B9-AA6D-4842-8810-D52D7828BD94}" name="Column12631" dataDxfId="3995"/>
    <tableColumn id="12649" xr3:uid="{186C6FC3-20B0-400B-A216-63DB4365092C}" name="Column12632" dataDxfId="3994"/>
    <tableColumn id="12650" xr3:uid="{433FB281-0B16-49FE-8B02-7764FF0660D5}" name="Column12633" dataDxfId="3993"/>
    <tableColumn id="12651" xr3:uid="{FA7F7CDA-7A69-4828-9EDE-F152E36196BD}" name="Column12634" dataDxfId="3992"/>
    <tableColumn id="12652" xr3:uid="{4948DF65-65DA-46B6-9604-10FFCA7BD279}" name="Column12635" dataDxfId="3991"/>
    <tableColumn id="12653" xr3:uid="{EE53CE7B-C850-4F8A-B9EE-8ABF5C4B12CD}" name="Column12636" dataDxfId="3990"/>
    <tableColumn id="12654" xr3:uid="{37398237-2B70-4B49-A7C6-5FFDA8A861C3}" name="Column12637" dataDxfId="3989"/>
    <tableColumn id="12655" xr3:uid="{794AB452-6E1F-4F65-983C-37C723BB04D3}" name="Column12638" dataDxfId="3988"/>
    <tableColumn id="12656" xr3:uid="{FC855E31-40D1-4951-B53D-F772B54430CC}" name="Column12639" dataDxfId="3987"/>
    <tableColumn id="12657" xr3:uid="{BBC4E28A-4F82-4413-9565-2600FF8041C2}" name="Column12640" dataDxfId="3986"/>
    <tableColumn id="12658" xr3:uid="{8E296295-BD1A-4D7E-B9AD-38AECFA65C02}" name="Column12641" dataDxfId="3985"/>
    <tableColumn id="12659" xr3:uid="{16759568-16D5-4B0C-A44A-484F52817801}" name="Column12642" dataDxfId="3984"/>
    <tableColumn id="12660" xr3:uid="{CDD1D288-CF9B-4670-A759-035F1E967E2F}" name="Column12643" dataDxfId="3983"/>
    <tableColumn id="12661" xr3:uid="{4ABA98C5-BB7F-4266-BD55-8DE328924327}" name="Column12644" dataDxfId="3982"/>
    <tableColumn id="12662" xr3:uid="{E5231150-08C3-42A4-BDF4-86A350DD1F16}" name="Column12645" dataDxfId="3981"/>
    <tableColumn id="12663" xr3:uid="{78C6737C-5BE1-4ED3-85BF-F9E4E6D74612}" name="Column12646" dataDxfId="3980"/>
    <tableColumn id="12664" xr3:uid="{105BDD68-5943-4452-A268-586E119262A3}" name="Column12647" dataDxfId="3979"/>
    <tableColumn id="12665" xr3:uid="{823A524A-A681-4307-A1A0-EB96BBE4525E}" name="Column12648" dataDxfId="3978"/>
    <tableColumn id="12666" xr3:uid="{3040E16A-6EDB-4B17-973B-8FE560C19D49}" name="Column12649" dataDxfId="3977"/>
    <tableColumn id="12667" xr3:uid="{260E0A2A-9C2A-44E6-A4D2-939826667FF2}" name="Column12650" dataDxfId="3976"/>
    <tableColumn id="12668" xr3:uid="{B346A898-7F16-4DD1-BE61-C4892F545851}" name="Column12651" dataDxfId="3975"/>
    <tableColumn id="12669" xr3:uid="{4DC7443F-4819-454E-B5A1-B0FAE083C65D}" name="Column12652" dataDxfId="3974"/>
    <tableColumn id="12670" xr3:uid="{1D227F33-0C88-4490-89F6-A70825AE2BFE}" name="Column12653" dataDxfId="3973"/>
    <tableColumn id="12671" xr3:uid="{8B9E1259-D282-4EF9-8FE5-08191B8E58BB}" name="Column12654" dataDxfId="3972"/>
    <tableColumn id="12672" xr3:uid="{BFD2FEEA-6EE5-49A7-ADAA-A8F323E326DC}" name="Column12655" dataDxfId="3971"/>
    <tableColumn id="12673" xr3:uid="{23DFBAF1-0A67-4743-BE1C-429ECC6E933D}" name="Column12656" dataDxfId="3970"/>
    <tableColumn id="12674" xr3:uid="{77BDFF0C-6F84-47CF-AF18-62D1399B8F66}" name="Column12657" dataDxfId="3969"/>
    <tableColumn id="12675" xr3:uid="{21ED9E20-A125-4184-8730-B71F291DE7A0}" name="Column12658" dataDxfId="3968"/>
    <tableColumn id="12676" xr3:uid="{D3EDF947-5029-4F3A-94F1-71F749A86F9D}" name="Column12659" dataDxfId="3967"/>
    <tableColumn id="12677" xr3:uid="{FAEECCA5-803C-43EA-9ABF-E8D74DA25B13}" name="Column12660" dataDxfId="3966"/>
    <tableColumn id="12678" xr3:uid="{9D8295AA-1DFF-4B20-8A42-1ADEEB189EA8}" name="Column12661" dataDxfId="3965"/>
    <tableColumn id="12679" xr3:uid="{FFE6BABA-5446-4331-883C-E890AEF5FED5}" name="Column12662" dataDxfId="3964"/>
    <tableColumn id="12680" xr3:uid="{63DC5A10-711C-4773-8B61-ACF552A9E867}" name="Column12663" dataDxfId="3963"/>
    <tableColumn id="12681" xr3:uid="{C6BF4A43-3BA0-48F2-8635-089ACB2C2932}" name="Column12664" dataDxfId="3962"/>
    <tableColumn id="12682" xr3:uid="{6B687FD7-C07E-42E0-9261-BE7CA5F4BA22}" name="Column12665" dataDxfId="3961"/>
    <tableColumn id="12683" xr3:uid="{72908466-1CBD-43A1-A06E-C7B4176E9472}" name="Column12666" dataDxfId="3960"/>
    <tableColumn id="12684" xr3:uid="{F20EF5D1-19C7-4C9C-A88C-69C647DEB159}" name="Column12667" dataDxfId="3959"/>
    <tableColumn id="12685" xr3:uid="{F3B9B865-A6D3-42B4-AB23-91B38E791A85}" name="Column12668" dataDxfId="3958"/>
    <tableColumn id="12686" xr3:uid="{29A9420E-C9CF-4F85-8512-5B92E24F82AD}" name="Column12669" dataDxfId="3957"/>
    <tableColumn id="12687" xr3:uid="{E2236625-D826-428B-B901-F0EA88A9D52A}" name="Column12670" dataDxfId="3956"/>
    <tableColumn id="12688" xr3:uid="{E7F3E6E7-B651-4ADF-906A-C781E2080C70}" name="Column12671" dataDxfId="3955"/>
    <tableColumn id="12689" xr3:uid="{5B4789CE-7753-4510-B479-71DAB0624307}" name="Column12672" dataDxfId="3954"/>
    <tableColumn id="12690" xr3:uid="{E9D8CC73-8CCC-46C7-B08E-EE9A17247983}" name="Column12673" dataDxfId="3953"/>
    <tableColumn id="12691" xr3:uid="{9EF98946-B27E-49AF-B24E-067587C278FC}" name="Column12674" dataDxfId="3952"/>
    <tableColumn id="12692" xr3:uid="{A92CE211-DD76-41E6-BE91-1246FA2A89DB}" name="Column12675" dataDxfId="3951"/>
    <tableColumn id="12693" xr3:uid="{82262C1B-3AB5-4D1E-8682-74B53AA9CC86}" name="Column12676" dataDxfId="3950"/>
    <tableColumn id="12694" xr3:uid="{85528572-3187-4C50-A495-830131AEAB6D}" name="Column12677" dataDxfId="3949"/>
    <tableColumn id="12695" xr3:uid="{842720BA-9F45-4901-9863-2A59027DEDE7}" name="Column12678" dataDxfId="3948"/>
    <tableColumn id="12696" xr3:uid="{A3250A70-D132-48A5-92E6-FABA64E39D47}" name="Column12679" dataDxfId="3947"/>
    <tableColumn id="12697" xr3:uid="{F299AFE3-3864-4CD7-A8A9-36CE14F11D53}" name="Column12680" dataDxfId="3946"/>
    <tableColumn id="12698" xr3:uid="{8F7F0861-DCA3-4058-837D-49EB0DACAE56}" name="Column12681" dataDxfId="3945"/>
    <tableColumn id="12699" xr3:uid="{A0834EC4-999F-4D48-948A-94D33AE758E7}" name="Column12682" dataDxfId="3944"/>
    <tableColumn id="12700" xr3:uid="{28EEE98D-BC18-456F-BEFD-A6ADBE572EC0}" name="Column12683" dataDxfId="3943"/>
    <tableColumn id="12701" xr3:uid="{F5509EFE-E2C5-4820-8DB8-8697792C65D5}" name="Column12684" dataDxfId="3942"/>
    <tableColumn id="12702" xr3:uid="{F247537D-4F1E-437F-8D98-D19C7CF378DF}" name="Column12685" dataDxfId="3941"/>
    <tableColumn id="12703" xr3:uid="{D4595CC4-E60F-4574-B233-678F811F1C12}" name="Column12686" dataDxfId="3940"/>
    <tableColumn id="12704" xr3:uid="{072DE26A-6F32-4308-BE17-FD0830F9FD50}" name="Column12687" dataDxfId="3939"/>
    <tableColumn id="12705" xr3:uid="{5207D729-63C4-439A-AF38-32F36AD6AD0C}" name="Column12688" dataDxfId="3938"/>
    <tableColumn id="12706" xr3:uid="{DD76F6A0-47A7-4FE6-BE79-26D095AF0EBB}" name="Column12689" dataDxfId="3937"/>
    <tableColumn id="12707" xr3:uid="{CC339AFF-4550-4058-80FD-51561E92773C}" name="Column12690" dataDxfId="3936"/>
    <tableColumn id="12708" xr3:uid="{F5FFEEDC-B909-4EB2-AC28-27F0E9BF7D0A}" name="Column12691" dataDxfId="3935"/>
    <tableColumn id="12709" xr3:uid="{B83F0445-C613-4DC3-8D5D-4A84E53DC766}" name="Column12692" dataDxfId="3934"/>
    <tableColumn id="12710" xr3:uid="{4DCC9FB8-136B-4170-B1E4-9EE0CF7B9BFD}" name="Column12693" dataDxfId="3933"/>
    <tableColumn id="12711" xr3:uid="{8C2D36A1-6C64-4004-9329-A0F8EE90575C}" name="Column12694" dataDxfId="3932"/>
    <tableColumn id="12712" xr3:uid="{C2276FF4-D3F1-4B48-9726-6EF2A8F78B8F}" name="Column12695" dataDxfId="3931"/>
    <tableColumn id="12713" xr3:uid="{54EB8C6D-94B9-43CB-9CB2-3FB45BBC1B35}" name="Column12696" dataDxfId="3930"/>
    <tableColumn id="12714" xr3:uid="{E2381D98-29F8-4C9B-99DB-6AB08A994AE2}" name="Column12697" dataDxfId="3929"/>
    <tableColumn id="12715" xr3:uid="{0E9F2C16-B35E-4B6D-8FBD-CCC12C115542}" name="Column12698" dataDxfId="3928"/>
    <tableColumn id="12716" xr3:uid="{C096B344-6E47-42A1-A41A-928CD1CC355B}" name="Column12699" dataDxfId="3927"/>
    <tableColumn id="12717" xr3:uid="{68D0D753-3E71-411D-BB69-630A5AE4A1FD}" name="Column12700" dataDxfId="3926"/>
    <tableColumn id="12718" xr3:uid="{4664938D-65F6-46CC-9B59-522A926D6C83}" name="Column12701" dataDxfId="3925"/>
    <tableColumn id="12719" xr3:uid="{9C9B4E98-1CB9-4BF8-9680-6B906742E286}" name="Column12702" dataDxfId="3924"/>
    <tableColumn id="12720" xr3:uid="{1C5BF252-0B10-4026-B6C3-74D2592FF168}" name="Column12703" dataDxfId="3923"/>
    <tableColumn id="12721" xr3:uid="{3B11F1DB-27F7-4B91-8EDC-3326D962AAB7}" name="Column12704" dataDxfId="3922"/>
    <tableColumn id="12722" xr3:uid="{78CE69EB-A83C-4836-A919-940695EB8E79}" name="Column12705" dataDxfId="3921"/>
    <tableColumn id="12723" xr3:uid="{FFC9615D-BA5C-433F-9FC2-CBA0C68EEC5D}" name="Column12706" dataDxfId="3920"/>
    <tableColumn id="12724" xr3:uid="{CDAED29E-D9E7-41C9-95A6-00CC9DCF1626}" name="Column12707" dataDxfId="3919"/>
    <tableColumn id="12725" xr3:uid="{9E6F2354-1022-4D61-85B8-1A766DA44BFB}" name="Column12708" dataDxfId="3918"/>
    <tableColumn id="12726" xr3:uid="{A292CACF-4FAB-40D8-9DC7-4D5341F4254A}" name="Column12709" dataDxfId="3917"/>
    <tableColumn id="12727" xr3:uid="{A9D80387-3B08-493B-ACBC-1D30DC80B28F}" name="Column12710" dataDxfId="3916"/>
    <tableColumn id="12728" xr3:uid="{15AC450C-F96D-4C0F-B016-36BA398B9F77}" name="Column12711" dataDxfId="3915"/>
    <tableColumn id="12729" xr3:uid="{D1484B83-16DD-4662-B9DE-E2C17790EEAB}" name="Column12712" dataDxfId="3914"/>
    <tableColumn id="12730" xr3:uid="{A1729EF8-BFE2-403A-AAA2-9B3A86A4BD69}" name="Column12713" dataDxfId="3913"/>
    <tableColumn id="12731" xr3:uid="{838EB3F0-5E16-4009-A5E2-EF0B2A8353BD}" name="Column12714" dataDxfId="3912"/>
    <tableColumn id="12732" xr3:uid="{12AD0260-F339-4B07-B417-FC676C5DBC6F}" name="Column12715" dataDxfId="3911"/>
    <tableColumn id="12733" xr3:uid="{ACEF0DDE-343C-4C2F-9FF0-CCEF79836685}" name="Column12716" dataDxfId="3910"/>
    <tableColumn id="12734" xr3:uid="{28004E22-B742-4BFE-80E8-0C7B421AC680}" name="Column12717" dataDxfId="3909"/>
    <tableColumn id="12735" xr3:uid="{62707DEA-AA5E-4A06-BF41-F6BD5C93B374}" name="Column12718" dataDxfId="3908"/>
    <tableColumn id="12736" xr3:uid="{1ED436B7-8546-4BC4-9060-2E7254F0C3C7}" name="Column12719" dataDxfId="3907"/>
    <tableColumn id="12737" xr3:uid="{A4A92AD0-2401-4EBD-9773-0EED3B8BC1BF}" name="Column12720" dataDxfId="3906"/>
    <tableColumn id="12738" xr3:uid="{C498CBEB-4030-4572-8002-59199E419203}" name="Column12721" dataDxfId="3905"/>
    <tableColumn id="12739" xr3:uid="{7ACC4A78-EECE-4294-A360-AE8FED516399}" name="Column12722" dataDxfId="3904"/>
    <tableColumn id="12740" xr3:uid="{0719F161-5819-48A3-8097-C0AD6075AB3A}" name="Column12723" dataDxfId="3903"/>
    <tableColumn id="12741" xr3:uid="{B10BB381-235C-4783-9F0A-3CCDFE3CF252}" name="Column12724" dataDxfId="3902"/>
    <tableColumn id="12742" xr3:uid="{82151C90-39CD-4413-AC3E-30663F6B27CA}" name="Column12725" dataDxfId="3901"/>
    <tableColumn id="12743" xr3:uid="{AD783FCF-A61A-4EB0-B19A-7BCB0538A3B3}" name="Column12726" dataDxfId="3900"/>
    <tableColumn id="12744" xr3:uid="{C2CD4EC0-39E3-4D4B-9DFA-CE6CA1E60012}" name="Column12727" dataDxfId="3899"/>
    <tableColumn id="12745" xr3:uid="{588D5844-06EE-4796-84BA-3281993B772C}" name="Column12728" dataDxfId="3898"/>
    <tableColumn id="12746" xr3:uid="{33DB06C8-198B-4BEE-9682-D0108086E46E}" name="Column12729" dataDxfId="3897"/>
    <tableColumn id="12747" xr3:uid="{197D3E6A-0A45-4C76-8695-64676ED811BB}" name="Column12730" dataDxfId="3896"/>
    <tableColumn id="12748" xr3:uid="{18FFD759-EC95-4F72-80E5-C2D7962C4957}" name="Column12731" dataDxfId="3895"/>
    <tableColumn id="12749" xr3:uid="{1CB02B2B-111A-48DA-BF99-35FEED6943DC}" name="Column12732" dataDxfId="3894"/>
    <tableColumn id="12750" xr3:uid="{B985003E-25E6-4121-9D57-A23CFDA025F3}" name="Column12733" dataDxfId="3893"/>
    <tableColumn id="12751" xr3:uid="{DA819258-FBC6-4D07-824E-C4E78E03B836}" name="Column12734" dataDxfId="3892"/>
    <tableColumn id="12752" xr3:uid="{11A612B3-676F-48D3-BA19-5D1DB986E551}" name="Column12735" dataDxfId="3891"/>
    <tableColumn id="12753" xr3:uid="{E63475CB-D7C3-4189-B7D0-472985C5C6A5}" name="Column12736" dataDxfId="3890"/>
    <tableColumn id="12754" xr3:uid="{90EB63C8-B919-4A18-AD31-A05704A677F1}" name="Column12737" dataDxfId="3889"/>
    <tableColumn id="12755" xr3:uid="{003C5381-C8CC-467F-860D-E1389217B383}" name="Column12738" dataDxfId="3888"/>
    <tableColumn id="12756" xr3:uid="{2FF77AC0-3558-42F6-83DC-15DABEBE8A78}" name="Column12739" dataDxfId="3887"/>
    <tableColumn id="12757" xr3:uid="{65ACA72A-9775-43CB-A49A-34B3D6A58EFE}" name="Column12740" dataDxfId="3886"/>
    <tableColumn id="12758" xr3:uid="{2F995C09-D5B9-4BB6-81C4-12B2CCF8D5CA}" name="Column12741" dataDxfId="3885"/>
    <tableColumn id="12759" xr3:uid="{873FA468-659D-47F4-8C81-7A44F1A82333}" name="Column12742" dataDxfId="3884"/>
    <tableColumn id="12760" xr3:uid="{7CEAF282-1494-484D-A4BD-0E27D8762EB1}" name="Column12743" dataDxfId="3883"/>
    <tableColumn id="12761" xr3:uid="{87B2B914-EBD6-4FC6-A64C-895DFCAA2E69}" name="Column12744" dataDxfId="3882"/>
    <tableColumn id="12762" xr3:uid="{D2E0A3BF-F2E5-4337-84AA-6A162B8AC6D4}" name="Column12745" dataDxfId="3881"/>
    <tableColumn id="12763" xr3:uid="{FF2BFC56-19A9-47E1-80F0-4D1BA3472AB8}" name="Column12746" dataDxfId="3880"/>
    <tableColumn id="12764" xr3:uid="{F3439001-8290-42BD-B0F7-91AADD2BCC18}" name="Column12747" dataDxfId="3879"/>
    <tableColumn id="12765" xr3:uid="{48ED8B1D-BE61-4FF3-B49D-C443275DD38D}" name="Column12748" dataDxfId="3878"/>
    <tableColumn id="12766" xr3:uid="{30ECF1C7-4638-4BB6-ACE9-21FE55C7EDD5}" name="Column12749" dataDxfId="3877"/>
    <tableColumn id="12767" xr3:uid="{C0C6C371-B3FB-48AF-8A8A-B13BEB54EF64}" name="Column12750" dataDxfId="3876"/>
    <tableColumn id="12768" xr3:uid="{02271C64-ECAB-4F89-9A5C-BEC91260D798}" name="Column12751" dataDxfId="3875"/>
    <tableColumn id="12769" xr3:uid="{EC5F21B6-0595-458B-89C2-25599F99CD41}" name="Column12752" dataDxfId="3874"/>
    <tableColumn id="12770" xr3:uid="{AC5D2370-FEF4-45A8-8B33-6FEAE01311E2}" name="Column12753" dataDxfId="3873"/>
    <tableColumn id="12771" xr3:uid="{393DBD52-A8E6-4E33-B1A4-9F8AB2738EFF}" name="Column12754" dataDxfId="3872"/>
    <tableColumn id="12772" xr3:uid="{9D2BAA2D-0A1A-436A-8B8F-0BB27BF96E97}" name="Column12755" dataDxfId="3871"/>
    <tableColumn id="12773" xr3:uid="{E2EA15CB-4861-49AD-BDA0-10765EF51196}" name="Column12756" dataDxfId="3870"/>
    <tableColumn id="12774" xr3:uid="{B0888588-30C4-4FD4-B96B-A8314CCA460E}" name="Column12757" dataDxfId="3869"/>
    <tableColumn id="12775" xr3:uid="{AC18E511-392D-4161-8831-78B4FC14A25B}" name="Column12758" dataDxfId="3868"/>
    <tableColumn id="12776" xr3:uid="{DE6909C5-B83C-4E71-AEDA-2E086DC556F5}" name="Column12759" dataDxfId="3867"/>
    <tableColumn id="12777" xr3:uid="{27F69721-DC39-46B2-B41D-082D952630DD}" name="Column12760" dataDxfId="3866"/>
    <tableColumn id="12778" xr3:uid="{A7889CE4-5435-41D6-9E84-5258CC6508E8}" name="Column12761" dataDxfId="3865"/>
    <tableColumn id="12779" xr3:uid="{43077016-7D5C-4A8A-A6A2-145A4CF9B6E3}" name="Column12762" dataDxfId="3864"/>
    <tableColumn id="12780" xr3:uid="{8E7FF465-14B4-43AD-AB41-E755E3B0BE0C}" name="Column12763" dataDxfId="3863"/>
    <tableColumn id="12781" xr3:uid="{F3290C45-F750-4BAA-AEA0-FB737FB5BF5B}" name="Column12764" dataDxfId="3862"/>
    <tableColumn id="12782" xr3:uid="{C7261E3F-45CC-4AB8-ACF6-9413FEC4AC46}" name="Column12765" dataDxfId="3861"/>
    <tableColumn id="12783" xr3:uid="{8296F965-8A1A-4BEB-A0DA-5AEC8029E7C5}" name="Column12766" dataDxfId="3860"/>
    <tableColumn id="12784" xr3:uid="{EDA87294-CC91-4E99-8623-237BC4464D83}" name="Column12767" dataDxfId="3859"/>
    <tableColumn id="12785" xr3:uid="{88DF5C1B-73B0-4637-B341-5F0CBA361C4F}" name="Column12768" dataDxfId="3858"/>
    <tableColumn id="12786" xr3:uid="{F584BB4F-070D-41D6-B578-73FEFB19B1F5}" name="Column12769" dataDxfId="3857"/>
    <tableColumn id="12787" xr3:uid="{D06854F7-5EE0-4C04-95F8-A8338C1B95E6}" name="Column12770" dataDxfId="3856"/>
    <tableColumn id="12788" xr3:uid="{FAF12BDF-B87E-4F0D-8096-EFB2E63C5228}" name="Column12771" dataDxfId="3855"/>
    <tableColumn id="12789" xr3:uid="{7B556C36-24CE-431B-922A-84C093EE78A6}" name="Column12772" dataDxfId="3854"/>
    <tableColumn id="12790" xr3:uid="{3EFC64AE-208D-4D1A-A8D1-05776F139376}" name="Column12773" dataDxfId="3853"/>
    <tableColumn id="12791" xr3:uid="{89F40F3C-4A16-4C6B-B20C-80EAF125AC40}" name="Column12774" dataDxfId="3852"/>
    <tableColumn id="12792" xr3:uid="{12290059-11C7-4DDD-879D-F53BA84EF5E5}" name="Column12775" dataDxfId="3851"/>
    <tableColumn id="12793" xr3:uid="{81187DC4-1442-4EDF-AE0C-FC7426257CE6}" name="Column12776" dataDxfId="3850"/>
    <tableColumn id="12794" xr3:uid="{2704F788-C95E-403D-8444-B14D13E52DCF}" name="Column12777" dataDxfId="3849"/>
    <tableColumn id="12795" xr3:uid="{F1E91090-D193-406A-AB94-4109EE9C5022}" name="Column12778" dataDxfId="3848"/>
    <tableColumn id="12796" xr3:uid="{FF58F81C-B900-44CE-9D98-F850F777BCFE}" name="Column12779" dataDxfId="3847"/>
    <tableColumn id="12797" xr3:uid="{C457E4A4-7822-4D71-91E6-A809EBB60B34}" name="Column12780" dataDxfId="3846"/>
    <tableColumn id="12798" xr3:uid="{FC9A0EC7-B8A1-4EF4-B943-5F088720F19E}" name="Column12781" dataDxfId="3845"/>
    <tableColumn id="12799" xr3:uid="{326A3BF8-6D6F-4D65-931E-F46CBD2ABE9F}" name="Column12782" dataDxfId="3844"/>
    <tableColumn id="12800" xr3:uid="{EAF87025-FAF7-4074-9BE9-2FCF28CADDE2}" name="Column12783" dataDxfId="3843"/>
    <tableColumn id="12801" xr3:uid="{C8AD66A7-EA15-494A-9AF3-AB2BFAF56E65}" name="Column12784" dataDxfId="3842"/>
    <tableColumn id="12802" xr3:uid="{1611E9EF-9F72-4B7B-B550-0F074B5CFB16}" name="Column12785" dataDxfId="3841"/>
    <tableColumn id="12803" xr3:uid="{92195C1C-AE8F-4BEF-BAA6-A1F8ACB56834}" name="Column12786" dataDxfId="3840"/>
    <tableColumn id="12804" xr3:uid="{C120323A-A3F7-4F4C-8D1F-49E1A84B6684}" name="Column12787" dataDxfId="3839"/>
    <tableColumn id="12805" xr3:uid="{3950A238-6FE1-4039-9338-571B42F805CE}" name="Column12788" dataDxfId="3838"/>
    <tableColumn id="12806" xr3:uid="{48C9DB53-2166-4EDD-957B-217A609D83B6}" name="Column12789" dataDxfId="3837"/>
    <tableColumn id="12807" xr3:uid="{EFD8B58D-EAE2-4567-A787-CA548BF0FE75}" name="Column12790" dataDxfId="3836"/>
    <tableColumn id="12808" xr3:uid="{A3006046-75AA-434A-9F25-EAB18ACD641C}" name="Column12791" dataDxfId="3835"/>
    <tableColumn id="12809" xr3:uid="{98A4A452-44DE-4328-B98F-87245CB17A66}" name="Column12792" dataDxfId="3834"/>
    <tableColumn id="12810" xr3:uid="{1609C033-2493-42D5-A274-0A5B634F0272}" name="Column12793" dataDxfId="3833"/>
    <tableColumn id="12811" xr3:uid="{250EB53E-4727-4116-A841-3C636D704996}" name="Column12794" dataDxfId="3832"/>
    <tableColumn id="12812" xr3:uid="{0D0D5ED0-08FE-4B3D-A5E5-7B8023DDCAFF}" name="Column12795" dataDxfId="3831"/>
    <tableColumn id="12813" xr3:uid="{96EC3D28-8335-4260-B1C7-785D549E9DF6}" name="Column12796" dataDxfId="3830"/>
    <tableColumn id="12814" xr3:uid="{11E09C2F-17D8-4757-82B8-50B3CFB6B8E3}" name="Column12797" dataDxfId="3829"/>
    <tableColumn id="12815" xr3:uid="{34D5CEAA-5213-4F2D-9B81-9298CE0BC515}" name="Column12798" dataDxfId="3828"/>
    <tableColumn id="12816" xr3:uid="{E5D40DFA-060A-4A26-A8B9-0E9B379A1ECB}" name="Column12799" dataDxfId="3827"/>
    <tableColumn id="12817" xr3:uid="{EB3AC7DB-68B0-4EBF-B01D-DCA004F017B4}" name="Column12800" dataDxfId="3826"/>
    <tableColumn id="12818" xr3:uid="{C24844E9-D9FE-4D2B-9E48-E400EAA5A1ED}" name="Column12801" dataDxfId="3825"/>
    <tableColumn id="12819" xr3:uid="{00EAA1AC-A825-4FD3-B1C5-C2CF14C8C35C}" name="Column12802" dataDxfId="3824"/>
    <tableColumn id="12820" xr3:uid="{B2C25E8B-40B1-4365-A3A1-B87F4F753AB8}" name="Column12803" dataDxfId="3823"/>
    <tableColumn id="12821" xr3:uid="{5A6F4338-B894-49EE-A96E-E47053E275E0}" name="Column12804" dataDxfId="3822"/>
    <tableColumn id="12822" xr3:uid="{8A8E194C-0ECF-4A35-9AAF-439E2FD78312}" name="Column12805" dataDxfId="3821"/>
    <tableColumn id="12823" xr3:uid="{621AA40F-441E-4E27-B5F0-A88C07134909}" name="Column12806" dataDxfId="3820"/>
    <tableColumn id="12824" xr3:uid="{92C1D24F-F02D-4E47-BC31-6FF62519BDF6}" name="Column12807" dataDxfId="3819"/>
    <tableColumn id="12825" xr3:uid="{3382B31F-0632-40C3-9C1B-E8FDA796A6F2}" name="Column12808" dataDxfId="3818"/>
    <tableColumn id="12826" xr3:uid="{4E4F745D-45C9-4DA0-8021-E82D49ECE3D7}" name="Column12809" dataDxfId="3817"/>
    <tableColumn id="12827" xr3:uid="{A067999A-4129-4A95-B1ED-B32E7388845E}" name="Column12810" dataDxfId="3816"/>
    <tableColumn id="12828" xr3:uid="{BB884A98-BD97-4DDA-B9CE-5CA598B79901}" name="Column12811" dataDxfId="3815"/>
    <tableColumn id="12829" xr3:uid="{4C1844B6-8B96-4A50-9E71-088923FE301C}" name="Column12812" dataDxfId="3814"/>
    <tableColumn id="12830" xr3:uid="{33961379-B0F9-4A38-BC24-A1A160FC93DE}" name="Column12813" dataDxfId="3813"/>
    <tableColumn id="12831" xr3:uid="{AAA49B64-88B7-429F-8996-BCEF201FEC8B}" name="Column12814" dataDxfId="3812"/>
    <tableColumn id="12832" xr3:uid="{F8FE581D-DE03-4166-82DB-197BD33E02C8}" name="Column12815" dataDxfId="3811"/>
    <tableColumn id="12833" xr3:uid="{D94BB61C-2B10-4094-ABA1-00F76F3BCE4A}" name="Column12816" dataDxfId="3810"/>
    <tableColumn id="12834" xr3:uid="{199A5BC7-6955-4F3D-A3D3-6560F3481010}" name="Column12817" dataDxfId="3809"/>
    <tableColumn id="12835" xr3:uid="{8C4231A8-E316-4BC7-8447-9962827A133C}" name="Column12818" dataDxfId="3808"/>
    <tableColumn id="12836" xr3:uid="{9B63C2C7-3DA4-430F-8735-D670B2667BA8}" name="Column12819" dataDxfId="3807"/>
    <tableColumn id="12837" xr3:uid="{0AD52A40-57A2-4646-895F-D19FB9C7AC89}" name="Column12820" dataDxfId="3806"/>
    <tableColumn id="12838" xr3:uid="{EF5A74F3-761B-4F61-8C98-4E6552A34065}" name="Column12821" dataDxfId="3805"/>
    <tableColumn id="12839" xr3:uid="{8703A220-4045-4346-8DED-0033BC745EE2}" name="Column12822" dataDxfId="3804"/>
    <tableColumn id="12840" xr3:uid="{68E4D793-D3D4-4DB3-9AF0-A5B3D7136993}" name="Column12823" dataDxfId="3803"/>
    <tableColumn id="12841" xr3:uid="{7B6D92C9-8EF7-49F5-9EA1-F8EDE93AFB62}" name="Column12824" dataDxfId="3802"/>
    <tableColumn id="12842" xr3:uid="{699A4D23-D385-4F56-8AC7-8AB7374EEDFB}" name="Column12825" dataDxfId="3801"/>
    <tableColumn id="12843" xr3:uid="{8AEF1448-4C1B-43AB-81A0-7AF56F83F49D}" name="Column12826" dataDxfId="3800"/>
    <tableColumn id="12844" xr3:uid="{657E67FC-2FB4-4FEE-AD67-37FFBFA2E401}" name="Column12827" dataDxfId="3799"/>
    <tableColumn id="12845" xr3:uid="{A741AC2D-FC64-4A51-801F-D649CEA228D0}" name="Column12828" dataDxfId="3798"/>
    <tableColumn id="12846" xr3:uid="{DE2E4C9F-9167-40D5-AE71-EA9EAD460FE9}" name="Column12829" dataDxfId="3797"/>
    <tableColumn id="12847" xr3:uid="{8162D07A-39D1-414E-9FF5-F699FDD007B6}" name="Column12830" dataDxfId="3796"/>
    <tableColumn id="12848" xr3:uid="{642133BF-4F44-442A-84C4-73E2D14FF0EC}" name="Column12831" dataDxfId="3795"/>
    <tableColumn id="12849" xr3:uid="{C7C7D71F-AC4E-40CB-A086-C53D5ABF353A}" name="Column12832" dataDxfId="3794"/>
    <tableColumn id="12850" xr3:uid="{3433AFCC-67CA-48E9-80B9-6B7B121A49BA}" name="Column12833" dataDxfId="3793"/>
    <tableColumn id="12851" xr3:uid="{7F14298A-F0D6-4FE8-922C-0237C985C5D2}" name="Column12834" dataDxfId="3792"/>
    <tableColumn id="12852" xr3:uid="{0BBD31AB-8187-4745-8F86-1AAC9DAE03A4}" name="Column12835" dataDxfId="3791"/>
    <tableColumn id="12853" xr3:uid="{B0FF49D9-ADC9-4FB0-89B6-368713DFA39A}" name="Column12836" dataDxfId="3790"/>
    <tableColumn id="12854" xr3:uid="{F4F659E8-7E25-4864-8678-850301970749}" name="Column12837" dataDxfId="3789"/>
    <tableColumn id="12855" xr3:uid="{6B9D84AA-1627-44EA-B771-6E7E1540C700}" name="Column12838" dataDxfId="3788"/>
    <tableColumn id="12856" xr3:uid="{B0CD287F-6378-4ED5-A6D9-842DC7A64075}" name="Column12839" dataDxfId="3787"/>
    <tableColumn id="12857" xr3:uid="{A0DD8D16-D567-42B1-B9B7-172494C32164}" name="Column12840" dataDxfId="3786"/>
    <tableColumn id="12858" xr3:uid="{DC72D321-DA44-4E86-9657-579086FBDC9D}" name="Column12841" dataDxfId="3785"/>
    <tableColumn id="12859" xr3:uid="{B60B178C-8EC5-4AFE-80C9-D6C9856762FF}" name="Column12842" dataDxfId="3784"/>
    <tableColumn id="12860" xr3:uid="{8BBF4E17-25B8-4063-990B-D8EF166649F1}" name="Column12843" dataDxfId="3783"/>
    <tableColumn id="12861" xr3:uid="{C0756255-FFB8-491E-9330-9AB8C515748C}" name="Column12844" dataDxfId="3782"/>
    <tableColumn id="12862" xr3:uid="{B00AA1A1-A354-4A33-A0DA-AC08FDF79EDF}" name="Column12845" dataDxfId="3781"/>
    <tableColumn id="12863" xr3:uid="{77D9A94F-1827-4870-A7E6-B0ADE37B614E}" name="Column12846" dataDxfId="3780"/>
    <tableColumn id="12864" xr3:uid="{1F6D7640-BBC5-4C56-B6C9-F7E414757F6F}" name="Column12847" dataDxfId="3779"/>
    <tableColumn id="12865" xr3:uid="{86BC6FFA-A1F8-4885-AD59-C18B1B4A96DE}" name="Column12848" dataDxfId="3778"/>
    <tableColumn id="12866" xr3:uid="{8B7309E4-DAD4-4517-B21D-BC04B3B56B79}" name="Column12849" dataDxfId="3777"/>
    <tableColumn id="12867" xr3:uid="{581FD395-CECF-41C6-82D2-FBA30D4F209A}" name="Column12850" dataDxfId="3776"/>
    <tableColumn id="12868" xr3:uid="{CAAA14EF-A008-4963-8565-62FABF7BF26C}" name="Column12851" dataDxfId="3775"/>
    <tableColumn id="12869" xr3:uid="{9973B0E3-9C8A-4748-BE48-AEF00A1684B8}" name="Column12852" dataDxfId="3774"/>
    <tableColumn id="12870" xr3:uid="{169D5DBF-F94D-4A6E-A6CA-D32EFF6E8C95}" name="Column12853" dataDxfId="3773"/>
    <tableColumn id="12871" xr3:uid="{19BC38DA-88D4-4499-91A2-D7801FFD1C4C}" name="Column12854" dataDxfId="3772"/>
    <tableColumn id="12872" xr3:uid="{76D9C7BF-02EF-4186-8809-535D9397ED8D}" name="Column12855" dataDxfId="3771"/>
    <tableColumn id="12873" xr3:uid="{B9CBCDA6-A662-48B9-B0B4-DACA02A95CBB}" name="Column12856" dataDxfId="3770"/>
    <tableColumn id="12874" xr3:uid="{9FBAA4D9-C7EA-4C60-BA97-0C51EF2DAD5F}" name="Column12857" dataDxfId="3769"/>
    <tableColumn id="12875" xr3:uid="{0144B524-332F-4606-A273-95E8857B3F3F}" name="Column12858" dataDxfId="3768"/>
    <tableColumn id="12876" xr3:uid="{3CC5454E-333B-4D52-B270-63F6F92D0002}" name="Column12859" dataDxfId="3767"/>
    <tableColumn id="12877" xr3:uid="{383008D0-45E8-477E-8DD2-9865F1F23E5B}" name="Column12860" dataDxfId="3766"/>
    <tableColumn id="12878" xr3:uid="{A04A2301-D87F-40FC-B0C9-A99E41EED32C}" name="Column12861" dataDxfId="3765"/>
    <tableColumn id="12879" xr3:uid="{CC6A5282-7D54-4DF9-8066-DBA6872B3B25}" name="Column12862" dataDxfId="3764"/>
    <tableColumn id="12880" xr3:uid="{A9B75316-0128-4E7D-A49C-128994275406}" name="Column12863" dataDxfId="3763"/>
    <tableColumn id="12881" xr3:uid="{DB44E97C-73C0-492E-A97F-5F301DDB136F}" name="Column12864" dataDxfId="3762"/>
    <tableColumn id="12882" xr3:uid="{38894F8F-8C72-469F-891D-4B4FD500281E}" name="Column12865" dataDxfId="3761"/>
    <tableColumn id="12883" xr3:uid="{465544E0-C8A2-4585-B171-FF83F2653379}" name="Column12866" dataDxfId="3760"/>
    <tableColumn id="12884" xr3:uid="{CF67EF1D-A18F-4B71-8AE4-2DFC4786328E}" name="Column12867" dataDxfId="3759"/>
    <tableColumn id="12885" xr3:uid="{11E60781-4246-4B19-A29F-5128C3299751}" name="Column12868" dataDxfId="3758"/>
    <tableColumn id="12886" xr3:uid="{FD042B1C-3B5F-46B1-B364-FA47609A5EFF}" name="Column12869" dataDxfId="3757"/>
    <tableColumn id="12887" xr3:uid="{988DD05F-AAE4-44AF-BBC0-0D454222DBC4}" name="Column12870" dataDxfId="3756"/>
    <tableColumn id="12888" xr3:uid="{1B929034-8860-4A9C-91D2-815B8898F471}" name="Column12871" dataDxfId="3755"/>
    <tableColumn id="12889" xr3:uid="{37C2286E-A2B6-45AE-A747-4D8BF510BB8B}" name="Column12872" dataDxfId="3754"/>
    <tableColumn id="12890" xr3:uid="{95399A2B-BC22-4256-8B0E-D995B18797BC}" name="Column12873" dataDxfId="3753"/>
    <tableColumn id="12891" xr3:uid="{148CC040-03F5-4E80-A2A6-A9E969C6F35B}" name="Column12874" dataDxfId="3752"/>
    <tableColumn id="12892" xr3:uid="{9151DC7E-F312-446C-A9F4-DF521FB67147}" name="Column12875" dataDxfId="3751"/>
    <tableColumn id="12893" xr3:uid="{D62D81E9-73FA-4F00-8708-484990E8ED14}" name="Column12876" dataDxfId="3750"/>
    <tableColumn id="12894" xr3:uid="{83CD8085-294B-438C-8F49-3E48B5FAAA56}" name="Column12877" dataDxfId="3749"/>
    <tableColumn id="12895" xr3:uid="{A99455CA-A2D2-4843-98F7-2714E79AEADA}" name="Column12878" dataDxfId="3748"/>
    <tableColumn id="12896" xr3:uid="{2917C6B7-8095-43D1-8E3E-740678C3EE9A}" name="Column12879" dataDxfId="3747"/>
    <tableColumn id="12897" xr3:uid="{6AEE7866-6078-4691-8F36-1537B6A00E03}" name="Column12880" dataDxfId="3746"/>
    <tableColumn id="12898" xr3:uid="{0921EB0F-2ECE-4EC8-A8C9-74EE400159C2}" name="Column12881" dataDxfId="3745"/>
    <tableColumn id="12899" xr3:uid="{DBFE1A76-D6B0-4116-9EC1-9737E81081BD}" name="Column12882" dataDxfId="3744"/>
    <tableColumn id="12900" xr3:uid="{071CEF8E-84EF-498E-A3E1-CA55C391F06F}" name="Column12883" dataDxfId="3743"/>
    <tableColumn id="12901" xr3:uid="{656E5E63-0AE3-4A01-A277-1E8007D55DB7}" name="Column12884" dataDxfId="3742"/>
    <tableColumn id="12902" xr3:uid="{A6CABB89-0D7B-493E-AD5C-C0BBDBC3FE7D}" name="Column12885" dataDxfId="3741"/>
    <tableColumn id="12903" xr3:uid="{C71903D0-E5C9-48E3-A216-D09B45C0BEE9}" name="Column12886" dataDxfId="3740"/>
    <tableColumn id="12904" xr3:uid="{3C1B6D44-1FDE-405D-A24D-71E9A493A0EA}" name="Column12887" dataDxfId="3739"/>
    <tableColumn id="12905" xr3:uid="{010177CB-38CB-4183-8DDD-2BF65800344D}" name="Column12888" dataDxfId="3738"/>
    <tableColumn id="12906" xr3:uid="{6DF20458-0AD4-403A-896B-A59CCF7E3F28}" name="Column12889" dataDxfId="3737"/>
    <tableColumn id="12907" xr3:uid="{57875AA9-11E8-4EB0-8F15-A1B2FD69274C}" name="Column12890" dataDxfId="3736"/>
    <tableColumn id="12908" xr3:uid="{4CA8D4CE-C8DE-4226-9A5F-7CE66BFF5BBC}" name="Column12891" dataDxfId="3735"/>
    <tableColumn id="12909" xr3:uid="{666B1428-AE4F-4474-AB0A-72E8F12012A5}" name="Column12892" dataDxfId="3734"/>
    <tableColumn id="12910" xr3:uid="{334F89CA-F657-481B-A5EE-579B728ADF43}" name="Column12893" dataDxfId="3733"/>
    <tableColumn id="12911" xr3:uid="{52ACF6B7-2938-4E94-B5D3-D61B6ED6E2FD}" name="Column12894" dataDxfId="3732"/>
    <tableColumn id="12912" xr3:uid="{8FF8058D-0E39-49CA-ABE7-561BEB3E0A63}" name="Column12895" dataDxfId="3731"/>
    <tableColumn id="12913" xr3:uid="{65ADC977-1822-41C4-8A6D-5D88421C9907}" name="Column12896" dataDxfId="3730"/>
    <tableColumn id="12914" xr3:uid="{F0B43184-8BE3-4984-9877-4DBB2EADAA48}" name="Column12897" dataDxfId="3729"/>
    <tableColumn id="12915" xr3:uid="{052EFE28-37F3-471C-9CF7-DD058ED0B1AD}" name="Column12898" dataDxfId="3728"/>
    <tableColumn id="12916" xr3:uid="{055ABF19-8D30-42F7-A886-A068059E9101}" name="Column12899" dataDxfId="3727"/>
    <tableColumn id="12917" xr3:uid="{5C6E6CE6-23A9-4D74-B5E9-39AC6131BC77}" name="Column12900" dataDxfId="3726"/>
    <tableColumn id="12918" xr3:uid="{D0FDEFB9-F62D-4A93-B7DC-734CADDB2E64}" name="Column12901" dataDxfId="3725"/>
    <tableColumn id="12919" xr3:uid="{C26E5C1C-F6E6-409D-BAE7-F1BF187B2C26}" name="Column12902" dataDxfId="3724"/>
    <tableColumn id="12920" xr3:uid="{07CC0CF9-B4D9-4F5A-B915-970EE876492C}" name="Column12903" dataDxfId="3723"/>
    <tableColumn id="12921" xr3:uid="{40497F38-4C5D-4437-B0EC-5476C3E7C98A}" name="Column12904" dataDxfId="3722"/>
    <tableColumn id="12922" xr3:uid="{65E00432-C308-4D18-A39E-D498287324D9}" name="Column12905" dataDxfId="3721"/>
    <tableColumn id="12923" xr3:uid="{79572D6C-FA3B-4BD4-8311-4E5913228907}" name="Column12906" dataDxfId="3720"/>
    <tableColumn id="12924" xr3:uid="{18D3303F-D283-4CA1-BB92-F7A5283CDE8C}" name="Column12907" dataDxfId="3719"/>
    <tableColumn id="12925" xr3:uid="{ACDC1813-CD27-43E5-915B-0B7EF3F4F041}" name="Column12908" dataDxfId="3718"/>
    <tableColumn id="12926" xr3:uid="{8732C659-3279-492E-B4D9-2317055F7D6E}" name="Column12909" dataDxfId="3717"/>
    <tableColumn id="12927" xr3:uid="{B680726B-9B27-4229-9FA3-EBE3E8252924}" name="Column12910" dataDxfId="3716"/>
    <tableColumn id="12928" xr3:uid="{12DCE554-D4B7-44FB-85DC-3C356BF51DC6}" name="Column12911" dataDxfId="3715"/>
    <tableColumn id="12929" xr3:uid="{29037254-E485-445F-AB71-8CDE3AA14A2B}" name="Column12912" dataDxfId="3714"/>
    <tableColumn id="12930" xr3:uid="{FBDCBF9C-A1F5-4951-A569-E5DC49B0F0E9}" name="Column12913" dataDxfId="3713"/>
    <tableColumn id="12931" xr3:uid="{1371AA93-60CC-4628-AAF5-C59E5ED79E8E}" name="Column12914" dataDxfId="3712"/>
    <tableColumn id="12932" xr3:uid="{DC23FBC9-885B-4D47-9EF3-C50DCC968BE9}" name="Column12915" dataDxfId="3711"/>
    <tableColumn id="12933" xr3:uid="{FA54FE56-6EB1-45DA-BAD9-76E827C1E5D6}" name="Column12916" dataDxfId="3710"/>
    <tableColumn id="12934" xr3:uid="{C849F420-3925-495E-9FF4-757EB08B08A5}" name="Column12917" dataDxfId="3709"/>
    <tableColumn id="12935" xr3:uid="{066D58EE-73EC-4153-AA69-597E0D4A668E}" name="Column12918" dataDxfId="3708"/>
    <tableColumn id="12936" xr3:uid="{C98A6B8C-53CD-4E55-B51E-D49AECBA8A2D}" name="Column12919" dataDxfId="3707"/>
    <tableColumn id="12937" xr3:uid="{C20C5CDE-78F6-4BD6-A94A-D58F09818967}" name="Column12920" dataDxfId="3706"/>
    <tableColumn id="12938" xr3:uid="{293A0904-5C50-4CCE-914B-829FEC645834}" name="Column12921" dataDxfId="3705"/>
    <tableColumn id="12939" xr3:uid="{F421877B-31E0-4B55-9453-13BC4A5D269D}" name="Column12922" dataDxfId="3704"/>
    <tableColumn id="12940" xr3:uid="{EE3C683E-8EAF-4273-8D79-49775093DAB9}" name="Column12923" dataDxfId="3703"/>
    <tableColumn id="12941" xr3:uid="{7B9AC8CA-5A36-43EB-B158-3C2E006483E9}" name="Column12924" dataDxfId="3702"/>
    <tableColumn id="12942" xr3:uid="{7046013D-BC3B-41B8-9DBE-6CB704837BB4}" name="Column12925" dataDxfId="3701"/>
    <tableColumn id="12943" xr3:uid="{CE9F6AC0-92F5-4D78-BA90-C22A7B29CF13}" name="Column12926" dataDxfId="3700"/>
    <tableColumn id="12944" xr3:uid="{C22F0636-6867-4519-83B5-4FF8D63079F6}" name="Column12927" dataDxfId="3699"/>
    <tableColumn id="12945" xr3:uid="{8B92014B-1ACE-48EE-BB71-424B9BA72312}" name="Column12928" dataDxfId="3698"/>
    <tableColumn id="12946" xr3:uid="{587235EE-D755-440E-99B8-F09BE3C8E1DD}" name="Column12929" dataDxfId="3697"/>
    <tableColumn id="12947" xr3:uid="{8D2DD076-C72A-420C-9DB2-340831191F79}" name="Column12930" dataDxfId="3696"/>
    <tableColumn id="12948" xr3:uid="{5BB2182C-C487-4C56-A050-BC24D95BDC89}" name="Column12931" dataDxfId="3695"/>
    <tableColumn id="12949" xr3:uid="{FFFCAC63-857A-4C5E-8998-DC0C2E4B3150}" name="Column12932" dataDxfId="3694"/>
    <tableColumn id="12950" xr3:uid="{E2B2123B-7E78-4046-AFA5-EBB6E8BBE133}" name="Column12933" dataDxfId="3693"/>
    <tableColumn id="12951" xr3:uid="{5F3095B9-0982-4110-AA5A-6C1F30EFC23B}" name="Column12934" dataDxfId="3692"/>
    <tableColumn id="12952" xr3:uid="{4AE678F3-5B10-471F-BEB7-45C85979B3C3}" name="Column12935" dataDxfId="3691"/>
    <tableColumn id="12953" xr3:uid="{6FBC3D96-55AC-4FAE-A937-387E240890A8}" name="Column12936" dataDxfId="3690"/>
    <tableColumn id="12954" xr3:uid="{BABA1F09-DAE4-4A8A-8979-9F214B83EE80}" name="Column12937" dataDxfId="3689"/>
    <tableColumn id="12955" xr3:uid="{DD5FEDB9-8B62-4FC8-A39E-B4EA15CAD59C}" name="Column12938" dataDxfId="3688"/>
    <tableColumn id="12956" xr3:uid="{4AC92B31-07D0-4EA0-8B24-7F4B9B2F38FB}" name="Column12939" dataDxfId="3687"/>
    <tableColumn id="12957" xr3:uid="{2A2C007B-FCD8-4127-BE82-264F76600492}" name="Column12940" dataDxfId="3686"/>
    <tableColumn id="12958" xr3:uid="{EF75B639-F391-40A9-AFC2-42E4F857C848}" name="Column12941" dataDxfId="3685"/>
    <tableColumn id="12959" xr3:uid="{C7152FB1-E810-4181-88A4-DB8189FACB86}" name="Column12942" dataDxfId="3684"/>
    <tableColumn id="12960" xr3:uid="{D38BC138-33F7-4E58-B99C-9DABB2A7F3C5}" name="Column12943" dataDxfId="3683"/>
    <tableColumn id="12961" xr3:uid="{B838D9DF-7928-4327-802C-E8DD642FE87D}" name="Column12944" dataDxfId="3682"/>
    <tableColumn id="12962" xr3:uid="{549B1614-5502-4315-A642-2C4858C745E9}" name="Column12945" dataDxfId="3681"/>
    <tableColumn id="12963" xr3:uid="{1B0E884F-F2F3-4926-B810-95530E50E34C}" name="Column12946" dataDxfId="3680"/>
    <tableColumn id="12964" xr3:uid="{F74B0323-5F83-4AC5-B549-9BA71B522372}" name="Column12947" dataDxfId="3679"/>
    <tableColumn id="12965" xr3:uid="{6FCDAB77-FC8E-4CE8-B7DC-E7F7F34A4EFF}" name="Column12948" dataDxfId="3678"/>
    <tableColumn id="12966" xr3:uid="{FB9954E6-7146-41DD-8955-C18D38B1163F}" name="Column12949" dataDxfId="3677"/>
    <tableColumn id="12967" xr3:uid="{6A2428BF-0902-48EF-8C63-AFF3DE1F833F}" name="Column12950" dataDxfId="3676"/>
    <tableColumn id="12968" xr3:uid="{81AD04C3-ABBF-4CC0-8070-B8F7B4EF3FD1}" name="Column12951" dataDxfId="3675"/>
    <tableColumn id="12969" xr3:uid="{3C93D6CA-DD15-429D-9DC1-28DAB6A21633}" name="Column12952" dataDxfId="3674"/>
    <tableColumn id="12970" xr3:uid="{F8777386-C6AA-4CF7-A4C5-1DC3C2603237}" name="Column12953" dataDxfId="3673"/>
    <tableColumn id="12971" xr3:uid="{4CC87487-089C-4433-961D-296993230F4F}" name="Column12954" dataDxfId="3672"/>
    <tableColumn id="12972" xr3:uid="{ED9F7313-7E99-47E8-8509-8DB4EF913BCD}" name="Column12955" dataDxfId="3671"/>
    <tableColumn id="12973" xr3:uid="{4531621C-218C-4C94-8056-BF0AED4B16ED}" name="Column12956" dataDxfId="3670"/>
    <tableColumn id="12974" xr3:uid="{BFE6D9BA-52B4-4597-BFF4-1EDD1ECACD68}" name="Column12957" dataDxfId="3669"/>
    <tableColumn id="12975" xr3:uid="{5F194C5F-3D6C-4BA9-B6BF-DA414000EC37}" name="Column12958" dataDxfId="3668"/>
    <tableColumn id="12976" xr3:uid="{5CFB3327-F016-45EB-ADF3-A6E41A586EC1}" name="Column12959" dataDxfId="3667"/>
    <tableColumn id="12977" xr3:uid="{32B83187-7FFF-4382-8000-8C15E4EBC26B}" name="Column12960" dataDxfId="3666"/>
    <tableColumn id="12978" xr3:uid="{47D900A1-173A-485B-AF40-0EF187C71A47}" name="Column12961" dataDxfId="3665"/>
    <tableColumn id="12979" xr3:uid="{5BD54046-7A80-42A7-9B9C-77432D640C7A}" name="Column12962" dataDxfId="3664"/>
    <tableColumn id="12980" xr3:uid="{B424AD8B-BF65-420E-926A-D73BF6C41010}" name="Column12963" dataDxfId="3663"/>
    <tableColumn id="12981" xr3:uid="{8FD17DFD-C9C3-4D03-AFAB-3DD10D66F0CF}" name="Column12964" dataDxfId="3662"/>
    <tableColumn id="12982" xr3:uid="{CEDAF4AF-FB93-483D-AB40-6E65947F54A9}" name="Column12965" dataDxfId="3661"/>
    <tableColumn id="12983" xr3:uid="{546FCB38-AA3C-49F5-8D1C-66C60542EF0F}" name="Column12966" dataDxfId="3660"/>
    <tableColumn id="12984" xr3:uid="{AAD8C10C-805C-4122-AB84-456FE77E32D3}" name="Column12967" dataDxfId="3659"/>
    <tableColumn id="12985" xr3:uid="{69FEA1E6-FF0E-4368-96D8-68D448AED15C}" name="Column12968" dataDxfId="3658"/>
    <tableColumn id="12986" xr3:uid="{BDED616F-47DA-4FBC-8B3A-6C0559A93B5E}" name="Column12969" dataDxfId="3657"/>
    <tableColumn id="12987" xr3:uid="{607965E6-DE07-4559-874D-F60CA23AFA55}" name="Column12970" dataDxfId="3656"/>
    <tableColumn id="12988" xr3:uid="{8BF39E13-D298-47FC-9F56-FC265CB15E94}" name="Column12971" dataDxfId="3655"/>
    <tableColumn id="12989" xr3:uid="{B2835AD2-4CEA-4198-98B3-1104B2CB95F3}" name="Column12972" dataDxfId="3654"/>
    <tableColumn id="12990" xr3:uid="{8EA8F0CD-179C-4D1D-9087-07ECE7DB1EDD}" name="Column12973" dataDxfId="3653"/>
    <tableColumn id="12991" xr3:uid="{31795873-26B7-43B4-A84F-608553C2B726}" name="Column12974" dataDxfId="3652"/>
    <tableColumn id="12992" xr3:uid="{176A06EA-1896-44FA-9903-503314B48BDF}" name="Column12975" dataDxfId="3651"/>
    <tableColumn id="12993" xr3:uid="{9722DFEF-3E11-448C-9D9A-6B45D0D7A3B7}" name="Column12976" dataDxfId="3650"/>
    <tableColumn id="12994" xr3:uid="{5B13836B-56CA-48A3-9850-7FAA219E72F5}" name="Column12977" dataDxfId="3649"/>
    <tableColumn id="12995" xr3:uid="{12694193-0C15-4FD0-BC64-EBE0E33269F1}" name="Column12978" dataDxfId="3648"/>
    <tableColumn id="12996" xr3:uid="{79223E73-866E-4927-8542-9121FCF66B3B}" name="Column12979" dataDxfId="3647"/>
    <tableColumn id="12997" xr3:uid="{39978A18-43F8-4885-B7F2-2A6BCE07C448}" name="Column12980" dataDxfId="3646"/>
    <tableColumn id="12998" xr3:uid="{3547D0C5-2090-462C-8B68-9CBA568D5064}" name="Column12981" dataDxfId="3645"/>
    <tableColumn id="12999" xr3:uid="{1F2D5CAE-068D-4E5E-AE89-842D9035B566}" name="Column12982" dataDxfId="3644"/>
    <tableColumn id="13000" xr3:uid="{A3F520CC-13A8-413C-A14F-BBA3E453AA05}" name="Column12983" dataDxfId="3643"/>
    <tableColumn id="13001" xr3:uid="{9E647338-FE2E-4BB8-AD44-E94863A0254F}" name="Column12984" dataDxfId="3642"/>
    <tableColumn id="13002" xr3:uid="{46E8CCE5-649D-4C5D-BBDD-083C459F56E0}" name="Column12985" dataDxfId="3641"/>
    <tableColumn id="13003" xr3:uid="{1D0B6083-DA13-46B5-B5A9-BEB902DE2B8F}" name="Column12986" dataDxfId="3640"/>
    <tableColumn id="13004" xr3:uid="{B3374AAD-9863-4CF9-B4CD-3998FFE1E28E}" name="Column12987" dataDxfId="3639"/>
    <tableColumn id="13005" xr3:uid="{7D29CB60-6C33-401F-AE6C-1FCD2C0F5FA6}" name="Column12988" dataDxfId="3638"/>
    <tableColumn id="13006" xr3:uid="{97D77499-4626-41D3-8E6F-A8069BD5BB8C}" name="Column12989" dataDxfId="3637"/>
    <tableColumn id="13007" xr3:uid="{039F0697-596B-4ADA-853E-61684F4B013E}" name="Column12990" dataDxfId="3636"/>
    <tableColumn id="13008" xr3:uid="{42CC96EE-6C1E-4CC7-A657-56846A60D3F7}" name="Column12991" dataDxfId="3635"/>
    <tableColumn id="13009" xr3:uid="{722F6557-BE2D-44C1-A4A5-085F4F318AF4}" name="Column12992" dataDxfId="3634"/>
    <tableColumn id="13010" xr3:uid="{70B85EEF-FBE6-488E-AACE-4E78DB310141}" name="Column12993" dataDxfId="3633"/>
    <tableColumn id="13011" xr3:uid="{BB94FA79-053A-469E-A08D-166D8E4A9E04}" name="Column12994" dataDxfId="3632"/>
    <tableColumn id="13012" xr3:uid="{A1F3674E-0CF3-43B8-A9EB-4D9E602D458C}" name="Column12995" dataDxfId="3631"/>
    <tableColumn id="13013" xr3:uid="{C9C6CBA3-E22A-4C20-96A9-8F1FA9D167FA}" name="Column12996" dataDxfId="3630"/>
    <tableColumn id="13014" xr3:uid="{834D2C88-FCBD-49D5-9BBB-F458FCF55DB3}" name="Column12997" dataDxfId="3629"/>
    <tableColumn id="13015" xr3:uid="{73A225A2-32A7-4A70-A131-95E4175DACA7}" name="Column12998" dataDxfId="3628"/>
    <tableColumn id="13016" xr3:uid="{AE07EF63-C8D8-4064-88A2-C1F8F273432C}" name="Column12999" dataDxfId="3627"/>
    <tableColumn id="13017" xr3:uid="{D46767BF-8EDD-47E8-BBC1-D18A4B19ACDF}" name="Column13000" dataDxfId="3626"/>
    <tableColumn id="13018" xr3:uid="{6C527730-883F-463C-9BA6-497680002020}" name="Column13001" dataDxfId="3625"/>
    <tableColumn id="13019" xr3:uid="{08758C54-E97F-43F8-890B-F505D997B577}" name="Column13002" dataDxfId="3624"/>
    <tableColumn id="13020" xr3:uid="{C59398B1-DF14-4D72-9DAA-7CF4BF6F95DA}" name="Column13003" dataDxfId="3623"/>
    <tableColumn id="13021" xr3:uid="{894DDDCF-2DA2-40AF-B642-DA471C42D853}" name="Column13004" dataDxfId="3622"/>
    <tableColumn id="13022" xr3:uid="{6BB1198C-BA11-4979-8A26-954EB97C27AF}" name="Column13005" dataDxfId="3621"/>
    <tableColumn id="13023" xr3:uid="{B1890DAA-D896-4500-8D31-70A484EB8DF5}" name="Column13006" dataDxfId="3620"/>
    <tableColumn id="13024" xr3:uid="{BFC26C94-4DC8-4CF1-84C5-A5D0A9915FD4}" name="Column13007" dataDxfId="3619"/>
    <tableColumn id="13025" xr3:uid="{09A7FF16-A547-463B-A89F-D862A035B17C}" name="Column13008" dataDxfId="3618"/>
    <tableColumn id="13026" xr3:uid="{031EC957-F5BF-4EA5-B785-CEF3351F7EB0}" name="Column13009" dataDxfId="3617"/>
    <tableColumn id="13027" xr3:uid="{44772D82-0998-4D4B-BA6D-AFC0A8CB0801}" name="Column13010" dataDxfId="3616"/>
    <tableColumn id="13028" xr3:uid="{CC04EAAB-0C6A-433C-9E6F-DE23095479FD}" name="Column13011" dataDxfId="3615"/>
    <tableColumn id="13029" xr3:uid="{8243D842-2670-4DD7-BB31-8823427F53A8}" name="Column13012" dataDxfId="3614"/>
    <tableColumn id="13030" xr3:uid="{E182D476-CEE2-4A0F-B0B5-95018C8AFDCD}" name="Column13013" dataDxfId="3613"/>
    <tableColumn id="13031" xr3:uid="{9A0A991B-4B2F-4B63-9077-34385ADDCA4E}" name="Column13014" dataDxfId="3612"/>
    <tableColumn id="13032" xr3:uid="{D0A3586D-498B-4C62-B96B-47483623895F}" name="Column13015" dataDxfId="3611"/>
    <tableColumn id="13033" xr3:uid="{FF489F92-9E7F-49B2-97FC-DF5AEB8940FE}" name="Column13016" dataDxfId="3610"/>
    <tableColumn id="13034" xr3:uid="{FB92E53B-31DF-4DD2-8307-CF6EDAF13FF8}" name="Column13017" dataDxfId="3609"/>
    <tableColumn id="13035" xr3:uid="{BA19635D-862C-4D7A-BD6F-3AFC4DC01907}" name="Column13018" dataDxfId="3608"/>
    <tableColumn id="13036" xr3:uid="{350CB376-16BF-43D0-9CEE-2A5A64BC5BB7}" name="Column13019" dataDxfId="3607"/>
    <tableColumn id="13037" xr3:uid="{B0588AD9-9640-45BF-93D8-1CDC52AD47AA}" name="Column13020" dataDxfId="3606"/>
    <tableColumn id="13038" xr3:uid="{3A5A1155-B5B1-418E-8152-78853318E5A3}" name="Column13021" dataDxfId="3605"/>
    <tableColumn id="13039" xr3:uid="{149C157F-A851-45C8-9B71-D1631A29BA27}" name="Column13022" dataDxfId="3604"/>
    <tableColumn id="13040" xr3:uid="{3C908408-7658-4E36-964D-B8977077CB53}" name="Column13023" dataDxfId="3603"/>
    <tableColumn id="13041" xr3:uid="{13711518-0524-4667-B87C-315063D1C74A}" name="Column13024" dataDxfId="3602"/>
    <tableColumn id="13042" xr3:uid="{035301CF-6391-4AEA-8F84-4DDF1EFC3B8C}" name="Column13025" dataDxfId="3601"/>
    <tableColumn id="13043" xr3:uid="{87D8CCD7-3FF2-4ACE-84BF-5B8B5378F6B0}" name="Column13026" dataDxfId="3600"/>
    <tableColumn id="13044" xr3:uid="{F551FDA0-DBD3-45AD-9E0B-F9880F5BCDB5}" name="Column13027" dataDxfId="3599"/>
    <tableColumn id="13045" xr3:uid="{A9F84904-F306-443A-8CFD-C2A6D3C3776C}" name="Column13028" dataDxfId="3598"/>
    <tableColumn id="13046" xr3:uid="{F646584E-A11A-4F06-8F37-0157EC7477E3}" name="Column13029" dataDxfId="3597"/>
    <tableColumn id="13047" xr3:uid="{2FB93753-A82E-449C-BECB-5FF4236405DF}" name="Column13030" dataDxfId="3596"/>
    <tableColumn id="13048" xr3:uid="{430EB115-EE16-4C20-A903-B9BAAD567291}" name="Column13031" dataDxfId="3595"/>
    <tableColumn id="13049" xr3:uid="{7F9A8DB8-736F-4E04-B20E-93B6BB2981B8}" name="Column13032" dataDxfId="3594"/>
    <tableColumn id="13050" xr3:uid="{99F09636-14B0-4EC5-8601-CEC85AB82685}" name="Column13033" dataDxfId="3593"/>
    <tableColumn id="13051" xr3:uid="{84CB43C6-C574-45FF-8D36-48B26A6AE70F}" name="Column13034" dataDxfId="3592"/>
    <tableColumn id="13052" xr3:uid="{9F748173-DE0B-4CE6-B67F-1E3FCAB440ED}" name="Column13035" dataDxfId="3591"/>
    <tableColumn id="13053" xr3:uid="{D6CF2329-90A9-4031-90FE-CF38DEC50857}" name="Column13036" dataDxfId="3590"/>
    <tableColumn id="13054" xr3:uid="{949126BB-D891-4093-888B-87417B6EDB48}" name="Column13037" dataDxfId="3589"/>
    <tableColumn id="13055" xr3:uid="{8018D120-F199-4DF0-AC4A-D8CCA0DCC179}" name="Column13038" dataDxfId="3588"/>
    <tableColumn id="13056" xr3:uid="{E0BA4C38-EA4D-4ABC-AFC0-77EF518E31DF}" name="Column13039" dataDxfId="3587"/>
    <tableColumn id="13057" xr3:uid="{DFA9254B-2C9D-4F30-8DE9-E0912155F1B2}" name="Column13040" dataDxfId="3586"/>
    <tableColumn id="13058" xr3:uid="{BEE7C913-EF82-415C-9A20-8814190BCD26}" name="Column13041" dataDxfId="3585"/>
    <tableColumn id="13059" xr3:uid="{19CE3B8D-7053-4CC8-9F59-D12E02380C6A}" name="Column13042" dataDxfId="3584"/>
    <tableColumn id="13060" xr3:uid="{AC0CB5DF-E737-40CC-B9DB-D66E10C9F6BE}" name="Column13043" dataDxfId="3583"/>
    <tableColumn id="13061" xr3:uid="{287315CB-8E57-432C-83A6-57A1592122C0}" name="Column13044" dataDxfId="3582"/>
    <tableColumn id="13062" xr3:uid="{25781204-D86E-4C28-9C58-03E2ECAF8396}" name="Column13045" dataDxfId="3581"/>
    <tableColumn id="13063" xr3:uid="{DAC2193D-9B6C-4DF8-8E24-739078A02BE2}" name="Column13046" dataDxfId="3580"/>
    <tableColumn id="13064" xr3:uid="{603D97BB-566E-4E4D-B813-0AB2160F074A}" name="Column13047" dataDxfId="3579"/>
    <tableColumn id="13065" xr3:uid="{D73F2785-856D-4C0C-8508-A72261056504}" name="Column13048" dataDxfId="3578"/>
    <tableColumn id="13066" xr3:uid="{2E4CE149-A49D-49EE-B620-89186280B745}" name="Column13049" dataDxfId="3577"/>
    <tableColumn id="13067" xr3:uid="{BB44A672-8A30-4EC3-86C3-C6C2AEABB4F3}" name="Column13050" dataDxfId="3576"/>
    <tableColumn id="13068" xr3:uid="{777C5533-A16F-48EA-86DA-4AB118F680F2}" name="Column13051" dataDxfId="3575"/>
    <tableColumn id="13069" xr3:uid="{922108D1-1AAB-47DD-9C0C-18410A345CE9}" name="Column13052" dataDxfId="3574"/>
    <tableColumn id="13070" xr3:uid="{08ED2918-66C4-4491-896F-6EA5A850DD62}" name="Column13053" dataDxfId="3573"/>
    <tableColumn id="13071" xr3:uid="{14D7D21A-DE9A-47F2-9D76-FC7EF1DBF34B}" name="Column13054" dataDxfId="3572"/>
    <tableColumn id="13072" xr3:uid="{678CF33D-DBD3-4502-9DC4-CE26FDA1785F}" name="Column13055" dataDxfId="3571"/>
    <tableColumn id="13073" xr3:uid="{0BE5BC21-E41C-459C-9F4A-64E7E7874533}" name="Column13056" dataDxfId="3570"/>
    <tableColumn id="13074" xr3:uid="{3874C84E-99A0-419E-B197-77DB27AB067D}" name="Column13057" dataDxfId="3569"/>
    <tableColumn id="13075" xr3:uid="{8A4966B9-AC6C-4E87-B2F8-2344D4EBC0DD}" name="Column13058" dataDxfId="3568"/>
    <tableColumn id="13076" xr3:uid="{4564F044-76F1-4649-A913-5EF86B59166D}" name="Column13059" dataDxfId="3567"/>
    <tableColumn id="13077" xr3:uid="{CEEFB64D-D630-4DD8-938B-FA6321AB32AE}" name="Column13060" dataDxfId="3566"/>
    <tableColumn id="13078" xr3:uid="{D47CCB1A-DC69-4AF5-AE16-C5446B93ACD2}" name="Column13061" dataDxfId="3565"/>
    <tableColumn id="13079" xr3:uid="{73AE6A47-3722-43DC-B5DC-B0A50745AAA4}" name="Column13062" dataDxfId="3564"/>
    <tableColumn id="13080" xr3:uid="{A14206E4-DAFC-4393-BB8F-A932F5B82238}" name="Column13063" dataDxfId="3563"/>
    <tableColumn id="13081" xr3:uid="{633E6C20-CD99-4BFE-9A5E-CE87E967CF29}" name="Column13064" dataDxfId="3562"/>
    <tableColumn id="13082" xr3:uid="{F75938F8-72EC-4348-A650-3B5439594F5C}" name="Column13065" dataDxfId="3561"/>
    <tableColumn id="13083" xr3:uid="{DEB0D67D-177F-479D-8098-106966CD3F2E}" name="Column13066" dataDxfId="3560"/>
    <tableColumn id="13084" xr3:uid="{6E0C8D93-B8BD-4D23-B45E-E598FAD7AD5F}" name="Column13067" dataDxfId="3559"/>
    <tableColumn id="13085" xr3:uid="{58BF0F10-9ABE-4042-A5EE-FE226A177AE5}" name="Column13068" dataDxfId="3558"/>
    <tableColumn id="13086" xr3:uid="{B362A651-97F8-40CE-B298-22A630D1B985}" name="Column13069" dataDxfId="3557"/>
    <tableColumn id="13087" xr3:uid="{BD884C63-33E8-4C90-80F9-CF61CAD74234}" name="Column13070" dataDxfId="3556"/>
    <tableColumn id="13088" xr3:uid="{359CE5F7-E16F-424E-8721-37A8C1F50213}" name="Column13071" dataDxfId="3555"/>
    <tableColumn id="13089" xr3:uid="{51DADF01-EA5B-4607-85B0-8EF8E4C0531C}" name="Column13072" dataDxfId="3554"/>
    <tableColumn id="13090" xr3:uid="{12C72FB1-ED95-4885-9078-B6404E2CE639}" name="Column13073" dataDxfId="3553"/>
    <tableColumn id="13091" xr3:uid="{9FF3CB4E-2D0C-4CBC-82FA-B99810C6D831}" name="Column13074" dataDxfId="3552"/>
    <tableColumn id="13092" xr3:uid="{DB2E3039-D542-49AE-8033-42156EC65468}" name="Column13075" dataDxfId="3551"/>
    <tableColumn id="13093" xr3:uid="{AD97CFEF-2FCE-4C3E-A153-3F2A4019904B}" name="Column13076" dataDxfId="3550"/>
    <tableColumn id="13094" xr3:uid="{616E3F7E-8AF0-4D11-AC47-E97DEF1981E2}" name="Column13077" dataDxfId="3549"/>
    <tableColumn id="13095" xr3:uid="{5DE46515-A84E-4455-B010-52B796667D75}" name="Column13078" dataDxfId="3548"/>
    <tableColumn id="13096" xr3:uid="{AC4D5EEE-6755-4252-940D-C51F2AC72977}" name="Column13079" dataDxfId="3547"/>
    <tableColumn id="13097" xr3:uid="{D7C1C2A6-B7A8-45A9-B5E7-4B2413B54A0D}" name="Column13080" dataDxfId="3546"/>
    <tableColumn id="13098" xr3:uid="{C8C168FA-A787-4AF3-ABCF-EA9162636E76}" name="Column13081" dataDxfId="3545"/>
    <tableColumn id="13099" xr3:uid="{E6079EC7-D5B5-4177-A5E5-772899E76CD8}" name="Column13082" dataDxfId="3544"/>
    <tableColumn id="13100" xr3:uid="{81A317AF-0BD1-47B0-8050-32D07456CAB2}" name="Column13083" dataDxfId="3543"/>
    <tableColumn id="13101" xr3:uid="{C7421B85-FEA5-451D-A80D-BC56B25E7E75}" name="Column13084" dataDxfId="3542"/>
    <tableColumn id="13102" xr3:uid="{76A9F281-7B4B-4C6E-853B-EB1AB7B7ECBC}" name="Column13085" dataDxfId="3541"/>
    <tableColumn id="13103" xr3:uid="{B5225D42-99F3-46BE-991A-D46963A353D0}" name="Column13086" dataDxfId="3540"/>
    <tableColumn id="13104" xr3:uid="{FB7A0184-321C-40F9-B5DC-94A810EEC8CD}" name="Column13087" dataDxfId="3539"/>
    <tableColumn id="13105" xr3:uid="{4970F2A4-39ED-4513-B16D-629223AC7005}" name="Column13088" dataDxfId="3538"/>
    <tableColumn id="13106" xr3:uid="{38FD183E-9160-486E-93F0-B1409F39D996}" name="Column13089" dataDxfId="3537"/>
    <tableColumn id="13107" xr3:uid="{C63C4AED-1527-4010-8346-4517BF306790}" name="Column13090" dataDxfId="3536"/>
    <tableColumn id="13108" xr3:uid="{D09B3492-E0D1-4B71-B4AD-E7300CE39BB9}" name="Column13091" dataDxfId="3535"/>
    <tableColumn id="13109" xr3:uid="{4606605C-9188-4F78-A5DC-C1D79A64AF6A}" name="Column13092" dataDxfId="3534"/>
    <tableColumn id="13110" xr3:uid="{9A3AF927-0208-46F3-AF77-8C7BA0E85441}" name="Column13093" dataDxfId="3533"/>
    <tableColumn id="13111" xr3:uid="{24FA84AE-071B-4672-BAFD-FE15FC855284}" name="Column13094" dataDxfId="3532"/>
    <tableColumn id="13112" xr3:uid="{A02BF112-0826-46C0-9781-7F4DEBEA3C83}" name="Column13095" dataDxfId="3531"/>
    <tableColumn id="13113" xr3:uid="{BFE4AAF2-8D3E-4258-B30C-394DA7D1488C}" name="Column13096" dataDxfId="3530"/>
    <tableColumn id="13114" xr3:uid="{FA29458A-F4E1-43F5-AA88-D0D551DA8379}" name="Column13097" dataDxfId="3529"/>
    <tableColumn id="13115" xr3:uid="{7E349DCE-BA4D-49D5-BC41-7D1D0B6A09D3}" name="Column13098" dataDxfId="3528"/>
    <tableColumn id="13116" xr3:uid="{2BC29A4F-C859-4806-AEB5-899BE544999B}" name="Column13099" dataDxfId="3527"/>
    <tableColumn id="13117" xr3:uid="{22708B15-9CA6-403C-9B7E-1A111BC27E8F}" name="Column13100" dataDxfId="3526"/>
    <tableColumn id="13118" xr3:uid="{D59B7362-E734-40EA-8247-48F48E1613F2}" name="Column13101" dataDxfId="3525"/>
    <tableColumn id="13119" xr3:uid="{64D2D59E-1794-4E4E-B8F9-FE14C9A4AC16}" name="Column13102" dataDxfId="3524"/>
    <tableColumn id="13120" xr3:uid="{D23ABA47-54C6-4C61-8755-AC50211A99FF}" name="Column13103" dataDxfId="3523"/>
    <tableColumn id="13121" xr3:uid="{46085516-319B-4913-B2AF-6FCE17245C6A}" name="Column13104" dataDxfId="3522"/>
    <tableColumn id="13122" xr3:uid="{5F7123A7-6346-4127-939C-DC76A284C921}" name="Column13105" dataDxfId="3521"/>
    <tableColumn id="13123" xr3:uid="{73FE7BFE-23BB-4279-8FA2-4579C8E330E1}" name="Column13106" dataDxfId="3520"/>
    <tableColumn id="13124" xr3:uid="{62345B1B-42D5-4887-88E0-85677BA582EE}" name="Column13107" dataDxfId="3519"/>
    <tableColumn id="13125" xr3:uid="{7EC04865-B48A-48A5-B908-7853071EAFA6}" name="Column13108" dataDxfId="3518"/>
    <tableColumn id="13126" xr3:uid="{844CA076-24AC-4DC5-8CE8-6AC18B6A361C}" name="Column13109" dataDxfId="3517"/>
    <tableColumn id="13127" xr3:uid="{76BFE719-3FC5-47CE-A1D5-74FD04E55E72}" name="Column13110" dataDxfId="3516"/>
    <tableColumn id="13128" xr3:uid="{4F5DF8C7-997A-47C3-A948-6A5230FC449D}" name="Column13111" dataDxfId="3515"/>
    <tableColumn id="13129" xr3:uid="{29C76BDD-4CB4-4D15-B60A-44C03861792F}" name="Column13112" dataDxfId="3514"/>
    <tableColumn id="13130" xr3:uid="{63F979F0-B7DD-4741-B7F7-E5CB2B7EBEEF}" name="Column13113" dataDxfId="3513"/>
    <tableColumn id="13131" xr3:uid="{F9E2114E-A72B-40E6-8BE0-11B9F5A49D89}" name="Column13114" dataDxfId="3512"/>
    <tableColumn id="13132" xr3:uid="{EEB689D3-49E1-4BEC-9396-33A4949E787F}" name="Column13115" dataDxfId="3511"/>
    <tableColumn id="13133" xr3:uid="{FA8CBFC5-418E-4785-944E-6AF54401F2A5}" name="Column13116" dataDxfId="3510"/>
    <tableColumn id="13134" xr3:uid="{3CAFF946-0260-4AC6-B60B-B93D816AA13E}" name="Column13117" dataDxfId="3509"/>
    <tableColumn id="13135" xr3:uid="{A9AFA7FB-F8AA-4DEA-8864-3B36D3E6A473}" name="Column13118" dataDxfId="3508"/>
    <tableColumn id="13136" xr3:uid="{FE3C0FE9-097E-4FED-BC3F-4910688ED951}" name="Column13119" dataDxfId="3507"/>
    <tableColumn id="13137" xr3:uid="{C7D9B9E5-3B77-4609-A7DF-1B6D74CAAD9F}" name="Column13120" dataDxfId="3506"/>
    <tableColumn id="13138" xr3:uid="{03D250C6-278A-46E4-A61B-9A5B903F39EF}" name="Column13121" dataDxfId="3505"/>
    <tableColumn id="13139" xr3:uid="{49FD21D5-9B69-4614-82FF-7B83BA5D4F8C}" name="Column13122" dataDxfId="3504"/>
    <tableColumn id="13140" xr3:uid="{2B163C1A-126C-413D-8174-9859D39475E7}" name="Column13123" dataDxfId="3503"/>
    <tableColumn id="13141" xr3:uid="{5E433BC4-EEE1-4033-A6CA-FBB395A809E8}" name="Column13124" dataDxfId="3502"/>
    <tableColumn id="13142" xr3:uid="{3B2912FF-0878-401A-9D38-0E2FC072EBA8}" name="Column13125" dataDxfId="3501"/>
    <tableColumn id="13143" xr3:uid="{8FD57344-3309-43D5-A69A-CB0ED0407594}" name="Column13126" dataDxfId="3500"/>
    <tableColumn id="13144" xr3:uid="{747DD411-C605-4F8E-80E3-656CEEBA53E8}" name="Column13127" dataDxfId="3499"/>
    <tableColumn id="13145" xr3:uid="{A6E35F68-02D8-4E89-A45B-1A8CBB1CA460}" name="Column13128" dataDxfId="3498"/>
    <tableColumn id="13146" xr3:uid="{093BEBB3-C699-4740-8EF6-1D25A2790114}" name="Column13129" dataDxfId="3497"/>
    <tableColumn id="13147" xr3:uid="{609A9528-4015-4809-9DF4-E84BEAE700CF}" name="Column13130" dataDxfId="3496"/>
    <tableColumn id="13148" xr3:uid="{C35161E7-71FC-440D-AFA7-E71AC69D9989}" name="Column13131" dataDxfId="3495"/>
    <tableColumn id="13149" xr3:uid="{08D45D47-16DF-42B4-AAA1-95FB68371987}" name="Column13132" dataDxfId="3494"/>
    <tableColumn id="13150" xr3:uid="{5FF2A74D-E780-431D-92F9-9E08627B3CC8}" name="Column13133" dataDxfId="3493"/>
    <tableColumn id="13151" xr3:uid="{6B7FB587-A9EA-4F5F-93B9-265BE3B2F218}" name="Column13134" dataDxfId="3492"/>
    <tableColumn id="13152" xr3:uid="{88C1F446-166F-4FCF-9DFA-0967C709ECB7}" name="Column13135" dataDxfId="3491"/>
    <tableColumn id="13153" xr3:uid="{1706C7EA-FA89-4008-831E-EA0CEBA80031}" name="Column13136" dataDxfId="3490"/>
    <tableColumn id="13154" xr3:uid="{7996E4F3-350F-41B6-9875-EBC46389FBB3}" name="Column13137" dataDxfId="3489"/>
    <tableColumn id="13155" xr3:uid="{E34CA346-4552-4578-BAC0-90407C049029}" name="Column13138" dataDxfId="3488"/>
    <tableColumn id="13156" xr3:uid="{1F3C6804-1A80-4229-BDF7-5364C46B0715}" name="Column13139" dataDxfId="3487"/>
    <tableColumn id="13157" xr3:uid="{B5BD047F-AAA0-4823-AF7E-A299CC2AC22F}" name="Column13140" dataDxfId="3486"/>
    <tableColumn id="13158" xr3:uid="{A577440F-BAED-4966-8718-5DD66221DF84}" name="Column13141" dataDxfId="3485"/>
    <tableColumn id="13159" xr3:uid="{554134FF-76DD-43B9-B767-A62E25CB1083}" name="Column13142" dataDxfId="3484"/>
    <tableColumn id="13160" xr3:uid="{9987C8E5-9AF7-4627-9A7B-EE8236BAAA47}" name="Column13143" dataDxfId="3483"/>
    <tableColumn id="13161" xr3:uid="{F830E3D3-7E0F-441A-8D5A-164A3032A601}" name="Column13144" dataDxfId="3482"/>
    <tableColumn id="13162" xr3:uid="{BF61A766-9A22-4EF4-96D5-C93181C21BA2}" name="Column13145" dataDxfId="3481"/>
    <tableColumn id="13163" xr3:uid="{FC70C461-A7DA-4139-80A2-9CAB1CF2F928}" name="Column13146" dataDxfId="3480"/>
    <tableColumn id="13164" xr3:uid="{ABDFFB07-C7A6-4747-9460-7E3171F0119F}" name="Column13147" dataDxfId="3479"/>
    <tableColumn id="13165" xr3:uid="{D8234DD7-2D3B-4843-B5F8-50E3F6BB8F16}" name="Column13148" dataDxfId="3478"/>
    <tableColumn id="13166" xr3:uid="{D40D5715-AF3F-4120-B60B-2E6BE1D5842A}" name="Column13149" dataDxfId="3477"/>
    <tableColumn id="13167" xr3:uid="{94E02185-C96A-4123-985F-3A9391A41E6E}" name="Column13150" dataDxfId="3476"/>
    <tableColumn id="13168" xr3:uid="{F5DAEB1B-979F-4EBA-8F9E-CAD6F917A570}" name="Column13151" dataDxfId="3475"/>
    <tableColumn id="13169" xr3:uid="{5A2135AD-1820-4F77-B051-6D291B9BC33D}" name="Column13152" dataDxfId="3474"/>
    <tableColumn id="13170" xr3:uid="{502E7382-370A-46A2-88C3-D11E2538E7BB}" name="Column13153" dataDxfId="3473"/>
    <tableColumn id="13171" xr3:uid="{AED9583C-8AC5-4C88-A5D5-F205A92EE1DC}" name="Column13154" dataDxfId="3472"/>
    <tableColumn id="13172" xr3:uid="{02C64655-5D3A-45C6-978D-BEA155EC9643}" name="Column13155" dataDxfId="3471"/>
    <tableColumn id="13173" xr3:uid="{8DDF4A94-EF3F-4C4C-925F-FBEDAD8AD81C}" name="Column13156" dataDxfId="3470"/>
    <tableColumn id="13174" xr3:uid="{4686BBFC-20AA-4CCA-87A1-CE0299EEBE2C}" name="Column13157" dataDxfId="3469"/>
    <tableColumn id="13175" xr3:uid="{30D01D0E-CE26-49EC-AE8B-FA5D79FC4580}" name="Column13158" dataDxfId="3468"/>
    <tableColumn id="13176" xr3:uid="{F18CE778-BE0E-4F79-BFC4-9E6DEBF51B37}" name="Column13159" dataDxfId="3467"/>
    <tableColumn id="13177" xr3:uid="{3F9318BE-760B-4F1F-9C2B-4C13FDB553C9}" name="Column13160" dataDxfId="3466"/>
    <tableColumn id="13178" xr3:uid="{B0EB3B6B-0288-4124-B4E8-02047B8E5728}" name="Column13161" dataDxfId="3465"/>
    <tableColumn id="13179" xr3:uid="{A0EA1C28-6E83-464D-8E4F-5E2E6B686B47}" name="Column13162" dataDxfId="3464"/>
    <tableColumn id="13180" xr3:uid="{D1CC6D37-F7CE-448B-B888-4EC024BF63FE}" name="Column13163" dataDxfId="3463"/>
    <tableColumn id="13181" xr3:uid="{5AD4DD80-A86A-4F58-81DB-90081C39CD9A}" name="Column13164" dataDxfId="3462"/>
    <tableColumn id="13182" xr3:uid="{58ACE481-593A-485F-91B4-9B480A47E5A7}" name="Column13165" dataDxfId="3461"/>
    <tableColumn id="13183" xr3:uid="{DAC9FD23-49F6-4E77-8FC6-507121758267}" name="Column13166" dataDxfId="3460"/>
    <tableColumn id="13184" xr3:uid="{3890E3C6-E28B-498A-9B5F-77DD016C11FB}" name="Column13167" dataDxfId="3459"/>
    <tableColumn id="13185" xr3:uid="{C42A4A7B-3E33-4FA0-AC58-EA79D238E418}" name="Column13168" dataDxfId="3458"/>
    <tableColumn id="13186" xr3:uid="{F46EDFB3-BB34-48DB-89BF-5388D532719A}" name="Column13169" dataDxfId="3457"/>
    <tableColumn id="13187" xr3:uid="{70CD70DC-E99A-4432-8BD3-9AD4D637CB47}" name="Column13170" dataDxfId="3456"/>
    <tableColumn id="13188" xr3:uid="{58B160C7-D558-49DC-A77C-B3766F8F7002}" name="Column13171" dataDxfId="3455"/>
    <tableColumn id="13189" xr3:uid="{27428D51-5CC7-4514-8100-7C3320474E92}" name="Column13172" dataDxfId="3454"/>
    <tableColumn id="13190" xr3:uid="{0F412FBB-7E3C-4529-AF15-2AC71D05D727}" name="Column13173" dataDxfId="3453"/>
    <tableColumn id="13191" xr3:uid="{A11C0A3D-7959-41F7-A348-88F375064275}" name="Column13174" dataDxfId="3452"/>
    <tableColumn id="13192" xr3:uid="{FB8C6A4D-FB17-45F2-9FD7-E6F5AD4DFDA1}" name="Column13175" dataDxfId="3451"/>
    <tableColumn id="13193" xr3:uid="{BDCC9412-74D4-49AB-AE18-A97528E107A0}" name="Column13176" dataDxfId="3450"/>
    <tableColumn id="13194" xr3:uid="{D6AFFF58-1580-42DF-A611-7AD465B8D02C}" name="Column13177" dataDxfId="3449"/>
    <tableColumn id="13195" xr3:uid="{1386592F-A792-4B92-B38A-44EE1F26C05D}" name="Column13178" dataDxfId="3448"/>
    <tableColumn id="13196" xr3:uid="{BB3D3DE1-5C4D-4BE3-86C3-1A412F48003D}" name="Column13179" dataDxfId="3447"/>
    <tableColumn id="13197" xr3:uid="{ACF3EF8E-E3CF-4F9F-9F1A-64D604464D43}" name="Column13180" dataDxfId="3446"/>
    <tableColumn id="13198" xr3:uid="{72379B89-AE2C-495A-AD6E-F5FD6A8885FF}" name="Column13181" dataDxfId="3445"/>
    <tableColumn id="13199" xr3:uid="{89041F0D-2C90-4337-81E0-8EA32A9322DD}" name="Column13182" dataDxfId="3444"/>
    <tableColumn id="13200" xr3:uid="{F4C307E5-948A-40B8-83BA-F0264D2878D4}" name="Column13183" dataDxfId="3443"/>
    <tableColumn id="13201" xr3:uid="{53721A08-47D8-4625-8A86-8E16A62B91CF}" name="Column13184" dataDxfId="3442"/>
    <tableColumn id="13202" xr3:uid="{41D66E28-5A28-4665-9799-E8B10DB61140}" name="Column13185" dataDxfId="3441"/>
    <tableColumn id="13203" xr3:uid="{A96C7BCC-163C-4A49-A00F-8ABC89AC6E4D}" name="Column13186" dataDxfId="3440"/>
    <tableColumn id="13204" xr3:uid="{979C8ABB-86DC-478E-B699-5F4C31AF3E90}" name="Column13187" dataDxfId="3439"/>
    <tableColumn id="13205" xr3:uid="{D208955A-EB84-4C52-8ED6-924917136BAF}" name="Column13188" dataDxfId="3438"/>
    <tableColumn id="13206" xr3:uid="{5108594F-D15D-4EAD-98D3-F57F26EF8E2D}" name="Column13189" dataDxfId="3437"/>
    <tableColumn id="13207" xr3:uid="{1BA411D6-341F-4991-B94E-ABD5B9255DBD}" name="Column13190" dataDxfId="3436"/>
    <tableColumn id="13208" xr3:uid="{74781EEC-4047-4B09-8721-C5A1225AC8D9}" name="Column13191" dataDxfId="3435"/>
    <tableColumn id="13209" xr3:uid="{BA5BE522-A1FD-4871-A500-65AC186B1CDF}" name="Column13192" dataDxfId="3434"/>
    <tableColumn id="13210" xr3:uid="{3512E872-EB6F-448E-BCDD-C461F4E69E2B}" name="Column13193" dataDxfId="3433"/>
    <tableColumn id="13211" xr3:uid="{A7D06169-17EF-4A50-A181-0E4576773618}" name="Column13194" dataDxfId="3432"/>
    <tableColumn id="13212" xr3:uid="{111720EF-C269-46F6-8063-01B5DEB4E3CE}" name="Column13195" dataDxfId="3431"/>
    <tableColumn id="13213" xr3:uid="{5ACABCA0-A91B-4BF2-B649-5F2C426D1D62}" name="Column13196" dataDxfId="3430"/>
    <tableColumn id="13214" xr3:uid="{E3192488-2CD5-4BCC-92B7-B2BA25E615EF}" name="Column13197" dataDxfId="3429"/>
    <tableColumn id="13215" xr3:uid="{F71910D0-8EAF-4FB2-AFE4-5CC415EE618A}" name="Column13198" dataDxfId="3428"/>
    <tableColumn id="13216" xr3:uid="{A5025265-E7F3-45CF-94C7-B73CF1504D58}" name="Column13199" dataDxfId="3427"/>
    <tableColumn id="13217" xr3:uid="{006D6399-64B6-4659-9654-FDF106D05ED5}" name="Column13200" dataDxfId="3426"/>
    <tableColumn id="13218" xr3:uid="{5A144F67-773C-47E6-8B34-F6464670E6E1}" name="Column13201" dataDxfId="3425"/>
    <tableColumn id="13219" xr3:uid="{1DD14C41-8982-4248-A271-5B1FACDB1EA2}" name="Column13202" dataDxfId="3424"/>
    <tableColumn id="13220" xr3:uid="{F584FF1D-BE58-440E-BE44-D33C7C68981E}" name="Column13203" dataDxfId="3423"/>
    <tableColumn id="13221" xr3:uid="{FDD8BD25-DC24-4EB5-AE18-D00CAEA9F2A9}" name="Column13204" dataDxfId="3422"/>
    <tableColumn id="13222" xr3:uid="{12303B66-C71C-4624-B519-47815078CE0E}" name="Column13205" dataDxfId="3421"/>
    <tableColumn id="13223" xr3:uid="{DCE99151-44CC-4A55-8BA2-AF134B513D1B}" name="Column13206" dataDxfId="3420"/>
    <tableColumn id="13224" xr3:uid="{1FFD1696-EA60-4CFB-82EF-0BADE8A47D24}" name="Column13207" dataDxfId="3419"/>
    <tableColumn id="13225" xr3:uid="{D3913F14-5E89-416F-A762-BE144462BD42}" name="Column13208" dataDxfId="3418"/>
    <tableColumn id="13226" xr3:uid="{39C68C02-15F4-4C8D-9C5E-B9A28CD098EA}" name="Column13209" dataDxfId="3417"/>
    <tableColumn id="13227" xr3:uid="{49920657-7A2A-434E-B2E5-EEAE142BC9C4}" name="Column13210" dataDxfId="3416"/>
    <tableColumn id="13228" xr3:uid="{283B1FB3-B924-4303-AF6D-E614EEDC75D1}" name="Column13211" dataDxfId="3415"/>
    <tableColumn id="13229" xr3:uid="{244F2C4E-C62C-45F8-9F74-30FF65749E5D}" name="Column13212" dataDxfId="3414"/>
    <tableColumn id="13230" xr3:uid="{3BBBD0CE-6D09-4FFC-B66D-F5C1594225CA}" name="Column13213" dataDxfId="3413"/>
    <tableColumn id="13231" xr3:uid="{77EBEB9E-26C8-4D80-A196-39455142ED14}" name="Column13214" dataDxfId="3412"/>
    <tableColumn id="13232" xr3:uid="{CF6656D9-3B9F-4718-89B6-87BC8C40BFD3}" name="Column13215" dataDxfId="3411"/>
    <tableColumn id="13233" xr3:uid="{21F87AC8-228C-4E61-A633-9CCFAE6D2145}" name="Column13216" dataDxfId="3410"/>
    <tableColumn id="13234" xr3:uid="{615AD2DA-4E9B-4EA1-8518-3A884E687F24}" name="Column13217" dataDxfId="3409"/>
    <tableColumn id="13235" xr3:uid="{2C540214-0972-472D-8B16-A77E5406F4FC}" name="Column13218" dataDxfId="3408"/>
    <tableColumn id="13236" xr3:uid="{C924E6EA-1D66-43E1-A3C1-037C995AD3F6}" name="Column13219" dataDxfId="3407"/>
    <tableColumn id="13237" xr3:uid="{587BB792-FEB9-4987-B9EB-68D28D3BE3E4}" name="Column13220" dataDxfId="3406"/>
    <tableColumn id="13238" xr3:uid="{85324AD3-0E43-43DB-9F30-745DBBD7485D}" name="Column13221" dataDxfId="3405"/>
    <tableColumn id="13239" xr3:uid="{A72AE20F-3C0A-4E98-88B7-06BFFC524D03}" name="Column13222" dataDxfId="3404"/>
    <tableColumn id="13240" xr3:uid="{46F3B33B-8AFD-488F-859C-009EBBB70578}" name="Column13223" dataDxfId="3403"/>
    <tableColumn id="13241" xr3:uid="{ADF2DAEB-A372-4374-A2B8-5F6F305D0695}" name="Column13224" dataDxfId="3402"/>
    <tableColumn id="13242" xr3:uid="{649F40D2-07FB-4555-A5BE-B7259B61873F}" name="Column13225" dataDxfId="3401"/>
    <tableColumn id="13243" xr3:uid="{BF616A17-44DB-4F0A-B85D-30C27AD961A6}" name="Column13226" dataDxfId="3400"/>
    <tableColumn id="13244" xr3:uid="{057CD523-D7A2-49E5-9176-8F76C4159130}" name="Column13227" dataDxfId="3399"/>
    <tableColumn id="13245" xr3:uid="{905E2AC4-DA4D-46AB-9784-81FE872D4365}" name="Column13228" dataDxfId="3398"/>
    <tableColumn id="13246" xr3:uid="{826F3CE4-D89A-43EB-A944-8A1357CC49EA}" name="Column13229" dataDxfId="3397"/>
    <tableColumn id="13247" xr3:uid="{E0A08CDD-3600-421A-9844-6879A640B196}" name="Column13230" dataDxfId="3396"/>
    <tableColumn id="13248" xr3:uid="{8A23D68B-7610-48E4-83C1-20A7B3AE37BB}" name="Column13231" dataDxfId="3395"/>
    <tableColumn id="13249" xr3:uid="{EF01C195-985E-4868-8991-021D7261A0FB}" name="Column13232" dataDxfId="3394"/>
    <tableColumn id="13250" xr3:uid="{D631A6C9-0CC2-49AA-8D57-ED1EF976D7CA}" name="Column13233" dataDxfId="3393"/>
    <tableColumn id="13251" xr3:uid="{9C2D30BC-0CA1-48BD-A6AD-E60E80D8CC1E}" name="Column13234" dataDxfId="3392"/>
    <tableColumn id="13252" xr3:uid="{4AA3AA2E-A6F6-4B29-9FEA-9DB1ACBD2558}" name="Column13235" dataDxfId="3391"/>
    <tableColumn id="13253" xr3:uid="{6CB88E52-710F-4586-906D-518EC60E41DA}" name="Column13236" dataDxfId="3390"/>
    <tableColumn id="13254" xr3:uid="{835B96BA-A8C9-4F88-91F6-D81939556630}" name="Column13237" dataDxfId="3389"/>
    <tableColumn id="13255" xr3:uid="{A3C3339F-D9C9-43F4-BD66-79DADF87D795}" name="Column13238" dataDxfId="3388"/>
    <tableColumn id="13256" xr3:uid="{255B3802-C281-436B-98E7-431809C884B0}" name="Column13239" dataDxfId="3387"/>
    <tableColumn id="13257" xr3:uid="{C5580FD9-0F73-43BF-8C75-A19FDC0BA920}" name="Column13240" dataDxfId="3386"/>
    <tableColumn id="13258" xr3:uid="{AB752EA7-142E-4D68-9E60-759138791FAA}" name="Column13241" dataDxfId="3385"/>
    <tableColumn id="13259" xr3:uid="{098279D5-8251-43AA-88CE-0F1E4F386907}" name="Column13242" dataDxfId="3384"/>
    <tableColumn id="13260" xr3:uid="{AA4670BE-AC92-4320-9BA6-EF541331FA92}" name="Column13243" dataDxfId="3383"/>
    <tableColumn id="13261" xr3:uid="{FD4BA822-6E9A-4D49-8BD0-57A25A8EF2F7}" name="Column13244" dataDxfId="3382"/>
    <tableColumn id="13262" xr3:uid="{92125FA6-BE8D-4797-871D-4961BC9481BD}" name="Column13245" dataDxfId="3381"/>
    <tableColumn id="13263" xr3:uid="{08C56380-A8FD-4240-92A1-24C1B1931C43}" name="Column13246" dataDxfId="3380"/>
    <tableColumn id="13264" xr3:uid="{268CFDC2-22BF-4B98-A9B8-9143D93410B3}" name="Column13247" dataDxfId="3379"/>
    <tableColumn id="13265" xr3:uid="{EF501349-43F1-45AB-BF87-9ED8A5651A20}" name="Column13248" dataDxfId="3378"/>
    <tableColumn id="13266" xr3:uid="{5C1C4567-759E-4F0F-9637-E3D42CFF6F62}" name="Column13249" dataDxfId="3377"/>
    <tableColumn id="13267" xr3:uid="{6DD63A1E-8BC4-4389-A2EE-8E611A2E3791}" name="Column13250" dataDxfId="3376"/>
    <tableColumn id="13268" xr3:uid="{55B63094-1AF4-43AA-9453-91DF4B42D3DA}" name="Column13251" dataDxfId="3375"/>
    <tableColumn id="13269" xr3:uid="{F63E5E20-C86C-40B6-9675-3D243EEBE460}" name="Column13252" dataDxfId="3374"/>
    <tableColumn id="13270" xr3:uid="{82DE74D4-B1C3-4F8D-BC7B-90FEB94FC268}" name="Column13253" dataDxfId="3373"/>
    <tableColumn id="13271" xr3:uid="{05CD718E-C537-4212-A17F-61F6DD7CDCD5}" name="Column13254" dataDxfId="3372"/>
    <tableColumn id="13272" xr3:uid="{E9954C04-B6B4-4133-8CEE-BF8B359345C1}" name="Column13255" dataDxfId="3371"/>
    <tableColumn id="13273" xr3:uid="{EB0A7AE0-4245-4F60-9410-A6482F3BC8C8}" name="Column13256" dataDxfId="3370"/>
    <tableColumn id="13274" xr3:uid="{60F829A1-1ABB-44CC-9305-FD09FD9C1488}" name="Column13257" dataDxfId="3369"/>
    <tableColumn id="13275" xr3:uid="{C0846B82-81D1-4655-A5E9-1C9E3B287A5C}" name="Column13258" dataDxfId="3368"/>
    <tableColumn id="13276" xr3:uid="{46F8B717-2421-44B4-8767-045B9FB28670}" name="Column13259" dataDxfId="3367"/>
    <tableColumn id="13277" xr3:uid="{F4882E9D-2B98-4015-AD55-6B41EA74DDB7}" name="Column13260" dataDxfId="3366"/>
    <tableColumn id="13278" xr3:uid="{F0C86F28-AF3F-42D9-BF52-5D9787563359}" name="Column13261" dataDxfId="3365"/>
    <tableColumn id="13279" xr3:uid="{3C6DCA6A-09F3-4666-B600-76CEFE6DB39F}" name="Column13262" dataDxfId="3364"/>
    <tableColumn id="13280" xr3:uid="{EF0FA630-48FF-4A01-9CD9-DE9F8267092E}" name="Column13263" dataDxfId="3363"/>
    <tableColumn id="13281" xr3:uid="{C04838D1-B889-442F-AD4E-0F134B24B00F}" name="Column13264" dataDxfId="3362"/>
    <tableColumn id="13282" xr3:uid="{A93687B3-207B-42ED-B927-156A56E55AB8}" name="Column13265" dataDxfId="3361"/>
    <tableColumn id="13283" xr3:uid="{B1DD5778-D0B6-4CBF-9A97-390A8104DBDA}" name="Column13266" dataDxfId="3360"/>
    <tableColumn id="13284" xr3:uid="{87FB7443-CC04-4999-9814-EDCBC47DDA13}" name="Column13267" dataDxfId="3359"/>
    <tableColumn id="13285" xr3:uid="{9BF1939D-A553-4E93-8654-3C60387C4DC6}" name="Column13268" dataDxfId="3358"/>
    <tableColumn id="13286" xr3:uid="{60FD659A-040F-4257-BDE8-CEF5BCB9DD67}" name="Column13269" dataDxfId="3357"/>
    <tableColumn id="13287" xr3:uid="{FCD10863-61AF-4FC6-BADC-C57D01A4F0AD}" name="Column13270" dataDxfId="3356"/>
    <tableColumn id="13288" xr3:uid="{BB98CBC1-DEC7-4F30-AE62-23A1CC904486}" name="Column13271" dataDxfId="3355"/>
    <tableColumn id="13289" xr3:uid="{FAC8C468-7EB6-46D4-8DD2-9F2371338DD7}" name="Column13272" dataDxfId="3354"/>
    <tableColumn id="13290" xr3:uid="{7DCC583D-55C8-4AC2-A6BE-73C059A019A1}" name="Column13273" dataDxfId="3353"/>
    <tableColumn id="13291" xr3:uid="{D11A6977-A232-4559-B381-D169F99834F9}" name="Column13274" dataDxfId="3352"/>
    <tableColumn id="13292" xr3:uid="{9415C3FF-87B7-42DE-BDE8-CA4319CCDA01}" name="Column13275" dataDxfId="3351"/>
    <tableColumn id="13293" xr3:uid="{69BD1069-FEAE-4935-B682-120CE94994BD}" name="Column13276" dataDxfId="3350"/>
    <tableColumn id="13294" xr3:uid="{8086912B-1014-492B-B08D-059B6652FE3D}" name="Column13277" dataDxfId="3349"/>
    <tableColumn id="13295" xr3:uid="{AAEC77AA-3896-4595-8A6A-22724FB5513A}" name="Column13278" dataDxfId="3348"/>
    <tableColumn id="13296" xr3:uid="{9EC9ADB8-3A00-4149-839A-63AB55868F0F}" name="Column13279" dataDxfId="3347"/>
    <tableColumn id="13297" xr3:uid="{63B93B1A-6628-453A-9940-D188F311F2B0}" name="Column13280" dataDxfId="3346"/>
    <tableColumn id="13298" xr3:uid="{7212F8F6-AC55-4ACA-BF34-67AC41468285}" name="Column13281" dataDxfId="3345"/>
    <tableColumn id="13299" xr3:uid="{AB7C6BC2-AE6A-4B9C-B4FC-E43E80D73D63}" name="Column13282" dataDxfId="3344"/>
    <tableColumn id="13300" xr3:uid="{390D8836-2319-4716-8D59-8636D4E5B2D8}" name="Column13283" dataDxfId="3343"/>
    <tableColumn id="13301" xr3:uid="{AF6F219C-8953-4628-9591-B3068C69628F}" name="Column13284" dataDxfId="3342"/>
    <tableColumn id="13302" xr3:uid="{29F6E782-48C2-48DF-A53E-5EC76F148F80}" name="Column13285" dataDxfId="3341"/>
    <tableColumn id="13303" xr3:uid="{E33AE7E5-AB4B-434B-908C-3B88AB3C8BB4}" name="Column13286" dataDxfId="3340"/>
    <tableColumn id="13304" xr3:uid="{4761902C-2C87-4ADC-A7F5-46003EE24296}" name="Column13287" dataDxfId="3339"/>
    <tableColumn id="13305" xr3:uid="{0DF85B7A-CBFF-4474-89CF-808F9B3E0EC8}" name="Column13288" dataDxfId="3338"/>
    <tableColumn id="13306" xr3:uid="{D421285F-8867-4D5D-AEFE-601865DF71E3}" name="Column13289" dataDxfId="3337"/>
    <tableColumn id="13307" xr3:uid="{7A3F617E-A03E-4A76-BD33-27ACFC4203F3}" name="Column13290" dataDxfId="3336"/>
    <tableColumn id="13308" xr3:uid="{416998D2-AF93-4B7B-905F-1B6F2FCBD7E8}" name="Column13291" dataDxfId="3335"/>
    <tableColumn id="13309" xr3:uid="{37A0612E-61E4-4F3C-96BD-CA9AFAB64297}" name="Column13292" dataDxfId="3334"/>
    <tableColumn id="13310" xr3:uid="{5FA6564D-A1C0-478A-9D9B-769EF3DF04A1}" name="Column13293" dataDxfId="3333"/>
    <tableColumn id="13311" xr3:uid="{11DAAE62-B8E3-4000-AAA2-A0BE3323DA8F}" name="Column13294" dataDxfId="3332"/>
    <tableColumn id="13312" xr3:uid="{B58AB810-A6C6-4340-958C-F61355FF7644}" name="Column13295" dataDxfId="3331"/>
    <tableColumn id="13313" xr3:uid="{8FB34036-9091-43DC-ACFF-1DC6482B1CAB}" name="Column13296" dataDxfId="3330"/>
    <tableColumn id="13314" xr3:uid="{1ADCF867-5F42-406C-9D94-CA9CE6948686}" name="Column13297" dataDxfId="3329"/>
    <tableColumn id="13315" xr3:uid="{EAE34D7D-A7C1-4EB6-AC95-26FFA0886B0D}" name="Column13298" dataDxfId="3328"/>
    <tableColumn id="13316" xr3:uid="{CEB30480-C4AF-48B3-9A92-85F4AF0F2E80}" name="Column13299" dataDxfId="3327"/>
    <tableColumn id="13317" xr3:uid="{271B35EF-3CA7-41E5-AFEF-43DE2A95295A}" name="Column13300" dataDxfId="3326"/>
    <tableColumn id="13318" xr3:uid="{DDAC4454-B7C2-4D17-B093-91BC02939F06}" name="Column13301" dataDxfId="3325"/>
    <tableColumn id="13319" xr3:uid="{23955F08-E15A-4CAC-B91D-3FE5DE56FB07}" name="Column13302" dataDxfId="3324"/>
    <tableColumn id="13320" xr3:uid="{939ED513-1947-45B2-8C08-4F4C5A38E619}" name="Column13303" dataDxfId="3323"/>
    <tableColumn id="13321" xr3:uid="{FB5C56E1-F18C-4F7F-9563-07167068F4CF}" name="Column13304" dataDxfId="3322"/>
    <tableColumn id="13322" xr3:uid="{C14C84DB-5424-4018-8434-96816800528E}" name="Column13305" dataDxfId="3321"/>
    <tableColumn id="13323" xr3:uid="{5519A66A-EBC9-4599-A7A0-8CCE51A6EC69}" name="Column13306" dataDxfId="3320"/>
    <tableColumn id="13324" xr3:uid="{82207D0A-5E91-4E5D-935B-7D354276640A}" name="Column13307" dataDxfId="3319"/>
    <tableColumn id="13325" xr3:uid="{1A3B562A-FEDE-49AD-98D6-06FDF20B40A2}" name="Column13308" dataDxfId="3318"/>
    <tableColumn id="13326" xr3:uid="{106D3143-1CEA-4A1F-99F4-60FB8897486E}" name="Column13309" dataDxfId="3317"/>
    <tableColumn id="13327" xr3:uid="{ED4765A5-7194-4F98-BA4A-08DAA9269F52}" name="Column13310" dataDxfId="3316"/>
    <tableColumn id="13328" xr3:uid="{9C317BFD-CB59-48E0-86D1-C0F2B3BCA099}" name="Column13311" dataDxfId="3315"/>
    <tableColumn id="13329" xr3:uid="{E30A6144-A1AE-4D8B-84B3-D46F35417456}" name="Column13312" dataDxfId="3314"/>
    <tableColumn id="13330" xr3:uid="{0D76CA7B-3D4C-4ED8-BAC0-03AE93ADABB7}" name="Column13313" dataDxfId="3313"/>
    <tableColumn id="13331" xr3:uid="{FA43C836-10D0-4F3C-AAE3-984AD73718FB}" name="Column13314" dataDxfId="3312"/>
    <tableColumn id="13332" xr3:uid="{15EF5B3C-210E-405A-8E0B-3E032BCDBB69}" name="Column13315" dataDxfId="3311"/>
    <tableColumn id="13333" xr3:uid="{0F0B67F4-2F01-4453-BEAE-06AA56AC0DA3}" name="Column13316" dataDxfId="3310"/>
    <tableColumn id="13334" xr3:uid="{B4A5FC8D-1B5A-418A-91D8-9FD1C81333A4}" name="Column13317" dataDxfId="3309"/>
    <tableColumn id="13335" xr3:uid="{B3A962DE-441E-4509-B342-97D7001EFD8B}" name="Column13318" dataDxfId="3308"/>
    <tableColumn id="13336" xr3:uid="{5AA3760A-8BB3-4161-B7AD-329ACA3F5001}" name="Column13319" dataDxfId="3307"/>
    <tableColumn id="13337" xr3:uid="{B014E4E7-9127-498D-AE94-8AD749401073}" name="Column13320" dataDxfId="3306"/>
    <tableColumn id="13338" xr3:uid="{28780FE5-2EA1-4A56-8161-6403C147D2A3}" name="Column13321" dataDxfId="3305"/>
    <tableColumn id="13339" xr3:uid="{4637B945-5374-444F-9247-11B8521888A4}" name="Column13322" dataDxfId="3304"/>
    <tableColumn id="13340" xr3:uid="{0274083A-D941-41E3-B08B-C096F964CF71}" name="Column13323" dataDxfId="3303"/>
    <tableColumn id="13341" xr3:uid="{16C9C9F1-E40F-44B3-BA7A-F8EB046A1159}" name="Column13324" dataDxfId="3302"/>
    <tableColumn id="13342" xr3:uid="{F097B5C4-809E-44E2-A839-BC8AA1107C4F}" name="Column13325" dataDxfId="3301"/>
    <tableColumn id="13343" xr3:uid="{2EA77448-BC5A-4425-8F4A-96C09326C4A5}" name="Column13326" dataDxfId="3300"/>
    <tableColumn id="13344" xr3:uid="{74714DAE-4726-4FED-91AE-3411A252835F}" name="Column13327" dataDxfId="3299"/>
    <tableColumn id="13345" xr3:uid="{BA7D02B6-999C-4BB8-82EF-42FBB2DADEB2}" name="Column13328" dataDxfId="3298"/>
    <tableColumn id="13346" xr3:uid="{EBC607B6-1E23-4E6E-874C-0A1A751B5639}" name="Column13329" dataDxfId="3297"/>
    <tableColumn id="13347" xr3:uid="{5843EB54-9D26-473E-ACB1-DC6E70658D26}" name="Column13330" dataDxfId="3296"/>
    <tableColumn id="13348" xr3:uid="{1E0D99CF-36C5-43E4-B1B4-D8C9138F0D3D}" name="Column13331" dataDxfId="3295"/>
    <tableColumn id="13349" xr3:uid="{27A5B70B-7F0E-4E43-B6DF-FAED43076FE2}" name="Column13332" dataDxfId="3294"/>
    <tableColumn id="13350" xr3:uid="{5F5AA2F8-241C-4A37-B2B8-E05E684A104F}" name="Column13333" dataDxfId="3293"/>
    <tableColumn id="13351" xr3:uid="{5F1E5086-7D7D-41E4-BA37-896C2E7719AE}" name="Column13334" dataDxfId="3292"/>
    <tableColumn id="13352" xr3:uid="{0087FF6F-2932-4934-9D40-1E4A2F98F0E9}" name="Column13335" dataDxfId="3291"/>
    <tableColumn id="13353" xr3:uid="{134430B2-57A1-424B-998E-EE6CA3418342}" name="Column13336" dataDxfId="3290"/>
    <tableColumn id="13354" xr3:uid="{BE88C521-AF7B-4CAE-8311-BBE1BEA473B9}" name="Column13337" dataDxfId="3289"/>
    <tableColumn id="13355" xr3:uid="{31A820C4-01AD-49D7-9E41-E13182E51FFE}" name="Column13338" dataDxfId="3288"/>
    <tableColumn id="13356" xr3:uid="{F1C542D0-D9E2-4060-852F-C6437E392DCC}" name="Column13339" dataDxfId="3287"/>
    <tableColumn id="13357" xr3:uid="{788C4EBC-2FEE-412D-86A6-38C4715A4A10}" name="Column13340" dataDxfId="3286"/>
    <tableColumn id="13358" xr3:uid="{C6CAFE08-9C14-429E-B1DD-AC8009425389}" name="Column13341" dataDxfId="3285"/>
    <tableColumn id="13359" xr3:uid="{EA56F585-C88A-4819-A62F-9A2A0C02528C}" name="Column13342" dataDxfId="3284"/>
    <tableColumn id="13360" xr3:uid="{9499DA97-C36D-4C9D-B2AF-71E0CAF88BDB}" name="Column13343" dataDxfId="3283"/>
    <tableColumn id="13361" xr3:uid="{6FC32B43-FF01-475C-A6DE-88ABCC0B0A17}" name="Column13344" dataDxfId="3282"/>
    <tableColumn id="13362" xr3:uid="{410524C7-C83F-4AAE-939C-C5661D651B32}" name="Column13345" dataDxfId="3281"/>
    <tableColumn id="13363" xr3:uid="{73B703C7-F7DD-4B9F-B4E9-B2A041D65938}" name="Column13346" dataDxfId="3280"/>
    <tableColumn id="13364" xr3:uid="{A314E98D-D706-4AA3-A870-3963D123F8BD}" name="Column13347" dataDxfId="3279"/>
    <tableColumn id="13365" xr3:uid="{129A71F7-A049-428C-8581-5D592FEB6BF9}" name="Column13348" dataDxfId="3278"/>
    <tableColumn id="13366" xr3:uid="{9179E03C-A710-4BCC-BDD9-CB1C9713C438}" name="Column13349" dataDxfId="3277"/>
    <tableColumn id="13367" xr3:uid="{31F88213-47A6-44F7-9468-0F4A1A06B71C}" name="Column13350" dataDxfId="3276"/>
    <tableColumn id="13368" xr3:uid="{AEC14624-1A2A-4B8B-80BA-32192B2DEEF2}" name="Column13351" dataDxfId="3275"/>
    <tableColumn id="13369" xr3:uid="{F21BBA3F-F66C-48FA-975B-F3CC33CC810C}" name="Column13352" dataDxfId="3274"/>
    <tableColumn id="13370" xr3:uid="{88D4CA38-8424-4BD9-B82A-6EC315041D62}" name="Column13353" dataDxfId="3273"/>
    <tableColumn id="13371" xr3:uid="{23924F1D-AF1E-4DBC-863E-E75154C07CA2}" name="Column13354" dataDxfId="3272"/>
    <tableColumn id="13372" xr3:uid="{DCF5FFDE-79B6-4CB1-93D2-97DF54F71B8A}" name="Column13355" dataDxfId="3271"/>
    <tableColumn id="13373" xr3:uid="{1E3690D9-28A6-41A9-95C1-7B5ED785E2AE}" name="Column13356" dataDxfId="3270"/>
    <tableColumn id="13374" xr3:uid="{0E8766FE-8238-4D4F-ACE6-E6EB52F245D3}" name="Column13357" dataDxfId="3269"/>
    <tableColumn id="13375" xr3:uid="{24CF5221-7E47-4118-8092-52C44878B473}" name="Column13358" dataDxfId="3268"/>
    <tableColumn id="13376" xr3:uid="{04B38705-EB3C-486F-A845-D33E9F304B0A}" name="Column13359" dataDxfId="3267"/>
    <tableColumn id="13377" xr3:uid="{ECE17958-CD9F-465F-A9C8-A1D67C75B806}" name="Column13360" dataDxfId="3266"/>
    <tableColumn id="13378" xr3:uid="{FD53F5CF-F7C4-4C46-BAF3-7FB690F6BE67}" name="Column13361" dataDxfId="3265"/>
    <tableColumn id="13379" xr3:uid="{58C089AB-9BAC-4788-A6D2-2182EB10E9BD}" name="Column13362" dataDxfId="3264"/>
    <tableColumn id="13380" xr3:uid="{4F65532D-243B-438B-B399-471216498D34}" name="Column13363" dataDxfId="3263"/>
    <tableColumn id="13381" xr3:uid="{904ABE88-5BF3-420D-828D-2533F9C9D3D0}" name="Column13364" dataDxfId="3262"/>
    <tableColumn id="13382" xr3:uid="{FD901C4A-D3F4-468B-A28A-D4B9C92F1A34}" name="Column13365" dataDxfId="3261"/>
    <tableColumn id="13383" xr3:uid="{F5A35421-DB61-4F92-9D58-5DD5E5449818}" name="Column13366" dataDxfId="3260"/>
    <tableColumn id="13384" xr3:uid="{0DBFF21F-3C2F-4B7C-AE7F-51BCFF2FD1F6}" name="Column13367" dataDxfId="3259"/>
    <tableColumn id="13385" xr3:uid="{E7338B96-21A3-453F-BDC2-4EE2169B2086}" name="Column13368" dataDxfId="3258"/>
    <tableColumn id="13386" xr3:uid="{F55EA8B6-A7FC-49E7-8119-87B79432D1DB}" name="Column13369" dataDxfId="3257"/>
    <tableColumn id="13387" xr3:uid="{03D0F76F-B065-4A04-A5C0-53E5D3CE3DD6}" name="Column13370" dataDxfId="3256"/>
    <tableColumn id="13388" xr3:uid="{E10F447F-868A-468C-840C-B781608577CD}" name="Column13371" dataDxfId="3255"/>
    <tableColumn id="13389" xr3:uid="{4A0456B4-DE2B-469F-87E1-9E358076F84C}" name="Column13372" dataDxfId="3254"/>
    <tableColumn id="13390" xr3:uid="{45666E43-D88B-42FC-92FA-26892C304EE6}" name="Column13373" dataDxfId="3253"/>
    <tableColumn id="13391" xr3:uid="{6EB7D4BA-CFB7-47B0-8C9A-DDE94AF44AD9}" name="Column13374" dataDxfId="3252"/>
    <tableColumn id="13392" xr3:uid="{6EB8EA52-C7EA-4E80-9298-C675186440F9}" name="Column13375" dataDxfId="3251"/>
    <tableColumn id="13393" xr3:uid="{4FC6ECA3-04B9-4A3B-9B2A-B564098C83B4}" name="Column13376" dataDxfId="3250"/>
    <tableColumn id="13394" xr3:uid="{DC87967F-E1ED-48A3-B970-10EFEF1FFCB1}" name="Column13377" dataDxfId="3249"/>
    <tableColumn id="13395" xr3:uid="{06FB9000-B8CC-4C88-8FF3-3EF62868A3F5}" name="Column13378" dataDxfId="3248"/>
    <tableColumn id="13396" xr3:uid="{A09FB1B2-AA4E-478D-8526-848669A68002}" name="Column13379" dataDxfId="3247"/>
    <tableColumn id="13397" xr3:uid="{FBFE4228-B516-4941-9169-F7F2A68DE62D}" name="Column13380" dataDxfId="3246"/>
    <tableColumn id="13398" xr3:uid="{27D2AE8E-C093-4B05-9746-FC762AEAE2D7}" name="Column13381" dataDxfId="3245"/>
    <tableColumn id="13399" xr3:uid="{06FC15CF-9F2B-479E-8B07-D31D02DF6138}" name="Column13382" dataDxfId="3244"/>
    <tableColumn id="13400" xr3:uid="{593B7250-76B2-4BF8-B790-E27ECC9F46E8}" name="Column13383" dataDxfId="3243"/>
    <tableColumn id="13401" xr3:uid="{BAC227C0-21BB-4758-85A0-D9F912FE97A8}" name="Column13384" dataDxfId="3242"/>
    <tableColumn id="13402" xr3:uid="{ED20C6D9-50D3-4138-87E7-2542CB4610D1}" name="Column13385" dataDxfId="3241"/>
    <tableColumn id="13403" xr3:uid="{2073C5D3-2917-4DEB-B29E-84021086F6E5}" name="Column13386" dataDxfId="3240"/>
    <tableColumn id="13404" xr3:uid="{49787C07-FE0F-48AC-B489-559394653F15}" name="Column13387" dataDxfId="3239"/>
    <tableColumn id="13405" xr3:uid="{4A5574C4-92AF-4CB4-8BAF-626FEB1609C7}" name="Column13388" dataDxfId="3238"/>
    <tableColumn id="13406" xr3:uid="{10E8BEC3-3BC5-4180-8E06-26876BBFE93A}" name="Column13389" dataDxfId="3237"/>
    <tableColumn id="13407" xr3:uid="{43078615-943C-4F1A-A7B5-BA88F9DEB64A}" name="Column13390" dataDxfId="3236"/>
    <tableColumn id="13408" xr3:uid="{4D7174F3-CACA-4476-9DAF-57004BCBF108}" name="Column13391" dataDxfId="3235"/>
    <tableColumn id="13409" xr3:uid="{ABC4116C-4249-4660-9700-427D5C9CE078}" name="Column13392" dataDxfId="3234"/>
    <tableColumn id="13410" xr3:uid="{8C295D03-A31B-4C0B-BC3A-3D13F757E18B}" name="Column13393" dataDxfId="3233"/>
    <tableColumn id="13411" xr3:uid="{C9F76834-789A-41B6-A765-02D91783C623}" name="Column13394" dataDxfId="3232"/>
    <tableColumn id="13412" xr3:uid="{9B48E9F3-63AF-468C-BE21-DFCC37CA6BB3}" name="Column13395" dataDxfId="3231"/>
    <tableColumn id="13413" xr3:uid="{37490F48-55CD-44C9-ADD3-5C457705F40C}" name="Column13396" dataDxfId="3230"/>
    <tableColumn id="13414" xr3:uid="{D6B01150-9F20-49AF-A55A-1D3BF1E9FEBA}" name="Column13397" dataDxfId="3229"/>
    <tableColumn id="13415" xr3:uid="{3CD23FEB-F2DE-47E5-8B3A-B0C50135BAD8}" name="Column13398" dataDxfId="3228"/>
    <tableColumn id="13416" xr3:uid="{FC239A7B-9AF3-4411-98C1-9F116B1E3FCB}" name="Column13399" dataDxfId="3227"/>
    <tableColumn id="13417" xr3:uid="{1C0D2B90-8E07-4568-9B2D-284FCB8676CD}" name="Column13400" dataDxfId="3226"/>
    <tableColumn id="13418" xr3:uid="{A6C30883-7AF3-4C28-BBBF-B94B66C601C1}" name="Column13401" dataDxfId="3225"/>
    <tableColumn id="13419" xr3:uid="{B554C9B9-88DF-457F-8290-B9FF80394173}" name="Column13402" dataDxfId="3224"/>
    <tableColumn id="13420" xr3:uid="{06B02955-D559-4E21-B901-5E948810A896}" name="Column13403" dataDxfId="3223"/>
    <tableColumn id="13421" xr3:uid="{889FD626-4352-4026-BE32-F32352C21BE8}" name="Column13404" dataDxfId="3222"/>
    <tableColumn id="13422" xr3:uid="{78A67B24-1B65-47BF-8B57-60D3B104C15D}" name="Column13405" dataDxfId="3221"/>
    <tableColumn id="13423" xr3:uid="{25778BEF-0796-4F05-8801-37905555584B}" name="Column13406" dataDxfId="3220"/>
    <tableColumn id="13424" xr3:uid="{F1373DF3-7B31-4AAF-9635-5E517B70CCAB}" name="Column13407" dataDxfId="3219"/>
    <tableColumn id="13425" xr3:uid="{7BB80577-7346-4573-989B-FD0E759156EA}" name="Column13408" dataDxfId="3218"/>
    <tableColumn id="13426" xr3:uid="{55FA98A7-B0FF-4938-8BB1-51534FC731DC}" name="Column13409" dataDxfId="3217"/>
    <tableColumn id="13427" xr3:uid="{CB257315-8DE1-4614-AC0B-74B881D7AA29}" name="Column13410" dataDxfId="3216"/>
    <tableColumn id="13428" xr3:uid="{635CD6FB-917F-43B8-A398-6C44110C7FE4}" name="Column13411" dataDxfId="3215"/>
    <tableColumn id="13429" xr3:uid="{E7B4A8A1-91EF-4E8B-A847-A84BBB031B5E}" name="Column13412" dataDxfId="3214"/>
    <tableColumn id="13430" xr3:uid="{44F8E66A-ECE5-49AE-BB2A-763504C5CE4A}" name="Column13413" dataDxfId="3213"/>
    <tableColumn id="13431" xr3:uid="{2173BFE4-006B-490B-A503-2EE505F687E7}" name="Column13414" dataDxfId="3212"/>
    <tableColumn id="13432" xr3:uid="{D98FDEA0-ECD7-433E-A2D6-3C64165489A8}" name="Column13415" dataDxfId="3211"/>
    <tableColumn id="13433" xr3:uid="{EA0BB6D7-D1A5-4E73-8FBC-9382FCB9A53B}" name="Column13416" dataDxfId="3210"/>
    <tableColumn id="13434" xr3:uid="{3047A755-DB5A-47C4-BDED-354796CC77A9}" name="Column13417" dataDxfId="3209"/>
    <tableColumn id="13435" xr3:uid="{B392BBD8-4D6D-49F3-9AD6-E59F5BE4F030}" name="Column13418" dataDxfId="3208"/>
    <tableColumn id="13436" xr3:uid="{490745B2-28B9-4913-9C09-47A44A814692}" name="Column13419" dataDxfId="3207"/>
    <tableColumn id="13437" xr3:uid="{92F1F54A-F9ED-423C-AC80-13A86E17186B}" name="Column13420" dataDxfId="3206"/>
    <tableColumn id="13438" xr3:uid="{5312ECDB-6A2B-40C2-BAA6-529188DFE24E}" name="Column13421" dataDxfId="3205"/>
    <tableColumn id="13439" xr3:uid="{79CE8255-DA76-4511-A296-6A4A06074B5F}" name="Column13422" dataDxfId="3204"/>
    <tableColumn id="13440" xr3:uid="{1AD008F9-B9FF-4C70-8673-23DBB96BD911}" name="Column13423" dataDxfId="3203"/>
    <tableColumn id="13441" xr3:uid="{3F3061BE-904E-4653-9285-554455A96340}" name="Column13424" dataDxfId="3202"/>
    <tableColumn id="13442" xr3:uid="{9F75B4B9-CD70-464A-82BB-789BE7CB9EB7}" name="Column13425" dataDxfId="3201"/>
    <tableColumn id="13443" xr3:uid="{65A1952F-2EB8-420C-AE3E-1197E4226760}" name="Column13426" dataDxfId="3200"/>
    <tableColumn id="13444" xr3:uid="{756C299D-E44B-4B3A-B90C-540489A7299C}" name="Column13427" dataDxfId="3199"/>
    <tableColumn id="13445" xr3:uid="{32AB29F1-86D5-498D-AF57-6924A5F4E75E}" name="Column13428" dataDxfId="3198"/>
    <tableColumn id="13446" xr3:uid="{B85CFC69-AABA-42A6-BDA5-C5158031D583}" name="Column13429" dataDxfId="3197"/>
    <tableColumn id="13447" xr3:uid="{C9C47F39-2C7C-4DE2-9573-B1FE701202C3}" name="Column13430" dataDxfId="3196"/>
    <tableColumn id="13448" xr3:uid="{28933C24-A341-44D2-A4A3-13AFC31362F8}" name="Column13431" dataDxfId="3195"/>
    <tableColumn id="13449" xr3:uid="{000468BC-0319-494A-BAC1-602AC8AA1D34}" name="Column13432" dataDxfId="3194"/>
    <tableColumn id="13450" xr3:uid="{507A6D3E-E868-4C3B-8A2B-3DD24BAE0A5B}" name="Column13433" dataDxfId="3193"/>
    <tableColumn id="13451" xr3:uid="{7A4A18C8-29A3-450E-AE08-33BC04CE7E52}" name="Column13434" dataDxfId="3192"/>
    <tableColumn id="13452" xr3:uid="{E464E3A5-29A2-4265-8822-BE1B9CD3E148}" name="Column13435" dataDxfId="3191"/>
    <tableColumn id="13453" xr3:uid="{4AAB7851-A43C-435F-BC42-4D4D1C949F22}" name="Column13436" dataDxfId="3190"/>
    <tableColumn id="13454" xr3:uid="{4A8932DB-07F8-47C8-A400-D1A970E1D6A8}" name="Column13437" dataDxfId="3189"/>
    <tableColumn id="13455" xr3:uid="{A70CC21F-B92F-4DA2-B6F2-F8B6F9E7A128}" name="Column13438" dataDxfId="3188"/>
    <tableColumn id="13456" xr3:uid="{CCE554EC-3844-49CA-92B3-F4EA39375212}" name="Column13439" dataDxfId="3187"/>
    <tableColumn id="13457" xr3:uid="{EF06A4BF-6815-4E92-BEB0-2EB9B051F2B7}" name="Column13440" dataDxfId="3186"/>
    <tableColumn id="13458" xr3:uid="{719FA777-5898-4AC6-B287-856325665E60}" name="Column13441" dataDxfId="3185"/>
    <tableColumn id="13459" xr3:uid="{8D28D2D4-22B3-4FF9-BDA3-C253CA33A3B6}" name="Column13442" dataDxfId="3184"/>
    <tableColumn id="13460" xr3:uid="{CB39105B-3A7C-409D-BFEF-F3958F512742}" name="Column13443" dataDxfId="3183"/>
    <tableColumn id="13461" xr3:uid="{8552E068-5AA5-41EE-B3FF-4F3A3D230112}" name="Column13444" dataDxfId="3182"/>
    <tableColumn id="13462" xr3:uid="{D075F1B1-8525-4625-A763-2E1EF7739B32}" name="Column13445" dataDxfId="3181"/>
    <tableColumn id="13463" xr3:uid="{19EC1429-37EF-47A4-97EB-3935C6C3ADD4}" name="Column13446" dataDxfId="3180"/>
    <tableColumn id="13464" xr3:uid="{72B377E2-6855-45D6-9098-4AA94BDA8049}" name="Column13447" dataDxfId="3179"/>
    <tableColumn id="13465" xr3:uid="{1B4B62BF-4C89-4D0B-A5F7-0D4625C3103B}" name="Column13448" dataDxfId="3178"/>
    <tableColumn id="13466" xr3:uid="{F6A54E64-2923-4193-809A-C627CD1F8E4E}" name="Column13449" dataDxfId="3177"/>
    <tableColumn id="13467" xr3:uid="{0ECCD8F5-F69E-4261-AF03-C8CE9CE176BD}" name="Column13450" dataDxfId="3176"/>
    <tableColumn id="13468" xr3:uid="{398D86A5-5295-4AD5-A825-E1D9255A8375}" name="Column13451" dataDxfId="3175"/>
    <tableColumn id="13469" xr3:uid="{3F4A320B-5AE5-4965-9AA5-15E8691A25C6}" name="Column13452" dataDxfId="3174"/>
    <tableColumn id="13470" xr3:uid="{3ABD8434-FF75-4439-B968-85631A08072F}" name="Column13453" dataDxfId="3173"/>
    <tableColumn id="13471" xr3:uid="{756BE6AC-88ED-4555-9613-CCA6FB23234C}" name="Column13454" dataDxfId="3172"/>
    <tableColumn id="13472" xr3:uid="{FBC47567-3CCB-4029-9A5C-DA0CF34272A6}" name="Column13455" dataDxfId="3171"/>
    <tableColumn id="13473" xr3:uid="{039D2574-A623-4276-A0BB-A9713CF5D9B7}" name="Column13456" dataDxfId="3170"/>
    <tableColumn id="13474" xr3:uid="{7BDF8D6C-80A7-4CD4-8FA2-8C4D3439FCD4}" name="Column13457" dataDxfId="3169"/>
    <tableColumn id="13475" xr3:uid="{90CE6512-DDF0-4EF8-A7E5-7F2E766C20F6}" name="Column13458" dataDxfId="3168"/>
    <tableColumn id="13476" xr3:uid="{9820C2BD-4670-480B-A583-8B729BC6593D}" name="Column13459" dataDxfId="3167"/>
    <tableColumn id="13477" xr3:uid="{195F5183-9D6D-4799-9747-B84392D02B3A}" name="Column13460" dataDxfId="3166"/>
    <tableColumn id="13478" xr3:uid="{788BBF48-17A9-4BE2-BD9B-A6C591F35CA1}" name="Column13461" dataDxfId="3165"/>
    <tableColumn id="13479" xr3:uid="{FD2A88C7-D9C9-4CA1-9EF3-A52C27301B34}" name="Column13462" dataDxfId="3164"/>
    <tableColumn id="13480" xr3:uid="{E4C3D14A-CD90-43A7-A588-3354CFF6C6CB}" name="Column13463" dataDxfId="3163"/>
    <tableColumn id="13481" xr3:uid="{E7665FC5-4E7B-4470-9059-600485B65593}" name="Column13464" dataDxfId="3162"/>
    <tableColumn id="13482" xr3:uid="{8A53419A-E070-41C8-9E0E-ED0BD0A3E813}" name="Column13465" dataDxfId="3161"/>
    <tableColumn id="13483" xr3:uid="{0C7BC15B-5295-4B8F-A27D-E75E10A4BE56}" name="Column13466" dataDxfId="3160"/>
    <tableColumn id="13484" xr3:uid="{84F91AD8-EAC0-4DB9-AB31-BE593970F778}" name="Column13467" dataDxfId="3159"/>
    <tableColumn id="13485" xr3:uid="{24C40BAA-F431-4926-AAD8-C672C11FAD2D}" name="Column13468" dataDxfId="3158"/>
    <tableColumn id="13486" xr3:uid="{B44C33F2-A4A9-44FE-9907-1229D6C3D4DD}" name="Column13469" dataDxfId="3157"/>
    <tableColumn id="13487" xr3:uid="{067FB081-1E2C-4246-820A-FC24D6CD1689}" name="Column13470" dataDxfId="3156"/>
    <tableColumn id="13488" xr3:uid="{2364F59C-5CF2-452F-B54A-46C401019420}" name="Column13471" dataDxfId="3155"/>
    <tableColumn id="13489" xr3:uid="{0200F8E2-BD82-4D78-9F87-AE34D6599638}" name="Column13472" dataDxfId="3154"/>
    <tableColumn id="13490" xr3:uid="{DA5F078F-B7D1-4E35-9A59-41BFD7CAE394}" name="Column13473" dataDxfId="3153"/>
    <tableColumn id="13491" xr3:uid="{31BDE5E7-DCB1-4AEE-B1BD-7323B033EA39}" name="Column13474" dataDxfId="3152"/>
    <tableColumn id="13492" xr3:uid="{3B747434-6846-4083-ABCE-516548993C92}" name="Column13475" dataDxfId="3151"/>
    <tableColumn id="13493" xr3:uid="{6A0BAC5F-17C4-4D8B-81C2-7580E3DF754F}" name="Column13476" dataDxfId="3150"/>
    <tableColumn id="13494" xr3:uid="{C639A53E-5AB5-4AD2-9D46-2AAE0D22D453}" name="Column13477" dataDxfId="3149"/>
    <tableColumn id="13495" xr3:uid="{4D8874D1-02C9-4F29-A46D-2802A0B8E647}" name="Column13478" dataDxfId="3148"/>
    <tableColumn id="13496" xr3:uid="{71FB9A5C-F624-4B34-973C-900E91ACBA16}" name="Column13479" dataDxfId="3147"/>
    <tableColumn id="13497" xr3:uid="{2005C72A-A4E1-4A93-9DB0-6D5F3859DA49}" name="Column13480" dataDxfId="3146"/>
    <tableColumn id="13498" xr3:uid="{E7471F86-432A-47C4-AE2E-7EF9829E3ED7}" name="Column13481" dataDxfId="3145"/>
    <tableColumn id="13499" xr3:uid="{46D25A5D-8C93-4B65-B433-084F89094CC3}" name="Column13482" dataDxfId="3144"/>
    <tableColumn id="13500" xr3:uid="{03C7BCF1-C66A-478E-8AE5-9D6B094E266D}" name="Column13483" dataDxfId="3143"/>
    <tableColumn id="13501" xr3:uid="{56531A13-6E38-401E-AF9F-7BD314F3C181}" name="Column13484" dataDxfId="3142"/>
    <tableColumn id="13502" xr3:uid="{68951DC4-2FCD-4F9A-8476-B3B0166D5BC8}" name="Column13485" dataDxfId="3141"/>
    <tableColumn id="13503" xr3:uid="{C91386C3-6966-476B-865B-6EDCE3CCA553}" name="Column13486" dataDxfId="3140"/>
    <tableColumn id="13504" xr3:uid="{A1390705-5344-475B-BB5C-D1634FEB3242}" name="Column13487" dataDxfId="3139"/>
    <tableColumn id="13505" xr3:uid="{80154875-8D73-4BAC-859E-C9D078D3E2BC}" name="Column13488" dataDxfId="3138"/>
    <tableColumn id="13506" xr3:uid="{EB29F228-DB0B-42DB-834C-87F03BFAAC3F}" name="Column13489" dataDxfId="3137"/>
    <tableColumn id="13507" xr3:uid="{98108BAD-1479-4537-9266-EBDFDF42843D}" name="Column13490" dataDxfId="3136"/>
    <tableColumn id="13508" xr3:uid="{DBC8E252-25F2-4199-A4BF-F7EA218D69A0}" name="Column13491" dataDxfId="3135"/>
    <tableColumn id="13509" xr3:uid="{C4CF0B01-209C-471F-9702-0EB4B9FEF422}" name="Column13492" dataDxfId="3134"/>
    <tableColumn id="13510" xr3:uid="{13CB357A-BE22-449B-B6D0-E76E942D4781}" name="Column13493" dataDxfId="3133"/>
    <tableColumn id="13511" xr3:uid="{E4B417B8-6DB3-475B-A8F8-CAC32ACE37E8}" name="Column13494" dataDxfId="3132"/>
    <tableColumn id="13512" xr3:uid="{9A43DC62-5738-4122-91AA-B54B259BE01B}" name="Column13495" dataDxfId="3131"/>
    <tableColumn id="13513" xr3:uid="{7FD0C952-2EF5-4E0C-9B21-306CEAA74729}" name="Column13496" dataDxfId="3130"/>
    <tableColumn id="13514" xr3:uid="{C77DF45B-FB78-48BC-96AD-6E62EB6AF512}" name="Column13497" dataDxfId="3129"/>
    <tableColumn id="13515" xr3:uid="{38136D3F-3805-49CA-A678-C7FF598F2270}" name="Column13498" dataDxfId="3128"/>
    <tableColumn id="13516" xr3:uid="{ED4AD8FC-24C1-4BC2-9DE8-C441E41B8EB6}" name="Column13499" dataDxfId="3127"/>
    <tableColumn id="13517" xr3:uid="{B143506F-834D-43F7-8138-047716C0978A}" name="Column13500" dataDxfId="3126"/>
    <tableColumn id="13518" xr3:uid="{07B4362E-3183-480E-B6A3-173801CAA7FA}" name="Column13501" dataDxfId="3125"/>
    <tableColumn id="13519" xr3:uid="{CD37D3B2-B4EA-43FE-A84C-46B180E629D7}" name="Column13502" dataDxfId="3124"/>
    <tableColumn id="13520" xr3:uid="{1A10009B-C744-4291-A43F-4F47C0EC9BB4}" name="Column13503" dataDxfId="3123"/>
    <tableColumn id="13521" xr3:uid="{20952236-1E45-4CCC-BD60-2A06553818E2}" name="Column13504" dataDxfId="3122"/>
    <tableColumn id="13522" xr3:uid="{EB2DD027-B30A-463C-B581-53568D4A5FD7}" name="Column13505" dataDxfId="3121"/>
    <tableColumn id="13523" xr3:uid="{6089E977-1592-4BD1-A9E0-3EEF50EAF46C}" name="Column13506" dataDxfId="3120"/>
    <tableColumn id="13524" xr3:uid="{E3A347F0-3C80-40F5-A0F4-40101846B2EC}" name="Column13507" dataDxfId="3119"/>
    <tableColumn id="13525" xr3:uid="{6B202394-FA35-43A9-B88E-32587C695757}" name="Column13508" dataDxfId="3118"/>
    <tableColumn id="13526" xr3:uid="{96553EB7-C8B9-46BB-8D48-0E486820877B}" name="Column13509" dataDxfId="3117"/>
    <tableColumn id="13527" xr3:uid="{C8E85701-A00E-4828-B077-B35E0A107140}" name="Column13510" dataDxfId="3116"/>
    <tableColumn id="13528" xr3:uid="{A5806124-7C16-484E-9400-AD493DBDE2C7}" name="Column13511" dataDxfId="3115"/>
    <tableColumn id="13529" xr3:uid="{0A03D088-A3AA-4F99-A67B-5648B4F59AEF}" name="Column13512" dataDxfId="3114"/>
    <tableColumn id="13530" xr3:uid="{84DDA101-32D1-4369-8A3F-93271F687A6D}" name="Column13513" dataDxfId="3113"/>
    <tableColumn id="13531" xr3:uid="{C354DC54-61BB-4982-8076-DA80D0C942D0}" name="Column13514" dataDxfId="3112"/>
    <tableColumn id="13532" xr3:uid="{9219B0FA-5C5D-4086-BA3A-E10095A66F68}" name="Column13515" dataDxfId="3111"/>
    <tableColumn id="13533" xr3:uid="{14E417EB-493C-4E83-B3D5-07CCD05ADE0C}" name="Column13516" dataDxfId="3110"/>
    <tableColumn id="13534" xr3:uid="{D105124F-C2EE-4DD1-8699-2EC1FD09775D}" name="Column13517" dataDxfId="3109"/>
    <tableColumn id="13535" xr3:uid="{B6594F82-9722-4714-9C66-7A9FEAF314B0}" name="Column13518" dataDxfId="3108"/>
    <tableColumn id="13536" xr3:uid="{E6A1DC82-0277-4F68-BE94-8E77373ACC40}" name="Column13519" dataDxfId="3107"/>
    <tableColumn id="13537" xr3:uid="{A83D2288-358D-44E7-9B92-7C8E41915120}" name="Column13520" dataDxfId="3106"/>
    <tableColumn id="13538" xr3:uid="{0D330863-4C11-46D8-A52B-776A704F944F}" name="Column13521" dataDxfId="3105"/>
    <tableColumn id="13539" xr3:uid="{F9E0CE00-0425-43A3-B8CF-CD905D5B6AAB}" name="Column13522" dataDxfId="3104"/>
    <tableColumn id="13540" xr3:uid="{0789CA01-9009-471C-83E1-0E9F3B864438}" name="Column13523" dataDxfId="3103"/>
    <tableColumn id="13541" xr3:uid="{773E4599-E77F-43CD-A319-BF416385EA0C}" name="Column13524" dataDxfId="3102"/>
    <tableColumn id="13542" xr3:uid="{2D25494E-F6FB-44EF-9873-1B4E1E1C9F1B}" name="Column13525" dataDxfId="3101"/>
    <tableColumn id="13543" xr3:uid="{251E8AD5-F02F-4BD3-94F0-BAA672DE2BB7}" name="Column13526" dataDxfId="3100"/>
    <tableColumn id="13544" xr3:uid="{4DEAEFFB-7567-4086-B5E7-3E824515C8A8}" name="Column13527" dataDxfId="3099"/>
    <tableColumn id="13545" xr3:uid="{8A9A00F3-1790-4FF0-8F63-3D9F263A10AA}" name="Column13528" dataDxfId="3098"/>
    <tableColumn id="13546" xr3:uid="{38C24552-8071-4DD4-A795-441B3BC79ADD}" name="Column13529" dataDxfId="3097"/>
    <tableColumn id="13547" xr3:uid="{7EBDA99B-757F-42A3-81C9-CCBE4B1051F1}" name="Column13530" dataDxfId="3096"/>
    <tableColumn id="13548" xr3:uid="{27F09724-48F9-47F0-AADA-7B5C7629040B}" name="Column13531" dataDxfId="3095"/>
    <tableColumn id="13549" xr3:uid="{24D12EA9-1AFE-4DBB-9721-0C3428D4A057}" name="Column13532" dataDxfId="3094"/>
    <tableColumn id="13550" xr3:uid="{388E4054-A53D-48FC-90A8-8B381DA44562}" name="Column13533" dataDxfId="3093"/>
    <tableColumn id="13551" xr3:uid="{B6BEEA95-5CE0-4811-91E2-B57444165D18}" name="Column13534" dataDxfId="3092"/>
    <tableColumn id="13552" xr3:uid="{2C84C6D0-8F76-49D6-AA48-9CB7B3D7EBED}" name="Column13535" dataDxfId="3091"/>
    <tableColumn id="13553" xr3:uid="{18F00DE9-A0B2-4F0B-9558-954993F8EF86}" name="Column13536" dataDxfId="3090"/>
    <tableColumn id="13554" xr3:uid="{4D3139C8-E6F5-485B-A5C0-A52C88BB73BC}" name="Column13537" dataDxfId="3089"/>
    <tableColumn id="13555" xr3:uid="{4065048B-21AE-4536-AC3B-BD756E23C63F}" name="Column13538" dataDxfId="3088"/>
    <tableColumn id="13556" xr3:uid="{D6D24DAD-2AE0-490E-B346-476A52578BB9}" name="Column13539" dataDxfId="3087"/>
    <tableColumn id="13557" xr3:uid="{0E9F0126-95FA-4F0B-B63D-08C928140C9D}" name="Column13540" dataDxfId="3086"/>
    <tableColumn id="13558" xr3:uid="{BFEA726C-4E0C-4E48-92F6-AEA1FA108544}" name="Column13541" dataDxfId="3085"/>
    <tableColumn id="13559" xr3:uid="{6DE57EA0-7ED7-46DB-9BE3-03DFD7DBC50B}" name="Column13542" dataDxfId="3084"/>
    <tableColumn id="13560" xr3:uid="{91F8AA9A-35F0-4592-BFB0-A5F34D28D24E}" name="Column13543" dataDxfId="3083"/>
    <tableColumn id="13561" xr3:uid="{89A6E4ED-15D0-4BED-BE4F-2D20EFE86AF8}" name="Column13544" dataDxfId="3082"/>
    <tableColumn id="13562" xr3:uid="{EC7EB74F-C972-4EC0-BB3F-B09433D57D99}" name="Column13545" dataDxfId="3081"/>
    <tableColumn id="13563" xr3:uid="{DD1B15E8-CF29-4174-BB30-85A2A7AAF744}" name="Column13546" dataDxfId="3080"/>
    <tableColumn id="13564" xr3:uid="{EB0CBE1C-ECB6-4ACC-AADA-9F5D7C780CC1}" name="Column13547" dataDxfId="3079"/>
    <tableColumn id="13565" xr3:uid="{54B944DE-B4F6-427C-B76D-475133D9100F}" name="Column13548" dataDxfId="3078"/>
    <tableColumn id="13566" xr3:uid="{1D4027B4-5BD1-407A-9D30-4FEA64251DD6}" name="Column13549" dataDxfId="3077"/>
    <tableColumn id="13567" xr3:uid="{D960DD77-D601-4163-801A-2507843FDA62}" name="Column13550" dataDxfId="3076"/>
    <tableColumn id="13568" xr3:uid="{1C1990B6-5CD3-4D99-85D7-E33B3CD743B8}" name="Column13551" dataDxfId="3075"/>
    <tableColumn id="13569" xr3:uid="{C2AA28DB-3A3E-4216-88CD-BF2E3AF34433}" name="Column13552" dataDxfId="3074"/>
    <tableColumn id="13570" xr3:uid="{B8D053AA-D126-45B8-9E3E-2CAE2DD9622A}" name="Column13553" dataDxfId="3073"/>
    <tableColumn id="13571" xr3:uid="{79F9F9FD-4CD7-48FF-B1AB-1F0B395A1EF4}" name="Column13554" dataDxfId="3072"/>
    <tableColumn id="13572" xr3:uid="{F79EF655-3BE2-44BF-8B8E-E0DF5C0DD7D8}" name="Column13555" dataDxfId="3071"/>
    <tableColumn id="13573" xr3:uid="{8FAD3D54-8182-424C-9071-7DFA65CC339E}" name="Column13556" dataDxfId="3070"/>
    <tableColumn id="13574" xr3:uid="{8127524B-A0CC-4ED9-9C57-4D13AA641559}" name="Column13557" dataDxfId="3069"/>
    <tableColumn id="13575" xr3:uid="{82ECE934-D864-40AB-8F26-1E57F95C6F61}" name="Column13558" dataDxfId="3068"/>
    <tableColumn id="13576" xr3:uid="{0B81B826-E1CD-430E-AC5A-DD28F0BEC6DC}" name="Column13559" dataDxfId="3067"/>
    <tableColumn id="13577" xr3:uid="{29C2A850-2510-4241-BD44-A072CAF89162}" name="Column13560" dataDxfId="3066"/>
    <tableColumn id="13578" xr3:uid="{B3975D5C-D9ED-4768-983D-1773388E4163}" name="Column13561" dataDxfId="3065"/>
    <tableColumn id="13579" xr3:uid="{CDBB97F8-79EC-4187-8773-A93CD854E20E}" name="Column13562" dataDxfId="3064"/>
    <tableColumn id="13580" xr3:uid="{F1289F4F-E7C3-4466-9DC9-63273936CF34}" name="Column13563" dataDxfId="3063"/>
    <tableColumn id="13581" xr3:uid="{BD13444E-4668-449C-BA8F-F30F56E8E7D9}" name="Column13564" dataDxfId="3062"/>
    <tableColumn id="13582" xr3:uid="{1F27F55D-87E2-4ECB-BD88-4079E0B5794F}" name="Column13565" dataDxfId="3061"/>
    <tableColumn id="13583" xr3:uid="{CB17ADF4-9371-49CC-BC71-AE066909CB49}" name="Column13566" dataDxfId="3060"/>
    <tableColumn id="13584" xr3:uid="{16415994-4F98-4612-9D72-217702993D14}" name="Column13567" dataDxfId="3059"/>
    <tableColumn id="13585" xr3:uid="{17930167-FDA9-4499-802D-A51BA32F06B9}" name="Column13568" dataDxfId="3058"/>
    <tableColumn id="13586" xr3:uid="{0855893C-573F-44E3-998C-1EF03BDCD353}" name="Column13569" dataDxfId="3057"/>
    <tableColumn id="13587" xr3:uid="{BAD4FB12-E419-404E-9F5D-676EF7D0598A}" name="Column13570" dataDxfId="3056"/>
    <tableColumn id="13588" xr3:uid="{F098DE5F-6276-4A86-ABA5-109AC44E2457}" name="Column13571" dataDxfId="3055"/>
    <tableColumn id="13589" xr3:uid="{D7AE5517-49C8-4B01-BE1A-C884B9F9869A}" name="Column13572" dataDxfId="3054"/>
    <tableColumn id="13590" xr3:uid="{97691BC6-9B30-4EB8-8AA0-9DEF0ADDFC8E}" name="Column13573" dataDxfId="3053"/>
    <tableColumn id="13591" xr3:uid="{E307CF87-B9B0-4EEE-8992-A97344B27994}" name="Column13574" dataDxfId="3052"/>
    <tableColumn id="13592" xr3:uid="{3842FC1C-F6AC-4C78-9FA3-DE8425CA379B}" name="Column13575" dataDxfId="3051"/>
    <tableColumn id="13593" xr3:uid="{47466A0A-AD2F-4641-9543-A6C945C59A8C}" name="Column13576" dataDxfId="3050"/>
    <tableColumn id="13594" xr3:uid="{DAEDFAD3-7A12-499F-BC4E-35FD234C618A}" name="Column13577" dataDxfId="3049"/>
    <tableColumn id="13595" xr3:uid="{118D159E-0F51-4ABF-8276-86BBFC3A2E51}" name="Column13578" dataDxfId="3048"/>
    <tableColumn id="13596" xr3:uid="{193BE06F-092F-4CBB-8DF0-80B12FD80A9D}" name="Column13579" dataDxfId="3047"/>
    <tableColumn id="13597" xr3:uid="{90B8A6CB-C98D-49A9-9266-63EDF22EE606}" name="Column13580" dataDxfId="3046"/>
    <tableColumn id="13598" xr3:uid="{33293EC3-2010-4849-9203-1B7C30B8E7D5}" name="Column13581" dataDxfId="3045"/>
    <tableColumn id="13599" xr3:uid="{8B7BFA42-D8D8-4F9E-98F0-F71BE161A059}" name="Column13582" dataDxfId="3044"/>
    <tableColumn id="13600" xr3:uid="{2851CBC8-58CA-4886-A077-B531F665F485}" name="Column13583" dataDxfId="3043"/>
    <tableColumn id="13601" xr3:uid="{E5A1F00F-0CE2-4CC2-8530-0450D8CC6AD5}" name="Column13584" dataDxfId="3042"/>
    <tableColumn id="13602" xr3:uid="{4893FF9D-6979-4BC8-875A-D2EDFCB273F7}" name="Column13585" dataDxfId="3041"/>
    <tableColumn id="13603" xr3:uid="{D0219A4B-6DB3-477C-BEFC-6A9DF7250C3C}" name="Column13586" dataDxfId="3040"/>
    <tableColumn id="13604" xr3:uid="{303A12A7-DD01-49A8-A21B-9AC67950FAA1}" name="Column13587" dataDxfId="3039"/>
    <tableColumn id="13605" xr3:uid="{C34BB9B8-40BB-4A21-A6D4-FF8486478F4B}" name="Column13588" dataDxfId="3038"/>
    <tableColumn id="13606" xr3:uid="{423A12F1-214B-4EA7-AD1A-7CF466CED29B}" name="Column13589" dataDxfId="3037"/>
    <tableColumn id="13607" xr3:uid="{DD38ACFA-1C74-4112-AEC2-E2DA17FFAA06}" name="Column13590" dataDxfId="3036"/>
    <tableColumn id="13608" xr3:uid="{A554BF00-1415-4732-B1A4-9E0C913A998F}" name="Column13591" dataDxfId="3035"/>
    <tableColumn id="13609" xr3:uid="{6FECC879-C081-4E11-85FB-1AD3435E4E07}" name="Column13592" dataDxfId="3034"/>
    <tableColumn id="13610" xr3:uid="{23A1ED44-4258-41C6-916F-4564B7435867}" name="Column13593" dataDxfId="3033"/>
    <tableColumn id="13611" xr3:uid="{19127443-2E8D-4122-9774-6E0BA23176F1}" name="Column13594" dataDxfId="3032"/>
    <tableColumn id="13612" xr3:uid="{9EE5114A-CEF0-442A-9D85-5699369B0D98}" name="Column13595" dataDxfId="3031"/>
    <tableColumn id="13613" xr3:uid="{560BC8FE-7080-46B4-9C15-BEAFAC6DE80D}" name="Column13596" dataDxfId="3030"/>
    <tableColumn id="13614" xr3:uid="{5C13C2A0-B292-4D63-8673-C734D8A9298D}" name="Column13597" dataDxfId="3029"/>
    <tableColumn id="13615" xr3:uid="{EF4BD658-93A9-4946-882D-EF7511325CFE}" name="Column13598" dataDxfId="3028"/>
    <tableColumn id="13616" xr3:uid="{62A6778D-43C3-4779-B985-06E95E0B6A2A}" name="Column13599" dataDxfId="3027"/>
    <tableColumn id="13617" xr3:uid="{34B2A882-576C-49BF-9F23-ED22623E169A}" name="Column13600" dataDxfId="3026"/>
    <tableColumn id="13618" xr3:uid="{D6774EFF-5F06-4170-88A1-69C9CA538C77}" name="Column13601" dataDxfId="3025"/>
    <tableColumn id="13619" xr3:uid="{4CC80017-0415-4EC1-BB3E-B56D1B25FC93}" name="Column13602" dataDxfId="3024"/>
    <tableColumn id="13620" xr3:uid="{9F40AFC0-F901-4C5D-8D4E-A39A555F2308}" name="Column13603" dataDxfId="3023"/>
    <tableColumn id="13621" xr3:uid="{0ED72107-6549-443F-B661-5529247E9064}" name="Column13604" dataDxfId="3022"/>
    <tableColumn id="13622" xr3:uid="{04B7CF97-8C56-4045-9E20-F6D1D9541C55}" name="Column13605" dataDxfId="3021"/>
    <tableColumn id="13623" xr3:uid="{F1F5BED5-6305-4188-B3FE-92916479C6B8}" name="Column13606" dataDxfId="3020"/>
    <tableColumn id="13624" xr3:uid="{FEAA9DB0-B3C1-4AA0-82A6-A11AC5F5F8F4}" name="Column13607" dataDxfId="3019"/>
    <tableColumn id="13625" xr3:uid="{9DD460FC-D2BE-4C26-B4DC-090F20EECFA5}" name="Column13608" dataDxfId="3018"/>
    <tableColumn id="13626" xr3:uid="{487243AA-AED4-405A-992C-5DC123BA80BE}" name="Column13609" dataDxfId="3017"/>
    <tableColumn id="13627" xr3:uid="{0D797774-BB31-4DA2-B7E9-A134630A8BA7}" name="Column13610" dataDxfId="3016"/>
    <tableColumn id="13628" xr3:uid="{77A14505-5AFA-4FBE-BEA1-086FC73943F2}" name="Column13611" dataDxfId="3015"/>
    <tableColumn id="13629" xr3:uid="{E2CEFEA4-EAFF-46F7-92EE-D612532D1EC3}" name="Column13612" dataDxfId="3014"/>
    <tableColumn id="13630" xr3:uid="{BF8D124B-07A9-4D18-AF10-5BDAA995AD57}" name="Column13613" dataDxfId="3013"/>
    <tableColumn id="13631" xr3:uid="{E57BFAF9-BCF8-4207-9E02-5EE42602768E}" name="Column13614" dataDxfId="3012"/>
    <tableColumn id="13632" xr3:uid="{07612F1F-724F-4AE5-826C-3C45CFF357EB}" name="Column13615" dataDxfId="3011"/>
    <tableColumn id="13633" xr3:uid="{0931E861-9822-4FAD-A0EC-BD9D7ADB0A50}" name="Column13616" dataDxfId="3010"/>
    <tableColumn id="13634" xr3:uid="{33715F0F-344D-47A2-95CE-25CE4BC41DE8}" name="Column13617" dataDxfId="3009"/>
    <tableColumn id="13635" xr3:uid="{FDCB3090-30E7-443B-A9DA-59947D6E1FE2}" name="Column13618" dataDxfId="3008"/>
    <tableColumn id="13636" xr3:uid="{09152453-9EE6-4D87-B9C2-724872B13DF7}" name="Column13619" dataDxfId="3007"/>
    <tableColumn id="13637" xr3:uid="{DBC20C82-42BA-4AA4-BCF6-ECDDF8BA087B}" name="Column13620" dataDxfId="3006"/>
    <tableColumn id="13638" xr3:uid="{1197DD74-9ADA-41BE-93B3-A9A740EF6B75}" name="Column13621" dataDxfId="3005"/>
    <tableColumn id="13639" xr3:uid="{BC806FE9-0ADF-4DDA-BD07-2E215081A3BA}" name="Column13622" dataDxfId="3004"/>
    <tableColumn id="13640" xr3:uid="{86F75BF2-C820-45A2-84EE-735A6240314F}" name="Column13623" dataDxfId="3003"/>
    <tableColumn id="13641" xr3:uid="{6E29624E-5B23-4D81-AD2E-43D921A68CBB}" name="Column13624" dataDxfId="3002"/>
    <tableColumn id="13642" xr3:uid="{898CA28A-E67A-43EB-988C-5B4551B128F9}" name="Column13625" dataDxfId="3001"/>
    <tableColumn id="13643" xr3:uid="{F07399AF-2BAC-4AFA-BAF2-33731475F865}" name="Column13626" dataDxfId="3000"/>
    <tableColumn id="13644" xr3:uid="{748B71D2-CF92-4BF0-B284-79B6347C9F08}" name="Column13627" dataDxfId="2999"/>
    <tableColumn id="13645" xr3:uid="{D5708E17-64D4-4352-B8B5-4CE0648DFBD1}" name="Column13628" dataDxfId="2998"/>
    <tableColumn id="13646" xr3:uid="{B756FB8D-370E-49B8-B249-2C7F14B1914C}" name="Column13629" dataDxfId="2997"/>
    <tableColumn id="13647" xr3:uid="{EE99631C-1AF4-4718-8607-7BF5053D9EB7}" name="Column13630" dataDxfId="2996"/>
    <tableColumn id="13648" xr3:uid="{1BE506AA-7FEB-4E20-A766-F08C699C9F43}" name="Column13631" dataDxfId="2995"/>
    <tableColumn id="13649" xr3:uid="{7CD6ACD6-EC03-428B-8034-9D775378465A}" name="Column13632" dataDxfId="2994"/>
    <tableColumn id="13650" xr3:uid="{07A83498-401F-44B9-B764-D2CADC1A337A}" name="Column13633" dataDxfId="2993"/>
    <tableColumn id="13651" xr3:uid="{3FB77F38-510E-48CA-8AEF-C35FB33DB54E}" name="Column13634" dataDxfId="2992"/>
    <tableColumn id="13652" xr3:uid="{0AF67DF4-E014-4243-81FF-71F942DEEAE0}" name="Column13635" dataDxfId="2991"/>
    <tableColumn id="13653" xr3:uid="{CAD05AB3-D5A2-4038-A59E-F9B70BFE8AF3}" name="Column13636" dataDxfId="2990"/>
    <tableColumn id="13654" xr3:uid="{1E02CF2B-242F-4D03-9D11-E03F8AE07F9D}" name="Column13637" dataDxfId="2989"/>
    <tableColumn id="13655" xr3:uid="{527C9126-7C96-4F81-AA16-9FEF2E614D45}" name="Column13638" dataDxfId="2988"/>
    <tableColumn id="13656" xr3:uid="{CA0B4CC6-54EE-4D53-9D05-B76809C08F6F}" name="Column13639" dataDxfId="2987"/>
    <tableColumn id="13657" xr3:uid="{2EF13323-D0FB-49D8-B27E-A82652D7079A}" name="Column13640" dataDxfId="2986"/>
    <tableColumn id="13658" xr3:uid="{813E0E3D-EE8B-45AD-B93E-BAD4748B8895}" name="Column13641" dataDxfId="2985"/>
    <tableColumn id="13659" xr3:uid="{ACBEE721-B0FA-420C-B0DC-5D1A10A1B51D}" name="Column13642" dataDxfId="2984"/>
    <tableColumn id="13660" xr3:uid="{42B9AF3F-BBF8-41FA-95D6-03A8B88AEBD3}" name="Column13643" dataDxfId="2983"/>
    <tableColumn id="13661" xr3:uid="{7ACBCC1C-0912-4C0D-9DB5-F5ACDD3D695E}" name="Column13644" dataDxfId="2982"/>
    <tableColumn id="13662" xr3:uid="{A19D79E8-9C71-4723-AE46-54B0D8B055A8}" name="Column13645" dataDxfId="2981"/>
    <tableColumn id="13663" xr3:uid="{78AD1714-F5BB-4A64-9207-4B0FC6937B53}" name="Column13646" dataDxfId="2980"/>
    <tableColumn id="13664" xr3:uid="{EEB974B0-A981-42A0-95BA-3F92EF881E2F}" name="Column13647" dataDxfId="2979"/>
    <tableColumn id="13665" xr3:uid="{BAD9A4EB-7503-4541-B1EA-6BCA5B06D4F7}" name="Column13648" dataDxfId="2978"/>
    <tableColumn id="13666" xr3:uid="{90D5ED98-D890-4419-B0F4-CA741322D231}" name="Column13649" dataDxfId="2977"/>
    <tableColumn id="13667" xr3:uid="{7AA96D4D-BED3-4041-AAD2-C1613CC28EC0}" name="Column13650" dataDxfId="2976"/>
    <tableColumn id="13668" xr3:uid="{BAAF6716-0479-4796-955E-4A62472C61A8}" name="Column13651" dataDxfId="2975"/>
    <tableColumn id="13669" xr3:uid="{B36E4A36-E25D-4CE6-9C86-DCBF70E4F229}" name="Column13652" dataDxfId="2974"/>
    <tableColumn id="13670" xr3:uid="{7D3ACCB8-BEFD-4C21-B65A-6E4566F0BD10}" name="Column13653" dataDxfId="2973"/>
    <tableColumn id="13671" xr3:uid="{9C658F8D-D235-4CD8-8FC4-F38BFEDFCCF0}" name="Column13654" dataDxfId="2972"/>
    <tableColumn id="13672" xr3:uid="{B59AD330-8E3C-4828-AFBD-18F69AF33479}" name="Column13655" dataDxfId="2971"/>
    <tableColumn id="13673" xr3:uid="{95474659-5C88-4D6D-A3AD-CA0039D6F421}" name="Column13656" dataDxfId="2970"/>
    <tableColumn id="13674" xr3:uid="{1D6FEB9F-FE33-4949-B565-CCC9211AFC3A}" name="Column13657" dataDxfId="2969"/>
    <tableColumn id="13675" xr3:uid="{23BE0C42-5CCE-450E-B754-E49270FD7A70}" name="Column13658" dataDxfId="2968"/>
    <tableColumn id="13676" xr3:uid="{6E9BFFA7-9D44-4F17-BFCB-C69A89BB57ED}" name="Column13659" dataDxfId="2967"/>
    <tableColumn id="13677" xr3:uid="{3C484195-E4E0-4A1A-94B3-58650092BB41}" name="Column13660" dataDxfId="2966"/>
    <tableColumn id="13678" xr3:uid="{5F6C1ABB-97CA-4411-A09F-4FBA72AAE1F3}" name="Column13661" dataDxfId="2965"/>
    <tableColumn id="13679" xr3:uid="{6AC8F97B-4BA2-4199-81BB-A0CAF1DCBA55}" name="Column13662" dataDxfId="2964"/>
    <tableColumn id="13680" xr3:uid="{3E6C45B5-8557-4C21-8107-AD41223B0E9E}" name="Column13663" dataDxfId="2963"/>
    <tableColumn id="13681" xr3:uid="{DEBC66F4-2F44-4332-A131-C72FA0D96027}" name="Column13664" dataDxfId="2962"/>
    <tableColumn id="13682" xr3:uid="{A9649F6C-5EE0-4613-9C00-3F3787E0A8AB}" name="Column13665" dataDxfId="2961"/>
    <tableColumn id="13683" xr3:uid="{D17A0A76-051F-43C4-9AAF-1AA1D967ABE5}" name="Column13666" dataDxfId="2960"/>
    <tableColumn id="13684" xr3:uid="{AF4F7289-5703-4BFC-B204-C90FE96ABAD2}" name="Column13667" dataDxfId="2959"/>
    <tableColumn id="13685" xr3:uid="{12CE08B9-7567-44C4-894C-6554A5725ABF}" name="Column13668" dataDxfId="2958"/>
    <tableColumn id="13686" xr3:uid="{217A00B3-9F5D-45A6-A9D0-8E91D79E1764}" name="Column13669" dataDxfId="2957"/>
    <tableColumn id="13687" xr3:uid="{D779D175-F45C-4D86-B9E0-55229D68D26F}" name="Column13670" dataDxfId="2956"/>
    <tableColumn id="13688" xr3:uid="{CBDDA6E0-55DB-4590-9100-F1245A7C0717}" name="Column13671" dataDxfId="2955"/>
    <tableColumn id="13689" xr3:uid="{BD5087CE-A22D-476E-85F6-8215150541E0}" name="Column13672" dataDxfId="2954"/>
    <tableColumn id="13690" xr3:uid="{9B941C1A-FE63-4DE4-8173-6E799AAC99C3}" name="Column13673" dataDxfId="2953"/>
    <tableColumn id="13691" xr3:uid="{5C50D2C9-1457-48A7-B4C0-1A2D94009A35}" name="Column13674" dataDxfId="2952"/>
    <tableColumn id="13692" xr3:uid="{21EEB1DE-9ADB-4D81-A54C-F72FCE641FE9}" name="Column13675" dataDxfId="2951"/>
    <tableColumn id="13693" xr3:uid="{04A646D6-17DC-4D25-9738-7CFB255528B6}" name="Column13676" dataDxfId="2950"/>
    <tableColumn id="13694" xr3:uid="{7DD0C49F-1186-4828-82E0-13CF3BD02482}" name="Column13677" dataDxfId="2949"/>
    <tableColumn id="13695" xr3:uid="{ABA5222A-72D7-43A7-B631-3A6B23A0381A}" name="Column13678" dataDxfId="2948"/>
    <tableColumn id="13696" xr3:uid="{B70E8117-FBB8-4E7A-8D15-F8067F08B396}" name="Column13679" dataDxfId="2947"/>
    <tableColumn id="13697" xr3:uid="{FBA89C44-55C3-4B21-895E-F5202AC14E79}" name="Column13680" dataDxfId="2946"/>
    <tableColumn id="13698" xr3:uid="{479AFA34-D79E-4A67-A0B7-83F4B5447201}" name="Column13681" dataDxfId="2945"/>
    <tableColumn id="13699" xr3:uid="{FD175D1F-35FD-468D-A77D-55D71CAA451F}" name="Column13682" dataDxfId="2944"/>
    <tableColumn id="13700" xr3:uid="{0B8F64F6-E8E0-4344-A5BF-34CD8CAD7745}" name="Column13683" dataDxfId="2943"/>
    <tableColumn id="13701" xr3:uid="{A3BB4BE5-7F48-4D9D-B596-3442DCC911DF}" name="Column13684" dataDxfId="2942"/>
    <tableColumn id="13702" xr3:uid="{BCCA662B-78C9-43F8-8EB8-AE39BAE87BF9}" name="Column13685" dataDxfId="2941"/>
    <tableColumn id="13703" xr3:uid="{7F7B7B22-B073-4F84-8D0D-5A5EC6B27320}" name="Column13686" dataDxfId="2940"/>
    <tableColumn id="13704" xr3:uid="{B4B13DBC-3787-4BC3-98A9-51F60663A2D6}" name="Column13687" dataDxfId="2939"/>
    <tableColumn id="13705" xr3:uid="{03072D84-5810-44B0-AFA8-421E44E19A02}" name="Column13688" dataDxfId="2938"/>
    <tableColumn id="13706" xr3:uid="{7E302BD4-2961-4FB8-8573-39EF6F7C4247}" name="Column13689" dataDxfId="2937"/>
    <tableColumn id="13707" xr3:uid="{9F79F06F-2BDD-4DFF-AAA2-296ECA1865F7}" name="Column13690" dataDxfId="2936"/>
    <tableColumn id="13708" xr3:uid="{43666A74-2EEF-4446-9D23-F7B16A5FC909}" name="Column13691" dataDxfId="2935"/>
    <tableColumn id="13709" xr3:uid="{E3E54BA8-9D10-4DFA-B3EC-4D82FBFC2BAA}" name="Column13692" dataDxfId="2934"/>
    <tableColumn id="13710" xr3:uid="{CA33CF3B-2A30-42F5-B819-79D4F6CC7AC9}" name="Column13693" dataDxfId="2933"/>
    <tableColumn id="13711" xr3:uid="{2974E49F-2220-4249-81F9-4197945B737E}" name="Column13694" dataDxfId="2932"/>
    <tableColumn id="13712" xr3:uid="{AD86E198-6DDD-4A01-B9A3-B29EE2488F40}" name="Column13695" dataDxfId="2931"/>
    <tableColumn id="13713" xr3:uid="{DA030E6E-2298-4EB5-A73B-3C3CCB9068F8}" name="Column13696" dataDxfId="2930"/>
    <tableColumn id="13714" xr3:uid="{5E5A321C-B7D4-44E7-B38B-3C0C29DB37F4}" name="Column13697" dataDxfId="2929"/>
    <tableColumn id="13715" xr3:uid="{D37B0AAD-986C-4A5E-9B64-6C18170F9479}" name="Column13698" dataDxfId="2928"/>
    <tableColumn id="13716" xr3:uid="{0ED79F5E-8C24-48FE-941F-2E12742B1382}" name="Column13699" dataDxfId="2927"/>
    <tableColumn id="13717" xr3:uid="{22471FC8-227A-41EB-9B21-E54053564577}" name="Column13700" dataDxfId="2926"/>
    <tableColumn id="13718" xr3:uid="{AEE27F92-508B-4C83-97EA-E368B749444A}" name="Column13701" dataDxfId="2925"/>
    <tableColumn id="13719" xr3:uid="{97154AE4-E941-4090-8ED2-647B8EFC707D}" name="Column13702" dataDxfId="2924"/>
    <tableColumn id="13720" xr3:uid="{E4FC94D5-F230-4BD5-A15D-7408A72DB767}" name="Column13703" dataDxfId="2923"/>
    <tableColumn id="13721" xr3:uid="{7D368567-9A98-4381-817B-93A26B631E18}" name="Column13704" dataDxfId="2922"/>
    <tableColumn id="13722" xr3:uid="{D0333303-7EF3-4F25-BE03-1D95E1FB1214}" name="Column13705" dataDxfId="2921"/>
    <tableColumn id="13723" xr3:uid="{7DDD07E3-DDAD-4D87-80B7-EE342125A5C2}" name="Column13706" dataDxfId="2920"/>
    <tableColumn id="13724" xr3:uid="{5FABAF78-85D4-4C44-87DC-BC591806E376}" name="Column13707" dataDxfId="2919"/>
    <tableColumn id="13725" xr3:uid="{D6B28C38-D0C0-486F-ADB5-535942F7BDF0}" name="Column13708" dataDxfId="2918"/>
    <tableColumn id="13726" xr3:uid="{81FE9597-DCE6-47BA-85F1-AF2D46545FF1}" name="Column13709" dataDxfId="2917"/>
    <tableColumn id="13727" xr3:uid="{A7E0874C-6B0C-445E-8C16-8977AF86F0D2}" name="Column13710" dataDxfId="2916"/>
    <tableColumn id="13728" xr3:uid="{E3CAD413-CA9A-48B7-B280-D90F03A6BFD7}" name="Column13711" dataDxfId="2915"/>
    <tableColumn id="13729" xr3:uid="{46689D69-7939-472A-A12B-201289C60EBE}" name="Column13712" dataDxfId="2914"/>
    <tableColumn id="13730" xr3:uid="{58F525A4-AD9C-4287-9EA7-A7E02AE61FDB}" name="Column13713" dataDxfId="2913"/>
    <tableColumn id="13731" xr3:uid="{76493D66-D937-4570-BB16-7EB1E80DBE0F}" name="Column13714" dataDxfId="2912"/>
    <tableColumn id="13732" xr3:uid="{B8E16A85-017C-4E78-BF44-B0D7F5648A73}" name="Column13715" dataDxfId="2911"/>
    <tableColumn id="13733" xr3:uid="{097EC02B-59A5-4389-A126-A1E32C95C56A}" name="Column13716" dataDxfId="2910"/>
    <tableColumn id="13734" xr3:uid="{2905A557-A456-4AAC-B803-E3B1B4F5DDDF}" name="Column13717" dataDxfId="2909"/>
    <tableColumn id="13735" xr3:uid="{7CA068C2-9D73-4858-952D-F2457DC61E71}" name="Column13718" dataDxfId="2908"/>
    <tableColumn id="13736" xr3:uid="{4B7EBDC0-B02C-43D0-83E2-E9D4C7666111}" name="Column13719" dataDxfId="2907"/>
    <tableColumn id="13737" xr3:uid="{48AEABCC-6FC6-4798-9725-DDFCA88B2915}" name="Column13720" dataDxfId="2906"/>
    <tableColumn id="13738" xr3:uid="{60F4F1B8-2574-40DB-AB92-97A58994A83E}" name="Column13721" dataDxfId="2905"/>
    <tableColumn id="13739" xr3:uid="{F3CB0837-8127-4D12-95B3-8EEC0D037EF6}" name="Column13722" dataDxfId="2904"/>
    <tableColumn id="13740" xr3:uid="{B503AF04-94BA-4454-84D4-89BDA4B6A1CA}" name="Column13723" dataDxfId="2903"/>
    <tableColumn id="13741" xr3:uid="{13F44BAC-98D8-431E-98C3-46E3558F509D}" name="Column13724" dataDxfId="2902"/>
    <tableColumn id="13742" xr3:uid="{ABC45355-16D5-49D7-86AE-5AA305C5FE72}" name="Column13725" dataDxfId="2901"/>
    <tableColumn id="13743" xr3:uid="{18C85DE4-DF41-475A-B521-8DBDA349A68F}" name="Column13726" dataDxfId="2900"/>
    <tableColumn id="13744" xr3:uid="{1B19B748-18F4-4D53-84D6-14A1A7371C93}" name="Column13727" dataDxfId="2899"/>
    <tableColumn id="13745" xr3:uid="{79EC1102-5DE6-4EBD-8B90-172442944892}" name="Column13728" dataDxfId="2898"/>
    <tableColumn id="13746" xr3:uid="{A60EA972-BAFB-4A17-9706-B9347F538A97}" name="Column13729" dataDxfId="2897"/>
    <tableColumn id="13747" xr3:uid="{FB9F6D1E-2C8A-45D0-A417-2A6C5DC1AA1D}" name="Column13730" dataDxfId="2896"/>
    <tableColumn id="13748" xr3:uid="{A6C8A9B0-20D5-4953-A818-0DEC451581BA}" name="Column13731" dataDxfId="2895"/>
    <tableColumn id="13749" xr3:uid="{435C94E0-3E9B-45F4-B81B-B638B3D9426C}" name="Column13732" dataDxfId="2894"/>
    <tableColumn id="13750" xr3:uid="{571E1CAA-AC83-42B0-9703-753CC389969D}" name="Column13733" dataDxfId="2893"/>
    <tableColumn id="13751" xr3:uid="{35A4EFA2-2DC7-4602-B8C2-08E39E8776FF}" name="Column13734" dataDxfId="2892"/>
    <tableColumn id="13752" xr3:uid="{504459EE-EB57-4D5B-99DF-EA4DBD1C56C1}" name="Column13735" dataDxfId="2891"/>
    <tableColumn id="13753" xr3:uid="{04CA2D4A-B3B5-4645-BE00-24DFABDC5DD7}" name="Column13736" dataDxfId="2890"/>
    <tableColumn id="13754" xr3:uid="{FF101B68-69BB-4FDF-B7B7-824652BCA5D5}" name="Column13737" dataDxfId="2889"/>
    <tableColumn id="13755" xr3:uid="{BC1B98BC-16EE-42CC-888C-34F451514E57}" name="Column13738" dataDxfId="2888"/>
    <tableColumn id="13756" xr3:uid="{1E42A218-3D3D-415A-BFEB-F54166B9AED8}" name="Column13739" dataDxfId="2887"/>
    <tableColumn id="13757" xr3:uid="{9B56F713-0197-4367-9546-B47EF5CB8AE5}" name="Column13740" dataDxfId="2886"/>
    <tableColumn id="13758" xr3:uid="{65F44466-8361-4284-9F06-B898FA583292}" name="Column13741" dataDxfId="2885"/>
    <tableColumn id="13759" xr3:uid="{07857E43-213F-4FAB-860D-5322E8C9FC0B}" name="Column13742" dataDxfId="2884"/>
    <tableColumn id="13760" xr3:uid="{805033EE-B34A-4CA8-9FE2-714C409EBA89}" name="Column13743" dataDxfId="2883"/>
    <tableColumn id="13761" xr3:uid="{5B996550-E83E-4D03-8709-5E3A95513C45}" name="Column13744" dataDxfId="2882"/>
    <tableColumn id="13762" xr3:uid="{4039B366-E44F-4FCF-A50F-93708D208206}" name="Column13745" dataDxfId="2881"/>
    <tableColumn id="13763" xr3:uid="{958BF033-F152-471A-9AD2-CD23E4B809DF}" name="Column13746" dataDxfId="2880"/>
    <tableColumn id="13764" xr3:uid="{743A058B-C4F6-4D1A-B4F3-6BAC4370B8EE}" name="Column13747" dataDxfId="2879"/>
    <tableColumn id="13765" xr3:uid="{8ABD943E-C4E8-4D70-8D9D-0CBADDD2B130}" name="Column13748" dataDxfId="2878"/>
    <tableColumn id="13766" xr3:uid="{33D26A08-1119-45E4-B750-55B34854A819}" name="Column13749" dataDxfId="2877"/>
    <tableColumn id="13767" xr3:uid="{391DEAC5-4EF5-4C2B-836E-0F1DC8296790}" name="Column13750" dataDxfId="2876"/>
    <tableColumn id="13768" xr3:uid="{FE661DA9-E6E5-4E33-B9A1-7313E7209B67}" name="Column13751" dataDxfId="2875"/>
    <tableColumn id="13769" xr3:uid="{671EB15C-BB39-4A9A-A931-BDFF3694AEA1}" name="Column13752" dataDxfId="2874"/>
    <tableColumn id="13770" xr3:uid="{157E5241-7616-446E-B9E8-A78063F9B506}" name="Column13753" dataDxfId="2873"/>
    <tableColumn id="13771" xr3:uid="{DAEBEC5E-A013-4DBC-950E-5C775B3386B4}" name="Column13754" dataDxfId="2872"/>
    <tableColumn id="13772" xr3:uid="{444BEF79-95A7-4F19-8432-3CE5D5DDEBFD}" name="Column13755" dataDxfId="2871"/>
    <tableColumn id="13773" xr3:uid="{421F4A98-5CF0-484E-AE7B-F42BD8616D11}" name="Column13756" dataDxfId="2870"/>
    <tableColumn id="13774" xr3:uid="{B4BA9AC9-610F-420B-A11D-FBB83C0241D4}" name="Column13757" dataDxfId="2869"/>
    <tableColumn id="13775" xr3:uid="{B5FBCC15-A603-46D2-818C-289653BBE9AB}" name="Column13758" dataDxfId="2868"/>
    <tableColumn id="13776" xr3:uid="{9A0385D6-20F9-4917-899A-517DA2F8C12A}" name="Column13759" dataDxfId="2867"/>
    <tableColumn id="13777" xr3:uid="{F4856A53-0F6F-4AA6-8A9E-D306C0CB6AC4}" name="Column13760" dataDxfId="2866"/>
    <tableColumn id="13778" xr3:uid="{96B6A7AB-9633-4F75-A6A2-1F05C653B43B}" name="Column13761" dataDxfId="2865"/>
    <tableColumn id="13779" xr3:uid="{1E5C1F1B-2E46-4880-84E5-A2B11EE7D0C8}" name="Column13762" dataDxfId="2864"/>
    <tableColumn id="13780" xr3:uid="{AD90E820-51A4-44AD-9ACE-16CEAE711659}" name="Column13763" dataDxfId="2863"/>
    <tableColumn id="13781" xr3:uid="{30F4620A-0C81-4305-A2D4-4B7AF165C517}" name="Column13764" dataDxfId="2862"/>
    <tableColumn id="13782" xr3:uid="{EDB5DA49-1111-4A9E-BB42-1EC9C3FCA6A3}" name="Column13765" dataDxfId="2861"/>
    <tableColumn id="13783" xr3:uid="{BD7FA149-CFEE-47FD-BF3C-6BEB64C7D06F}" name="Column13766" dataDxfId="2860"/>
    <tableColumn id="13784" xr3:uid="{46D6CAF8-9A86-42FD-B663-CFEC2AB13CC5}" name="Column13767" dataDxfId="2859"/>
    <tableColumn id="13785" xr3:uid="{A8A743EA-8360-4430-9A18-77049622BCE3}" name="Column13768" dataDxfId="2858"/>
    <tableColumn id="13786" xr3:uid="{30977A80-B7F0-4DE1-B94F-299FCB0E3088}" name="Column13769" dataDxfId="2857"/>
    <tableColumn id="13787" xr3:uid="{1A41E893-24D2-4B61-A4DA-4D5943BBA6F2}" name="Column13770" dataDxfId="2856"/>
    <tableColumn id="13788" xr3:uid="{126D305E-06E9-45D7-92F8-7CD56D89726F}" name="Column13771" dataDxfId="2855"/>
    <tableColumn id="13789" xr3:uid="{F86404E0-E20C-4BBB-9CBD-50C1261D68F7}" name="Column13772" dataDxfId="2854"/>
    <tableColumn id="13790" xr3:uid="{07477E5B-80A1-4B4C-AE21-844AD66C7C3F}" name="Column13773" dataDxfId="2853"/>
    <tableColumn id="13791" xr3:uid="{303D4979-7328-4BFD-9909-B5B20F7C0535}" name="Column13774" dataDxfId="2852"/>
    <tableColumn id="13792" xr3:uid="{A78D5C7E-D815-4318-A2C8-EEEEE52F7DAC}" name="Column13775" dataDxfId="2851"/>
    <tableColumn id="13793" xr3:uid="{E8013A1E-320C-45D8-98DA-B693C1312017}" name="Column13776" dataDxfId="2850"/>
    <tableColumn id="13794" xr3:uid="{E2F52DC6-EC3F-48E8-AA93-FD2E93EDB0FA}" name="Column13777" dataDxfId="2849"/>
    <tableColumn id="13795" xr3:uid="{7D334793-0381-4940-B680-3D30E0E45F54}" name="Column13778" dataDxfId="2848"/>
    <tableColumn id="13796" xr3:uid="{123DD570-A292-4F75-B386-CB0F3D8149AC}" name="Column13779" dataDxfId="2847"/>
    <tableColumn id="13797" xr3:uid="{C4A56906-FFFF-49CD-B00C-F98A78B7E2CB}" name="Column13780" dataDxfId="2846"/>
    <tableColumn id="13798" xr3:uid="{CF2C9C94-F0AC-4FF9-AFDC-451BE3F59793}" name="Column13781" dataDxfId="2845"/>
    <tableColumn id="13799" xr3:uid="{DAB52581-8135-444A-AC87-99213F3F38E2}" name="Column13782" dataDxfId="2844"/>
    <tableColumn id="13800" xr3:uid="{D6EDE9BD-E213-47C2-BB41-5C992C29C711}" name="Column13783" dataDxfId="2843"/>
    <tableColumn id="13801" xr3:uid="{02DB79D1-DD5A-4B7C-B25F-3A8BA0B60035}" name="Column13784" dataDxfId="2842"/>
    <tableColumn id="13802" xr3:uid="{8EAEA87C-7A70-4705-86B1-8DFF26C1F16B}" name="Column13785" dataDxfId="2841"/>
    <tableColumn id="13803" xr3:uid="{B8AAB2EB-C562-4379-8C53-8410ECA8093E}" name="Column13786" dataDxfId="2840"/>
    <tableColumn id="13804" xr3:uid="{ADCB19FD-48C2-467A-B03D-54318816C5C0}" name="Column13787" dataDxfId="2839"/>
    <tableColumn id="13805" xr3:uid="{D335B2D4-AF80-49DE-A2FF-B4AA4CFD08A6}" name="Column13788" dataDxfId="2838"/>
    <tableColumn id="13806" xr3:uid="{E544E3E9-6A01-459B-8A8B-34EC3139A876}" name="Column13789" dataDxfId="2837"/>
    <tableColumn id="13807" xr3:uid="{794B61BA-9DC9-40BF-A1A8-3A204C4030BE}" name="Column13790" dataDxfId="2836"/>
    <tableColumn id="13808" xr3:uid="{D234AC85-C36E-4438-A59E-5AE3707DE7F8}" name="Column13791" dataDxfId="2835"/>
    <tableColumn id="13809" xr3:uid="{2BE46AAB-170D-4657-8A89-9918F43E23A8}" name="Column13792" dataDxfId="2834"/>
    <tableColumn id="13810" xr3:uid="{A3B882FD-C823-4DF5-A2BA-182C31BA1808}" name="Column13793" dataDxfId="2833"/>
    <tableColumn id="13811" xr3:uid="{30EE1853-5348-4E6A-9BE5-BE672BCC335D}" name="Column13794" dataDxfId="2832"/>
    <tableColumn id="13812" xr3:uid="{DF39284B-6E04-4705-843F-7045C8633402}" name="Column13795" dataDxfId="2831"/>
    <tableColumn id="13813" xr3:uid="{2F7807E0-D4E6-44CF-B665-548C253B7D2A}" name="Column13796" dataDxfId="2830"/>
    <tableColumn id="13814" xr3:uid="{9A87B2A9-9F55-4F24-B35D-76D32AB914CC}" name="Column13797" dataDxfId="2829"/>
    <tableColumn id="13815" xr3:uid="{194CCC88-0628-4D52-B76C-A3CE79574942}" name="Column13798" dataDxfId="2828"/>
    <tableColumn id="13816" xr3:uid="{692BC578-EAC9-4DF9-879B-DED95A9C433B}" name="Column13799" dataDxfId="2827"/>
    <tableColumn id="13817" xr3:uid="{F4D1CE4C-9ACD-4904-9C2B-8A9696C606BC}" name="Column13800" dataDxfId="2826"/>
    <tableColumn id="13818" xr3:uid="{2AAFD59E-2520-4727-87B1-05F0CA019A99}" name="Column13801" dataDxfId="2825"/>
    <tableColumn id="13819" xr3:uid="{A4EE6590-36CE-4CC2-8F8C-0C9AE4AF6E34}" name="Column13802" dataDxfId="2824"/>
    <tableColumn id="13820" xr3:uid="{765BFCBD-FF04-44EB-B10D-8115EC141FA2}" name="Column13803" dataDxfId="2823"/>
    <tableColumn id="13821" xr3:uid="{E894F043-55BE-4A85-8C14-95E23D0C6D34}" name="Column13804" dataDxfId="2822"/>
    <tableColumn id="13822" xr3:uid="{B2F1375D-39C4-4F6F-8C3D-2F88345B56EB}" name="Column13805" dataDxfId="2821"/>
    <tableColumn id="13823" xr3:uid="{C342D8A4-18B0-420E-B446-0622F1B4D1B4}" name="Column13806" dataDxfId="2820"/>
    <tableColumn id="13824" xr3:uid="{6D4D2CD4-6310-4D2B-BB07-AFABCAFF82D7}" name="Column13807" dataDxfId="2819"/>
    <tableColumn id="13825" xr3:uid="{1D701255-0393-4003-AC42-C3B11A435AA2}" name="Column13808" dataDxfId="2818"/>
    <tableColumn id="13826" xr3:uid="{83FE4369-4A74-4E74-9D9A-E85BF64DA890}" name="Column13809" dataDxfId="2817"/>
    <tableColumn id="13827" xr3:uid="{E679DCAF-3C0C-4D34-B4D2-8D9A3BA0E885}" name="Column13810" dataDxfId="2816"/>
    <tableColumn id="13828" xr3:uid="{D2407AF1-2F75-4E45-A97E-73FB305F1572}" name="Column13811" dataDxfId="2815"/>
    <tableColumn id="13829" xr3:uid="{770AD0C3-DEAF-47E4-8912-EA2990A02FBF}" name="Column13812" dataDxfId="2814"/>
    <tableColumn id="13830" xr3:uid="{14D9E3AE-7343-4514-A1CA-426033003C12}" name="Column13813" dataDxfId="2813"/>
    <tableColumn id="13831" xr3:uid="{0A9A9B5D-6BFC-44C2-B233-FA4535A5C45F}" name="Column13814" dataDxfId="2812"/>
    <tableColumn id="13832" xr3:uid="{D9B83D1D-93E3-4044-BF38-C54911528004}" name="Column13815" dataDxfId="2811"/>
    <tableColumn id="13833" xr3:uid="{8C6AFB23-DAF5-4544-AB4A-78BD3D817D99}" name="Column13816" dataDxfId="2810"/>
    <tableColumn id="13834" xr3:uid="{89F4EEB2-EB84-4AA5-B660-499C8D492A6F}" name="Column13817" dataDxfId="2809"/>
    <tableColumn id="13835" xr3:uid="{63B87B37-170C-4B03-9E2F-EBD478A84CCE}" name="Column13818" dataDxfId="2808"/>
    <tableColumn id="13836" xr3:uid="{D9462272-39AB-4ED8-AC68-3BB48CF7F3E7}" name="Column13819" dataDxfId="2807"/>
    <tableColumn id="13837" xr3:uid="{F8F7D19C-E89A-4322-AE7A-28C04F41A9D1}" name="Column13820" dataDxfId="2806"/>
    <tableColumn id="13838" xr3:uid="{81DC30B0-56B1-4B35-A3BE-1E5C2D40C994}" name="Column13821" dataDxfId="2805"/>
    <tableColumn id="13839" xr3:uid="{19A40529-6441-44EF-8E91-0E5899AE469F}" name="Column13822" dataDxfId="2804"/>
    <tableColumn id="13840" xr3:uid="{78B34B01-46F9-4E10-9AAD-98322D6706C0}" name="Column13823" dataDxfId="2803"/>
    <tableColumn id="13841" xr3:uid="{71729C3B-8899-47D8-8622-680AF4469542}" name="Column13824" dataDxfId="2802"/>
    <tableColumn id="13842" xr3:uid="{7E3643E9-4CE0-4400-BD94-2754E430F897}" name="Column13825" dataDxfId="2801"/>
    <tableColumn id="13843" xr3:uid="{7E0F8AFE-3EFD-4C07-B727-1773F40EE9A4}" name="Column13826" dataDxfId="2800"/>
    <tableColumn id="13844" xr3:uid="{E2421383-1C05-44DD-B1DD-7A8EFC9F4EED}" name="Column13827" dataDxfId="2799"/>
    <tableColumn id="13845" xr3:uid="{84468BA3-3D2A-4022-8BA6-6D99B0632043}" name="Column13828" dataDxfId="2798"/>
    <tableColumn id="13846" xr3:uid="{F85EC0AE-0F85-4DFB-9CC6-3F4FE33211D9}" name="Column13829" dataDxfId="2797"/>
    <tableColumn id="13847" xr3:uid="{0C2F2804-6C2C-43F3-9765-FC8D17F2D16E}" name="Column13830" dataDxfId="2796"/>
    <tableColumn id="13848" xr3:uid="{8F5FDFED-D17F-41DC-B417-FE4E3F88470E}" name="Column13831" dataDxfId="2795"/>
    <tableColumn id="13849" xr3:uid="{0314A98E-73B1-4CEA-99F4-41BBAC82F0BD}" name="Column13832" dataDxfId="2794"/>
    <tableColumn id="13850" xr3:uid="{9B8DE268-322D-446F-A23A-67AC7872E365}" name="Column13833" dataDxfId="2793"/>
    <tableColumn id="13851" xr3:uid="{E687776D-4D3A-4B45-BD6E-3AFE2760894A}" name="Column13834" dataDxfId="2792"/>
    <tableColumn id="13852" xr3:uid="{794CE47F-4947-4C8B-A0F6-C474C94BDB20}" name="Column13835" dataDxfId="2791"/>
    <tableColumn id="13853" xr3:uid="{D1D00B21-D962-49D2-9078-4AAC433F2696}" name="Column13836" dataDxfId="2790"/>
    <tableColumn id="13854" xr3:uid="{5B30BDD0-90A7-4B68-A0A3-FAC7699B25D6}" name="Column13837" dataDxfId="2789"/>
    <tableColumn id="13855" xr3:uid="{E4474F7E-688B-4776-861F-9BF55493CDB1}" name="Column13838" dataDxfId="2788"/>
    <tableColumn id="13856" xr3:uid="{4C3E9B59-F3A0-4BF2-AFD9-64164F41111D}" name="Column13839" dataDxfId="2787"/>
    <tableColumn id="13857" xr3:uid="{31C01D2F-7BB5-49DA-AFE4-2CD161BB619F}" name="Column13840" dataDxfId="2786"/>
    <tableColumn id="13858" xr3:uid="{62317D6B-0931-4E51-AF9D-6B1AB7AC6745}" name="Column13841" dataDxfId="2785"/>
    <tableColumn id="13859" xr3:uid="{4C39F3A3-ED23-41D7-8E91-FBC66E08AD47}" name="Column13842" dataDxfId="2784"/>
    <tableColumn id="13860" xr3:uid="{AFE8547D-CCE8-4782-9C59-EA5E53AC96A1}" name="Column13843" dataDxfId="2783"/>
    <tableColumn id="13861" xr3:uid="{19AA1EEA-B6A9-4E4C-BFEA-0CFFEDFF12F4}" name="Column13844" dataDxfId="2782"/>
    <tableColumn id="13862" xr3:uid="{EB199192-B2AA-49E4-BD9D-52E1F3760BC2}" name="Column13845" dataDxfId="2781"/>
    <tableColumn id="13863" xr3:uid="{B314BD7D-E739-4F52-B035-DF4AA9294D21}" name="Column13846" dataDxfId="2780"/>
    <tableColumn id="13864" xr3:uid="{BCF6EEF3-6ADA-4ED4-B90F-4C93D49D4081}" name="Column13847" dataDxfId="2779"/>
    <tableColumn id="13865" xr3:uid="{D963CA97-322E-4BF3-B3EC-C985525AF6F9}" name="Column13848" dataDxfId="2778"/>
    <tableColumn id="13866" xr3:uid="{4789558F-A203-4E23-843F-F482734D66D1}" name="Column13849" dataDxfId="2777"/>
    <tableColumn id="13867" xr3:uid="{3D42AD15-6F63-4783-B01C-7D5EB4ECCA4B}" name="Column13850" dataDxfId="2776"/>
    <tableColumn id="13868" xr3:uid="{11B90231-7ADA-469B-8F5F-8C6D5F8420C1}" name="Column13851" dataDxfId="2775"/>
    <tableColumn id="13869" xr3:uid="{1F0E1D10-2EC2-40EE-B4AB-0F38DAA52796}" name="Column13852" dataDxfId="2774"/>
    <tableColumn id="13870" xr3:uid="{7C64C6F3-5085-4F74-9591-F67104D3D058}" name="Column13853" dataDxfId="2773"/>
    <tableColumn id="13871" xr3:uid="{524F6DD6-48E4-400D-9CC2-46ED8EF0E030}" name="Column13854" dataDxfId="2772"/>
    <tableColumn id="13872" xr3:uid="{94377C54-182E-4D0C-889E-E725C897748D}" name="Column13855" dataDxfId="2771"/>
    <tableColumn id="13873" xr3:uid="{1C7C19AC-38EB-4D45-ABE9-28C4FF745342}" name="Column13856" dataDxfId="2770"/>
    <tableColumn id="13874" xr3:uid="{61D6A52F-C74E-4CD7-8BAE-702D3AB2E042}" name="Column13857" dataDxfId="2769"/>
    <tableColumn id="13875" xr3:uid="{088C4CB4-2812-4545-9E9B-623E045DA323}" name="Column13858" dataDxfId="2768"/>
    <tableColumn id="13876" xr3:uid="{32EA47F0-5302-44A5-AA6F-099A2ED15798}" name="Column13859" dataDxfId="2767"/>
    <tableColumn id="13877" xr3:uid="{C119F16A-FECA-4D35-A3A2-2014BDEFA5DC}" name="Column13860" dataDxfId="2766"/>
    <tableColumn id="13878" xr3:uid="{0CC3C9FC-A2C5-43DF-9D1A-C57CD4A446A3}" name="Column13861" dataDxfId="2765"/>
    <tableColumn id="13879" xr3:uid="{28586EC5-CBB6-4AB9-B20E-0AE5C0F9D8F4}" name="Column13862" dataDxfId="2764"/>
    <tableColumn id="13880" xr3:uid="{73F07B72-8471-4D04-B7FF-DB4AC999AAE5}" name="Column13863" dataDxfId="2763"/>
    <tableColumn id="13881" xr3:uid="{3B55CC3C-01CB-48F7-9C46-1017C5DA7458}" name="Column13864" dataDxfId="2762"/>
    <tableColumn id="13882" xr3:uid="{D5576317-631D-46F2-A766-2BC55C1BEBB9}" name="Column13865" dataDxfId="2761"/>
    <tableColumn id="13883" xr3:uid="{6E9A46C6-1559-4202-A799-2F614EB0A906}" name="Column13866" dataDxfId="2760"/>
    <tableColumn id="13884" xr3:uid="{076A9071-DFB5-421F-8430-408354F26AFC}" name="Column13867" dataDxfId="2759"/>
    <tableColumn id="13885" xr3:uid="{C9D35650-9F45-4306-A4DB-BCDADFE8AA45}" name="Column13868" dataDxfId="2758"/>
    <tableColumn id="13886" xr3:uid="{6EC894FA-25B4-477B-B2C2-B054136E361C}" name="Column13869" dataDxfId="2757"/>
    <tableColumn id="13887" xr3:uid="{31B8F0C1-8FF8-4FC4-8A72-00F5C66947F2}" name="Column13870" dataDxfId="2756"/>
    <tableColumn id="13888" xr3:uid="{3F608E9F-5601-44C8-AF8A-1865676C3280}" name="Column13871" dataDxfId="2755"/>
    <tableColumn id="13889" xr3:uid="{8C4215B9-E05C-4FF9-B40D-9B8CA6DF0A34}" name="Column13872" dataDxfId="2754"/>
    <tableColumn id="13890" xr3:uid="{4AC0A8E8-7897-489E-81DF-097D2E82A369}" name="Column13873" dataDxfId="2753"/>
    <tableColumn id="13891" xr3:uid="{448B2979-CA64-49FA-A9DD-3C551A2DB186}" name="Column13874" dataDxfId="2752"/>
    <tableColumn id="13892" xr3:uid="{8EE38A0E-1738-43A3-9DC6-D4A5C6223652}" name="Column13875" dataDxfId="2751"/>
    <tableColumn id="13893" xr3:uid="{DC9450E6-52A1-4178-AEFC-8F3C72F3B82D}" name="Column13876" dataDxfId="2750"/>
    <tableColumn id="13894" xr3:uid="{080A01CC-D5EB-44C2-90B6-32F3A3E0354C}" name="Column13877" dataDxfId="2749"/>
    <tableColumn id="13895" xr3:uid="{467D1D2D-DC5E-45E4-8B58-7061F1F25A93}" name="Column13878" dataDxfId="2748"/>
    <tableColumn id="13896" xr3:uid="{81199244-9D43-4A4E-AE49-C212868F20F1}" name="Column13879" dataDxfId="2747"/>
    <tableColumn id="13897" xr3:uid="{9399E8C5-5238-4016-984F-EFD913A57687}" name="Column13880" dataDxfId="2746"/>
    <tableColumn id="13898" xr3:uid="{5178D237-C880-4005-BE80-43F0B619D615}" name="Column13881" dataDxfId="2745"/>
    <tableColumn id="13899" xr3:uid="{9DC60C3C-E433-4A10-AD7C-48205F064CEA}" name="Column13882" dataDxfId="2744"/>
    <tableColumn id="13900" xr3:uid="{70A965C3-0A45-44E8-BCA8-35A5F18FB0B9}" name="Column13883" dataDxfId="2743"/>
    <tableColumn id="13901" xr3:uid="{CE3147C5-AFF4-483E-A77E-909310EDC127}" name="Column13884" dataDxfId="2742"/>
    <tableColumn id="13902" xr3:uid="{D8513D48-6363-4DF8-A50C-F2854E41FF10}" name="Column13885" dataDxfId="2741"/>
    <tableColumn id="13903" xr3:uid="{5364697D-C2A3-4EFF-A902-192A895CF19A}" name="Column13886" dataDxfId="2740"/>
    <tableColumn id="13904" xr3:uid="{8FA2C808-7201-4788-834E-8A9FAD6E05D6}" name="Column13887" dataDxfId="2739"/>
    <tableColumn id="13905" xr3:uid="{3AC4D780-4799-4544-96A7-7AE5AAB9E48A}" name="Column13888" dataDxfId="2738"/>
    <tableColumn id="13906" xr3:uid="{B9F33DB3-CFC8-403A-A618-8D649D00DE61}" name="Column13889" dataDxfId="2737"/>
    <tableColumn id="13907" xr3:uid="{5E947664-0B6D-4ACA-AEB5-00E4282451FB}" name="Column13890" dataDxfId="2736"/>
    <tableColumn id="13908" xr3:uid="{98E7E787-5BA9-4A22-88FF-6598CF715316}" name="Column13891" dataDxfId="2735"/>
    <tableColumn id="13909" xr3:uid="{E9C30A51-C805-43F1-BC8A-ED5C9DD83863}" name="Column13892" dataDxfId="2734"/>
    <tableColumn id="13910" xr3:uid="{B053D00C-0AE6-403B-8DB0-19B3A80701B9}" name="Column13893" dataDxfId="2733"/>
    <tableColumn id="13911" xr3:uid="{7D73A64D-9A72-47A8-B660-16A30D094B70}" name="Column13894" dataDxfId="2732"/>
    <tableColumn id="13912" xr3:uid="{9B84BBC6-011D-4732-BBBC-9F7F65568285}" name="Column13895" dataDxfId="2731"/>
    <tableColumn id="13913" xr3:uid="{66FCEA52-9EAF-40D3-9B03-CA9174D96D02}" name="Column13896" dataDxfId="2730"/>
    <tableColumn id="13914" xr3:uid="{1A592335-71A6-48CE-8AD8-65FD8CEAACB4}" name="Column13897" dataDxfId="2729"/>
    <tableColumn id="13915" xr3:uid="{950B9F0F-B524-410A-BF56-F9EF02DF5275}" name="Column13898" dataDxfId="2728"/>
    <tableColumn id="13916" xr3:uid="{6364B96C-ADAF-4673-8C5F-807D7514004F}" name="Column13899" dataDxfId="2727"/>
    <tableColumn id="13917" xr3:uid="{9BC272F7-79EF-4160-B0D9-0B3128A9D3F4}" name="Column13900" dataDxfId="2726"/>
    <tableColumn id="13918" xr3:uid="{026B0FE6-CE1C-4260-A1BE-BD5E745F76AB}" name="Column13901" dataDxfId="2725"/>
    <tableColumn id="13919" xr3:uid="{DCE0F58C-A93F-4599-B18B-8BBE883C4C94}" name="Column13902" dataDxfId="2724"/>
    <tableColumn id="13920" xr3:uid="{D02A3009-8806-46BE-B944-4E896DF565F1}" name="Column13903" dataDxfId="2723"/>
    <tableColumn id="13921" xr3:uid="{2D46BD09-B187-4263-BC9B-8324C1CAFF69}" name="Column13904" dataDxfId="2722"/>
    <tableColumn id="13922" xr3:uid="{0AB5FC10-2713-468B-A263-C02984D275AA}" name="Column13905" dataDxfId="2721"/>
    <tableColumn id="13923" xr3:uid="{5D1483DB-C651-4C76-A01A-4BFF29FA8EBF}" name="Column13906" dataDxfId="2720"/>
    <tableColumn id="13924" xr3:uid="{0F6186E8-E90A-46CA-BC86-2DC03E6E1465}" name="Column13907" dataDxfId="2719"/>
    <tableColumn id="13925" xr3:uid="{57F9F4B8-4E76-44A2-9813-77C376CC2215}" name="Column13908" dataDxfId="2718"/>
    <tableColumn id="13926" xr3:uid="{AF128851-0E83-47FD-8122-30A2E7C42C88}" name="Column13909" dataDxfId="2717"/>
    <tableColumn id="13927" xr3:uid="{A3E539AB-1515-42C6-BBEE-E86850F4E938}" name="Column13910" dataDxfId="2716"/>
    <tableColumn id="13928" xr3:uid="{DBA4AE5E-2AA8-41B2-B766-368C30830899}" name="Column13911" dataDxfId="2715"/>
    <tableColumn id="13929" xr3:uid="{0053EC73-14B2-421A-B517-0EC3480C3D66}" name="Column13912" dataDxfId="2714"/>
    <tableColumn id="13930" xr3:uid="{10317FC4-96E6-4DBD-AC2A-3EBF56F38865}" name="Column13913" dataDxfId="2713"/>
    <tableColumn id="13931" xr3:uid="{1A34C54A-980C-4C41-B418-E60D6AFB8B06}" name="Column13914" dataDxfId="2712"/>
    <tableColumn id="13932" xr3:uid="{3DC86FC3-A321-49E0-BA53-A7F6A292B20D}" name="Column13915" dataDxfId="2711"/>
    <tableColumn id="13933" xr3:uid="{BD4C4610-CB39-47B7-AEF4-C05D35BE938E}" name="Column13916" dataDxfId="2710"/>
    <tableColumn id="13934" xr3:uid="{FD64C87D-E01B-439D-8F1A-E555E7EABDF4}" name="Column13917" dataDxfId="2709"/>
    <tableColumn id="13935" xr3:uid="{68509EB6-77CC-451B-9497-E35A77967F3B}" name="Column13918" dataDxfId="2708"/>
    <tableColumn id="13936" xr3:uid="{EA9EF9C9-24A2-4203-B934-691D23B05072}" name="Column13919" dataDxfId="2707"/>
    <tableColumn id="13937" xr3:uid="{9C212B29-FC03-485E-928B-31CAB361488C}" name="Column13920" dataDxfId="2706"/>
    <tableColumn id="13938" xr3:uid="{99FCAE99-281B-4672-967A-99CF6B014188}" name="Column13921" dataDxfId="2705"/>
    <tableColumn id="13939" xr3:uid="{5B37D447-0CF2-46E2-8C36-3A345C017757}" name="Column13922" dataDxfId="2704"/>
    <tableColumn id="13940" xr3:uid="{309AE4C3-F472-4354-A152-4F45F4B85B8B}" name="Column13923" dataDxfId="2703"/>
    <tableColumn id="13941" xr3:uid="{0733812A-12D3-458E-9A37-D32BAFDE9C73}" name="Column13924" dataDxfId="2702"/>
    <tableColumn id="13942" xr3:uid="{E2AA564E-FBA4-4FDD-B8F3-7651D12C57B6}" name="Column13925" dataDxfId="2701"/>
    <tableColumn id="13943" xr3:uid="{792E335C-685C-4A84-BB3E-FE3EF3D42E77}" name="Column13926" dataDxfId="2700"/>
    <tableColumn id="13944" xr3:uid="{87900F68-3398-48A5-AB21-150A4E744768}" name="Column13927" dataDxfId="2699"/>
    <tableColumn id="13945" xr3:uid="{9CFB5676-B56B-46F9-A0FF-1558FF245120}" name="Column13928" dataDxfId="2698"/>
    <tableColumn id="13946" xr3:uid="{FB2D760F-8E8B-4592-99AC-7266958055AF}" name="Column13929" dataDxfId="2697"/>
    <tableColumn id="13947" xr3:uid="{C20E2912-C6F1-40E9-91DD-E036B9136343}" name="Column13930" dataDxfId="2696"/>
    <tableColumn id="13948" xr3:uid="{ABF6BA7D-E4DC-49DA-9320-6E970AFC27AC}" name="Column13931" dataDxfId="2695"/>
    <tableColumn id="13949" xr3:uid="{5740DC20-5920-4F74-A135-F1DB6D869C3A}" name="Column13932" dataDxfId="2694"/>
    <tableColumn id="13950" xr3:uid="{98A23231-0451-4F8D-853C-D46EFEF743E3}" name="Column13933" dataDxfId="2693"/>
    <tableColumn id="13951" xr3:uid="{AB6EAB78-F5E6-4D4B-9C09-449ECEEA46FC}" name="Column13934" dataDxfId="2692"/>
    <tableColumn id="13952" xr3:uid="{8DBCBF22-D7AC-477B-92AE-75277D3EA6FA}" name="Column13935" dataDxfId="2691"/>
    <tableColumn id="13953" xr3:uid="{1279D778-4054-4BE9-BC89-565B513C448F}" name="Column13936" dataDxfId="2690"/>
    <tableColumn id="13954" xr3:uid="{B09DB342-901C-4863-8F9D-9F5AA181A07B}" name="Column13937" dataDxfId="2689"/>
    <tableColumn id="13955" xr3:uid="{8B9396FE-4A21-4295-9E62-A9EFADDFB478}" name="Column13938" dataDxfId="2688"/>
    <tableColumn id="13956" xr3:uid="{0A4E722B-A793-4C6B-9A40-EA730B9B21D6}" name="Column13939" dataDxfId="2687"/>
    <tableColumn id="13957" xr3:uid="{59C67D9C-C22F-4F01-96FC-173B26E27DCB}" name="Column13940" dataDxfId="2686"/>
    <tableColumn id="13958" xr3:uid="{4E46631F-910A-4B4C-9694-7E28FF87143E}" name="Column13941" dataDxfId="2685"/>
    <tableColumn id="13959" xr3:uid="{B2994A0B-767F-4FF1-B019-92F31B60354A}" name="Column13942" dataDxfId="2684"/>
    <tableColumn id="13960" xr3:uid="{29E8000D-1F4C-4A1E-A414-E358FC1EB0D4}" name="Column13943" dataDxfId="2683"/>
    <tableColumn id="13961" xr3:uid="{8A6110D6-0ED5-4C13-8C75-853D0D1A6F57}" name="Column13944" dataDxfId="2682"/>
    <tableColumn id="13962" xr3:uid="{AD567F88-4F5A-4EDE-BC9D-CF5763E1D812}" name="Column13945" dataDxfId="2681"/>
    <tableColumn id="13963" xr3:uid="{4F1074C0-5DE9-4BE1-907A-5BA953557189}" name="Column13946" dataDxfId="2680"/>
    <tableColumn id="13964" xr3:uid="{1FF7D2B6-6D0C-484A-840F-2E30937B87B8}" name="Column13947" dataDxfId="2679"/>
    <tableColumn id="13965" xr3:uid="{C016E892-ED45-418C-9D4E-8E2893A83702}" name="Column13948" dataDxfId="2678"/>
    <tableColumn id="13966" xr3:uid="{CF5A7EB2-8B04-476B-B013-4EDE28B5D99D}" name="Column13949" dataDxfId="2677"/>
    <tableColumn id="13967" xr3:uid="{1A0A69F4-9182-4BA4-A4B3-DCFBC415B62A}" name="Column13950" dataDxfId="2676"/>
    <tableColumn id="13968" xr3:uid="{B9CAED92-2949-40AA-9957-4C251DE43320}" name="Column13951" dataDxfId="2675"/>
    <tableColumn id="13969" xr3:uid="{7B514D52-E27B-4B19-90D2-0E818757E57D}" name="Column13952" dataDxfId="2674"/>
    <tableColumn id="13970" xr3:uid="{788DD819-EA57-44DF-8D04-8717F5D55794}" name="Column13953" dataDxfId="2673"/>
    <tableColumn id="13971" xr3:uid="{458DF22D-0780-4564-8901-A197A209EC24}" name="Column13954" dataDxfId="2672"/>
    <tableColumn id="13972" xr3:uid="{FC16A1D5-4FD4-4C0E-A00B-BEC78FF88CC3}" name="Column13955" dataDxfId="2671"/>
    <tableColumn id="13973" xr3:uid="{0E6EE6C1-5213-4835-B452-EC165A59540B}" name="Column13956" dataDxfId="2670"/>
    <tableColumn id="13974" xr3:uid="{C0BCC63B-D144-4AEB-9449-CEA6EAE6B392}" name="Column13957" dataDxfId="2669"/>
    <tableColumn id="13975" xr3:uid="{D3A92D5B-5CA6-46ED-A458-F61908041BE3}" name="Column13958" dataDxfId="2668"/>
    <tableColumn id="13976" xr3:uid="{91525DEB-4DC0-446F-94B3-6B1D6AA7AF3D}" name="Column13959" dataDxfId="2667"/>
    <tableColumn id="13977" xr3:uid="{654CC8EE-507E-4AFC-B962-EBEE2C300914}" name="Column13960" dataDxfId="2666"/>
    <tableColumn id="13978" xr3:uid="{104F5CEA-A3D6-4C79-A0C7-E31F671236A7}" name="Column13961" dataDxfId="2665"/>
    <tableColumn id="13979" xr3:uid="{A5D8E056-323E-4F87-AF2F-3E5CC7C7D96A}" name="Column13962" dataDxfId="2664"/>
    <tableColumn id="13980" xr3:uid="{B4A7B210-DDEC-41D9-969B-F60D4B0FD882}" name="Column13963" dataDxfId="2663"/>
    <tableColumn id="13981" xr3:uid="{FD929A90-5060-4292-AD0E-DAE20A9BE781}" name="Column13964" dataDxfId="2662"/>
    <tableColumn id="13982" xr3:uid="{BFDC4F4F-8A2F-40AF-BD58-83EEEC0B6DE2}" name="Column13965" dataDxfId="2661"/>
    <tableColumn id="13983" xr3:uid="{6749843B-E6D5-49CB-A936-8A4944B5980E}" name="Column13966" dataDxfId="2660"/>
    <tableColumn id="13984" xr3:uid="{98DE6FD6-8B49-4DC9-A0F0-14D60072053B}" name="Column13967" dataDxfId="2659"/>
    <tableColumn id="13985" xr3:uid="{2C75D836-9453-42F6-B691-903F2DA3980A}" name="Column13968" dataDxfId="2658"/>
    <tableColumn id="13986" xr3:uid="{99A24DFF-4326-439C-A3E8-DC629D9E6218}" name="Column13969" dataDxfId="2657"/>
    <tableColumn id="13987" xr3:uid="{903708FE-23AD-470A-BC6B-C781A832F1F9}" name="Column13970" dataDxfId="2656"/>
    <tableColumn id="13988" xr3:uid="{04E05147-74ED-4B37-B37D-5285BA2FFF1C}" name="Column13971" dataDxfId="2655"/>
    <tableColumn id="13989" xr3:uid="{35D2F2FB-D56D-42A1-9C75-3F73F61B1BE5}" name="Column13972" dataDxfId="2654"/>
    <tableColumn id="13990" xr3:uid="{3BEFCA2C-A0D3-4B3B-9CC3-0C1FB6212013}" name="Column13973" dataDxfId="2653"/>
    <tableColumn id="13991" xr3:uid="{6572F6CE-466D-417B-9FC7-892B3A24EC52}" name="Column13974" dataDxfId="2652"/>
    <tableColumn id="13992" xr3:uid="{35C7E36C-E5F4-4D3D-8E55-86ECE2BC690B}" name="Column13975" dataDxfId="2651"/>
    <tableColumn id="13993" xr3:uid="{6AF75812-A17D-4059-8EB3-21C594F4BC11}" name="Column13976" dataDxfId="2650"/>
    <tableColumn id="13994" xr3:uid="{0775F7C1-E6D1-4596-8D16-2E3F16976AE6}" name="Column13977" dataDxfId="2649"/>
    <tableColumn id="13995" xr3:uid="{6B9E8765-B25D-413B-88EF-DE4BAA5DB1B5}" name="Column13978" dataDxfId="2648"/>
    <tableColumn id="13996" xr3:uid="{1AE69E43-1054-4DCD-8BAD-488F7AEB2CA5}" name="Column13979" dataDxfId="2647"/>
    <tableColumn id="13997" xr3:uid="{6441E6EF-5614-4182-9723-1519044DA0C3}" name="Column13980" dataDxfId="2646"/>
    <tableColumn id="13998" xr3:uid="{C782CEB5-5CF2-4CBC-BDC5-0D9794D7756A}" name="Column13981" dataDxfId="2645"/>
    <tableColumn id="13999" xr3:uid="{EA7FE89C-3581-4A62-A632-F44C49F3BF28}" name="Column13982" dataDxfId="2644"/>
    <tableColumn id="14000" xr3:uid="{B167BB30-DEB6-461E-85BA-8B0435B7AC3F}" name="Column13983" dataDxfId="2643"/>
    <tableColumn id="14001" xr3:uid="{B5956E32-1823-40FD-9F12-55DE8EC74812}" name="Column13984" dataDxfId="2642"/>
    <tableColumn id="14002" xr3:uid="{1FB8758A-A44B-4699-9E24-84E20A1FB77D}" name="Column13985" dataDxfId="2641"/>
    <tableColumn id="14003" xr3:uid="{1D7B2DE2-5833-41EF-A2FC-7628E8D731F9}" name="Column13986" dataDxfId="2640"/>
    <tableColumn id="14004" xr3:uid="{65A2EB9F-D99B-49CA-BA83-7003006865F0}" name="Column13987" dataDxfId="2639"/>
    <tableColumn id="14005" xr3:uid="{B4A30169-9A0A-4147-9B92-4F981FDD9FF4}" name="Column13988" dataDxfId="2638"/>
    <tableColumn id="14006" xr3:uid="{833E23F1-752B-4002-A45F-4E5E631E8F6E}" name="Column13989" dataDxfId="2637"/>
    <tableColumn id="14007" xr3:uid="{139BF7BA-EF15-4230-BAF1-2A405FCDE60C}" name="Column13990" dataDxfId="2636"/>
    <tableColumn id="14008" xr3:uid="{E9D225D0-48F9-4EF8-8A78-FD42A9093F0E}" name="Column13991" dataDxfId="2635"/>
    <tableColumn id="14009" xr3:uid="{3F564DAB-D0A9-41E1-A06D-AEAF85190007}" name="Column13992" dataDxfId="2634"/>
    <tableColumn id="14010" xr3:uid="{FFB511E8-161B-4DFB-89DC-437CE3D51D1D}" name="Column13993" dataDxfId="2633"/>
    <tableColumn id="14011" xr3:uid="{8F9C877C-7CD2-4E36-87F1-29EB41CADBF4}" name="Column13994" dataDxfId="2632"/>
    <tableColumn id="14012" xr3:uid="{4CADA3D9-5377-403B-BE68-1DEB89685B63}" name="Column13995" dataDxfId="2631"/>
    <tableColumn id="14013" xr3:uid="{E12B81EC-0DC9-4016-8781-50FA5352D986}" name="Column13996" dataDxfId="2630"/>
    <tableColumn id="14014" xr3:uid="{15C12029-EB26-470D-B4E7-47E1EEE239FE}" name="Column13997" dataDxfId="2629"/>
    <tableColumn id="14015" xr3:uid="{89557FF1-A7BF-435D-9342-8AEA7E69C63F}" name="Column13998" dataDxfId="2628"/>
    <tableColumn id="14016" xr3:uid="{AACB6703-B0E2-4327-9025-3FD2621F6140}" name="Column13999" dataDxfId="2627"/>
    <tableColumn id="14017" xr3:uid="{F6AB33CA-3CB6-45B4-8826-9F1054DDAD46}" name="Column14000" dataDxfId="2626"/>
    <tableColumn id="14018" xr3:uid="{CABF9310-44AE-4A88-BAB6-F77D4EDFFA58}" name="Column14001" dataDxfId="2625"/>
    <tableColumn id="14019" xr3:uid="{D2E75A2F-6443-4603-8BB1-A9C7A2C0EF9E}" name="Column14002" dataDxfId="2624"/>
    <tableColumn id="14020" xr3:uid="{00454D17-92E3-45E2-B580-7C4189DA1315}" name="Column14003" dataDxfId="2623"/>
    <tableColumn id="14021" xr3:uid="{A3D2B5AA-9156-4AA6-A302-EE51576BA09C}" name="Column14004" dataDxfId="2622"/>
    <tableColumn id="14022" xr3:uid="{3066F9AF-28D9-438B-A246-1ADBD15FB5EA}" name="Column14005" dataDxfId="2621"/>
    <tableColumn id="14023" xr3:uid="{FF75369D-88AA-4EEB-9B4A-F80799FB810A}" name="Column14006" dataDxfId="2620"/>
    <tableColumn id="14024" xr3:uid="{7B04FBF5-2686-48B4-87D2-421333C774B1}" name="Column14007" dataDxfId="2619"/>
    <tableColumn id="14025" xr3:uid="{BA04B8CA-C4DB-4F97-A128-EAF6C280BC88}" name="Column14008" dataDxfId="2618"/>
    <tableColumn id="14026" xr3:uid="{64C9AE80-5592-4BB1-80B2-5A8A842A52B1}" name="Column14009" dataDxfId="2617"/>
    <tableColumn id="14027" xr3:uid="{CC2406C0-206E-4617-8FFB-F3783F4A65E4}" name="Column14010" dataDxfId="2616"/>
    <tableColumn id="14028" xr3:uid="{F6B5D312-1BF4-4BE0-BE92-F1B84C6656B1}" name="Column14011" dataDxfId="2615"/>
    <tableColumn id="14029" xr3:uid="{B929F937-CD5F-428F-ABB2-960A451259AA}" name="Column14012" dataDxfId="2614"/>
    <tableColumn id="14030" xr3:uid="{19CC6200-8155-4B28-89FC-7DF2C013E8C0}" name="Column14013" dataDxfId="2613"/>
    <tableColumn id="14031" xr3:uid="{997CE2F6-AACE-48C5-9702-214CB2A7D43F}" name="Column14014" dataDxfId="2612"/>
    <tableColumn id="14032" xr3:uid="{CF783332-0E3D-432C-9736-083235117B91}" name="Column14015" dataDxfId="2611"/>
    <tableColumn id="14033" xr3:uid="{DFEB47A0-7B9D-4410-ACC0-31AD5DD90AB6}" name="Column14016" dataDxfId="2610"/>
    <tableColumn id="14034" xr3:uid="{9AAFCDA1-E63F-45A5-B54F-431917DC9ED8}" name="Column14017" dataDxfId="2609"/>
    <tableColumn id="14035" xr3:uid="{E09E14E7-CA9F-4174-AA4C-FF20E4E40D17}" name="Column14018" dataDxfId="2608"/>
    <tableColumn id="14036" xr3:uid="{8F87EB8F-2886-46BA-86BF-AD22234D8AFD}" name="Column14019" dataDxfId="2607"/>
    <tableColumn id="14037" xr3:uid="{7E2B50F0-CE6E-408F-875C-62D2AD6BC550}" name="Column14020" dataDxfId="2606"/>
    <tableColumn id="14038" xr3:uid="{81846815-C9CC-42FC-BB34-22AE3CD88CC7}" name="Column14021" dataDxfId="2605"/>
    <tableColumn id="14039" xr3:uid="{8E575761-EAC0-4A9E-BAD5-9494E17FB6FF}" name="Column14022" dataDxfId="2604"/>
    <tableColumn id="14040" xr3:uid="{9DDAD241-377B-4D0E-8E47-E8D7D2B8C87F}" name="Column14023" dataDxfId="2603"/>
    <tableColumn id="14041" xr3:uid="{C7602A71-0E4B-48E5-8926-9456F83EEDFC}" name="Column14024" dataDxfId="2602"/>
    <tableColumn id="14042" xr3:uid="{10FC3A0C-F9C7-4472-B25D-503B097209D3}" name="Column14025" dataDxfId="2601"/>
    <tableColumn id="14043" xr3:uid="{752B386D-12FC-4EA7-BB29-FBAEEDF1DD32}" name="Column14026" dataDxfId="2600"/>
    <tableColumn id="14044" xr3:uid="{48C86FDB-F423-4232-A516-F0184EDBC1AD}" name="Column14027" dataDxfId="2599"/>
    <tableColumn id="14045" xr3:uid="{983C51C2-A2CF-4D1C-A913-6C7949052563}" name="Column14028" dataDxfId="2598"/>
    <tableColumn id="14046" xr3:uid="{475569F8-9732-4302-9B72-EA919981AF6D}" name="Column14029" dataDxfId="2597"/>
    <tableColumn id="14047" xr3:uid="{9EA32CE2-B6B4-4CE6-BF90-69885CE95AE5}" name="Column14030" dataDxfId="2596"/>
    <tableColumn id="14048" xr3:uid="{CA880CE9-F12B-4470-9536-FF25884D886F}" name="Column14031" dataDxfId="2595"/>
    <tableColumn id="14049" xr3:uid="{AD42781D-268A-4A53-8216-835A0DC00743}" name="Column14032" dataDxfId="2594"/>
    <tableColumn id="14050" xr3:uid="{31FB7BD1-2EB1-4534-B882-66AFF2FA75B1}" name="Column14033" dataDxfId="2593"/>
    <tableColumn id="14051" xr3:uid="{06A838CE-BE28-4BA8-93E8-6F20565E1910}" name="Column14034" dataDxfId="2592"/>
    <tableColumn id="14052" xr3:uid="{A34F6A05-C266-49CA-97C2-374116E3A382}" name="Column14035" dataDxfId="2591"/>
    <tableColumn id="14053" xr3:uid="{34B78709-2FF2-4AE1-BF60-81C83D7B3F7E}" name="Column14036" dataDxfId="2590"/>
    <tableColumn id="14054" xr3:uid="{8FFB5862-89BA-4CF5-8C34-DBB8C0EB0270}" name="Column14037" dataDxfId="2589"/>
    <tableColumn id="14055" xr3:uid="{FAD9200F-C263-4996-8EEF-CBB2704604A4}" name="Column14038" dataDxfId="2588"/>
    <tableColumn id="14056" xr3:uid="{69E94E8B-3D6D-4BD4-B53D-44BB4DC974F7}" name="Column14039" dataDxfId="2587"/>
    <tableColumn id="14057" xr3:uid="{0B40E0E2-0378-4521-9825-1D9DB6962B88}" name="Column14040" dataDxfId="2586"/>
    <tableColumn id="14058" xr3:uid="{557AF327-F201-4810-9E7E-DCCC7352E363}" name="Column14041" dataDxfId="2585"/>
    <tableColumn id="14059" xr3:uid="{264A04A4-6B61-4825-BD95-E2096FE001A2}" name="Column14042" dataDxfId="2584"/>
    <tableColumn id="14060" xr3:uid="{4EFF0298-8C13-4A95-9E4C-C6842B3AC40F}" name="Column14043" dataDxfId="2583"/>
    <tableColumn id="14061" xr3:uid="{6B1984E5-FA87-4501-A4D9-103714A96738}" name="Column14044" dataDxfId="2582"/>
    <tableColumn id="14062" xr3:uid="{4BD5B29E-3BD1-4404-A226-254A2085CEA5}" name="Column14045" dataDxfId="2581"/>
    <tableColumn id="14063" xr3:uid="{CFE25F34-F759-4A8A-BF91-9D4C500AC99F}" name="Column14046" dataDxfId="2580"/>
    <tableColumn id="14064" xr3:uid="{D1EF2CC3-24F6-4D67-9B79-486BE0B151A8}" name="Column14047" dataDxfId="2579"/>
    <tableColumn id="14065" xr3:uid="{B85746D7-5A53-4839-895B-122A7739B328}" name="Column14048" dataDxfId="2578"/>
    <tableColumn id="14066" xr3:uid="{1933BC0E-3740-4C5F-9509-FD285A3BE47A}" name="Column14049" dataDxfId="2577"/>
    <tableColumn id="14067" xr3:uid="{81DE5D36-23B6-4EEE-B7EF-1338A3E90FC4}" name="Column14050" dataDxfId="2576"/>
    <tableColumn id="14068" xr3:uid="{D7B9D000-2652-4F5E-9542-83E4932621D4}" name="Column14051" dataDxfId="2575"/>
    <tableColumn id="14069" xr3:uid="{9DB37A7A-B617-49D0-8179-2AC630A655AC}" name="Column14052" dataDxfId="2574"/>
    <tableColumn id="14070" xr3:uid="{D575708E-E9B2-40FD-B4AE-373BB6DB74E8}" name="Column14053" dataDxfId="2573"/>
    <tableColumn id="14071" xr3:uid="{0D1F61BA-E4AE-4988-BC50-86A23D0E0EE4}" name="Column14054" dataDxfId="2572"/>
    <tableColumn id="14072" xr3:uid="{5408A385-D02C-4EC6-9367-7CC2EB437B50}" name="Column14055" dataDxfId="2571"/>
    <tableColumn id="14073" xr3:uid="{18D18D8B-044C-4EA5-9562-21F3256A0C2A}" name="Column14056" dataDxfId="2570"/>
    <tableColumn id="14074" xr3:uid="{1EF7F51F-7BFA-4BC4-A474-224037557135}" name="Column14057" dataDxfId="2569"/>
    <tableColumn id="14075" xr3:uid="{AD7F51C1-5853-4F0C-98E1-9C1973B90914}" name="Column14058" dataDxfId="2568"/>
    <tableColumn id="14076" xr3:uid="{D4A9CE71-D15C-4F13-91E5-B2110ED8574D}" name="Column14059" dataDxfId="2567"/>
    <tableColumn id="14077" xr3:uid="{D8D2564C-313E-4DB6-8CF3-3A04F504E870}" name="Column14060" dataDxfId="2566"/>
    <tableColumn id="14078" xr3:uid="{AB37593C-7C9D-47ED-9F59-6E19FDAB22F3}" name="Column14061" dataDxfId="2565"/>
    <tableColumn id="14079" xr3:uid="{B75353B4-B53E-4EAF-B152-49F4DCD038F7}" name="Column14062" dataDxfId="2564"/>
    <tableColumn id="14080" xr3:uid="{F797F5BF-E9D9-48E8-B191-BC9016BE0E80}" name="Column14063" dataDxfId="2563"/>
    <tableColumn id="14081" xr3:uid="{0E14E946-9E72-4B4C-9E0A-CC0B0FBAECB3}" name="Column14064" dataDxfId="2562"/>
    <tableColumn id="14082" xr3:uid="{03520EBB-1617-4575-B229-AC51615942B3}" name="Column14065" dataDxfId="2561"/>
    <tableColumn id="14083" xr3:uid="{3AB0205D-5C41-410F-AD3A-5E5AF2620873}" name="Column14066" dataDxfId="2560"/>
    <tableColumn id="14084" xr3:uid="{FDC62F46-D30F-4FF8-B442-ED7D26FADBAB}" name="Column14067" dataDxfId="2559"/>
    <tableColumn id="14085" xr3:uid="{4B0DA86B-BE72-4936-80E9-FA79F6D1E05F}" name="Column14068" dataDxfId="2558"/>
    <tableColumn id="14086" xr3:uid="{7F092649-8CB6-47B9-8FC3-A1508D99E41B}" name="Column14069" dataDxfId="2557"/>
    <tableColumn id="14087" xr3:uid="{49E81B54-0E32-4176-9BF6-68C8696670BD}" name="Column14070" dataDxfId="2556"/>
    <tableColumn id="14088" xr3:uid="{44B7AA7F-7ABF-445D-81C5-64D181B601F7}" name="Column14071" dataDxfId="2555"/>
    <tableColumn id="14089" xr3:uid="{1C8870AE-516B-468E-BB2A-9C3D0FD2C293}" name="Column14072" dataDxfId="2554"/>
    <tableColumn id="14090" xr3:uid="{F0353239-6074-4780-8025-3209E1472ACD}" name="Column14073" dataDxfId="2553"/>
    <tableColumn id="14091" xr3:uid="{29CC2E19-D359-42A9-ADFF-828D41135401}" name="Column14074" dataDxfId="2552"/>
    <tableColumn id="14092" xr3:uid="{9D161420-2F59-43CF-ABF8-7B2300A8C26A}" name="Column14075" dataDxfId="2551"/>
    <tableColumn id="14093" xr3:uid="{E98A257B-EAB7-4033-B5DF-C77A38FAABE6}" name="Column14076" dataDxfId="2550"/>
    <tableColumn id="14094" xr3:uid="{076E8150-539C-4764-82F5-0BDDACF3EB78}" name="Column14077" dataDxfId="2549"/>
    <tableColumn id="14095" xr3:uid="{8A22F03D-99B3-47FE-B241-3B648CE0C90B}" name="Column14078" dataDxfId="2548"/>
    <tableColumn id="14096" xr3:uid="{8FBDD8DC-6743-4E0D-8D30-5A54038F508E}" name="Column14079" dataDxfId="2547"/>
    <tableColumn id="14097" xr3:uid="{F3F8AC0E-91DE-4827-BB06-4F5BD8F8FE61}" name="Column14080" dataDxfId="2546"/>
    <tableColumn id="14098" xr3:uid="{60AB81F1-41B9-4FA0-9ADB-BD663B0ED95E}" name="Column14081" dataDxfId="2545"/>
    <tableColumn id="14099" xr3:uid="{90507CB6-E062-4394-9564-116F0B052E18}" name="Column14082" dataDxfId="2544"/>
    <tableColumn id="14100" xr3:uid="{BB6F4C8B-68F9-4961-B8B9-7D78F136EF36}" name="Column14083" dataDxfId="2543"/>
    <tableColumn id="14101" xr3:uid="{C26254C9-23C3-4BB4-B8FD-B0E90E64CAB7}" name="Column14084" dataDxfId="2542"/>
    <tableColumn id="14102" xr3:uid="{D161BCDA-56A7-4106-B53F-BC8AC31541A5}" name="Column14085" dataDxfId="2541"/>
    <tableColumn id="14103" xr3:uid="{35185256-CAAD-4689-9AD5-9E3D59B1D47D}" name="Column14086" dataDxfId="2540"/>
    <tableColumn id="14104" xr3:uid="{D89D2D65-444A-4CB6-A77A-4E28ABEB2C36}" name="Column14087" dataDxfId="2539"/>
    <tableColumn id="14105" xr3:uid="{C84BD27F-3F1B-4469-B2DE-94ACD7B63E58}" name="Column14088" dataDxfId="2538"/>
    <tableColumn id="14106" xr3:uid="{4F63EA5D-0498-4DB9-8819-E1E7C4E5F93D}" name="Column14089" dataDxfId="2537"/>
    <tableColumn id="14107" xr3:uid="{CA144BC0-77FC-43BA-9092-2FB9107B6812}" name="Column14090" dataDxfId="2536"/>
    <tableColumn id="14108" xr3:uid="{37A89805-2F64-4C7D-A407-30B7C738D776}" name="Column14091" dataDxfId="2535"/>
    <tableColumn id="14109" xr3:uid="{553E6809-F76F-4251-9309-4FF483E446D1}" name="Column14092" dataDxfId="2534"/>
    <tableColumn id="14110" xr3:uid="{A484C987-BED7-481E-AC0B-247C46FCD807}" name="Column14093" dataDxfId="2533"/>
    <tableColumn id="14111" xr3:uid="{653A5B66-EC1B-46E2-9FCE-11A9D05B72D4}" name="Column14094" dataDxfId="2532"/>
    <tableColumn id="14112" xr3:uid="{7E775C8F-FBDA-4687-AC14-790C1ABEE8E5}" name="Column14095" dataDxfId="2531"/>
    <tableColumn id="14113" xr3:uid="{5A37EB88-D712-4252-8050-AA37131F1830}" name="Column14096" dataDxfId="2530"/>
    <tableColumn id="14114" xr3:uid="{7B459F79-4650-4076-914B-02005808AA4B}" name="Column14097" dataDxfId="2529"/>
    <tableColumn id="14115" xr3:uid="{1DCEC352-A75D-486A-A195-F1E46E574BA6}" name="Column14098" dataDxfId="2528"/>
    <tableColumn id="14116" xr3:uid="{05E8A934-4FE9-4B6F-8019-11026A5FA76A}" name="Column14099" dataDxfId="2527"/>
    <tableColumn id="14117" xr3:uid="{0138A313-4E58-4F5A-B793-A51ECBB8383C}" name="Column14100" dataDxfId="2526"/>
    <tableColumn id="14118" xr3:uid="{198DE97E-37A5-4132-9A8F-55DD5F1C3B1D}" name="Column14101" dataDxfId="2525"/>
    <tableColumn id="14119" xr3:uid="{B159255D-15C7-4D55-B9CA-780C6B082A19}" name="Column14102" dataDxfId="2524"/>
    <tableColumn id="14120" xr3:uid="{292FD1A4-9CCE-4309-AE1C-DD30C5E6529F}" name="Column14103" dataDxfId="2523"/>
    <tableColumn id="14121" xr3:uid="{620DE470-3A46-4101-AC9B-DACC48F1F154}" name="Column14104" dataDxfId="2522"/>
    <tableColumn id="14122" xr3:uid="{7A1E48CC-4AFD-4A22-9B8E-85BE7C7BF38D}" name="Column14105" dataDxfId="2521"/>
    <tableColumn id="14123" xr3:uid="{B0DEAE25-7363-48FA-B6E8-62513AA25330}" name="Column14106" dataDxfId="2520"/>
    <tableColumn id="14124" xr3:uid="{55080A8C-4C50-4585-BEBC-BB825DD99C6C}" name="Column14107" dataDxfId="2519"/>
    <tableColumn id="14125" xr3:uid="{1210647D-B3EE-4B40-B242-D9385DAA998B}" name="Column14108" dataDxfId="2518"/>
    <tableColumn id="14126" xr3:uid="{2F305E37-29AB-437A-95E7-98D9B6A545B7}" name="Column14109" dataDxfId="2517"/>
    <tableColumn id="14127" xr3:uid="{D9E04D68-DD59-417D-951C-919F1784461A}" name="Column14110" dataDxfId="2516"/>
    <tableColumn id="14128" xr3:uid="{DB0B1DFC-A46E-4A7E-ADB9-D47DA4CB4BD8}" name="Column14111" dataDxfId="2515"/>
    <tableColumn id="14129" xr3:uid="{C3E44CD3-431A-484F-8B6E-365ECA7973F8}" name="Column14112" dataDxfId="2514"/>
    <tableColumn id="14130" xr3:uid="{2DA41238-9B20-4397-A0EC-38338CA11B32}" name="Column14113" dataDxfId="2513"/>
    <tableColumn id="14131" xr3:uid="{C40D789D-973F-4FE5-BDFC-B731BDB5D792}" name="Column14114" dataDxfId="2512"/>
    <tableColumn id="14132" xr3:uid="{E0920C9F-CA5A-4835-A46E-67474FB97586}" name="Column14115" dataDxfId="2511"/>
    <tableColumn id="14133" xr3:uid="{C9912AD4-80AC-472C-A8BE-98AE397D80AD}" name="Column14116" dataDxfId="2510"/>
    <tableColumn id="14134" xr3:uid="{9AA2C6E5-1CD1-4EB5-AA96-C9F885098DE2}" name="Column14117" dataDxfId="2509"/>
    <tableColumn id="14135" xr3:uid="{BA5F0E8A-38D7-48DB-9BE2-89A27C96B47F}" name="Column14118" dataDxfId="2508"/>
    <tableColumn id="14136" xr3:uid="{5B8967FE-EFC1-41FC-8991-7CDE84CB95DA}" name="Column14119" dataDxfId="2507"/>
    <tableColumn id="14137" xr3:uid="{63537331-6159-4999-844F-86DE139648A5}" name="Column14120" dataDxfId="2506"/>
    <tableColumn id="14138" xr3:uid="{CB8E80C5-C26E-44D5-8BAC-ABBC0E494D8D}" name="Column14121" dataDxfId="2505"/>
    <tableColumn id="14139" xr3:uid="{F3822927-A356-4FD8-B0D6-14EF75916DE6}" name="Column14122" dataDxfId="2504"/>
    <tableColumn id="14140" xr3:uid="{DA18E169-9BCE-49A1-BA6E-9CFDD33B65F3}" name="Column14123" dataDxfId="2503"/>
    <tableColumn id="14141" xr3:uid="{5BEC576A-F0DD-449A-A03A-D51CE466B79A}" name="Column14124" dataDxfId="2502"/>
    <tableColumn id="14142" xr3:uid="{7A6507BB-7B0B-408C-8937-8D6A80957EB6}" name="Column14125" dataDxfId="2501"/>
    <tableColumn id="14143" xr3:uid="{21C7AA39-B49A-43CC-9348-72A150E5FB98}" name="Column14126" dataDxfId="2500"/>
    <tableColumn id="14144" xr3:uid="{177FC37A-7B13-46DC-AC85-325E042FFDFD}" name="Column14127" dataDxfId="2499"/>
    <tableColumn id="14145" xr3:uid="{DB9B3720-A554-4567-8323-2588A7239525}" name="Column14128" dataDxfId="2498"/>
    <tableColumn id="14146" xr3:uid="{F2C02901-C205-44E4-8563-07F14283DCC4}" name="Column14129" dataDxfId="2497"/>
    <tableColumn id="14147" xr3:uid="{4BED9AE0-3341-475E-AB19-97DBE21E5C2E}" name="Column14130" dataDxfId="2496"/>
    <tableColumn id="14148" xr3:uid="{57FEAF77-0EFB-4576-8107-B3023EED4DEF}" name="Column14131" dataDxfId="2495"/>
    <tableColumn id="14149" xr3:uid="{9EDEAF53-02E9-4985-B03C-72F5BCAC3642}" name="Column14132" dataDxfId="2494"/>
    <tableColumn id="14150" xr3:uid="{BC41F27D-BBAB-487C-B5C8-C7E434FC67FF}" name="Column14133" dataDxfId="2493"/>
    <tableColumn id="14151" xr3:uid="{FA6F407B-3817-4EBF-931F-54DBA6A3FEA6}" name="Column14134" dataDxfId="2492"/>
    <tableColumn id="14152" xr3:uid="{DBE6062C-4265-45A4-A49A-96A1ECC15124}" name="Column14135" dataDxfId="2491"/>
    <tableColumn id="14153" xr3:uid="{86633C37-3080-46D7-931E-7553FEB66786}" name="Column14136" dataDxfId="2490"/>
    <tableColumn id="14154" xr3:uid="{4B5C9045-354D-433D-A449-376C0604FEDB}" name="Column14137" dataDxfId="2489"/>
    <tableColumn id="14155" xr3:uid="{9AA4D084-C616-4BF2-928A-BF0C208112F0}" name="Column14138" dataDxfId="2488"/>
    <tableColumn id="14156" xr3:uid="{72DD5DBF-C55D-4083-ADC1-1F39B02398DA}" name="Column14139" dataDxfId="2487"/>
    <tableColumn id="14157" xr3:uid="{09D4DAA2-7C13-49D2-92CE-C8AF260B9FAF}" name="Column14140" dataDxfId="2486"/>
    <tableColumn id="14158" xr3:uid="{AD611747-DC59-47EA-9BF6-B97A6F41343D}" name="Column14141" dataDxfId="2485"/>
    <tableColumn id="14159" xr3:uid="{74F1AF4B-FB46-4C2E-A682-9FC42A94569A}" name="Column14142" dataDxfId="2484"/>
    <tableColumn id="14160" xr3:uid="{2592724D-99A9-4584-87F8-8569785290D4}" name="Column14143" dataDxfId="2483"/>
    <tableColumn id="14161" xr3:uid="{A01BD56A-3A04-4A9A-85BB-4387A93147C9}" name="Column14144" dataDxfId="2482"/>
    <tableColumn id="14162" xr3:uid="{BD816EE5-9468-4CDC-B08A-1EBED06DD26E}" name="Column14145" dataDxfId="2481"/>
    <tableColumn id="14163" xr3:uid="{B668EE5D-D5A4-4600-B450-F59E008E3254}" name="Column14146" dataDxfId="2480"/>
    <tableColumn id="14164" xr3:uid="{4637AC6E-09A9-46DB-B116-9B3425BDF065}" name="Column14147" dataDxfId="2479"/>
    <tableColumn id="14165" xr3:uid="{E6C6972E-E1DE-40E1-9B3A-B4CD6FBBF234}" name="Column14148" dataDxfId="2478"/>
    <tableColumn id="14166" xr3:uid="{D1FD9F49-A6F3-45AC-B79F-A753F21D53FC}" name="Column14149" dataDxfId="2477"/>
    <tableColumn id="14167" xr3:uid="{97EEA316-90A6-402D-A205-2458E773DBF5}" name="Column14150" dataDxfId="2476"/>
    <tableColumn id="14168" xr3:uid="{61A06656-1A3F-46E1-BB99-22A8602FB373}" name="Column14151" dataDxfId="2475"/>
    <tableColumn id="14169" xr3:uid="{1DAB55F4-C46E-4FC5-AF47-FF9514B6A2C8}" name="Column14152" dataDxfId="2474"/>
    <tableColumn id="14170" xr3:uid="{3F50EDE3-1811-4CB8-AF73-BC867E347747}" name="Column14153" dataDxfId="2473"/>
    <tableColumn id="14171" xr3:uid="{4106A178-C37E-46A0-B314-053331413BEC}" name="Column14154" dataDxfId="2472"/>
    <tableColumn id="14172" xr3:uid="{668564F6-9680-4F64-B5B8-6D11077A5EBF}" name="Column14155" dataDxfId="2471"/>
    <tableColumn id="14173" xr3:uid="{5522E2E7-F7A9-40D8-B9C5-B39378E9B2B3}" name="Column14156" dataDxfId="2470"/>
    <tableColumn id="14174" xr3:uid="{90919859-D2EE-4991-A735-8E6E9B0618DC}" name="Column14157" dataDxfId="2469"/>
    <tableColumn id="14175" xr3:uid="{1D4ACDE2-11BD-45DD-9DEB-2B9993E098BA}" name="Column14158" dataDxfId="2468"/>
    <tableColumn id="14176" xr3:uid="{5FB910DA-89A6-41FE-A788-9AC2C11E0B4F}" name="Column14159" dataDxfId="2467"/>
    <tableColumn id="14177" xr3:uid="{10D15854-1993-4C84-963E-3B0FB360FB8A}" name="Column14160" dataDxfId="2466"/>
    <tableColumn id="14178" xr3:uid="{498CD4CB-A1CC-4C96-8E7E-12556C443874}" name="Column14161" dataDxfId="2465"/>
    <tableColumn id="14179" xr3:uid="{330CA5E1-F6A8-4E7A-80A3-908FB3C73BD2}" name="Column14162" dataDxfId="2464"/>
    <tableColumn id="14180" xr3:uid="{D14DA263-6697-4E5D-9071-BDA67ADB0114}" name="Column14163" dataDxfId="2463"/>
    <tableColumn id="14181" xr3:uid="{41A5D47F-29A4-49CE-9979-C83D092C709B}" name="Column14164" dataDxfId="2462"/>
    <tableColumn id="14182" xr3:uid="{85986EEB-CE85-4D18-B3CB-542683DAFA4F}" name="Column14165" dataDxfId="2461"/>
    <tableColumn id="14183" xr3:uid="{F9B48BF4-794E-46AF-80AD-09A96D6E5522}" name="Column14166" dataDxfId="2460"/>
    <tableColumn id="14184" xr3:uid="{EB468C8D-F0DE-4E08-ABC5-9F3CC759CA80}" name="Column14167" dataDxfId="2459"/>
    <tableColumn id="14185" xr3:uid="{C2AF5C99-1565-4F50-B32F-0516940C94D5}" name="Column14168" dataDxfId="2458"/>
    <tableColumn id="14186" xr3:uid="{17D654F0-438C-4306-A705-A3C999896BF4}" name="Column14169" dataDxfId="2457"/>
    <tableColumn id="14187" xr3:uid="{3934E345-299B-432E-BEA0-751355A99743}" name="Column14170" dataDxfId="2456"/>
    <tableColumn id="14188" xr3:uid="{BD6CC4C7-9292-403F-8D1B-24E40A841D9F}" name="Column14171" dataDxfId="2455"/>
    <tableColumn id="14189" xr3:uid="{E890EB98-278C-4378-B99A-B97D7BA2D21E}" name="Column14172" dataDxfId="2454"/>
    <tableColumn id="14190" xr3:uid="{61DCC0FE-6F38-4B3B-8E3E-0C9D1E32AE73}" name="Column14173" dataDxfId="2453"/>
    <tableColumn id="14191" xr3:uid="{11E0FEE9-36C2-4072-AF44-CD19A191C7E8}" name="Column14174" dataDxfId="2452"/>
    <tableColumn id="14192" xr3:uid="{E31638BF-8498-4173-989F-A0FADE1C1619}" name="Column14175" dataDxfId="2451"/>
    <tableColumn id="14193" xr3:uid="{7952D629-063B-4748-B998-F9894EC047AE}" name="Column14176" dataDxfId="2450"/>
    <tableColumn id="14194" xr3:uid="{457AEDA3-33E4-4DEE-9C41-48E937027AF3}" name="Column14177" dataDxfId="2449"/>
    <tableColumn id="14195" xr3:uid="{79B6C2B3-DAEA-41EA-81CF-8B60794AD670}" name="Column14178" dataDxfId="2448"/>
    <tableColumn id="14196" xr3:uid="{A7C2C4A4-D45B-4116-A6DC-86947C143053}" name="Column14179" dataDxfId="2447"/>
    <tableColumn id="14197" xr3:uid="{921ACED4-621D-4B3E-BEA2-6D56D4246DEF}" name="Column14180" dataDxfId="2446"/>
    <tableColumn id="14198" xr3:uid="{F771D7DD-0F8C-4D50-A723-683C44503273}" name="Column14181" dataDxfId="2445"/>
    <tableColumn id="14199" xr3:uid="{EF223994-BC60-4073-84D5-BBADCEE34797}" name="Column14182" dataDxfId="2444"/>
    <tableColumn id="14200" xr3:uid="{D1969B3B-7CCA-41F8-A233-DE68D03BBA21}" name="Column14183" dataDxfId="2443"/>
    <tableColumn id="14201" xr3:uid="{2FC4B8C0-1DD2-4612-A8E2-8FAEC81A4235}" name="Column14184" dataDxfId="2442"/>
    <tableColumn id="14202" xr3:uid="{8506191F-F566-49C7-8D2C-3E0D08821929}" name="Column14185" dataDxfId="2441"/>
    <tableColumn id="14203" xr3:uid="{264A6463-C245-475A-BC2E-1D19F385B509}" name="Column14186" dataDxfId="2440"/>
    <tableColumn id="14204" xr3:uid="{667B443C-91B6-4FFA-926B-92B8DFC8039F}" name="Column14187" dataDxfId="2439"/>
    <tableColumn id="14205" xr3:uid="{AB62E914-825D-4213-B138-BDA71A146FFF}" name="Column14188" dataDxfId="2438"/>
    <tableColumn id="14206" xr3:uid="{7BBE2CB1-32EA-4796-A570-E0039B46DF35}" name="Column14189" dataDxfId="2437"/>
    <tableColumn id="14207" xr3:uid="{3BBA63C5-B731-4314-97A5-8B572C996A01}" name="Column14190" dataDxfId="2436"/>
    <tableColumn id="14208" xr3:uid="{0AFB6343-FF44-46D6-9732-06A9EC553514}" name="Column14191" dataDxfId="2435"/>
    <tableColumn id="14209" xr3:uid="{B16437E3-74DC-40F9-991B-F4420F50D65C}" name="Column14192" dataDxfId="2434"/>
    <tableColumn id="14210" xr3:uid="{9BBFA508-4B4F-4BD5-A8CE-EA7D95A9A4C5}" name="Column14193" dataDxfId="2433"/>
    <tableColumn id="14211" xr3:uid="{275A7187-E087-43C2-BAF9-B011D9A3260C}" name="Column14194" dataDxfId="2432"/>
    <tableColumn id="14212" xr3:uid="{0594912E-EA45-42D1-B74C-CDB3F0F60CBA}" name="Column14195" dataDxfId="2431"/>
    <tableColumn id="14213" xr3:uid="{3B456F0C-AB36-4006-880D-9351D90939FB}" name="Column14196" dataDxfId="2430"/>
    <tableColumn id="14214" xr3:uid="{7A242D76-4F27-4DA6-9E26-ABF4722161FE}" name="Column14197" dataDxfId="2429"/>
    <tableColumn id="14215" xr3:uid="{EC2ED116-BE01-4871-8BEB-4FFD7FF4BEA2}" name="Column14198" dataDxfId="2428"/>
    <tableColumn id="14216" xr3:uid="{3708E102-E9BF-475C-8E25-43CA02390E43}" name="Column14199" dataDxfId="2427"/>
    <tableColumn id="14217" xr3:uid="{B1C37272-380B-494E-9101-89AED27D14CE}" name="Column14200" dataDxfId="2426"/>
    <tableColumn id="14218" xr3:uid="{82C6C181-7296-44DA-93E4-EF8A905C7046}" name="Column14201" dataDxfId="2425"/>
    <tableColumn id="14219" xr3:uid="{B0575F7D-3342-4CAC-91CC-BCA5BA98CB06}" name="Column14202" dataDxfId="2424"/>
    <tableColumn id="14220" xr3:uid="{8F6FE80C-86DF-40F6-B44B-8F9997982F12}" name="Column14203" dataDxfId="2423"/>
    <tableColumn id="14221" xr3:uid="{FE5B81D5-937C-44B8-AE38-7B128D144911}" name="Column14204" dataDxfId="2422"/>
    <tableColumn id="14222" xr3:uid="{8E168A42-0DFD-4DAD-BFDC-73C71EA400BB}" name="Column14205" dataDxfId="2421"/>
    <tableColumn id="14223" xr3:uid="{14990E3C-C22B-4309-9CB9-E6DF7C83A41D}" name="Column14206" dataDxfId="2420"/>
    <tableColumn id="14224" xr3:uid="{3B87124F-A2D0-418F-9227-46667533470B}" name="Column14207" dataDxfId="2419"/>
    <tableColumn id="14225" xr3:uid="{DBDBDA3E-09DD-4A2C-91AF-A15E18CC2571}" name="Column14208" dataDxfId="2418"/>
    <tableColumn id="14226" xr3:uid="{9CBA3D5E-E051-4CC9-B1E5-DA6EE50123D9}" name="Column14209" dataDxfId="2417"/>
    <tableColumn id="14227" xr3:uid="{C06C8694-72E0-476E-A7B5-B91CF95B371D}" name="Column14210" dataDxfId="2416"/>
    <tableColumn id="14228" xr3:uid="{BCB67BC0-0A87-439B-B5F9-548329607539}" name="Column14211" dataDxfId="2415"/>
    <tableColumn id="14229" xr3:uid="{8264D9B8-A44A-496F-917F-5F502B053E69}" name="Column14212" dataDxfId="2414"/>
    <tableColumn id="14230" xr3:uid="{C10C0398-BDB8-43F4-B653-5275E44A4434}" name="Column14213" dataDxfId="2413"/>
    <tableColumn id="14231" xr3:uid="{80CC8C16-97E1-41C6-A952-B4CC742A6AA8}" name="Column14214" dataDxfId="2412"/>
    <tableColumn id="14232" xr3:uid="{8D08110B-8FB0-4ACF-A507-F19CE8BB4564}" name="Column14215" dataDxfId="2411"/>
    <tableColumn id="14233" xr3:uid="{D142F421-0B72-417B-BEFD-C215FD59A770}" name="Column14216" dataDxfId="2410"/>
    <tableColumn id="14234" xr3:uid="{1A910062-61C7-4876-ABCB-21E0128F214D}" name="Column14217" dataDxfId="2409"/>
    <tableColumn id="14235" xr3:uid="{471E9852-0BB1-4C90-903A-3706B2B9CC48}" name="Column14218" dataDxfId="2408"/>
    <tableColumn id="14236" xr3:uid="{F13A7771-1AF6-4019-8D45-C6458C128611}" name="Column14219" dataDxfId="2407"/>
    <tableColumn id="14237" xr3:uid="{4F04E82F-C914-49EC-8BFA-D2FBDB59729B}" name="Column14220" dataDxfId="2406"/>
    <tableColumn id="14238" xr3:uid="{AE523C65-0B94-4B73-95ED-B827B58B334B}" name="Column14221" dataDxfId="2405"/>
    <tableColumn id="14239" xr3:uid="{5553766D-3571-4351-A8D7-0D0C178D942E}" name="Column14222" dataDxfId="2404"/>
    <tableColumn id="14240" xr3:uid="{1BEC9B54-8E03-41F1-853A-11C75D1AE1C7}" name="Column14223" dataDxfId="2403"/>
    <tableColumn id="14241" xr3:uid="{D54C4272-27E4-42BA-B460-A9D6D697A296}" name="Column14224" dataDxfId="2402"/>
    <tableColumn id="14242" xr3:uid="{AD746D4A-E7C2-494E-8198-53F9F6413348}" name="Column14225" dataDxfId="2401"/>
    <tableColumn id="14243" xr3:uid="{5F6117EE-ABFC-4176-956F-F5B0120B5307}" name="Column14226" dataDxfId="2400"/>
    <tableColumn id="14244" xr3:uid="{216DB1F0-3C27-4C0B-B1C4-FC66E274D13D}" name="Column14227" dataDxfId="2399"/>
    <tableColumn id="14245" xr3:uid="{53C259E1-7C97-4E56-A2D3-B7AD57A17DD3}" name="Column14228" dataDxfId="2398"/>
    <tableColumn id="14246" xr3:uid="{7F3AF64C-2E75-47B6-B3D1-B1A34DA7E71E}" name="Column14229" dataDxfId="2397"/>
    <tableColumn id="14247" xr3:uid="{B98C1E73-5D20-43D5-881C-EA1591B37C5E}" name="Column14230" dataDxfId="2396"/>
    <tableColumn id="14248" xr3:uid="{08B09C01-B4AB-4FAE-B11C-F450FBEEB96A}" name="Column14231" dataDxfId="2395"/>
    <tableColumn id="14249" xr3:uid="{8972DDA4-086A-44C2-822A-2AB8AF830AE5}" name="Column14232" dataDxfId="2394"/>
    <tableColumn id="14250" xr3:uid="{9AA5A32D-0F2C-4DBF-B76F-1505B8C30DE7}" name="Column14233" dataDxfId="2393"/>
    <tableColumn id="14251" xr3:uid="{A24BACFA-D470-43C3-9FF2-4E70AFF33B86}" name="Column14234" dataDxfId="2392"/>
    <tableColumn id="14252" xr3:uid="{B20BEB5B-C84A-4170-A194-63AC2BF31D9E}" name="Column14235" dataDxfId="2391"/>
    <tableColumn id="14253" xr3:uid="{E9FA1EEE-425A-4BDF-8EFE-36143869330A}" name="Column14236" dataDxfId="2390"/>
    <tableColumn id="14254" xr3:uid="{2F2CE20B-2F97-42F6-BC5D-A1FA9F9BAB5A}" name="Column14237" dataDxfId="2389"/>
    <tableColumn id="14255" xr3:uid="{D2FA7B76-DF40-4373-A22D-355A7A50E29A}" name="Column14238" dataDxfId="2388"/>
    <tableColumn id="14256" xr3:uid="{4A58997F-BC7F-424A-933F-0780386B88E9}" name="Column14239" dataDxfId="2387"/>
    <tableColumn id="14257" xr3:uid="{D3C8FB87-B610-4B62-9E39-56A95513E688}" name="Column14240" dataDxfId="2386"/>
    <tableColumn id="14258" xr3:uid="{E94A23F5-9DA9-41D7-BF69-0C7630A9E232}" name="Column14241" dataDxfId="2385"/>
    <tableColumn id="14259" xr3:uid="{1D4AF74D-FE31-4493-BC72-F2004A1D1C99}" name="Column14242" dataDxfId="2384"/>
    <tableColumn id="14260" xr3:uid="{1045A399-283D-4602-AAB6-A1C65AF55606}" name="Column14243" dataDxfId="2383"/>
    <tableColumn id="14261" xr3:uid="{7FE93786-5666-44F2-A676-8D044B09746B}" name="Column14244" dataDxfId="2382"/>
    <tableColumn id="14262" xr3:uid="{131F6197-9FAB-4E96-A752-B372EFF4F9DC}" name="Column14245" dataDxfId="2381"/>
    <tableColumn id="14263" xr3:uid="{7FD61B55-4824-490F-9AEF-4C19B2BE5399}" name="Column14246" dataDxfId="2380"/>
    <tableColumn id="14264" xr3:uid="{A99AC2A9-ECEE-40BA-8ECD-57F082804392}" name="Column14247" dataDxfId="2379"/>
    <tableColumn id="14265" xr3:uid="{361E60BC-C988-4842-8AD1-DA688E32FFC1}" name="Column14248" dataDxfId="2378"/>
    <tableColumn id="14266" xr3:uid="{BC562707-5950-45DC-BE1C-DF172F674310}" name="Column14249" dataDxfId="2377"/>
    <tableColumn id="14267" xr3:uid="{2C7E76CD-AC55-44F6-82EA-9C01EA96E9EA}" name="Column14250" dataDxfId="2376"/>
    <tableColumn id="14268" xr3:uid="{5AB3CE73-867D-4982-BB98-FF3920BE20C2}" name="Column14251" dataDxfId="2375"/>
    <tableColumn id="14269" xr3:uid="{D51CA30A-3355-4756-9CFD-8B8E910080FF}" name="Column14252" dataDxfId="2374"/>
    <tableColumn id="14270" xr3:uid="{B6275A65-A2D9-45D4-AD38-F60174C7583F}" name="Column14253" dataDxfId="2373"/>
    <tableColumn id="14271" xr3:uid="{D1BC58D1-BEE9-46E5-B419-5451605FD165}" name="Column14254" dataDxfId="2372"/>
    <tableColumn id="14272" xr3:uid="{D9FB9C4A-D649-4026-A7B9-5E94B9810288}" name="Column14255" dataDxfId="2371"/>
    <tableColumn id="14273" xr3:uid="{B4660A5D-E064-4666-B95F-63D72D30D43F}" name="Column14256" dataDxfId="2370"/>
    <tableColumn id="14274" xr3:uid="{D7D32185-EE14-44A9-97E3-8FFD54568C53}" name="Column14257" dataDxfId="2369"/>
    <tableColumn id="14275" xr3:uid="{8A3CEE4F-C417-42DC-B2C7-57D044AB74A6}" name="Column14258" dataDxfId="2368"/>
    <tableColumn id="14276" xr3:uid="{1FE9F047-A297-4634-9DBD-CABD4E4A4BAB}" name="Column14259" dataDxfId="2367"/>
    <tableColumn id="14277" xr3:uid="{8A899CB5-7D7C-4BC6-A152-6724FB564088}" name="Column14260" dataDxfId="2366"/>
    <tableColumn id="14278" xr3:uid="{EBDD83DA-4339-4E44-A88D-F3E6274455F7}" name="Column14261" dataDxfId="2365"/>
    <tableColumn id="14279" xr3:uid="{4695FBE9-8372-4A6F-9A8F-1A0D4E0760C6}" name="Column14262" dataDxfId="2364"/>
    <tableColumn id="14280" xr3:uid="{AF1EB215-283E-4DE5-9E98-1418F8C21BCD}" name="Column14263" dataDxfId="2363"/>
    <tableColumn id="14281" xr3:uid="{73D62593-0564-4EA5-B65F-560A0AF898DB}" name="Column14264" dataDxfId="2362"/>
    <tableColumn id="14282" xr3:uid="{8264A18C-86C1-4BBF-8DAC-C647937B5B38}" name="Column14265" dataDxfId="2361"/>
    <tableColumn id="14283" xr3:uid="{2E3E1BEF-B060-46F7-8A8F-E48AC6960F21}" name="Column14266" dataDxfId="2360"/>
    <tableColumn id="14284" xr3:uid="{0669ED30-37E5-4226-A2F5-0AC68ABCB761}" name="Column14267" dataDxfId="2359"/>
    <tableColumn id="14285" xr3:uid="{ABF7658A-D7D1-42BA-8806-D9029D0F3095}" name="Column14268" dataDxfId="2358"/>
    <tableColumn id="14286" xr3:uid="{0F0654D0-0FB1-4D2C-9043-C92F8E00E2C2}" name="Column14269" dataDxfId="2357"/>
    <tableColumn id="14287" xr3:uid="{286D58DE-58CC-415E-90B6-F294180C84E6}" name="Column14270" dataDxfId="2356"/>
    <tableColumn id="14288" xr3:uid="{4151094A-ED1D-42C7-8041-8B9E702E694F}" name="Column14271" dataDxfId="2355"/>
    <tableColumn id="14289" xr3:uid="{BFF0C786-F46C-46ED-8E0E-A57723F3CD33}" name="Column14272" dataDxfId="2354"/>
    <tableColumn id="14290" xr3:uid="{E5FA1536-7F2F-4D99-A067-9132DA8ADC02}" name="Column14273" dataDxfId="2353"/>
    <tableColumn id="14291" xr3:uid="{381D7F8E-2E73-45CD-B678-8881478E857C}" name="Column14274" dataDxfId="2352"/>
    <tableColumn id="14292" xr3:uid="{DAF87EFE-DCF5-4254-8597-CE7186D6134D}" name="Column14275" dataDxfId="2351"/>
    <tableColumn id="14293" xr3:uid="{3CDBE0F6-0FE6-47DD-A4C9-B6419F594825}" name="Column14276" dataDxfId="2350"/>
    <tableColumn id="14294" xr3:uid="{46239031-7EF5-49D4-BA8F-781AC29B3819}" name="Column14277" dataDxfId="2349"/>
    <tableColumn id="14295" xr3:uid="{143E11F8-4981-45F6-8323-A5159881D0D9}" name="Column14278" dataDxfId="2348"/>
    <tableColumn id="14296" xr3:uid="{5F9A2713-35CB-4F0F-88B8-2679B11968AD}" name="Column14279" dataDxfId="2347"/>
    <tableColumn id="14297" xr3:uid="{12F5E842-76CD-42CD-81D7-AF59D0A6F686}" name="Column14280" dataDxfId="2346"/>
    <tableColumn id="14298" xr3:uid="{2E2BB8D4-1044-43B4-BAED-9DFCAD8D0DF9}" name="Column14281" dataDxfId="2345"/>
    <tableColumn id="14299" xr3:uid="{5DDFB7DB-B8E5-45A8-9E9B-34CD493B8139}" name="Column14282" dataDxfId="2344"/>
    <tableColumn id="14300" xr3:uid="{07DF4276-8022-438C-9158-E646802164F8}" name="Column14283" dataDxfId="2343"/>
    <tableColumn id="14301" xr3:uid="{35BA1A49-8451-4173-99B3-BFE46ABD7DC8}" name="Column14284" dataDxfId="2342"/>
    <tableColumn id="14302" xr3:uid="{89801C56-50A7-4D37-96DE-A0B43A10D2EC}" name="Column14285" dataDxfId="2341"/>
    <tableColumn id="14303" xr3:uid="{E0111DF7-53BA-4E63-982F-CADB20802302}" name="Column14286" dataDxfId="2340"/>
    <tableColumn id="14304" xr3:uid="{1B7AE3F3-A71C-4774-8FA1-D636419CB136}" name="Column14287" dataDxfId="2339"/>
    <tableColumn id="14305" xr3:uid="{5CAD3B29-F6AB-432E-8F2F-F3195E559E15}" name="Column14288" dataDxfId="2338"/>
    <tableColumn id="14306" xr3:uid="{92582399-AE95-4513-84C6-92F1CD06AFA7}" name="Column14289" dataDxfId="2337"/>
    <tableColumn id="14307" xr3:uid="{5D250036-29AB-4590-80CB-6848C0363BC5}" name="Column14290" dataDxfId="2336"/>
    <tableColumn id="14308" xr3:uid="{FA24D4F0-71AE-456A-A9B4-A77C89403BF2}" name="Column14291" dataDxfId="2335"/>
    <tableColumn id="14309" xr3:uid="{8EB12ED6-8D74-4136-871D-D55A31284CEE}" name="Column14292" dataDxfId="2334"/>
    <tableColumn id="14310" xr3:uid="{9E9A28A2-F4AC-4686-B35D-A1A5B8DEA3FA}" name="Column14293" dataDxfId="2333"/>
    <tableColumn id="14311" xr3:uid="{B269AF55-3E57-4E31-8967-8BD45282540F}" name="Column14294" dataDxfId="2332"/>
    <tableColumn id="14312" xr3:uid="{D969F683-4ACB-4878-8BC5-8B016802F314}" name="Column14295" dataDxfId="2331"/>
    <tableColumn id="14313" xr3:uid="{3E504E54-5D30-4DEC-B098-F3F416978C7C}" name="Column14296" dataDxfId="2330"/>
    <tableColumn id="14314" xr3:uid="{07C0EDF0-7030-4B14-99E2-5324D6270C80}" name="Column14297" dataDxfId="2329"/>
    <tableColumn id="14315" xr3:uid="{00D7CBBF-1F6A-48E0-AC3E-13035E21C393}" name="Column14298" dataDxfId="2328"/>
    <tableColumn id="14316" xr3:uid="{8EA1EBAE-4970-4525-99BF-B9524032E0F6}" name="Column14299" dataDxfId="2327"/>
    <tableColumn id="14317" xr3:uid="{0014772E-AFAF-44E5-B93A-921493F5CCE1}" name="Column14300" dataDxfId="2326"/>
    <tableColumn id="14318" xr3:uid="{1C0D327E-7A89-4B73-A2C4-C7B636735842}" name="Column14301" dataDxfId="2325"/>
    <tableColumn id="14319" xr3:uid="{0BC15132-DA09-4D48-B3F8-022A1D29574F}" name="Column14302" dataDxfId="2324"/>
    <tableColumn id="14320" xr3:uid="{F645D481-59CE-4445-93C5-78BD129BAD04}" name="Column14303" dataDxfId="2323"/>
    <tableColumn id="14321" xr3:uid="{FE9F3860-0AFE-4365-9027-4578EC9E61F4}" name="Column14304" dataDxfId="2322"/>
    <tableColumn id="14322" xr3:uid="{9D8CD395-AB41-4276-85D6-5EF2D9B71520}" name="Column14305" dataDxfId="2321"/>
    <tableColumn id="14323" xr3:uid="{7095A8A4-0729-4B11-8D88-613B820233BA}" name="Column14306" dataDxfId="2320"/>
    <tableColumn id="14324" xr3:uid="{1403E498-A676-41C2-895F-3B32ACB6AEAE}" name="Column14307" dataDxfId="2319"/>
    <tableColumn id="14325" xr3:uid="{B7CF2E23-F64D-4851-8C6B-E62AAFDA24AB}" name="Column14308" dataDxfId="2318"/>
    <tableColumn id="14326" xr3:uid="{5C891BA5-4FBC-44E8-B244-2A6CFF1B5B6D}" name="Column14309" dataDxfId="2317"/>
    <tableColumn id="14327" xr3:uid="{200C4F2E-567D-4EE5-90AF-2FDB102CE917}" name="Column14310" dataDxfId="2316"/>
    <tableColumn id="14328" xr3:uid="{49AE4685-C6D2-4B19-9663-CE0FA0404037}" name="Column14311" dataDxfId="2315"/>
    <tableColumn id="14329" xr3:uid="{5AF1F1B8-5F1F-4828-BDC5-6BF0C5C74625}" name="Column14312" dataDxfId="2314"/>
    <tableColumn id="14330" xr3:uid="{A07334BE-8357-437B-A7B0-8C7BE6CBCD7B}" name="Column14313" dataDxfId="2313"/>
    <tableColumn id="14331" xr3:uid="{73F5E8BC-598B-4A32-A83F-96BA909792A7}" name="Column14314" dataDxfId="2312"/>
    <tableColumn id="14332" xr3:uid="{6722FA7C-6C30-48D9-B227-33441FEEEDDD}" name="Column14315" dataDxfId="2311"/>
    <tableColumn id="14333" xr3:uid="{5D5E3993-CB4E-4694-B0D2-FB08B4BFD206}" name="Column14316" dataDxfId="2310"/>
    <tableColumn id="14334" xr3:uid="{F1700D0D-E21E-4060-B9FD-3FBA5C772A8D}" name="Column14317" dataDxfId="2309"/>
    <tableColumn id="14335" xr3:uid="{C40F7A7B-EF02-4642-83D7-8811303B3928}" name="Column14318" dataDxfId="2308"/>
    <tableColumn id="14336" xr3:uid="{B98A9A31-80AA-4A34-95A8-E820CB2478A5}" name="Column14319" dataDxfId="2307"/>
    <tableColumn id="14337" xr3:uid="{5EF5E4C0-DCDC-4CDB-A55C-D205C7830C99}" name="Column14320" dataDxfId="2306"/>
    <tableColumn id="14338" xr3:uid="{4284BC72-521B-4493-88CB-FB87A79D47E7}" name="Column14321" dataDxfId="2305"/>
    <tableColumn id="14339" xr3:uid="{5505EB22-437F-442B-B11E-3AE13314E311}" name="Column14322" dataDxfId="2304"/>
    <tableColumn id="14340" xr3:uid="{F69FAAF0-5B08-49A4-B90D-02643C87569A}" name="Column14323" dataDxfId="2303"/>
    <tableColumn id="14341" xr3:uid="{7A3467FC-FC31-44F3-AF93-4E9C12F107B3}" name="Column14324" dataDxfId="2302"/>
    <tableColumn id="14342" xr3:uid="{5AA63124-8BDA-45AB-83BE-CF5F423A210C}" name="Column14325" dataDxfId="2301"/>
    <tableColumn id="14343" xr3:uid="{0B135295-AC34-4D22-B95A-0294F86335C6}" name="Column14326" dataDxfId="2300"/>
    <tableColumn id="14344" xr3:uid="{7C7D6C03-DEC2-41E9-810C-07E8FDEB69D8}" name="Column14327" dataDxfId="2299"/>
    <tableColumn id="14345" xr3:uid="{B5FE6B6E-A955-4437-8DD5-21FB18C23863}" name="Column14328" dataDxfId="2298"/>
    <tableColumn id="14346" xr3:uid="{0B1DB5BB-2C31-4D4B-979A-0D5837CD4D35}" name="Column14329" dataDxfId="2297"/>
    <tableColumn id="14347" xr3:uid="{002657C2-6E29-41F5-8DD6-E7D7CC74AB11}" name="Column14330" dataDxfId="2296"/>
    <tableColumn id="14348" xr3:uid="{D9A17CFA-F16B-463F-81F9-301EB441EE87}" name="Column14331" dataDxfId="2295"/>
    <tableColumn id="14349" xr3:uid="{152F417E-C96A-4650-9D0E-B5778B200C1E}" name="Column14332" dataDxfId="2294"/>
    <tableColumn id="14350" xr3:uid="{9245C741-6140-4B88-BF14-42DF10C844A8}" name="Column14333" dataDxfId="2293"/>
    <tableColumn id="14351" xr3:uid="{9D7F2B48-8F07-4AB1-BC17-55AA9E9DA436}" name="Column14334" dataDxfId="2292"/>
    <tableColumn id="14352" xr3:uid="{DF7B7104-20B3-48B0-B659-55D1C4C5FD73}" name="Column14335" dataDxfId="2291"/>
    <tableColumn id="14353" xr3:uid="{4220F75D-EC25-44D6-90CA-8976C5F7225D}" name="Column14336" dataDxfId="2290"/>
    <tableColumn id="14354" xr3:uid="{9374FBED-CB5A-4EE6-A260-4C40E9308FD4}" name="Column14337" dataDxfId="2289"/>
    <tableColumn id="14355" xr3:uid="{8F87B4E5-EA4D-43AC-B955-089F3C190222}" name="Column14338" dataDxfId="2288"/>
    <tableColumn id="14356" xr3:uid="{C517ADD5-DE8C-41E8-B373-964D9069888C}" name="Column14339" dataDxfId="2287"/>
    <tableColumn id="14357" xr3:uid="{88D3D291-D8FB-4AB8-8A32-8B01D35B6DB2}" name="Column14340" dataDxfId="2286"/>
    <tableColumn id="14358" xr3:uid="{7693A332-F4FF-4F5D-A720-B9877BDEED85}" name="Column14341" dataDxfId="2285"/>
    <tableColumn id="14359" xr3:uid="{803E3DE5-D808-4043-BF3F-7EDD9D165D26}" name="Column14342" dataDxfId="2284"/>
    <tableColumn id="14360" xr3:uid="{C92548C2-E243-416D-8331-7CAF600AD40A}" name="Column14343" dataDxfId="2283"/>
    <tableColumn id="14361" xr3:uid="{42248178-3FC0-41BB-979F-440F6C6330B0}" name="Column14344" dataDxfId="2282"/>
    <tableColumn id="14362" xr3:uid="{F0F9071D-A501-4A43-82D4-3213BA60A97E}" name="Column14345" dataDxfId="2281"/>
    <tableColumn id="14363" xr3:uid="{31AEF07A-6A20-464F-8B9A-9B41326A71B2}" name="Column14346" dataDxfId="2280"/>
    <tableColumn id="14364" xr3:uid="{00AC2844-EE7B-4F7D-BE1F-BAAA684DB853}" name="Column14347" dataDxfId="2279"/>
    <tableColumn id="14365" xr3:uid="{31BCB68E-36F5-44B8-A967-903D696341A9}" name="Column14348" dataDxfId="2278"/>
    <tableColumn id="14366" xr3:uid="{9F4593A9-8DC1-4940-AC16-C4BA1827B947}" name="Column14349" dataDxfId="2277"/>
    <tableColumn id="14367" xr3:uid="{2EA3AEC8-C4C2-4F19-AE59-4B10C3C7509C}" name="Column14350" dataDxfId="2276"/>
    <tableColumn id="14368" xr3:uid="{2D50E007-E7FE-48DD-916E-FF59D08862FC}" name="Column14351" dataDxfId="2275"/>
    <tableColumn id="14369" xr3:uid="{52969DE6-9FE8-4FB7-B235-EC2BCECD2D8D}" name="Column14352" dataDxfId="2274"/>
    <tableColumn id="14370" xr3:uid="{9872A17D-20DD-40F1-9C5E-A4250245C817}" name="Column14353" dataDxfId="2273"/>
    <tableColumn id="14371" xr3:uid="{9751FFA8-CD20-4136-98FA-D2B29342DF5A}" name="Column14354" dataDxfId="2272"/>
    <tableColumn id="14372" xr3:uid="{C4C88461-8023-495E-80C9-FA047A852E8D}" name="Column14355" dataDxfId="2271"/>
    <tableColumn id="14373" xr3:uid="{2F5F4936-204D-47F1-ABD9-8327C7646251}" name="Column14356" dataDxfId="2270"/>
    <tableColumn id="14374" xr3:uid="{CF61B212-F1C5-4CDB-B201-75ED871561B7}" name="Column14357" dataDxfId="2269"/>
    <tableColumn id="14375" xr3:uid="{44833AEE-936C-4F7E-B138-104BD713B658}" name="Column14358" dataDxfId="2268"/>
    <tableColumn id="14376" xr3:uid="{A349789C-8D44-4977-816B-538FD4678704}" name="Column14359" dataDxfId="2267"/>
    <tableColumn id="14377" xr3:uid="{A8F41555-8958-47EF-8E2D-8A82EF506AD4}" name="Column14360" dataDxfId="2266"/>
    <tableColumn id="14378" xr3:uid="{87AFE2A8-4317-4447-BE96-2457F74DE0DA}" name="Column14361" dataDxfId="2265"/>
    <tableColumn id="14379" xr3:uid="{7F351632-254F-4A05-A228-10338987082C}" name="Column14362" dataDxfId="2264"/>
    <tableColumn id="14380" xr3:uid="{170F968B-B683-45B9-8907-1AE18E1C28AE}" name="Column14363" dataDxfId="2263"/>
    <tableColumn id="14381" xr3:uid="{5876435F-1280-4774-B1E9-9B65C1F24BD6}" name="Column14364" dataDxfId="2262"/>
    <tableColumn id="14382" xr3:uid="{A7EC6303-4E7A-4032-B9DF-062711684F12}" name="Column14365" dataDxfId="2261"/>
    <tableColumn id="14383" xr3:uid="{6637E426-73FC-407F-AA67-CB38370EC331}" name="Column14366" dataDxfId="2260"/>
    <tableColumn id="14384" xr3:uid="{2D8FD0D2-B4B0-4434-817D-4A7295F4A1B7}" name="Column14367" dataDxfId="2259"/>
    <tableColumn id="14385" xr3:uid="{0961F7D2-6FE5-464E-AE7D-8A435626F265}" name="Column14368" dataDxfId="2258"/>
    <tableColumn id="14386" xr3:uid="{A9ACAA68-361A-4E86-8BB4-B5FE361CB5EF}" name="Column14369" dataDxfId="2257"/>
    <tableColumn id="14387" xr3:uid="{BACD8512-8317-4C9D-A21B-2117CD062B07}" name="Column14370" dataDxfId="2256"/>
    <tableColumn id="14388" xr3:uid="{DAEF78FA-3C49-4EED-8076-50F164CB6CD5}" name="Column14371" dataDxfId="2255"/>
    <tableColumn id="14389" xr3:uid="{7B0D2739-148F-404C-A481-B699B244A0A8}" name="Column14372" dataDxfId="2254"/>
    <tableColumn id="14390" xr3:uid="{BC7499D8-6194-4AA1-B622-FAAC3C0F886F}" name="Column14373" dataDxfId="2253"/>
    <tableColumn id="14391" xr3:uid="{A81D8A7E-4046-47E8-8385-ADAC91E052E9}" name="Column14374" dataDxfId="2252"/>
    <tableColumn id="14392" xr3:uid="{E7AEBA88-4545-4BB2-BDEB-393B39406FE3}" name="Column14375" dataDxfId="2251"/>
    <tableColumn id="14393" xr3:uid="{9F652500-DCA9-4D71-B518-C6202486A0C8}" name="Column14376" dataDxfId="2250"/>
    <tableColumn id="14394" xr3:uid="{3A02EEAF-BD2E-4FE3-A02A-116C8CF8D732}" name="Column14377" dataDxfId="2249"/>
    <tableColumn id="14395" xr3:uid="{3595F87C-3F3D-4DCF-8ECA-BD010FFE623F}" name="Column14378" dataDxfId="2248"/>
    <tableColumn id="14396" xr3:uid="{E53DEC82-63A6-418C-875C-B618FE220A55}" name="Column14379" dataDxfId="2247"/>
    <tableColumn id="14397" xr3:uid="{18E33439-B049-4943-B647-1AA1423214F3}" name="Column14380" dataDxfId="2246"/>
    <tableColumn id="14398" xr3:uid="{62491FC1-3235-483C-ABB4-DF768BE07A03}" name="Column14381" dataDxfId="2245"/>
    <tableColumn id="14399" xr3:uid="{C0BB641B-0DA6-4E71-8003-B3637D1399C8}" name="Column14382" dataDxfId="2244"/>
    <tableColumn id="14400" xr3:uid="{ABC5A52B-1334-4085-8BC4-59C1A9962D1D}" name="Column14383" dataDxfId="2243"/>
    <tableColumn id="14401" xr3:uid="{37D66687-B6FC-4341-A148-0EDB8ED14563}" name="Column14384" dataDxfId="2242"/>
    <tableColumn id="14402" xr3:uid="{9E04F20B-4A2B-4A7A-BCEC-09B25EFDA6CD}" name="Column14385" dataDxfId="2241"/>
    <tableColumn id="14403" xr3:uid="{5C1455A9-BB9E-4A08-8CD0-FA00BA145357}" name="Column14386" dataDxfId="2240"/>
    <tableColumn id="14404" xr3:uid="{7B13EE16-2F43-4990-9B6A-AA24B10C8DCC}" name="Column14387" dataDxfId="2239"/>
    <tableColumn id="14405" xr3:uid="{4CC51299-A06B-4ED2-8ACD-4A4EDC23BFB4}" name="Column14388" dataDxfId="2238"/>
    <tableColumn id="14406" xr3:uid="{063F2113-916D-4C1A-AD47-CD722AC1A5EA}" name="Column14389" dataDxfId="2237"/>
    <tableColumn id="14407" xr3:uid="{A7EC8A59-BC31-4164-AB21-F2EE254227FD}" name="Column14390" dataDxfId="2236"/>
    <tableColumn id="14408" xr3:uid="{B1B9ABEA-7FD8-4457-9D16-411F3FEDFCC8}" name="Column14391" dataDxfId="2235"/>
    <tableColumn id="14409" xr3:uid="{913D923C-EA62-4A10-9C57-A1A793D1E379}" name="Column14392" dataDxfId="2234"/>
    <tableColumn id="14410" xr3:uid="{DAB91F97-BFE1-4EF8-A9C5-85F8C94AAEF3}" name="Column14393" dataDxfId="2233"/>
    <tableColumn id="14411" xr3:uid="{A0555A1D-73A2-46CC-B553-CDB8D63B0A09}" name="Column14394" dataDxfId="2232"/>
    <tableColumn id="14412" xr3:uid="{50694D98-7235-44B3-A347-9C514186EB12}" name="Column14395" dataDxfId="2231"/>
    <tableColumn id="14413" xr3:uid="{EE259EDF-AD64-4990-9460-2704A9FA3FCD}" name="Column14396" dataDxfId="2230"/>
    <tableColumn id="14414" xr3:uid="{20DA386B-FA98-4BF6-B291-99F9F6F850CF}" name="Column14397" dataDxfId="2229"/>
    <tableColumn id="14415" xr3:uid="{4BAC7792-8470-4A0C-98EF-236A3682538D}" name="Column14398" dataDxfId="2228"/>
    <tableColumn id="14416" xr3:uid="{FB027BF2-DF14-4FF9-87FB-181F5E543D02}" name="Column14399" dataDxfId="2227"/>
    <tableColumn id="14417" xr3:uid="{72BDEBC7-A982-4980-873B-10C87E11C6F8}" name="Column14400" dataDxfId="2226"/>
    <tableColumn id="14418" xr3:uid="{835219FD-3537-486C-9D63-D7E7C4D9E8D1}" name="Column14401" dataDxfId="2225"/>
    <tableColumn id="14419" xr3:uid="{33F2DE15-0EFD-4CFE-AA9A-7C7A7E8129F5}" name="Column14402" dataDxfId="2224"/>
    <tableColumn id="14420" xr3:uid="{C628DF2C-8E82-4DEF-B74A-EE220E6D1876}" name="Column14403" dataDxfId="2223"/>
    <tableColumn id="14421" xr3:uid="{2414D3D8-2B7C-41D5-B6EE-94AF8DB67D2C}" name="Column14404" dataDxfId="2222"/>
    <tableColumn id="14422" xr3:uid="{C3263E32-F2C6-4A48-94FD-9FB1F611A01A}" name="Column14405" dataDxfId="2221"/>
    <tableColumn id="14423" xr3:uid="{FBD37526-BAD9-4EFA-B53D-6670E7E798E9}" name="Column14406" dataDxfId="2220"/>
    <tableColumn id="14424" xr3:uid="{B6601B89-6879-4236-B89C-6145B7CA5746}" name="Column14407" dataDxfId="2219"/>
    <tableColumn id="14425" xr3:uid="{DE83BF62-C513-4DF8-AD3B-416FC3679F9A}" name="Column14408" dataDxfId="2218"/>
    <tableColumn id="14426" xr3:uid="{EA39BCB6-E4EA-4A50-BBD3-D899BE4F6747}" name="Column14409" dataDxfId="2217"/>
    <tableColumn id="14427" xr3:uid="{507E5373-8D17-4BCB-801B-004D6374C331}" name="Column14410" dataDxfId="2216"/>
    <tableColumn id="14428" xr3:uid="{1F83640B-0AE8-4BE3-95F0-F1F1198CA877}" name="Column14411" dataDxfId="2215"/>
    <tableColumn id="14429" xr3:uid="{39F276F4-5498-4B5F-804A-3749F1BCF4C6}" name="Column14412" dataDxfId="2214"/>
    <tableColumn id="14430" xr3:uid="{2F3082C8-425C-4B9B-B572-814CCCE3D92C}" name="Column14413" dataDxfId="2213"/>
    <tableColumn id="14431" xr3:uid="{4A49CA67-3F08-4E7E-9CF5-5B6BE2EB4DBB}" name="Column14414" dataDxfId="2212"/>
    <tableColumn id="14432" xr3:uid="{D1DE0BD2-4A6F-4AC3-9B16-0E1A40913C5D}" name="Column14415" dataDxfId="2211"/>
    <tableColumn id="14433" xr3:uid="{1A5460BE-7EA7-4B21-A47F-6BCBA812389D}" name="Column14416" dataDxfId="2210"/>
    <tableColumn id="14434" xr3:uid="{61F3EF6E-0FC2-47A1-B05A-0D4386ED86E0}" name="Column14417" dataDxfId="2209"/>
    <tableColumn id="14435" xr3:uid="{8034044E-8ED5-4883-91AB-444B16EF32D6}" name="Column14418" dataDxfId="2208"/>
    <tableColumn id="14436" xr3:uid="{732C69C5-8199-4126-9610-0744C41F865C}" name="Column14419" dataDxfId="2207"/>
    <tableColumn id="14437" xr3:uid="{12C0E119-FC32-4094-987F-017218D7E46E}" name="Column14420" dataDxfId="2206"/>
    <tableColumn id="14438" xr3:uid="{57370EC9-72EE-4B40-8E0A-3D3A31E84E30}" name="Column14421" dataDxfId="2205"/>
    <tableColumn id="14439" xr3:uid="{8C430FD8-6AD0-4ACC-88AA-809ABDCCBF3A}" name="Column14422" dataDxfId="2204"/>
    <tableColumn id="14440" xr3:uid="{03EB1C6D-8BAB-4EA2-AA24-077B03004A03}" name="Column14423" dataDxfId="2203"/>
    <tableColumn id="14441" xr3:uid="{5A374810-08D1-4234-96DB-C25E75728CE9}" name="Column14424" dataDxfId="2202"/>
    <tableColumn id="14442" xr3:uid="{FBA691FF-9A9B-43F0-9581-9537B3837DFB}" name="Column14425" dataDxfId="2201"/>
    <tableColumn id="14443" xr3:uid="{AF1DFF45-F678-4251-BFC3-38AE33356AE4}" name="Column14426" dataDxfId="2200"/>
    <tableColumn id="14444" xr3:uid="{4F86E46B-E190-486D-980B-98BC16FF79DC}" name="Column14427" dataDxfId="2199"/>
    <tableColumn id="14445" xr3:uid="{A17B57A4-0E94-434E-987E-D1184645B7F7}" name="Column14428" dataDxfId="2198"/>
    <tableColumn id="14446" xr3:uid="{3742414A-844A-4BEB-B8D6-E50E59747ED6}" name="Column14429" dataDxfId="2197"/>
    <tableColumn id="14447" xr3:uid="{893A32D0-D009-43E4-8C5D-C347FB50908A}" name="Column14430" dataDxfId="2196"/>
    <tableColumn id="14448" xr3:uid="{A0007950-7F9D-4F13-A0E2-29AE8619B00F}" name="Column14431" dataDxfId="2195"/>
    <tableColumn id="14449" xr3:uid="{57615982-6256-48F8-8871-E5DF7C507F69}" name="Column14432" dataDxfId="2194"/>
    <tableColumn id="14450" xr3:uid="{2CECF719-6889-4B71-99CB-DC88822AFB0B}" name="Column14433" dataDxfId="2193"/>
    <tableColumn id="14451" xr3:uid="{2F56F422-FA74-456B-9F4A-B6BF010E2111}" name="Column14434" dataDxfId="2192"/>
    <tableColumn id="14452" xr3:uid="{3C1902E2-0745-4A8F-83DF-6AF50F0766F3}" name="Column14435" dataDxfId="2191"/>
    <tableColumn id="14453" xr3:uid="{E405C607-D183-483D-98EF-C1BCCDFC4E2A}" name="Column14436" dataDxfId="2190"/>
    <tableColumn id="14454" xr3:uid="{40778CBF-4DD8-4347-8830-8F7B9CCB78CD}" name="Column14437" dataDxfId="2189"/>
    <tableColumn id="14455" xr3:uid="{4A686107-3BDF-4052-9F5E-26AEBCFD9C24}" name="Column14438" dataDxfId="2188"/>
    <tableColumn id="14456" xr3:uid="{8A9560AD-894C-4D83-8F34-187944210B3D}" name="Column14439" dataDxfId="2187"/>
    <tableColumn id="14457" xr3:uid="{D4AB8998-E4A5-4C47-AC4D-C6795ECA5D26}" name="Column14440" dataDxfId="2186"/>
    <tableColumn id="14458" xr3:uid="{5F3F44D4-CF85-47E8-A906-A4D703DE24A4}" name="Column14441" dataDxfId="2185"/>
    <tableColumn id="14459" xr3:uid="{B6405622-54DF-4F75-A127-7A47DBEDBC5D}" name="Column14442" dataDxfId="2184"/>
    <tableColumn id="14460" xr3:uid="{E5BA8C0A-C7FF-4A46-A4D3-C2A3CE4A0334}" name="Column14443" dataDxfId="2183"/>
    <tableColumn id="14461" xr3:uid="{95A2087E-09A6-4AD6-AE63-D3B65028EF23}" name="Column14444" dataDxfId="2182"/>
    <tableColumn id="14462" xr3:uid="{4124B717-9F94-4EF8-AC82-16957FD9FFEF}" name="Column14445" dataDxfId="2181"/>
    <tableColumn id="14463" xr3:uid="{A0B929B7-ECB2-4E01-8420-32E60BF7019F}" name="Column14446" dataDxfId="2180"/>
    <tableColumn id="14464" xr3:uid="{DF2F4DCD-C8F6-45F2-91A9-C82C998E06C5}" name="Column14447" dataDxfId="2179"/>
    <tableColumn id="14465" xr3:uid="{42BECE55-9A5C-4457-849E-17D5C5E8991B}" name="Column14448" dataDxfId="2178"/>
    <tableColumn id="14466" xr3:uid="{BF63C097-D393-4B7B-BC3C-B38A67F55862}" name="Column14449" dataDxfId="2177"/>
    <tableColumn id="14467" xr3:uid="{7DF48017-36E4-4247-9E0C-17534B5A45E9}" name="Column14450" dataDxfId="2176"/>
    <tableColumn id="14468" xr3:uid="{F7B032B2-1B21-4B55-AB93-1656B1142E18}" name="Column14451" dataDxfId="2175"/>
    <tableColumn id="14469" xr3:uid="{08EC7803-5EED-4C7D-89D8-D9A0379626F7}" name="Column14452" dataDxfId="2174"/>
    <tableColumn id="14470" xr3:uid="{C43584BB-08CD-4E71-92E2-3C82F004BDDE}" name="Column14453" dataDxfId="2173"/>
    <tableColumn id="14471" xr3:uid="{D0750DA1-5EF0-44AF-BBEC-F92EB43D4D38}" name="Column14454" dataDxfId="2172"/>
    <tableColumn id="14472" xr3:uid="{CFE35469-8065-46A8-B3B7-18510274CC5F}" name="Column14455" dataDxfId="2171"/>
    <tableColumn id="14473" xr3:uid="{E551A34D-2E80-4DFE-85D1-D260E3B99B4C}" name="Column14456" dataDxfId="2170"/>
    <tableColumn id="14474" xr3:uid="{1517380D-46BA-40D8-BBFB-055F7ADDA5EC}" name="Column14457" dataDxfId="2169"/>
    <tableColumn id="14475" xr3:uid="{84530030-F2C8-40B2-9F96-6A2DE2BA5BED}" name="Column14458" dataDxfId="2168"/>
    <tableColumn id="14476" xr3:uid="{D3574CE4-E7F7-4CCE-888F-DC8A6472E940}" name="Column14459" dataDxfId="2167"/>
    <tableColumn id="14477" xr3:uid="{39F62597-1A10-4124-AFD8-291161E82808}" name="Column14460" dataDxfId="2166"/>
    <tableColumn id="14478" xr3:uid="{3965F037-97AB-47AD-8B96-35C8BC6925C4}" name="Column14461" dataDxfId="2165"/>
    <tableColumn id="14479" xr3:uid="{08F0F0E2-6BAD-4D1D-956C-002BB042D478}" name="Column14462" dataDxfId="2164"/>
    <tableColumn id="14480" xr3:uid="{74C4FF4C-0486-49E7-B539-92A8FACD7427}" name="Column14463" dataDxfId="2163"/>
    <tableColumn id="14481" xr3:uid="{603C588F-E9B1-440F-91D5-76B9E5B83BC1}" name="Column14464" dataDxfId="2162"/>
    <tableColumn id="14482" xr3:uid="{F43907D5-1C42-46A7-832C-D8AB0BEF45BB}" name="Column14465" dataDxfId="2161"/>
    <tableColumn id="14483" xr3:uid="{EB67151F-9A58-4D1F-AF1C-7E279287E3D3}" name="Column14466" dataDxfId="2160"/>
    <tableColumn id="14484" xr3:uid="{37AADE28-628C-479D-A18B-72EDF71B3068}" name="Column14467" dataDxfId="2159"/>
    <tableColumn id="14485" xr3:uid="{6AD0847C-F587-4B35-BAF7-93E24F6E708F}" name="Column14468" dataDxfId="2158"/>
    <tableColumn id="14486" xr3:uid="{A47C444A-FCD9-469D-B959-4BF811DED0FC}" name="Column14469" dataDxfId="2157"/>
    <tableColumn id="14487" xr3:uid="{F568DAFF-A8A1-48A5-923E-A0B83A8C9DC5}" name="Column14470" dataDxfId="2156"/>
    <tableColumn id="14488" xr3:uid="{A7EAB0B5-9CDB-4702-9D36-3C95E6A2166B}" name="Column14471" dataDxfId="2155"/>
    <tableColumn id="14489" xr3:uid="{B9BEDFB3-A1C0-4B32-BD6F-D040F304C3D3}" name="Column14472" dataDxfId="2154"/>
    <tableColumn id="14490" xr3:uid="{5F40A002-0677-4622-A8B2-5F5C7B75CC24}" name="Column14473" dataDxfId="2153"/>
    <tableColumn id="14491" xr3:uid="{B7B21AA6-60DE-4397-B7CA-44DEE2FBC8C0}" name="Column14474" dataDxfId="2152"/>
    <tableColumn id="14492" xr3:uid="{5B8F8EA8-5B39-4292-BA67-C03B802CEB9A}" name="Column14475" dataDxfId="2151"/>
    <tableColumn id="14493" xr3:uid="{79203617-D7E5-4A6B-AD30-894425F35D06}" name="Column14476" dataDxfId="2150"/>
    <tableColumn id="14494" xr3:uid="{D875A567-4BFD-446E-BAFE-0A12A341BF36}" name="Column14477" dataDxfId="2149"/>
    <tableColumn id="14495" xr3:uid="{BCC2FFDE-39D0-4644-95EA-DE733995F16D}" name="Column14478" dataDxfId="2148"/>
    <tableColumn id="14496" xr3:uid="{9DB559F5-1CA3-4D8B-BA4B-47094E49597A}" name="Column14479" dataDxfId="2147"/>
    <tableColumn id="14497" xr3:uid="{D7B05D8E-C758-4447-A11F-A48B740176A3}" name="Column14480" dataDxfId="2146"/>
    <tableColumn id="14498" xr3:uid="{28FD64D7-469F-4BA2-AB6D-6FE2FB08ED9D}" name="Column14481" dataDxfId="2145"/>
    <tableColumn id="14499" xr3:uid="{B0412DA9-06D2-4171-8F55-DC555F1A912E}" name="Column14482" dataDxfId="2144"/>
    <tableColumn id="14500" xr3:uid="{03FF1525-99CB-4402-8A81-ED6EDBC1BB16}" name="Column14483" dataDxfId="2143"/>
    <tableColumn id="14501" xr3:uid="{7492F6F2-0338-45F3-B61B-CBC050EA15CE}" name="Column14484" dataDxfId="2142"/>
    <tableColumn id="14502" xr3:uid="{E4BDF6C0-2C2E-4D49-BE6D-F67327D9FA01}" name="Column14485" dataDxfId="2141"/>
    <tableColumn id="14503" xr3:uid="{8D529211-4017-43B6-88AF-9EC2C2C486AB}" name="Column14486" dataDxfId="2140"/>
    <tableColumn id="14504" xr3:uid="{A5FADEAE-647A-4052-A629-82205BFC5A65}" name="Column14487" dataDxfId="2139"/>
    <tableColumn id="14505" xr3:uid="{A14AD172-C6A7-4D7A-8D18-F3F42BBA88F6}" name="Column14488" dataDxfId="2138"/>
    <tableColumn id="14506" xr3:uid="{9F36BFA1-FD7D-4716-8129-E0F67E4D3EA9}" name="Column14489" dataDxfId="2137"/>
    <tableColumn id="14507" xr3:uid="{0B79D046-4E8D-4FD1-A59D-71A4352D0286}" name="Column14490" dataDxfId="2136"/>
    <tableColumn id="14508" xr3:uid="{CA1DA1AE-C8C0-42CC-8788-9D960E47B879}" name="Column14491" dataDxfId="2135"/>
    <tableColumn id="14509" xr3:uid="{E5323792-25BC-45F2-ADC7-E8482851D821}" name="Column14492" dataDxfId="2134"/>
    <tableColumn id="14510" xr3:uid="{71679B73-5C5B-4B92-A92C-8A4F1B36D45F}" name="Column14493" dataDxfId="2133"/>
    <tableColumn id="14511" xr3:uid="{A2E149B7-1E34-49EB-B5C2-DDB79732DE71}" name="Column14494" dataDxfId="2132"/>
    <tableColumn id="14512" xr3:uid="{FB9938C3-1209-4F51-A6A6-C04FCBE0AC71}" name="Column14495" dataDxfId="2131"/>
    <tableColumn id="14513" xr3:uid="{F3C02B01-62A2-4C85-8DF1-21C8CA59BC9E}" name="Column14496" dataDxfId="2130"/>
    <tableColumn id="14514" xr3:uid="{26622062-730A-4375-9EAA-A1BBDB73C4AF}" name="Column14497" dataDxfId="2129"/>
    <tableColumn id="14515" xr3:uid="{030A46C1-AB43-448C-8FEE-887838008449}" name="Column14498" dataDxfId="2128"/>
    <tableColumn id="14516" xr3:uid="{157D3AC3-F9AC-4A15-9C98-A4EC97FA91D6}" name="Column14499" dataDxfId="2127"/>
    <tableColumn id="14517" xr3:uid="{C75351C8-7DEF-4906-87D2-BA2BBC9612A8}" name="Column14500" dataDxfId="2126"/>
    <tableColumn id="14518" xr3:uid="{BB5D8C1C-B146-4495-B971-58D9614F4F51}" name="Column14501" dataDxfId="2125"/>
    <tableColumn id="14519" xr3:uid="{60C89B88-FEB7-44B3-9383-0806F3476158}" name="Column14502" dataDxfId="2124"/>
    <tableColumn id="14520" xr3:uid="{D98AEA6D-AEE9-486C-B168-F9CCAF3F849B}" name="Column14503" dataDxfId="2123"/>
    <tableColumn id="14521" xr3:uid="{D14164A5-F0E0-4CCA-8292-A5D148368989}" name="Column14504" dataDxfId="2122"/>
    <tableColumn id="14522" xr3:uid="{955BF7D3-63B9-43CD-A7DC-A857DCB3C317}" name="Column14505" dataDxfId="2121"/>
    <tableColumn id="14523" xr3:uid="{C1C8B6EF-F3E4-439E-823E-3A847152829E}" name="Column14506" dataDxfId="2120"/>
    <tableColumn id="14524" xr3:uid="{7E78C333-44E9-4FF0-819D-42CBABC0A458}" name="Column14507" dataDxfId="2119"/>
    <tableColumn id="14525" xr3:uid="{677DE405-55BE-4D66-83A3-98EF3FD54C82}" name="Column14508" dataDxfId="2118"/>
    <tableColumn id="14526" xr3:uid="{8F7577E5-CD23-4006-ABFE-DF1E2574DDCB}" name="Column14509" dataDxfId="2117"/>
    <tableColumn id="14527" xr3:uid="{9DC68258-2DC8-4280-A902-AF0F6AF22A0D}" name="Column14510" dataDxfId="2116"/>
    <tableColumn id="14528" xr3:uid="{DCE456BE-1F78-4C39-BB73-D95C6D27C3D5}" name="Column14511" dataDxfId="2115"/>
    <tableColumn id="14529" xr3:uid="{0BC461DB-3539-4780-8FA9-19903C3FC0D0}" name="Column14512" dataDxfId="2114"/>
    <tableColumn id="14530" xr3:uid="{BE89BCB3-53D1-435D-9F90-9644083B0CB7}" name="Column14513" dataDxfId="2113"/>
    <tableColumn id="14531" xr3:uid="{C5C8C4AF-135F-454B-AF6C-87B5A16CC57E}" name="Column14514" dataDxfId="2112"/>
    <tableColumn id="14532" xr3:uid="{B4B06852-F563-4A7F-AE89-7B154F027755}" name="Column14515" dataDxfId="2111"/>
    <tableColumn id="14533" xr3:uid="{F7113221-75A6-4CE7-AE28-12834436AF76}" name="Column14516" dataDxfId="2110"/>
    <tableColumn id="14534" xr3:uid="{059451ED-3ADE-40FC-BCE6-1B83AFE74359}" name="Column14517" dataDxfId="2109"/>
    <tableColumn id="14535" xr3:uid="{2F758394-5A68-436D-8911-6A499E9EEE12}" name="Column14518" dataDxfId="2108"/>
    <tableColumn id="14536" xr3:uid="{C1A636DB-15C3-4361-9152-79649DBCA269}" name="Column14519" dataDxfId="2107"/>
    <tableColumn id="14537" xr3:uid="{FAE10C22-5055-447A-A5BB-5D39119C6E4D}" name="Column14520" dataDxfId="2106"/>
    <tableColumn id="14538" xr3:uid="{D9FA394E-5DDF-4C61-BEFF-02418CAE8B24}" name="Column14521" dataDxfId="2105"/>
    <tableColumn id="14539" xr3:uid="{5B4B97ED-6F71-4090-B8AA-617E4F43E090}" name="Column14522" dataDxfId="2104"/>
    <tableColumn id="14540" xr3:uid="{4761FAC4-D4D3-4491-9FE6-1199B78EA148}" name="Column14523" dataDxfId="2103"/>
    <tableColumn id="14541" xr3:uid="{F24DD7B4-9A9B-4CE8-831E-07E62209B001}" name="Column14524" dataDxfId="2102"/>
    <tableColumn id="14542" xr3:uid="{67D57C33-5C06-440C-8011-0564482B9ADE}" name="Column14525" dataDxfId="2101"/>
    <tableColumn id="14543" xr3:uid="{4065DF44-DB0B-43C4-9754-19362F6FB6B4}" name="Column14526" dataDxfId="2100"/>
    <tableColumn id="14544" xr3:uid="{E7696EF6-8667-4021-B859-9B779F51F854}" name="Column14527" dataDxfId="2099"/>
    <tableColumn id="14545" xr3:uid="{1E871E1F-7406-4758-B3B6-5D625F163D10}" name="Column14528" dataDxfId="2098"/>
    <tableColumn id="14546" xr3:uid="{F36D2DDD-80B3-4E28-996B-A4B516F6C719}" name="Column14529" dataDxfId="2097"/>
    <tableColumn id="14547" xr3:uid="{116382D5-1A1F-4ADE-9873-0961D62D12AE}" name="Column14530" dataDxfId="2096"/>
    <tableColumn id="14548" xr3:uid="{F1D40E5D-7BC6-490E-ABCD-299451FEDCE2}" name="Column14531" dataDxfId="2095"/>
    <tableColumn id="14549" xr3:uid="{2CAB2FD0-6221-4F69-A983-5FB2090D625E}" name="Column14532" dataDxfId="2094"/>
    <tableColumn id="14550" xr3:uid="{77B3E203-C384-43B4-9AEC-D44A31DE9608}" name="Column14533" dataDxfId="2093"/>
    <tableColumn id="14551" xr3:uid="{2C2C7048-4650-4578-9442-743420A93645}" name="Column14534" dataDxfId="2092"/>
    <tableColumn id="14552" xr3:uid="{803900C7-0A98-45E1-9B72-FF4180A4E9A5}" name="Column14535" dataDxfId="2091"/>
    <tableColumn id="14553" xr3:uid="{27141032-9EA4-4F79-8300-0CC2DC46B6E6}" name="Column14536" dataDxfId="2090"/>
    <tableColumn id="14554" xr3:uid="{21E49251-1136-4814-A371-AD4906300343}" name="Column14537" dataDxfId="2089"/>
    <tableColumn id="14555" xr3:uid="{A4F1F505-024C-4DD0-A3F1-FC7B85B143D2}" name="Column14538" dataDxfId="2088"/>
    <tableColumn id="14556" xr3:uid="{10ECEA7E-8F54-4E39-A4B3-ACCE9CD26398}" name="Column14539" dataDxfId="2087"/>
    <tableColumn id="14557" xr3:uid="{9E7F9E68-CDD4-4472-AA2B-CB3CE19D0888}" name="Column14540" dataDxfId="2086"/>
    <tableColumn id="14558" xr3:uid="{127B3394-4D61-49FA-AFC5-6D92D99E405B}" name="Column14541" dataDxfId="2085"/>
    <tableColumn id="14559" xr3:uid="{DA4946DE-F351-4B40-98CA-2F5DD13A7D10}" name="Column14542" dataDxfId="2084"/>
    <tableColumn id="14560" xr3:uid="{55E69629-BD8E-43E2-98B6-E105589E06CD}" name="Column14543" dataDxfId="2083"/>
    <tableColumn id="14561" xr3:uid="{537C12D2-2A43-495F-829C-D08B35AF0B16}" name="Column14544" dataDxfId="2082"/>
    <tableColumn id="14562" xr3:uid="{B475FBB1-2C37-4F19-8E13-F0AE088A3348}" name="Column14545" dataDxfId="2081"/>
    <tableColumn id="14563" xr3:uid="{13223D7E-8678-4F22-9F5E-B2899F61F467}" name="Column14546" dataDxfId="2080"/>
    <tableColumn id="14564" xr3:uid="{FE963064-B02C-4027-95B3-DBBD4EC92650}" name="Column14547" dataDxfId="2079"/>
    <tableColumn id="14565" xr3:uid="{98046588-CE8B-48B2-A069-BEA584E90E68}" name="Column14548" dataDxfId="2078"/>
    <tableColumn id="14566" xr3:uid="{597A14DA-093D-4012-BB60-3E0D6F2D9358}" name="Column14549" dataDxfId="2077"/>
    <tableColumn id="14567" xr3:uid="{C4CE17B3-ADB2-42CF-BC15-803955A61446}" name="Column14550" dataDxfId="2076"/>
    <tableColumn id="14568" xr3:uid="{AB170094-E7FA-48D0-B0BF-18C6A61C39DC}" name="Column14551" dataDxfId="2075"/>
    <tableColumn id="14569" xr3:uid="{3A848453-92D7-4794-9885-82DF9956EF45}" name="Column14552" dataDxfId="2074"/>
    <tableColumn id="14570" xr3:uid="{888C0433-44EC-4566-97A4-673A5938B75D}" name="Column14553" dataDxfId="2073"/>
    <tableColumn id="14571" xr3:uid="{CFEF521F-9CC7-49D9-B6D3-13D947368C11}" name="Column14554" dataDxfId="2072"/>
    <tableColumn id="14572" xr3:uid="{E2ED2806-F480-493F-8D52-E3F458153E1F}" name="Column14555" dataDxfId="2071"/>
    <tableColumn id="14573" xr3:uid="{514D7367-E67D-493B-AEF7-9A791AA321C4}" name="Column14556" dataDxfId="2070"/>
    <tableColumn id="14574" xr3:uid="{EF853459-5AD6-4148-90D7-E008507E3A3D}" name="Column14557" dataDxfId="2069"/>
    <tableColumn id="14575" xr3:uid="{DA020764-5F7B-41EB-9967-0D1F0BF4A284}" name="Column14558" dataDxfId="2068"/>
    <tableColumn id="14576" xr3:uid="{55F673B4-45B1-41D6-8D9A-CEE2A9FDDB6A}" name="Column14559" dataDxfId="2067"/>
    <tableColumn id="14577" xr3:uid="{2F67A9BF-35CC-4614-9CCF-5FE88A96A7E8}" name="Column14560" dataDxfId="2066"/>
    <tableColumn id="14578" xr3:uid="{B6540331-9F08-466F-976D-B4DC86DAF47A}" name="Column14561" dataDxfId="2065"/>
    <tableColumn id="14579" xr3:uid="{63572DDC-C094-437B-AB71-CEDB045B4000}" name="Column14562" dataDxfId="2064"/>
    <tableColumn id="14580" xr3:uid="{A344194B-8914-4B58-AB17-068EB835BD3F}" name="Column14563" dataDxfId="2063"/>
    <tableColumn id="14581" xr3:uid="{CA64683E-841C-4EC0-A47B-641C5B67531A}" name="Column14564" dataDxfId="2062"/>
    <tableColumn id="14582" xr3:uid="{C8916138-6174-4F6F-8AE1-E7ECB62BDB99}" name="Column14565" dataDxfId="2061"/>
    <tableColumn id="14583" xr3:uid="{82C83420-D404-4139-A225-912E311FFBF8}" name="Column14566" dataDxfId="2060"/>
    <tableColumn id="14584" xr3:uid="{5E11DC13-AE23-4A32-9FD2-110E819EF4FA}" name="Column14567" dataDxfId="2059"/>
    <tableColumn id="14585" xr3:uid="{94115773-5284-4ABB-BBC3-C2DE05238B18}" name="Column14568" dataDxfId="2058"/>
    <tableColumn id="14586" xr3:uid="{2C43597B-22C6-4976-9567-CC98EAB579A9}" name="Column14569" dataDxfId="2057"/>
    <tableColumn id="14587" xr3:uid="{A21E9B55-B85C-45DC-98C0-ECA677C3C0F9}" name="Column14570" dataDxfId="2056"/>
    <tableColumn id="14588" xr3:uid="{0B86774B-B8E4-4097-AE0F-B2E89B1012CD}" name="Column14571" dataDxfId="2055"/>
    <tableColumn id="14589" xr3:uid="{B0911BBD-E23E-40E8-835A-E1FA3BB66138}" name="Column14572" dataDxfId="2054"/>
    <tableColumn id="14590" xr3:uid="{22608278-7F1E-47F5-8585-3902C0ACEAA5}" name="Column14573" dataDxfId="2053"/>
    <tableColumn id="14591" xr3:uid="{DA4F6630-9137-4F10-A93F-20E63C545920}" name="Column14574" dataDxfId="2052"/>
    <tableColumn id="14592" xr3:uid="{FA354126-69F3-4559-B328-4D45593DEB45}" name="Column14575" dataDxfId="2051"/>
    <tableColumn id="14593" xr3:uid="{76D92364-A1E9-4957-AAA4-1BF05DB349A4}" name="Column14576" dataDxfId="2050"/>
    <tableColumn id="14594" xr3:uid="{B009307C-DDAF-4168-B66C-D8A1C16604D1}" name="Column14577" dataDxfId="2049"/>
    <tableColumn id="14595" xr3:uid="{916622FC-33D8-4444-B586-EE9850435B97}" name="Column14578" dataDxfId="2048"/>
    <tableColumn id="14596" xr3:uid="{789A4863-1B4E-417D-A01A-D7F92E775694}" name="Column14579" dataDxfId="2047"/>
    <tableColumn id="14597" xr3:uid="{B633D111-FE70-41FF-B30B-B90138F9EDEC}" name="Column14580" dataDxfId="2046"/>
    <tableColumn id="14598" xr3:uid="{8ED83D5E-FCE8-4590-9865-17754C5C0816}" name="Column14581" dataDxfId="2045"/>
    <tableColumn id="14599" xr3:uid="{6247EB3E-49F0-46A1-9FB3-1E54A009F931}" name="Column14582" dataDxfId="2044"/>
    <tableColumn id="14600" xr3:uid="{12D5DBEE-4D48-4428-B893-DCAEBC3B23F0}" name="Column14583" dataDxfId="2043"/>
    <tableColumn id="14601" xr3:uid="{16EBF048-6D2E-48E4-9CA9-7415E743808E}" name="Column14584" dataDxfId="2042"/>
    <tableColumn id="14602" xr3:uid="{FFEC4ABF-3649-4E8D-AC71-249878DCA1AA}" name="Column14585" dataDxfId="2041"/>
    <tableColumn id="14603" xr3:uid="{ABC81471-C875-4376-8238-B6C574C07903}" name="Column14586" dataDxfId="2040"/>
    <tableColumn id="14604" xr3:uid="{1D426425-2E65-453A-909D-193E410FCB54}" name="Column14587" dataDxfId="2039"/>
    <tableColumn id="14605" xr3:uid="{BF7C9581-2AAB-4EA7-9164-2A815757E8BA}" name="Column14588" dataDxfId="2038"/>
    <tableColumn id="14606" xr3:uid="{E53278EA-8984-489B-B08A-F74BA031C181}" name="Column14589" dataDxfId="2037"/>
    <tableColumn id="14607" xr3:uid="{400B13CA-C768-4FE0-BB61-6F442C48C7B5}" name="Column14590" dataDxfId="2036"/>
    <tableColumn id="14608" xr3:uid="{B51AF655-C05C-4566-9C4D-A5E0579C0561}" name="Column14591" dataDxfId="2035"/>
    <tableColumn id="14609" xr3:uid="{C03F9C9F-82E3-45E5-A1C6-D9F98A05A74D}" name="Column14592" dataDxfId="2034"/>
    <tableColumn id="14610" xr3:uid="{B7136724-B05A-4843-AED5-EC706F11954B}" name="Column14593" dataDxfId="2033"/>
    <tableColumn id="14611" xr3:uid="{707BE95E-407C-4DFB-8AC7-4AA11B319151}" name="Column14594" dataDxfId="2032"/>
    <tableColumn id="14612" xr3:uid="{E162012D-2588-4F9B-8AFC-DD77D8839D2B}" name="Column14595" dataDxfId="2031"/>
    <tableColumn id="14613" xr3:uid="{0D6572A7-4C7B-4B37-B03C-CF029D90D7AA}" name="Column14596" dataDxfId="2030"/>
    <tableColumn id="14614" xr3:uid="{D32C241C-7992-4C16-BCB0-9754A2BD3912}" name="Column14597" dataDxfId="2029"/>
    <tableColumn id="14615" xr3:uid="{16271014-C957-4B3E-B4D4-F1612C7B00B0}" name="Column14598" dataDxfId="2028"/>
    <tableColumn id="14616" xr3:uid="{A51C2B51-5223-4773-9F43-DB959DDB28C7}" name="Column14599" dataDxfId="2027"/>
    <tableColumn id="14617" xr3:uid="{6A0A7A6F-3803-48FD-8160-4EB85729BADA}" name="Column14600" dataDxfId="2026"/>
    <tableColumn id="14618" xr3:uid="{8B591BE7-FDB3-44AC-B711-B881906EAA0C}" name="Column14601" dataDxfId="2025"/>
    <tableColumn id="14619" xr3:uid="{18AF0F7A-3587-4923-952B-34F6501D7F72}" name="Column14602" dataDxfId="2024"/>
    <tableColumn id="14620" xr3:uid="{ECF42736-AC1E-4362-A3DB-C3C4DFC877A2}" name="Column14603" dataDxfId="2023"/>
    <tableColumn id="14621" xr3:uid="{D4580759-F441-4359-8860-6EAA2D5D2653}" name="Column14604" dataDxfId="2022"/>
    <tableColumn id="14622" xr3:uid="{E2CF2FB0-A777-4002-B401-6FD8EA68065B}" name="Column14605" dataDxfId="2021"/>
    <tableColumn id="14623" xr3:uid="{FC640ADC-0317-40EB-AE2D-FB770246A1B9}" name="Column14606" dataDxfId="2020"/>
    <tableColumn id="14624" xr3:uid="{4919C689-1000-435F-A1B7-1702613D8C46}" name="Column14607" dataDxfId="2019"/>
    <tableColumn id="14625" xr3:uid="{6F8A4BC4-1451-48C6-AB65-7A4826C6B897}" name="Column14608" dataDxfId="2018"/>
    <tableColumn id="14626" xr3:uid="{4EC78620-809E-4ED1-915D-A29173485F8B}" name="Column14609" dataDxfId="2017"/>
    <tableColumn id="14627" xr3:uid="{15CD703F-868A-424B-951C-B57B43DC49E6}" name="Column14610" dataDxfId="2016"/>
    <tableColumn id="14628" xr3:uid="{2F4F8D2C-07FB-467B-9C30-3427EF3F63E8}" name="Column14611" dataDxfId="2015"/>
    <tableColumn id="14629" xr3:uid="{9EE6AE0D-07EF-471B-987F-15CB79EDD818}" name="Column14612" dataDxfId="2014"/>
    <tableColumn id="14630" xr3:uid="{25F1FDFF-6A5B-4147-9668-F7681134D542}" name="Column14613" dataDxfId="2013"/>
    <tableColumn id="14631" xr3:uid="{46CE0BF0-A28A-410F-9BB0-776D30779DD2}" name="Column14614" dataDxfId="2012"/>
    <tableColumn id="14632" xr3:uid="{C3428C1C-0E74-4E8F-9A1E-9753B677385B}" name="Column14615" dataDxfId="2011"/>
    <tableColumn id="14633" xr3:uid="{07732B52-7F33-4DF1-B9A1-F2DD3083EEAE}" name="Column14616" dataDxfId="2010"/>
    <tableColumn id="14634" xr3:uid="{472C8279-57C2-4A5F-827C-6A1A1B43B340}" name="Column14617" dataDxfId="2009"/>
    <tableColumn id="14635" xr3:uid="{33335EC5-79E9-4038-9C9A-1553AF350748}" name="Column14618" dataDxfId="2008"/>
    <tableColumn id="14636" xr3:uid="{37E2B535-B537-46FC-A67F-633E0B634B16}" name="Column14619" dataDxfId="2007"/>
    <tableColumn id="14637" xr3:uid="{2F0A8C8D-0A88-4F8B-B1C2-C3AE79FA8A2A}" name="Column14620" dataDxfId="2006"/>
    <tableColumn id="14638" xr3:uid="{E4B1396F-53B9-4EA8-8314-F9E12C3CB70D}" name="Column14621" dataDxfId="2005"/>
    <tableColumn id="14639" xr3:uid="{C68BD934-B3DA-42C0-AD16-A2247C139BC6}" name="Column14622" dataDxfId="2004"/>
    <tableColumn id="14640" xr3:uid="{69A30921-8A47-4621-807F-34097931B3DA}" name="Column14623" dataDxfId="2003"/>
    <tableColumn id="14641" xr3:uid="{803FA056-B75F-4A63-8C14-F7D3600166FA}" name="Column14624" dataDxfId="2002"/>
    <tableColumn id="14642" xr3:uid="{DDE2ADD2-62EB-427B-8D51-64C702BB57FE}" name="Column14625" dataDxfId="2001"/>
    <tableColumn id="14643" xr3:uid="{F4D8E657-AE9D-424A-AC47-7487B01139C6}" name="Column14626" dataDxfId="2000"/>
    <tableColumn id="14644" xr3:uid="{772C88C4-7469-4159-89EB-4E286102E4BF}" name="Column14627" dataDxfId="1999"/>
    <tableColumn id="14645" xr3:uid="{AA3D016E-BEBC-4B98-8368-679E53CA2C73}" name="Column14628" dataDxfId="1998"/>
    <tableColumn id="14646" xr3:uid="{0160F8E1-8A9C-40DC-9FB5-FC1FE1E56932}" name="Column14629" dataDxfId="1997"/>
    <tableColumn id="14647" xr3:uid="{309E9006-0DFB-4B78-9027-AA06652DA9B9}" name="Column14630" dataDxfId="1996"/>
    <tableColumn id="14648" xr3:uid="{1533AE4E-ED57-4BEC-88CD-42E0662EC122}" name="Column14631" dataDxfId="1995"/>
    <tableColumn id="14649" xr3:uid="{9C45D806-7815-4C9F-9B22-495E00F14CDC}" name="Column14632" dataDxfId="1994"/>
    <tableColumn id="14650" xr3:uid="{04C903E4-6EB5-40C5-ABEA-659F3C486589}" name="Column14633" dataDxfId="1993"/>
    <tableColumn id="14651" xr3:uid="{A8AC65E4-ABF2-4DCB-914B-0F4146C5125C}" name="Column14634" dataDxfId="1992"/>
    <tableColumn id="14652" xr3:uid="{E7026CC0-A2F4-4734-BF99-7E972A675F04}" name="Column14635" dataDxfId="1991"/>
    <tableColumn id="14653" xr3:uid="{ED221DEE-D18A-4363-A6D1-A0804F739F2D}" name="Column14636" dataDxfId="1990"/>
    <tableColumn id="14654" xr3:uid="{5BA1B4C4-9F77-4BC4-9CD9-AB3BBE96B31B}" name="Column14637" dataDxfId="1989"/>
    <tableColumn id="14655" xr3:uid="{786683C0-9E31-4D95-8B77-F29AAA9E2BE9}" name="Column14638" dataDxfId="1988"/>
    <tableColumn id="14656" xr3:uid="{366AB29F-D843-43F8-BE8A-B3B8AD614EC1}" name="Column14639" dataDxfId="1987"/>
    <tableColumn id="14657" xr3:uid="{4BECEF63-E502-454F-B0AC-E8E779909FEA}" name="Column14640" dataDxfId="1986"/>
    <tableColumn id="14658" xr3:uid="{51C94C48-EA33-49D5-8821-DE439E9F2ACC}" name="Column14641" dataDxfId="1985"/>
    <tableColumn id="14659" xr3:uid="{D47997BA-A28D-4C7C-B56F-B6A0384CB6C2}" name="Column14642" dataDxfId="1984"/>
    <tableColumn id="14660" xr3:uid="{19C66B0B-12B2-49BD-A75C-B6CDF5D729BD}" name="Column14643" dataDxfId="1983"/>
    <tableColumn id="14661" xr3:uid="{B6AE3E89-1BA0-4531-8978-7734558EBCFB}" name="Column14644" dataDxfId="1982"/>
    <tableColumn id="14662" xr3:uid="{4742D58C-47C6-47C4-9AE4-0C50839E3F54}" name="Column14645" dataDxfId="1981"/>
    <tableColumn id="14663" xr3:uid="{063EBDAE-8BFD-464B-B7D6-5999B701F3D0}" name="Column14646" dataDxfId="1980"/>
    <tableColumn id="14664" xr3:uid="{4945BA8D-5B56-424E-9243-2FBD252E7D7B}" name="Column14647" dataDxfId="1979"/>
    <tableColumn id="14665" xr3:uid="{D0AF1996-BCAC-47B5-BE9F-EFDD4B3DB8BF}" name="Column14648" dataDxfId="1978"/>
    <tableColumn id="14666" xr3:uid="{EF88754D-B316-4757-A319-C5F538269C38}" name="Column14649" dataDxfId="1977"/>
    <tableColumn id="14667" xr3:uid="{0BD26D42-106C-4248-8829-AB473BA962F6}" name="Column14650" dataDxfId="1976"/>
    <tableColumn id="14668" xr3:uid="{8026675F-5AD5-455C-B986-6E1E5D4C4EBF}" name="Column14651" dataDxfId="1975"/>
    <tableColumn id="14669" xr3:uid="{13A0F42E-3034-412D-94BC-C183564EB5AD}" name="Column14652" dataDxfId="1974"/>
    <tableColumn id="14670" xr3:uid="{30433A31-4102-402B-A07A-E1ED98798A98}" name="Column14653" dataDxfId="1973"/>
    <tableColumn id="14671" xr3:uid="{1E2DF9B8-788D-417D-9028-97C3C5C72A7C}" name="Column14654" dataDxfId="1972"/>
    <tableColumn id="14672" xr3:uid="{38F87642-CBBC-4F6C-BC96-D68296B68FD5}" name="Column14655" dataDxfId="1971"/>
    <tableColumn id="14673" xr3:uid="{92505E1B-5F7E-48F5-BAFC-6E21BB13AF90}" name="Column14656" dataDxfId="1970"/>
    <tableColumn id="14674" xr3:uid="{92C7A5B9-4DCD-4972-92DD-367884F47A16}" name="Column14657" dataDxfId="1969"/>
    <tableColumn id="14675" xr3:uid="{93BEEE59-9F2D-4687-88C0-05D6011E6989}" name="Column14658" dataDxfId="1968"/>
    <tableColumn id="14676" xr3:uid="{0A99AADA-908F-4B26-BD89-D6266D8BA99C}" name="Column14659" dataDxfId="1967"/>
    <tableColumn id="14677" xr3:uid="{310106AE-367D-429F-81A6-364AE300ECE4}" name="Column14660" dataDxfId="1966"/>
    <tableColumn id="14678" xr3:uid="{0014E0A6-73BD-478F-94A5-33831284F9C4}" name="Column14661" dataDxfId="1965"/>
    <tableColumn id="14679" xr3:uid="{43E4DBE1-D749-4E81-B700-1798B243E9B0}" name="Column14662" dataDxfId="1964"/>
    <tableColumn id="14680" xr3:uid="{04198365-E8F8-4C86-99C5-F4AA6CE49ACB}" name="Column14663" dataDxfId="1963"/>
    <tableColumn id="14681" xr3:uid="{81D1B447-6583-41CC-9D92-3FF2693461DF}" name="Column14664" dataDxfId="1962"/>
    <tableColumn id="14682" xr3:uid="{9B82ADF0-2814-4037-B546-2A50F98CFCBB}" name="Column14665" dataDxfId="1961"/>
    <tableColumn id="14683" xr3:uid="{95867004-9005-42DF-8691-6971B1A65A8C}" name="Column14666" dataDxfId="1960"/>
    <tableColumn id="14684" xr3:uid="{0E688F28-3E36-4701-B902-1F2E09EE7F93}" name="Column14667" dataDxfId="1959"/>
    <tableColumn id="14685" xr3:uid="{A4C963D9-B77F-43FF-97EE-33E497E7A9DF}" name="Column14668" dataDxfId="1958"/>
    <tableColumn id="14686" xr3:uid="{17691C87-E643-4F7D-9A3B-1F73054D3283}" name="Column14669" dataDxfId="1957"/>
    <tableColumn id="14687" xr3:uid="{B3DA25F9-1881-4794-A5B2-1FF90A8FA252}" name="Column14670" dataDxfId="1956"/>
    <tableColumn id="14688" xr3:uid="{CBD2DE32-7AF0-4268-BBA4-099D6D9D18BE}" name="Column14671" dataDxfId="1955"/>
    <tableColumn id="14689" xr3:uid="{F2FA4183-1DC9-4A86-B920-21974EA24E17}" name="Column14672" dataDxfId="1954"/>
    <tableColumn id="14690" xr3:uid="{4F2F7D75-1A3B-47A9-8895-D2D47E960E78}" name="Column14673" dataDxfId="1953"/>
    <tableColumn id="14691" xr3:uid="{4FFFD6EF-D576-4795-80BB-F4B45625D913}" name="Column14674" dataDxfId="1952"/>
    <tableColumn id="14692" xr3:uid="{742EFF88-F468-4F7C-AA9C-DC8E299373B0}" name="Column14675" dataDxfId="1951"/>
    <tableColumn id="14693" xr3:uid="{8BB2F4F7-6CD7-4D3C-BAC9-DA64324AE0F4}" name="Column14676" dataDxfId="1950"/>
    <tableColumn id="14694" xr3:uid="{43E39E27-D092-4EB6-91E6-5708BFF6D108}" name="Column14677" dataDxfId="1949"/>
    <tableColumn id="14695" xr3:uid="{6D358319-BB44-4268-83A5-2725CF56635C}" name="Column14678" dataDxfId="1948"/>
    <tableColumn id="14696" xr3:uid="{C1455324-796B-4EF0-B27E-E1678A80ED1D}" name="Column14679" dataDxfId="1947"/>
    <tableColumn id="14697" xr3:uid="{7A02CBC3-CB53-4C59-851C-47C73592D090}" name="Column14680" dataDxfId="1946"/>
    <tableColumn id="14698" xr3:uid="{F517ECB7-D2FB-4827-A51D-B01E3FD7C5B0}" name="Column14681" dataDxfId="1945"/>
    <tableColumn id="14699" xr3:uid="{B29226EE-881D-40B2-8B87-B78B568D9822}" name="Column14682" dataDxfId="1944"/>
    <tableColumn id="14700" xr3:uid="{04974493-3D77-402E-B586-6197FB5ADB2C}" name="Column14683" dataDxfId="1943"/>
    <tableColumn id="14701" xr3:uid="{EAFBFEB8-AECA-414A-991B-84638FA3432E}" name="Column14684" dataDxfId="1942"/>
    <tableColumn id="14702" xr3:uid="{7A9E36C3-B526-4399-A22B-AF4A0A8FD6A6}" name="Column14685" dataDxfId="1941"/>
    <tableColumn id="14703" xr3:uid="{B04F2284-38B3-4C6C-B86E-524BD411970A}" name="Column14686" dataDxfId="1940"/>
    <tableColumn id="14704" xr3:uid="{A1BD276B-33D1-4063-9D09-DDC5342FFEA7}" name="Column14687" dataDxfId="1939"/>
    <tableColumn id="14705" xr3:uid="{A5041AC9-9BDC-4F52-922B-5F5F3E0AF5FB}" name="Column14688" dataDxfId="1938"/>
    <tableColumn id="14706" xr3:uid="{37636F28-58E5-4366-B0EC-0BC953D11F98}" name="Column14689" dataDxfId="1937"/>
    <tableColumn id="14707" xr3:uid="{7CEF224B-6797-4583-B948-B82F60C2FF4C}" name="Column14690" dataDxfId="1936"/>
    <tableColumn id="14708" xr3:uid="{6233CF3D-FED4-427C-B47B-274215BED362}" name="Column14691" dataDxfId="1935"/>
    <tableColumn id="14709" xr3:uid="{37EBEA8D-9DAE-4D7E-AC7E-81E3ECDB22B6}" name="Column14692" dataDxfId="1934"/>
    <tableColumn id="14710" xr3:uid="{C4FAD183-8AD3-4E50-81CC-CDA48BAB40F0}" name="Column14693" dataDxfId="1933"/>
    <tableColumn id="14711" xr3:uid="{DB43214A-460A-44C9-8B81-3743D903E2F9}" name="Column14694" dataDxfId="1932"/>
    <tableColumn id="14712" xr3:uid="{BA1E2A2D-2911-4670-A65A-1877ACC86BD4}" name="Column14695" dataDxfId="1931"/>
    <tableColumn id="14713" xr3:uid="{F47746D9-6DFB-4A16-9D5E-604EBF299818}" name="Column14696" dataDxfId="1930"/>
    <tableColumn id="14714" xr3:uid="{0C2FB8A9-574D-44C3-BF96-9F17A93DCD12}" name="Column14697" dataDxfId="1929"/>
    <tableColumn id="14715" xr3:uid="{73C534F5-BF94-41DE-80EA-FCAD4BBDE537}" name="Column14698" dataDxfId="1928"/>
    <tableColumn id="14716" xr3:uid="{18BB6E5E-0EFA-4B60-BB27-741DA1D78021}" name="Column14699" dataDxfId="1927"/>
    <tableColumn id="14717" xr3:uid="{33AC9374-D5C1-461B-A198-A93A0926B05D}" name="Column14700" dataDxfId="1926"/>
    <tableColumn id="14718" xr3:uid="{A964142C-CD17-4A84-B3E3-2FF5D116ACC7}" name="Column14701" dataDxfId="1925"/>
    <tableColumn id="14719" xr3:uid="{B0B99246-68E3-418B-90F1-775B722AEBE8}" name="Column14702" dataDxfId="1924"/>
    <tableColumn id="14720" xr3:uid="{985ADCAF-8AA9-4471-91CC-1135FC8ACF06}" name="Column14703" dataDxfId="1923"/>
    <tableColumn id="14721" xr3:uid="{B393D884-C6B5-4668-8AFA-7ADA01F53705}" name="Column14704" dataDxfId="1922"/>
    <tableColumn id="14722" xr3:uid="{9CA5508E-0BB4-459D-84E7-8E3A9E9DD695}" name="Column14705" dataDxfId="1921"/>
    <tableColumn id="14723" xr3:uid="{5CA6A64A-8E32-45A7-8333-AC3FC84B92BF}" name="Column14706" dataDxfId="1920"/>
    <tableColumn id="14724" xr3:uid="{84579CF0-EFEF-4118-B546-00EADB39EB8B}" name="Column14707" dataDxfId="1919"/>
    <tableColumn id="14725" xr3:uid="{A4AC277A-D970-4AF1-B296-D1BCC0ED0C70}" name="Column14708" dataDxfId="1918"/>
    <tableColumn id="14726" xr3:uid="{0E32D7FE-42FA-441D-A9B3-7585C371749A}" name="Column14709" dataDxfId="1917"/>
    <tableColumn id="14727" xr3:uid="{61922CA4-3EE6-40DA-9F55-FB1E92B14913}" name="Column14710" dataDxfId="1916"/>
    <tableColumn id="14728" xr3:uid="{3CD061C7-52AF-4ECB-AB6E-C544363CADCF}" name="Column14711" dataDxfId="1915"/>
    <tableColumn id="14729" xr3:uid="{20CEC5C9-1E79-49A4-A8CB-95EAE5195CB9}" name="Column14712" dataDxfId="1914"/>
    <tableColumn id="14730" xr3:uid="{9BE2E774-BECD-4336-93E2-1FF31A601CDC}" name="Column14713" dataDxfId="1913"/>
    <tableColumn id="14731" xr3:uid="{066B0505-393D-4B05-8DFB-3DFC4CCE5925}" name="Column14714" dataDxfId="1912"/>
    <tableColumn id="14732" xr3:uid="{D47FC23D-5D8D-4BD7-AE64-E3731E62BA13}" name="Column14715" dataDxfId="1911"/>
    <tableColumn id="14733" xr3:uid="{4BDA4161-27F9-4562-9DE6-D9ADEE6FC0EB}" name="Column14716" dataDxfId="1910"/>
    <tableColumn id="14734" xr3:uid="{31A1E618-3101-41BF-BB5A-2F8E61D10D14}" name="Column14717" dataDxfId="1909"/>
    <tableColumn id="14735" xr3:uid="{FC1335E2-582D-4B56-B282-2D18022739ED}" name="Column14718" dataDxfId="1908"/>
    <tableColumn id="14736" xr3:uid="{06BE6972-C458-4549-B166-0DD2C7F2605C}" name="Column14719" dataDxfId="1907"/>
    <tableColumn id="14737" xr3:uid="{D4F8B421-296E-4289-9436-EF5FAE4F1E79}" name="Column14720" dataDxfId="1906"/>
    <tableColumn id="14738" xr3:uid="{277A1758-487E-4FE9-AA64-19E50CC507A7}" name="Column14721" dataDxfId="1905"/>
    <tableColumn id="14739" xr3:uid="{4670D3A7-03E3-450F-BF9D-046394EAB6A1}" name="Column14722" dataDxfId="1904"/>
    <tableColumn id="14740" xr3:uid="{C18B7CB8-F166-4526-9809-D0120C862909}" name="Column14723" dataDxfId="1903"/>
    <tableColumn id="14741" xr3:uid="{9A2948EB-90C1-4FE9-8F20-9A661DCC6F49}" name="Column14724" dataDxfId="1902"/>
    <tableColumn id="14742" xr3:uid="{E567B1B8-87EE-42D5-9608-EAAE4977525B}" name="Column14725" dataDxfId="1901"/>
    <tableColumn id="14743" xr3:uid="{1072942B-DB24-4BAF-B93A-9F9E65DFEBFF}" name="Column14726" dataDxfId="1900"/>
    <tableColumn id="14744" xr3:uid="{6169C3E4-6355-4653-B483-4C4D27BAE23F}" name="Column14727" dataDxfId="1899"/>
    <tableColumn id="14745" xr3:uid="{2C56DEFB-B750-4E61-9265-5578751134ED}" name="Column14728" dataDxfId="1898"/>
    <tableColumn id="14746" xr3:uid="{DD0D7DE4-0479-4787-9BC8-A6B0A1F59E64}" name="Column14729" dataDxfId="1897"/>
    <tableColumn id="14747" xr3:uid="{E1CCE054-CB9C-4D52-BDA7-622D86D311CA}" name="Column14730" dataDxfId="1896"/>
    <tableColumn id="14748" xr3:uid="{49D4BF3A-F235-45C5-93EA-FA4EE80AFB81}" name="Column14731" dataDxfId="1895"/>
    <tableColumn id="14749" xr3:uid="{E91D141F-160E-4DDB-9160-F9B3B1C51CFE}" name="Column14732" dataDxfId="1894"/>
    <tableColumn id="14750" xr3:uid="{FE918732-B7AF-4F87-A4E3-2AEC06C07C5C}" name="Column14733" dataDxfId="1893"/>
    <tableColumn id="14751" xr3:uid="{7AA0BC9D-5C5B-4DFB-8916-F6BC72D36EFC}" name="Column14734" dataDxfId="1892"/>
    <tableColumn id="14752" xr3:uid="{1D657038-87EC-403E-9753-0CE06872542E}" name="Column14735" dataDxfId="1891"/>
    <tableColumn id="14753" xr3:uid="{5DD66BFB-3039-4995-98E7-1B0DAF03A1A7}" name="Column14736" dataDxfId="1890"/>
    <tableColumn id="14754" xr3:uid="{33CCD4C1-08A4-4D47-A577-45E4648CEC1D}" name="Column14737" dataDxfId="1889"/>
    <tableColumn id="14755" xr3:uid="{E21F36CF-BE42-4419-A484-A791B214322B}" name="Column14738" dataDxfId="1888"/>
    <tableColumn id="14756" xr3:uid="{8E9FC7F6-0EFA-47F1-9543-DD603EE7903E}" name="Column14739" dataDxfId="1887"/>
    <tableColumn id="14757" xr3:uid="{E489CC3F-479B-4862-B226-1DDA2BFE3DA5}" name="Column14740" dataDxfId="1886"/>
    <tableColumn id="14758" xr3:uid="{7D0A75A6-E11F-4C1F-8353-5DA8FDA66E08}" name="Column14741" dataDxfId="1885"/>
    <tableColumn id="14759" xr3:uid="{B922C8DC-1FCD-46AE-B890-8608F9E08673}" name="Column14742" dataDxfId="1884"/>
    <tableColumn id="14760" xr3:uid="{96A43A22-FCE0-48ED-8942-26A06BD0C8AD}" name="Column14743" dataDxfId="1883"/>
    <tableColumn id="14761" xr3:uid="{A48ECB6A-572D-4DD3-BA01-B430F53AA096}" name="Column14744" dataDxfId="1882"/>
    <tableColumn id="14762" xr3:uid="{E1C4CECD-D703-4645-ACA3-964B325384D6}" name="Column14745" dataDxfId="1881"/>
    <tableColumn id="14763" xr3:uid="{4C05B4AA-4DC2-4DB8-ADB5-1ADFF05B09B9}" name="Column14746" dataDxfId="1880"/>
    <tableColumn id="14764" xr3:uid="{5EB1CB34-5632-4CD5-836C-20BB2815895F}" name="Column14747" dataDxfId="1879"/>
    <tableColumn id="14765" xr3:uid="{A0B66531-1D7A-4A86-BBDA-2DFFE8EE3CC9}" name="Column14748" dataDxfId="1878"/>
    <tableColumn id="14766" xr3:uid="{B3601D28-2687-43CE-84A6-A0F56781F6A0}" name="Column14749" dataDxfId="1877"/>
    <tableColumn id="14767" xr3:uid="{33ACDDD3-C547-40A4-B3EF-2DA886ECC943}" name="Column14750" dataDxfId="1876"/>
    <tableColumn id="14768" xr3:uid="{F6F3533A-50EC-4500-818E-0B58F4205CBC}" name="Column14751" dataDxfId="1875"/>
    <tableColumn id="14769" xr3:uid="{9CFC47CF-9ED8-4312-8F10-2E58E2C4BF0F}" name="Column14752" dataDxfId="1874"/>
    <tableColumn id="14770" xr3:uid="{8EB9B4E5-312C-4EFC-B6C3-0260F1681B7C}" name="Column14753" dataDxfId="1873"/>
    <tableColumn id="14771" xr3:uid="{FC18B82C-A060-4E16-9A4A-30B0EE8EA391}" name="Column14754" dataDxfId="1872"/>
    <tableColumn id="14772" xr3:uid="{2335ECA9-880B-4A51-AD9C-5163A1C54C7D}" name="Column14755" dataDxfId="1871"/>
    <tableColumn id="14773" xr3:uid="{3433BEC9-6796-4D40-849C-E8E6F721C9ED}" name="Column14756" dataDxfId="1870"/>
    <tableColumn id="14774" xr3:uid="{2577FCC1-833B-4104-A6D5-05CEFDCF0EB5}" name="Column14757" dataDxfId="1869"/>
    <tableColumn id="14775" xr3:uid="{614FD766-30AD-4F78-A269-3493DF261ADD}" name="Column14758" dataDxfId="1868"/>
    <tableColumn id="14776" xr3:uid="{93707B66-FEA0-481E-950A-C94433A08F6B}" name="Column14759" dataDxfId="1867"/>
    <tableColumn id="14777" xr3:uid="{29AE29C7-3666-49BB-A430-34E01B7BB1B7}" name="Column14760" dataDxfId="1866"/>
    <tableColumn id="14778" xr3:uid="{481586F5-B25F-4B34-9573-CFDD340AC3FE}" name="Column14761" dataDxfId="1865"/>
    <tableColumn id="14779" xr3:uid="{16909F11-D3D3-443A-8B75-45678913502B}" name="Column14762" dataDxfId="1864"/>
    <tableColumn id="14780" xr3:uid="{6FBF3D39-4E4E-4C89-BF8C-9CF3F00001A6}" name="Column14763" dataDxfId="1863"/>
    <tableColumn id="14781" xr3:uid="{14881184-B926-478D-8796-791E3DDE5B49}" name="Column14764" dataDxfId="1862"/>
    <tableColumn id="14782" xr3:uid="{5FFC918D-1371-48A7-8AB8-45CF13382703}" name="Column14765" dataDxfId="1861"/>
    <tableColumn id="14783" xr3:uid="{9FB2A6D7-4562-459F-AE81-C479144EAE2F}" name="Column14766" dataDxfId="1860"/>
    <tableColumn id="14784" xr3:uid="{8432BAC7-A1E7-4147-BB37-0C4D914346B1}" name="Column14767" dataDxfId="1859"/>
    <tableColumn id="14785" xr3:uid="{494F869A-32CD-49ED-BAF6-4C840D4978AF}" name="Column14768" dataDxfId="1858"/>
    <tableColumn id="14786" xr3:uid="{FF0F3842-8440-4CD4-9ED9-852A4FD0280B}" name="Column14769" dataDxfId="1857"/>
    <tableColumn id="14787" xr3:uid="{CB711CDA-2CFD-428B-AFD3-463922837E54}" name="Column14770" dataDxfId="1856"/>
    <tableColumn id="14788" xr3:uid="{7C0877EA-05BB-4426-8F0B-E53C7633E88E}" name="Column14771" dataDxfId="1855"/>
    <tableColumn id="14789" xr3:uid="{8A1E9AD9-6C05-47C5-A9D1-F2A1568E33D9}" name="Column14772" dataDxfId="1854"/>
    <tableColumn id="14790" xr3:uid="{76C45544-97FF-4FE7-ACA7-C5A0FF18907E}" name="Column14773" dataDxfId="1853"/>
    <tableColumn id="14791" xr3:uid="{F5487116-7F1B-4C8A-89B0-11442AEFDC40}" name="Column14774" dataDxfId="1852"/>
    <tableColumn id="14792" xr3:uid="{5E2CC66A-C874-4725-8533-643D8D1FE56F}" name="Column14775" dataDxfId="1851"/>
    <tableColumn id="14793" xr3:uid="{5289A593-0FF7-45DF-854E-5F72E4057E92}" name="Column14776" dataDxfId="1850"/>
    <tableColumn id="14794" xr3:uid="{22BBAD30-DBE5-4F4B-AA33-9697133D0FEC}" name="Column14777" dataDxfId="1849"/>
    <tableColumn id="14795" xr3:uid="{ACDA0EA5-C6AC-45D1-8E91-C606110CE910}" name="Column14778" dataDxfId="1848"/>
    <tableColumn id="14796" xr3:uid="{16FE56EF-D11C-4696-86A5-88A9E25EE498}" name="Column14779" dataDxfId="1847"/>
    <tableColumn id="14797" xr3:uid="{AE460BFC-7B5A-4231-98CE-631807F249FD}" name="Column14780" dataDxfId="1846"/>
    <tableColumn id="14798" xr3:uid="{ED267874-FA70-45E5-9E75-F9DCBAC9C9BF}" name="Column14781" dataDxfId="1845"/>
    <tableColumn id="14799" xr3:uid="{4FC74C11-613F-40E7-A7D7-262883E34B74}" name="Column14782" dataDxfId="1844"/>
    <tableColumn id="14800" xr3:uid="{4B7EAB1A-D8F6-4C1A-B44D-4AD99C145A83}" name="Column14783" dataDxfId="1843"/>
    <tableColumn id="14801" xr3:uid="{37F58EB8-0901-45DC-8509-EA393BBF3E75}" name="Column14784" dataDxfId="1842"/>
    <tableColumn id="14802" xr3:uid="{A7D549D5-645A-49C2-9022-834D91931E2E}" name="Column14785" dataDxfId="1841"/>
    <tableColumn id="14803" xr3:uid="{7EFCF95C-12E9-4497-B4B0-318D7CF00972}" name="Column14786" dataDxfId="1840"/>
    <tableColumn id="14804" xr3:uid="{20F268E3-8EE6-4876-87D7-A6140FFF7632}" name="Column14787" dataDxfId="1839"/>
    <tableColumn id="14805" xr3:uid="{DA47A534-4F15-44DD-ABF4-08936384B480}" name="Column14788" dataDxfId="1838"/>
    <tableColumn id="14806" xr3:uid="{EDBA7E42-F16F-445E-9DF0-338235CEFE03}" name="Column14789" dataDxfId="1837"/>
    <tableColumn id="14807" xr3:uid="{FD76E476-BF5D-466C-9E2F-472D60E6273A}" name="Column14790" dataDxfId="1836"/>
    <tableColumn id="14808" xr3:uid="{5AA6F52D-DDDD-4480-96D7-F80A5EB9BB49}" name="Column14791" dataDxfId="1835"/>
    <tableColumn id="14809" xr3:uid="{10446D4C-FD60-44A8-B08D-218C1F9B63E4}" name="Column14792" dataDxfId="1834"/>
    <tableColumn id="14810" xr3:uid="{6986404D-7EB1-4C0C-990B-78D40ABDD0EF}" name="Column14793" dataDxfId="1833"/>
    <tableColumn id="14811" xr3:uid="{AC32671E-944D-464B-A88A-97D8EE885284}" name="Column14794" dataDxfId="1832"/>
    <tableColumn id="14812" xr3:uid="{E4824041-55EE-45D7-A6DE-C6CBCEC6A0B7}" name="Column14795" dataDxfId="1831"/>
    <tableColumn id="14813" xr3:uid="{7238A44F-467A-4D75-9E1D-5AB135263A2D}" name="Column14796" dataDxfId="1830"/>
    <tableColumn id="14814" xr3:uid="{101DB9AD-A9DD-4010-B780-B3D6F56F8B59}" name="Column14797" dataDxfId="1829"/>
    <tableColumn id="14815" xr3:uid="{E625343E-D259-4CCD-9774-3FBE38F7073A}" name="Column14798" dataDxfId="1828"/>
    <tableColumn id="14816" xr3:uid="{70D6CE54-DFFB-484B-810A-F2A394EC12C1}" name="Column14799" dataDxfId="1827"/>
    <tableColumn id="14817" xr3:uid="{BF66CA95-F30C-4FB8-91E6-485DC47C60E8}" name="Column14800" dataDxfId="1826"/>
    <tableColumn id="14818" xr3:uid="{F997E3D8-7DF3-45BF-B703-2ED5D202E2F7}" name="Column14801" dataDxfId="1825"/>
    <tableColumn id="14819" xr3:uid="{E2C473FE-D7F2-4E64-8128-91D4B1031C26}" name="Column14802" dataDxfId="1824"/>
    <tableColumn id="14820" xr3:uid="{BE1D1E43-3E71-49D6-A486-E6C750CFA0FB}" name="Column14803" dataDxfId="1823"/>
    <tableColumn id="14821" xr3:uid="{77A26594-5148-4B87-8E27-9B6B70A4ACFA}" name="Column14804" dataDxfId="1822"/>
    <tableColumn id="14822" xr3:uid="{7D64DC85-9093-46A3-A978-E64B3AA1ADD4}" name="Column14805" dataDxfId="1821"/>
    <tableColumn id="14823" xr3:uid="{745F759C-40D8-4294-AFE8-4BC791816829}" name="Column14806" dataDxfId="1820"/>
    <tableColumn id="14824" xr3:uid="{523589D2-DF09-4F9D-AEE2-3301E4C7F6BE}" name="Column14807" dataDxfId="1819"/>
    <tableColumn id="14825" xr3:uid="{A189AC72-3E12-42F3-A2D7-C7F3A0BB11D1}" name="Column14808" dataDxfId="1818"/>
    <tableColumn id="14826" xr3:uid="{ACFFC5E8-A66E-4673-8545-735FEB205784}" name="Column14809" dataDxfId="1817"/>
    <tableColumn id="14827" xr3:uid="{E3DC4AC6-732B-43C1-BA48-5EA3CB06E861}" name="Column14810" dataDxfId="1816"/>
    <tableColumn id="14828" xr3:uid="{175BD1BD-FDC8-4593-9B52-1276EEF625FB}" name="Column14811" dataDxfId="1815"/>
    <tableColumn id="14829" xr3:uid="{5B044D78-D193-440A-B2E4-233A9FD89093}" name="Column14812" dataDxfId="1814"/>
    <tableColumn id="14830" xr3:uid="{C299E655-BE1C-457A-BAEE-7EB6727B68A7}" name="Column14813" dataDxfId="1813"/>
    <tableColumn id="14831" xr3:uid="{B9AB3F98-E49A-4EC6-AFCE-430B25C47983}" name="Column14814" dataDxfId="1812"/>
    <tableColumn id="14832" xr3:uid="{7FD97BBE-345E-466F-960C-9C95101066CD}" name="Column14815" dataDxfId="1811"/>
    <tableColumn id="14833" xr3:uid="{86173B12-C6F9-45CE-88BF-C8C074C5BABE}" name="Column14816" dataDxfId="1810"/>
    <tableColumn id="14834" xr3:uid="{B20E1BA3-6AE0-4C47-B3D4-5C6DE1EC92B3}" name="Column14817" dataDxfId="1809"/>
    <tableColumn id="14835" xr3:uid="{8D795F89-9738-4B80-BE14-1D5877A2F943}" name="Column14818" dataDxfId="1808"/>
    <tableColumn id="14836" xr3:uid="{37BA2959-03E0-4B2D-9DA0-7BA4582970EF}" name="Column14819" dataDxfId="1807"/>
    <tableColumn id="14837" xr3:uid="{CFE6A437-7815-4A78-B538-2ABE73D17779}" name="Column14820" dataDxfId="1806"/>
    <tableColumn id="14838" xr3:uid="{8C3C7956-446D-4DFB-B743-8DBCF599A961}" name="Column14821" dataDxfId="1805"/>
    <tableColumn id="14839" xr3:uid="{7C5B5E14-DA9B-42F5-8BEF-30B9C770EE9C}" name="Column14822" dataDxfId="1804"/>
    <tableColumn id="14840" xr3:uid="{455810A8-70C8-4B93-A242-EC88B020652F}" name="Column14823" dataDxfId="1803"/>
    <tableColumn id="14841" xr3:uid="{2D6E664E-169C-4FD5-9CD2-30A760440AAF}" name="Column14824" dataDxfId="1802"/>
    <tableColumn id="14842" xr3:uid="{499B397A-695F-4128-88AE-39CA6415D09F}" name="Column14825" dataDxfId="1801"/>
    <tableColumn id="14843" xr3:uid="{B9BB5E3D-E3FE-4B21-BF86-114DBB599B0A}" name="Column14826" dataDxfId="1800"/>
    <tableColumn id="14844" xr3:uid="{DB16F865-840F-451A-9BD6-8D90879CCED6}" name="Column14827" dataDxfId="1799"/>
    <tableColumn id="14845" xr3:uid="{6D84EB95-E489-4A84-ADF7-36113446886E}" name="Column14828" dataDxfId="1798"/>
    <tableColumn id="14846" xr3:uid="{BD41623B-560F-494F-8D21-FC70DFCAD862}" name="Column14829" dataDxfId="1797"/>
    <tableColumn id="14847" xr3:uid="{6AD0BE3A-6ABA-47DB-87D1-828FF912364B}" name="Column14830" dataDxfId="1796"/>
    <tableColumn id="14848" xr3:uid="{66DED648-3CA2-48AD-AD13-7B3DF0C48632}" name="Column14831" dataDxfId="1795"/>
    <tableColumn id="14849" xr3:uid="{A66A129D-1BC3-4D2D-BA92-4109F8680DDE}" name="Column14832" dataDxfId="1794"/>
    <tableColumn id="14850" xr3:uid="{BD543CE7-F97F-4BD8-9D15-78DF1A3750F4}" name="Column14833" dataDxfId="1793"/>
    <tableColumn id="14851" xr3:uid="{80D341BB-BCF4-4633-B1D1-8434DB039D37}" name="Column14834" dataDxfId="1792"/>
    <tableColumn id="14852" xr3:uid="{07EEB911-491A-4D1E-9E62-B0B15A981232}" name="Column14835" dataDxfId="1791"/>
    <tableColumn id="14853" xr3:uid="{0D3B776E-1148-4778-A99C-51F1C76E3813}" name="Column14836" dataDxfId="1790"/>
    <tableColumn id="14854" xr3:uid="{47E045C8-DCA3-475B-98C7-FD71A8453FF8}" name="Column14837" dataDxfId="1789"/>
    <tableColumn id="14855" xr3:uid="{05DE46EA-8BA3-4895-8581-E6A601D345C8}" name="Column14838" dataDxfId="1788"/>
    <tableColumn id="14856" xr3:uid="{35AA7C86-6DB5-4347-9AC6-8F16D1D92B6E}" name="Column14839" dataDxfId="1787"/>
    <tableColumn id="14857" xr3:uid="{8B4323A7-B04E-44DF-B483-C0BA6340CEC7}" name="Column14840" dataDxfId="1786"/>
    <tableColumn id="14858" xr3:uid="{17A9B3EB-BA5D-435A-A5EE-5C09CB32285E}" name="Column14841" dataDxfId="1785"/>
    <tableColumn id="14859" xr3:uid="{2511D19D-9E35-4C58-9F22-251276141C04}" name="Column14842" dataDxfId="1784"/>
    <tableColumn id="14860" xr3:uid="{249BE683-1F33-4A23-AE96-EE6BF562A846}" name="Column14843" dataDxfId="1783"/>
    <tableColumn id="14861" xr3:uid="{28AE5C5A-5E68-4658-B56B-349085ABACA0}" name="Column14844" dataDxfId="1782"/>
    <tableColumn id="14862" xr3:uid="{D04FB6CF-5173-4D14-B010-812E5E183D7F}" name="Column14845" dataDxfId="1781"/>
    <tableColumn id="14863" xr3:uid="{CD8CF0B3-9F36-40C3-8A29-7616A401511C}" name="Column14846" dataDxfId="1780"/>
    <tableColumn id="14864" xr3:uid="{4F9564C1-C061-4EB9-AEC2-EF1C61C99C4D}" name="Column14847" dataDxfId="1779"/>
    <tableColumn id="14865" xr3:uid="{3A1833FD-2771-4367-A70A-B57AD2401863}" name="Column14848" dataDxfId="1778"/>
    <tableColumn id="14866" xr3:uid="{F545A7D7-0A42-4D3C-819C-1DE7AAC683A2}" name="Column14849" dataDxfId="1777"/>
    <tableColumn id="14867" xr3:uid="{CABE9E1C-A13D-4314-8421-1C1410EDFE57}" name="Column14850" dataDxfId="1776"/>
    <tableColumn id="14868" xr3:uid="{B97591B7-957A-41DB-AC31-1B4B3B2E336C}" name="Column14851" dataDxfId="1775"/>
    <tableColumn id="14869" xr3:uid="{5FA5FF92-73BA-4C64-A65D-F8BD955C5677}" name="Column14852" dataDxfId="1774"/>
    <tableColumn id="14870" xr3:uid="{73B4DCA7-3ACB-4A9A-B117-53753A5E4BC4}" name="Column14853" dataDxfId="1773"/>
    <tableColumn id="14871" xr3:uid="{B80CDA51-A9DD-4605-8997-11D2B915320A}" name="Column14854" dataDxfId="1772"/>
    <tableColumn id="14872" xr3:uid="{A62BEBAF-5A93-4E69-9EC3-460F0DAE8C3B}" name="Column14855" dataDxfId="1771"/>
    <tableColumn id="14873" xr3:uid="{A4D66765-6687-42DF-9956-26AB50BB119D}" name="Column14856" dataDxfId="1770"/>
    <tableColumn id="14874" xr3:uid="{ABA8D3C8-214D-4C92-BBE6-BD4C847242BB}" name="Column14857" dataDxfId="1769"/>
    <tableColumn id="14875" xr3:uid="{CBEE1A3D-5132-48F3-8CFF-157CD2481AAB}" name="Column14858" dataDxfId="1768"/>
    <tableColumn id="14876" xr3:uid="{3325FE4D-6F90-4CD0-8BB8-69F1E5E29C11}" name="Column14859" dataDxfId="1767"/>
    <tableColumn id="14877" xr3:uid="{2E1859FC-8717-4FF4-9209-31E8C514F80C}" name="Column14860" dataDxfId="1766"/>
    <tableColumn id="14878" xr3:uid="{3642EF72-0FB3-4934-8238-2A5C8A7257A2}" name="Column14861" dataDxfId="1765"/>
    <tableColumn id="14879" xr3:uid="{06395662-4A20-4CEF-9098-AD8BAC819C5B}" name="Column14862" dataDxfId="1764"/>
    <tableColumn id="14880" xr3:uid="{FD778215-283A-434A-BD60-D1626D5E0147}" name="Column14863" dataDxfId="1763"/>
    <tableColumn id="14881" xr3:uid="{5F16E16E-0B16-4120-9925-9E0FD9814DE1}" name="Column14864" dataDxfId="1762"/>
    <tableColumn id="14882" xr3:uid="{A4A4C614-DBB3-444E-97A4-0B92641EA60F}" name="Column14865" dataDxfId="1761"/>
    <tableColumn id="14883" xr3:uid="{A11C6258-74CD-46EA-9F5B-CB5925D04C96}" name="Column14866" dataDxfId="1760"/>
    <tableColumn id="14884" xr3:uid="{06CE2A31-C788-4293-98D4-10E6E8835B99}" name="Column14867" dataDxfId="1759"/>
    <tableColumn id="14885" xr3:uid="{3AA7C72D-F75B-4D7D-BCEA-A07547BBEBD2}" name="Column14868" dataDxfId="1758"/>
    <tableColumn id="14886" xr3:uid="{0971AB6B-7C59-4B53-AE13-A6C45AAAB134}" name="Column14869" dataDxfId="1757"/>
    <tableColumn id="14887" xr3:uid="{9303683F-4798-4EEB-8A06-A272C3C77FD4}" name="Column14870" dataDxfId="1756"/>
    <tableColumn id="14888" xr3:uid="{3FD15E78-5BCB-43E7-A02F-E32B716A868F}" name="Column14871" dataDxfId="1755"/>
    <tableColumn id="14889" xr3:uid="{6C3D1A97-03A8-49F3-B1FA-A17297F8C3CB}" name="Column14872" dataDxfId="1754"/>
    <tableColumn id="14890" xr3:uid="{C534D98C-C853-4F4B-9C3E-8A1CB57A639D}" name="Column14873" dataDxfId="1753"/>
    <tableColumn id="14891" xr3:uid="{E55E1CF0-7173-4EF6-8C34-EE49108F5BEE}" name="Column14874" dataDxfId="1752"/>
    <tableColumn id="14892" xr3:uid="{898E1AEB-C84E-4E57-9DDE-61190C162C71}" name="Column14875" dataDxfId="1751"/>
    <tableColumn id="14893" xr3:uid="{FC064CAC-66D5-47E8-9BBF-4C84D0EA479F}" name="Column14876" dataDxfId="1750"/>
    <tableColumn id="14894" xr3:uid="{E79F6673-FB72-44CE-8734-8D7CD93E2F73}" name="Column14877" dataDxfId="1749"/>
    <tableColumn id="14895" xr3:uid="{F8DF0E80-4948-4F38-AD1E-FF1FC7881447}" name="Column14878" dataDxfId="1748"/>
    <tableColumn id="14896" xr3:uid="{B0DE1512-863B-4101-A1BE-C7E866C34627}" name="Column14879" dataDxfId="1747"/>
    <tableColumn id="14897" xr3:uid="{A1067ADD-433D-4D8F-B281-07720504183A}" name="Column14880" dataDxfId="1746"/>
    <tableColumn id="14898" xr3:uid="{375F6FEA-0178-405C-9669-3527D573B9D3}" name="Column14881" dataDxfId="1745"/>
    <tableColumn id="14899" xr3:uid="{05F23FEA-85DB-45DA-AB18-C33E99BD010D}" name="Column14882" dataDxfId="1744"/>
    <tableColumn id="14900" xr3:uid="{6B632EE0-EB00-431A-90F0-95A13AA6C4D1}" name="Column14883" dataDxfId="1743"/>
    <tableColumn id="14901" xr3:uid="{2EEF42FF-AD66-4963-9A90-C912FACAA69C}" name="Column14884" dataDxfId="1742"/>
    <tableColumn id="14902" xr3:uid="{F9A3ABF5-8ABF-4F77-9C89-7497A666A8B9}" name="Column14885" dataDxfId="1741"/>
    <tableColumn id="14903" xr3:uid="{41256076-93E3-47A1-B6B5-33BACB929208}" name="Column14886" dataDxfId="1740"/>
    <tableColumn id="14904" xr3:uid="{EDAA9ED2-2925-4042-BD9C-69CB8277BF42}" name="Column14887" dataDxfId="1739"/>
    <tableColumn id="14905" xr3:uid="{459EB0A0-98C1-4570-9136-BA1DB5AA6DE9}" name="Column14888" dataDxfId="1738"/>
    <tableColumn id="14906" xr3:uid="{F47F9394-C7F2-4D3E-8F12-4099E5A1F209}" name="Column14889" dataDxfId="1737"/>
    <tableColumn id="14907" xr3:uid="{02C129EA-0718-492C-9E84-E02DBABB5183}" name="Column14890" dataDxfId="1736"/>
    <tableColumn id="14908" xr3:uid="{D581643F-6F74-43D6-89AF-E9C2BD2757E7}" name="Column14891" dataDxfId="1735"/>
    <tableColumn id="14909" xr3:uid="{BAE6FBAA-0009-4C38-ABF7-585C4E057CC3}" name="Column14892" dataDxfId="1734"/>
    <tableColumn id="14910" xr3:uid="{314179F9-5351-4386-B003-1579886F656C}" name="Column14893" dataDxfId="1733"/>
    <tableColumn id="14911" xr3:uid="{B006C39D-4B8D-436F-9F6C-6774A0A2B9AF}" name="Column14894" dataDxfId="1732"/>
    <tableColumn id="14912" xr3:uid="{4E131A25-E18A-4CCF-8108-F5F6C2727E5D}" name="Column14895" dataDxfId="1731"/>
    <tableColumn id="14913" xr3:uid="{71CDDBB9-1379-434F-933D-047F4AED1932}" name="Column14896" dataDxfId="1730"/>
    <tableColumn id="14914" xr3:uid="{4A2457EC-8483-4585-AC32-85A7338DDA92}" name="Column14897" dataDxfId="1729"/>
    <tableColumn id="14915" xr3:uid="{7DF6B402-27A8-4106-99E6-D7BDF978F62F}" name="Column14898" dataDxfId="1728"/>
    <tableColumn id="14916" xr3:uid="{27591356-BF97-4A78-83FF-28EB1A27FD92}" name="Column14899" dataDxfId="1727"/>
    <tableColumn id="14917" xr3:uid="{0D3C2033-7C90-4D77-9EB8-36A0F24B1FA4}" name="Column14900" dataDxfId="1726"/>
    <tableColumn id="14918" xr3:uid="{0E30679B-FFC3-48A9-A172-AD5BD51EC792}" name="Column14901" dataDxfId="1725"/>
    <tableColumn id="14919" xr3:uid="{57660522-F413-438E-AFE1-5AC92C3F4BA3}" name="Column14902" dataDxfId="1724"/>
    <tableColumn id="14920" xr3:uid="{13B1A9CD-2B11-46AA-8DE3-99DAC2911DB6}" name="Column14903" dataDxfId="1723"/>
    <tableColumn id="14921" xr3:uid="{6A8A81CC-E07F-4CD3-B6E8-A38A088C5A51}" name="Column14904" dataDxfId="1722"/>
    <tableColumn id="14922" xr3:uid="{9BD78527-A2A5-4313-866C-251E1248E9BA}" name="Column14905" dataDxfId="1721"/>
    <tableColumn id="14923" xr3:uid="{0B26106C-1122-4A81-A7B3-FD7610F211DA}" name="Column14906" dataDxfId="1720"/>
    <tableColumn id="14924" xr3:uid="{54834BB2-02CC-4670-BC5E-D1A6F96A5831}" name="Column14907" dataDxfId="1719"/>
    <tableColumn id="14925" xr3:uid="{AA1BAAE8-31C0-49FF-96F2-1D6DF0BD9D60}" name="Column14908" dataDxfId="1718"/>
    <tableColumn id="14926" xr3:uid="{E3E1951A-BED5-43A2-8ED6-E8E3F9F0A003}" name="Column14909" dataDxfId="1717"/>
    <tableColumn id="14927" xr3:uid="{55AC528D-4AD8-4902-9927-0C186F904464}" name="Column14910" dataDxfId="1716"/>
    <tableColumn id="14928" xr3:uid="{212F1C30-92F9-43FB-869F-A2CBD7FCAEC6}" name="Column14911" dataDxfId="1715"/>
    <tableColumn id="14929" xr3:uid="{87D04353-DF53-4AE5-95C0-B9DA381AF229}" name="Column14912" dataDxfId="1714"/>
    <tableColumn id="14930" xr3:uid="{B3011AA6-E4F3-4B20-8F28-B6CE86D8C0E0}" name="Column14913" dataDxfId="1713"/>
    <tableColumn id="14931" xr3:uid="{A4FFE943-8DC5-40F1-AEBC-E567F35D5B73}" name="Column14914" dataDxfId="1712"/>
    <tableColumn id="14932" xr3:uid="{678D6DD7-213E-46EE-8A87-484F54C8FBCD}" name="Column14915" dataDxfId="1711"/>
    <tableColumn id="14933" xr3:uid="{21AC22AF-7C6B-4F00-87BA-93DB27A6EAEC}" name="Column14916" dataDxfId="1710"/>
    <tableColumn id="14934" xr3:uid="{D52A45E5-C6DD-43BC-B5E9-6592126233BC}" name="Column14917" dataDxfId="1709"/>
    <tableColumn id="14935" xr3:uid="{077002EC-E723-4034-BD53-E77C234BC5AD}" name="Column14918" dataDxfId="1708"/>
    <tableColumn id="14936" xr3:uid="{9DA9F7B7-50A7-48BD-9490-1D03A0569C33}" name="Column14919" dataDxfId="1707"/>
    <tableColumn id="14937" xr3:uid="{7B9D8973-9EE3-4F2A-92C5-DFB54277A39A}" name="Column14920" dataDxfId="1706"/>
    <tableColumn id="14938" xr3:uid="{51630226-3BF2-47D5-ABE8-F26BAAFFA5F9}" name="Column14921" dataDxfId="1705"/>
    <tableColumn id="14939" xr3:uid="{25263797-B960-4993-9C03-80F1F39B8272}" name="Column14922" dataDxfId="1704"/>
    <tableColumn id="14940" xr3:uid="{A1891443-6935-4345-971D-0C29D1B55C6B}" name="Column14923" dataDxfId="1703"/>
    <tableColumn id="14941" xr3:uid="{EEADC3BC-E692-4232-BA9C-BEA900F0BE90}" name="Column14924" dataDxfId="1702"/>
    <tableColumn id="14942" xr3:uid="{C8A8AB08-83E7-48AB-8BB0-913FC04603D0}" name="Column14925" dataDxfId="1701"/>
    <tableColumn id="14943" xr3:uid="{4F0B1020-8F72-461E-8CD2-829D9D12CB59}" name="Column14926" dataDxfId="1700"/>
    <tableColumn id="14944" xr3:uid="{ADD78A58-8A06-4812-9F2D-AAA30EC8B670}" name="Column14927" dataDxfId="1699"/>
    <tableColumn id="14945" xr3:uid="{2D763E58-882A-4EE4-8698-58BB93764411}" name="Column14928" dataDxfId="1698"/>
    <tableColumn id="14946" xr3:uid="{E3DF0EA1-65F4-414C-B052-F9908AFD6E31}" name="Column14929" dataDxfId="1697"/>
    <tableColumn id="14947" xr3:uid="{7813F4F2-8C12-4467-80E9-438BFA47319C}" name="Column14930" dataDxfId="1696"/>
    <tableColumn id="14948" xr3:uid="{273B037F-FFB4-4AAB-8E4B-33AE5FD7FE9A}" name="Column14931" dataDxfId="1695"/>
    <tableColumn id="14949" xr3:uid="{3CE517E7-3249-4B09-8094-8FA26DA4B47E}" name="Column14932" dataDxfId="1694"/>
    <tableColumn id="14950" xr3:uid="{125AAE46-7F22-4967-9B4F-89B1EB4239DC}" name="Column14933" dataDxfId="1693"/>
    <tableColumn id="14951" xr3:uid="{692C6384-61A6-4469-A357-2CF1353882A7}" name="Column14934" dataDxfId="1692"/>
    <tableColumn id="14952" xr3:uid="{A47C4729-FCC5-4D9A-8D7C-C308F0FA6E98}" name="Column14935" dataDxfId="1691"/>
    <tableColumn id="14953" xr3:uid="{B06F8E0F-CB60-4A2D-A44F-55B1B7DEC48C}" name="Column14936" dataDxfId="1690"/>
    <tableColumn id="14954" xr3:uid="{9ADB990A-5A67-4962-880B-47A4B44F3DF6}" name="Column14937" dataDxfId="1689"/>
    <tableColumn id="14955" xr3:uid="{380C97F1-DAD5-45DA-BFC9-A9222C1365A0}" name="Column14938" dataDxfId="1688"/>
    <tableColumn id="14956" xr3:uid="{E65678F7-D79C-48B1-BC25-68DFD7C5F3FD}" name="Column14939" dataDxfId="1687"/>
    <tableColumn id="14957" xr3:uid="{FEE9CB8B-BE1A-46BA-910D-042765BED10E}" name="Column14940" dataDxfId="1686"/>
    <tableColumn id="14958" xr3:uid="{5B65A8DA-4C4C-4525-BB74-05C739AF044C}" name="Column14941" dataDxfId="1685"/>
    <tableColumn id="14959" xr3:uid="{5D89031E-5727-40B8-BECA-2587891AAD6B}" name="Column14942" dataDxfId="1684"/>
    <tableColumn id="14960" xr3:uid="{46B9E3F8-2370-4998-941B-49ED1876890B}" name="Column14943" dataDxfId="1683"/>
    <tableColumn id="14961" xr3:uid="{16D4C862-742D-4DA8-8717-71BB40088A79}" name="Column14944" dataDxfId="1682"/>
    <tableColumn id="14962" xr3:uid="{71862539-67AF-4BC7-BB9D-32270B32219F}" name="Column14945" dataDxfId="1681"/>
    <tableColumn id="14963" xr3:uid="{316C1CB6-5EDC-43C2-BD79-E66C3E7AE761}" name="Column14946" dataDxfId="1680"/>
    <tableColumn id="14964" xr3:uid="{057C1159-04D3-420A-9BD7-2891446C6419}" name="Column14947" dataDxfId="1679"/>
    <tableColumn id="14965" xr3:uid="{183396DE-BACB-47A5-A007-8187C81D6F9A}" name="Column14948" dataDxfId="1678"/>
    <tableColumn id="14966" xr3:uid="{F9DE7B70-853D-4D77-A349-432B1AC9DA3B}" name="Column14949" dataDxfId="1677"/>
    <tableColumn id="14967" xr3:uid="{7A568BA2-CF41-45CE-BD9D-3F91F189BA84}" name="Column14950" dataDxfId="1676"/>
    <tableColumn id="14968" xr3:uid="{9FE5CED0-9E19-4475-ACE1-8BB84825C44B}" name="Column14951" dataDxfId="1675"/>
    <tableColumn id="14969" xr3:uid="{1FA31125-860E-400F-86FD-3369E6A3FCA1}" name="Column14952" dataDxfId="1674"/>
    <tableColumn id="14970" xr3:uid="{093D4751-FBC3-467D-B514-4D8E68FF1AA5}" name="Column14953" dataDxfId="1673"/>
    <tableColumn id="14971" xr3:uid="{283AA9E0-7E38-4EC6-829C-825A790907DD}" name="Column14954" dataDxfId="1672"/>
    <tableColumn id="14972" xr3:uid="{C577AA2B-0117-4687-9FA3-FA8F42E7EE24}" name="Column14955" dataDxfId="1671"/>
    <tableColumn id="14973" xr3:uid="{CC0856D7-0C03-430D-928B-4D0F9B105AF6}" name="Column14956" dataDxfId="1670"/>
    <tableColumn id="14974" xr3:uid="{106D57AD-B760-475A-8C35-C0F0D518D425}" name="Column14957" dataDxfId="1669"/>
    <tableColumn id="14975" xr3:uid="{AF00FF31-A4C5-45CB-8692-79DBDC054102}" name="Column14958" dataDxfId="1668"/>
    <tableColumn id="14976" xr3:uid="{491FBFAF-2B77-4E34-A751-6A46D88568BA}" name="Column14959" dataDxfId="1667"/>
    <tableColumn id="14977" xr3:uid="{62AC54F1-A982-48A4-85F0-CDE41FCB38B8}" name="Column14960" dataDxfId="1666"/>
    <tableColumn id="14978" xr3:uid="{CC5C71B1-2C05-485F-B693-7E94397F3B33}" name="Column14961" dataDxfId="1665"/>
    <tableColumn id="14979" xr3:uid="{5B4CA417-F2C3-429F-8315-2288A1FA199A}" name="Column14962" dataDxfId="1664"/>
    <tableColumn id="14980" xr3:uid="{A78321EA-E2DF-479F-A0B1-FFCDF6563D3A}" name="Column14963" dataDxfId="1663"/>
    <tableColumn id="14981" xr3:uid="{738B9621-6234-4FC3-BA5C-ECB5F9C7F638}" name="Column14964" dataDxfId="1662"/>
    <tableColumn id="14982" xr3:uid="{2CDE1EF2-2B99-480F-826E-F3B5ABC4A36E}" name="Column14965" dataDxfId="1661"/>
    <tableColumn id="14983" xr3:uid="{DCF810D4-8852-46B7-B621-5177B5182609}" name="Column14966" dataDxfId="1660"/>
    <tableColumn id="14984" xr3:uid="{2965F2F0-DAE4-4695-A3FA-7475BA01C8B3}" name="Column14967" dataDxfId="1659"/>
    <tableColumn id="14985" xr3:uid="{4F66CADE-4533-4D70-BF09-EE3B9877FA5A}" name="Column14968" dataDxfId="1658"/>
    <tableColumn id="14986" xr3:uid="{1C9E5E2B-7481-444D-9AE0-8B9DB633D142}" name="Column14969" dataDxfId="1657"/>
    <tableColumn id="14987" xr3:uid="{6FA6818A-65DC-49F4-80BC-4F53615C8564}" name="Column14970" dataDxfId="1656"/>
    <tableColumn id="14988" xr3:uid="{59E35A2F-9E1A-4A8D-A190-06FF2B555C02}" name="Column14971" dataDxfId="1655"/>
    <tableColumn id="14989" xr3:uid="{1A7AB4A7-4F4E-483F-9E85-E76633940EC8}" name="Column14972" dataDxfId="1654"/>
    <tableColumn id="14990" xr3:uid="{0B974CF4-390F-4E15-9DEA-EF56803F9BC5}" name="Column14973" dataDxfId="1653"/>
    <tableColumn id="14991" xr3:uid="{EED8BE5B-805D-411D-AE5D-41BCE0BB7D86}" name="Column14974" dataDxfId="1652"/>
    <tableColumn id="14992" xr3:uid="{3402D435-ACA0-483B-B5D0-C42560A180C2}" name="Column14975" dataDxfId="1651"/>
    <tableColumn id="14993" xr3:uid="{93F8192C-D3E3-411D-8C61-4C24AB2D4E9F}" name="Column14976" dataDxfId="1650"/>
    <tableColumn id="14994" xr3:uid="{B61C519C-B436-4012-91CA-BC0501F9585A}" name="Column14977" dataDxfId="1649"/>
    <tableColumn id="14995" xr3:uid="{5C37F3AB-7C66-4D76-AC24-039C1FB70C8B}" name="Column14978" dataDxfId="1648"/>
    <tableColumn id="14996" xr3:uid="{98CF47F0-87F8-4FAE-A14C-8039A7041343}" name="Column14979" dataDxfId="1647"/>
    <tableColumn id="14997" xr3:uid="{5725BDD2-DC28-4CA6-89E8-75588177B4C5}" name="Column14980" dataDxfId="1646"/>
    <tableColumn id="14998" xr3:uid="{C7E589DE-980C-4F44-B819-6D2180A36467}" name="Column14981" dataDxfId="1645"/>
    <tableColumn id="14999" xr3:uid="{E3BBB629-0825-40D2-AF42-0D63EFAF5020}" name="Column14982" dataDxfId="1644"/>
    <tableColumn id="15000" xr3:uid="{F88E934B-E495-44C6-A8EE-617BF4A268C5}" name="Column14983" dataDxfId="1643"/>
    <tableColumn id="15001" xr3:uid="{C7BBB18B-E46B-4AFE-BBAB-529458D98F59}" name="Column14984" dataDxfId="1642"/>
    <tableColumn id="15002" xr3:uid="{05091A5A-510A-4D88-879E-A9052EBE33D3}" name="Column14985" dataDxfId="1641"/>
    <tableColumn id="15003" xr3:uid="{E745B57C-5A82-4C18-9FF4-B5C9B1CBB965}" name="Column14986" dataDxfId="1640"/>
    <tableColumn id="15004" xr3:uid="{31E31D39-0CB8-4C4C-8935-605952970764}" name="Column14987" dataDxfId="1639"/>
    <tableColumn id="15005" xr3:uid="{223298DB-1D85-453D-B0C9-14BB3186CF21}" name="Column14988" dataDxfId="1638"/>
    <tableColumn id="15006" xr3:uid="{36916D1A-D611-4A14-A353-A6647D3145E6}" name="Column14989" dataDxfId="1637"/>
    <tableColumn id="15007" xr3:uid="{EABF3815-1492-494B-BDB9-00CF1BE1DE97}" name="Column14990" dataDxfId="1636"/>
    <tableColumn id="15008" xr3:uid="{715FDC7C-263F-4DC7-9EC2-9382D9F9E951}" name="Column14991" dataDxfId="1635"/>
    <tableColumn id="15009" xr3:uid="{355143A8-487A-4AE4-92B5-F4F43F5E4151}" name="Column14992" dataDxfId="1634"/>
    <tableColumn id="15010" xr3:uid="{F0A93F94-3CFD-47D5-8ECB-BDFA43AB960D}" name="Column14993" dataDxfId="1633"/>
    <tableColumn id="15011" xr3:uid="{6292AE9B-1524-42EA-8D75-AD0A23D3497F}" name="Column14994" dataDxfId="1632"/>
    <tableColumn id="15012" xr3:uid="{4394E876-4080-431C-856F-FE969D4755CF}" name="Column14995" dataDxfId="1631"/>
    <tableColumn id="15013" xr3:uid="{E66F70C3-F677-4155-B42B-FC8914BE034D}" name="Column14996" dataDxfId="1630"/>
    <tableColumn id="15014" xr3:uid="{96D133CC-C431-4B9D-9632-0EAF15C68619}" name="Column14997" dataDxfId="1629"/>
    <tableColumn id="15015" xr3:uid="{96C82DD1-A3F4-4387-8279-00EC1F14CA2F}" name="Column14998" dataDxfId="1628"/>
    <tableColumn id="15016" xr3:uid="{B537BD2E-BB30-4C44-A7F0-844B28FF017A}" name="Column14999" dataDxfId="1627"/>
    <tableColumn id="15017" xr3:uid="{442DE3FE-1262-48EF-BD3B-24EE6D4A7B8B}" name="Column15000" dataDxfId="1626"/>
    <tableColumn id="15018" xr3:uid="{3715F1D2-B87D-4A1D-A59B-159373799A65}" name="Column15001" dataDxfId="1625"/>
    <tableColumn id="15019" xr3:uid="{75060FE8-BCBE-488B-9AAE-CDC868689E67}" name="Column15002" dataDxfId="1624"/>
    <tableColumn id="15020" xr3:uid="{CA667E5D-E360-441D-91AD-947981713AAC}" name="Column15003" dataDxfId="1623"/>
    <tableColumn id="15021" xr3:uid="{C9D2370D-29CF-49BA-B958-D7E2153C5CD2}" name="Column15004" dataDxfId="1622"/>
    <tableColumn id="15022" xr3:uid="{8EAB0987-70EA-4BA4-A66B-BBEF8C0856EC}" name="Column15005" dataDxfId="1621"/>
    <tableColumn id="15023" xr3:uid="{80C698D4-80C0-4CF2-85C3-900CC33C72A3}" name="Column15006" dataDxfId="1620"/>
    <tableColumn id="15024" xr3:uid="{0692A8C5-1F5A-4F3E-B49B-1D2E30C21919}" name="Column15007" dataDxfId="1619"/>
    <tableColumn id="15025" xr3:uid="{77B0E5D4-2B2D-459D-B3A4-2409D9A54D99}" name="Column15008" dataDxfId="1618"/>
    <tableColumn id="15026" xr3:uid="{E916A1AA-78FC-4087-99E3-279809CDD625}" name="Column15009" dataDxfId="1617"/>
    <tableColumn id="15027" xr3:uid="{E3148165-EDA8-439A-AF5C-72DD873D903B}" name="Column15010" dataDxfId="1616"/>
    <tableColumn id="15028" xr3:uid="{098308E9-015F-45B1-8796-2F055F90E83E}" name="Column15011" dataDxfId="1615"/>
    <tableColumn id="15029" xr3:uid="{73E76FF7-67D7-4054-AFEB-B754B7581848}" name="Column15012" dataDxfId="1614"/>
    <tableColumn id="15030" xr3:uid="{AE2948F9-E8F3-47F7-B1C1-CF59E75C364D}" name="Column15013" dataDxfId="1613"/>
    <tableColumn id="15031" xr3:uid="{0D5FE315-E659-49E6-847A-A942054590F5}" name="Column15014" dataDxfId="1612"/>
    <tableColumn id="15032" xr3:uid="{88EB5AE3-9311-409D-80D2-8A7E93DFFAED}" name="Column15015" dataDxfId="1611"/>
    <tableColumn id="15033" xr3:uid="{DF96A213-37B9-4B30-9A22-A8ACDE4C1702}" name="Column15016" dataDxfId="1610"/>
    <tableColumn id="15034" xr3:uid="{6487A0BE-B171-428F-BC28-64C2A2FC013E}" name="Column15017" dataDxfId="1609"/>
    <tableColumn id="15035" xr3:uid="{80CC4266-6F0C-4EC7-B1E1-A6E85E51FA2F}" name="Column15018" dataDxfId="1608"/>
    <tableColumn id="15036" xr3:uid="{1CC7286A-96D7-4577-BAFD-C33788DF52AA}" name="Column15019" dataDxfId="1607"/>
    <tableColumn id="15037" xr3:uid="{C077C65C-60DD-4420-BFA4-F8FE59DABF23}" name="Column15020" dataDxfId="1606"/>
    <tableColumn id="15038" xr3:uid="{8744A494-22DD-441F-9CCB-D9622BD30BB6}" name="Column15021" dataDxfId="1605"/>
    <tableColumn id="15039" xr3:uid="{4658990E-6FD8-43E1-AA5F-C86BA88D38D5}" name="Column15022" dataDxfId="1604"/>
    <tableColumn id="15040" xr3:uid="{8067D830-9490-4893-81BF-7B347DA3B539}" name="Column15023" dataDxfId="1603"/>
    <tableColumn id="15041" xr3:uid="{3B29DA5F-429C-4A6A-9F96-82EB4C9A3B00}" name="Column15024" dataDxfId="1602"/>
    <tableColumn id="15042" xr3:uid="{F59902D1-18E7-49FB-8952-8C9A97CC3058}" name="Column15025" dataDxfId="1601"/>
    <tableColumn id="15043" xr3:uid="{E31692B0-2EE4-47FD-B07E-DDE62854E4DB}" name="Column15026" dataDxfId="1600"/>
    <tableColumn id="15044" xr3:uid="{E8FA2993-1004-4B10-B075-8608AF32FD9A}" name="Column15027" dataDxfId="1599"/>
    <tableColumn id="15045" xr3:uid="{32774DB0-2BD1-4BB5-AFE0-9AB9FBCC9702}" name="Column15028" dataDxfId="1598"/>
    <tableColumn id="15046" xr3:uid="{739F809B-87B5-4D1F-A487-589B992D6BDA}" name="Column15029" dataDxfId="1597"/>
    <tableColumn id="15047" xr3:uid="{B17E378B-828C-4B5F-A9F9-6F409D8C5D00}" name="Column15030" dataDxfId="1596"/>
    <tableColumn id="15048" xr3:uid="{5865E9ED-1233-4347-9D5F-A0DE624CB693}" name="Column15031" dataDxfId="1595"/>
    <tableColumn id="15049" xr3:uid="{CF18DD3F-EA23-48FC-A456-5A3EFF40B98A}" name="Column15032" dataDxfId="1594"/>
    <tableColumn id="15050" xr3:uid="{9F57DA64-07F5-4CA9-A11D-F211B6FE77BA}" name="Column15033" dataDxfId="1593"/>
    <tableColumn id="15051" xr3:uid="{545889F2-CCB8-4960-BC21-3CA7AA11DEDC}" name="Column15034" dataDxfId="1592"/>
    <tableColumn id="15052" xr3:uid="{A7670A8C-AC5F-401D-A655-7710B64B41E6}" name="Column15035" dataDxfId="1591"/>
    <tableColumn id="15053" xr3:uid="{12DD269A-9DF0-4D1C-A424-4E5271654647}" name="Column15036" dataDxfId="1590"/>
    <tableColumn id="15054" xr3:uid="{959CE0A3-76D8-4D78-A99E-09E57B37A50B}" name="Column15037" dataDxfId="1589"/>
    <tableColumn id="15055" xr3:uid="{8A53ED75-381E-4478-B317-38F94290A0FE}" name="Column15038" dataDxfId="1588"/>
    <tableColumn id="15056" xr3:uid="{A6B9B799-80ED-4A1F-9DA9-57AFB8E93A78}" name="Column15039" dataDxfId="1587"/>
    <tableColumn id="15057" xr3:uid="{D9983914-B046-40DF-A282-73A1428F4FAF}" name="Column15040" dataDxfId="1586"/>
    <tableColumn id="15058" xr3:uid="{C17F8DE0-E192-4034-B664-37F3ABB9DC95}" name="Column15041" dataDxfId="1585"/>
    <tableColumn id="15059" xr3:uid="{4F788DFE-240B-481E-9E34-FA4FB96FDCAA}" name="Column15042" dataDxfId="1584"/>
    <tableColumn id="15060" xr3:uid="{00846F97-A081-4DC0-B8F6-2055B5431644}" name="Column15043" dataDxfId="1583"/>
    <tableColumn id="15061" xr3:uid="{06FC7F67-A0AF-400C-A7E6-E33377B95059}" name="Column15044" dataDxfId="1582"/>
    <tableColumn id="15062" xr3:uid="{C34AEBCB-52B4-4F3E-8504-370364C550D8}" name="Column15045" dataDxfId="1581"/>
    <tableColumn id="15063" xr3:uid="{84EF7FD4-0A5B-4590-BB02-DF9BD5D89AD9}" name="Column15046" dataDxfId="1580"/>
    <tableColumn id="15064" xr3:uid="{618D2B51-35D1-4D1B-8A80-0756D462DCB0}" name="Column15047" dataDxfId="1579"/>
    <tableColumn id="15065" xr3:uid="{E99CE3BB-C511-41C8-8A98-087B59351B44}" name="Column15048" dataDxfId="1578"/>
    <tableColumn id="15066" xr3:uid="{A39F54FC-76DA-43C6-BE5D-ACB92CAC49EE}" name="Column15049" dataDxfId="1577"/>
    <tableColumn id="15067" xr3:uid="{A9EDF712-0148-4E56-8F5C-7E986A7BC09A}" name="Column15050" dataDxfId="1576"/>
    <tableColumn id="15068" xr3:uid="{9701DCF2-E419-42C8-BC79-4A0E830D3676}" name="Column15051" dataDxfId="1575"/>
    <tableColumn id="15069" xr3:uid="{5111E84B-2DD4-4E11-A94F-FAFAD5A2264C}" name="Column15052" dataDxfId="1574"/>
    <tableColumn id="15070" xr3:uid="{51B05D1B-AB11-4B3F-9F98-02463619EB99}" name="Column15053" dataDxfId="1573"/>
    <tableColumn id="15071" xr3:uid="{B06194DC-CCDE-4B09-A8E3-144394F5F69F}" name="Column15054" dataDxfId="1572"/>
    <tableColumn id="15072" xr3:uid="{FFED04A7-56F1-42EE-A408-4E0ED6870E06}" name="Column15055" dataDxfId="1571"/>
    <tableColumn id="15073" xr3:uid="{AA304137-06FA-4BEF-B910-48CBE4B546B7}" name="Column15056" dataDxfId="1570"/>
    <tableColumn id="15074" xr3:uid="{D761262B-13F7-48EA-98C8-83B32142E6E9}" name="Column15057" dataDxfId="1569"/>
    <tableColumn id="15075" xr3:uid="{A943A5B5-56E2-4A22-B46C-CD1CA85966C3}" name="Column15058" dataDxfId="1568"/>
    <tableColumn id="15076" xr3:uid="{F4FE8A19-29F0-4820-82DA-041987932AC3}" name="Column15059" dataDxfId="1567"/>
    <tableColumn id="15077" xr3:uid="{B1411AEB-31AA-4DFB-B77E-6571375436ED}" name="Column15060" dataDxfId="1566"/>
    <tableColumn id="15078" xr3:uid="{E9384788-4245-400C-AF8D-DAD983C01DD4}" name="Column15061" dataDxfId="1565"/>
    <tableColumn id="15079" xr3:uid="{4E044DA9-9E18-41BF-90E7-9A9F5A00BF77}" name="Column15062" dataDxfId="1564"/>
    <tableColumn id="15080" xr3:uid="{BBF502B5-BB27-469C-98F9-10939F57DD0C}" name="Column15063" dataDxfId="1563"/>
    <tableColumn id="15081" xr3:uid="{75FD0E32-2A80-4103-B21A-7A1FE0B5A098}" name="Column15064" dataDxfId="1562"/>
    <tableColumn id="15082" xr3:uid="{3E9FD915-0554-4B70-9832-D79F77B18317}" name="Column15065" dataDxfId="1561"/>
    <tableColumn id="15083" xr3:uid="{1336419D-EE8E-433D-A0C0-2CC9170AFB7A}" name="Column15066" dataDxfId="1560"/>
    <tableColumn id="15084" xr3:uid="{BCFD8355-CC95-433C-908A-E0573C9FCC17}" name="Column15067" dataDxfId="1559"/>
    <tableColumn id="15085" xr3:uid="{FBA9E620-A5EB-4319-81BC-07FD01B332C5}" name="Column15068" dataDxfId="1558"/>
    <tableColumn id="15086" xr3:uid="{2D4601A0-005A-4C17-A1BF-55B3DD363987}" name="Column15069" dataDxfId="1557"/>
    <tableColumn id="15087" xr3:uid="{62C4878F-9214-4CB8-941D-34E9A18614F5}" name="Column15070" dataDxfId="1556"/>
    <tableColumn id="15088" xr3:uid="{D1403119-8974-479C-8522-0A33354EDE76}" name="Column15071" dataDxfId="1555"/>
    <tableColumn id="15089" xr3:uid="{42001064-B2FD-4173-A9A0-32D0E57705FE}" name="Column15072" dataDxfId="1554"/>
    <tableColumn id="15090" xr3:uid="{9CBF8919-4DA3-4000-985F-5383B8E65E86}" name="Column15073" dataDxfId="1553"/>
    <tableColumn id="15091" xr3:uid="{242E9BFD-710E-44A8-B7D0-9F14E6B692B6}" name="Column15074" dataDxfId="1552"/>
    <tableColumn id="15092" xr3:uid="{1C228484-A11B-4476-8ED0-317A005561EA}" name="Column15075" dataDxfId="1551"/>
    <tableColumn id="15093" xr3:uid="{2528F110-47BC-42E8-A70E-DC5C8B64DD61}" name="Column15076" dataDxfId="1550"/>
    <tableColumn id="15094" xr3:uid="{7B195B72-3454-4FA8-8FC9-376006F5D7A8}" name="Column15077" dataDxfId="1549"/>
    <tableColumn id="15095" xr3:uid="{14EC4CB0-1F27-4FF9-955E-9878F1771344}" name="Column15078" dataDxfId="1548"/>
    <tableColumn id="15096" xr3:uid="{F779BA72-8FE1-4996-89C7-F6AC39D9ED11}" name="Column15079" dataDxfId="1547"/>
    <tableColumn id="15097" xr3:uid="{AE6FCC55-CAB7-43D5-8F44-8AFD26D0592D}" name="Column15080" dataDxfId="1546"/>
    <tableColumn id="15098" xr3:uid="{6E185953-80DD-4FA6-BD3E-FF3A0030336E}" name="Column15081" dataDxfId="1545"/>
    <tableColumn id="15099" xr3:uid="{4DFEE2AE-C7ED-4E43-904F-86567C9F6A24}" name="Column15082" dataDxfId="1544"/>
    <tableColumn id="15100" xr3:uid="{0515A839-E074-488C-BF55-85AE7B291390}" name="Column15083" dataDxfId="1543"/>
    <tableColumn id="15101" xr3:uid="{0953367D-57DE-42D3-9BAA-2A35DDD80608}" name="Column15084" dataDxfId="1542"/>
    <tableColumn id="15102" xr3:uid="{341F53B2-4BDE-4760-88D5-E896216ED499}" name="Column15085" dataDxfId="1541"/>
    <tableColumn id="15103" xr3:uid="{DB4980D1-0AB9-4D04-B20C-A7FDEC56C93E}" name="Column15086" dataDxfId="1540"/>
    <tableColumn id="15104" xr3:uid="{586ABC92-F600-4AF7-B249-8C385506156E}" name="Column15087" dataDxfId="1539"/>
    <tableColumn id="15105" xr3:uid="{127C40E8-0F5A-45CE-9FF3-D4AF0402E9AF}" name="Column15088" dataDxfId="1538"/>
    <tableColumn id="15106" xr3:uid="{B68A7C3A-588C-409C-ABE9-5C5ADDA0EDFD}" name="Column15089" dataDxfId="1537"/>
    <tableColumn id="15107" xr3:uid="{ADE6E2FA-7DA1-4E6C-BFB5-E396F0840DB2}" name="Column15090" dataDxfId="1536"/>
    <tableColumn id="15108" xr3:uid="{5FDCDBCE-4BEB-4465-B7D1-3BE809CC4E3C}" name="Column15091" dataDxfId="1535"/>
    <tableColumn id="15109" xr3:uid="{16488D74-2F55-4727-BF24-B922197DE27F}" name="Column15092" dataDxfId="1534"/>
    <tableColumn id="15110" xr3:uid="{46BC8ECE-A70A-4045-AB72-CC99982FAF8A}" name="Column15093" dataDxfId="1533"/>
    <tableColumn id="15111" xr3:uid="{980D2782-4E29-41AF-A284-96C68F43A5C0}" name="Column15094" dataDxfId="1532"/>
    <tableColumn id="15112" xr3:uid="{B2DC4541-798B-481F-B8C8-61CD55FE879E}" name="Column15095" dataDxfId="1531"/>
    <tableColumn id="15113" xr3:uid="{11D7174B-4528-46B1-8283-5C75967451BD}" name="Column15096" dataDxfId="1530"/>
    <tableColumn id="15114" xr3:uid="{5F97E882-27BE-452C-977B-A594117226DF}" name="Column15097" dataDxfId="1529"/>
    <tableColumn id="15115" xr3:uid="{63F60B31-C8BA-4292-A46C-E6CBC602CD01}" name="Column15098" dataDxfId="1528"/>
    <tableColumn id="15116" xr3:uid="{4BC68014-3B82-403A-881A-D6F16EECC4D1}" name="Column15099" dataDxfId="1527"/>
    <tableColumn id="15117" xr3:uid="{BC3E2668-E48C-42DD-9B8F-6ACE8492B0FA}" name="Column15100" dataDxfId="1526"/>
    <tableColumn id="15118" xr3:uid="{F7D5E1F0-5933-4341-98AA-804B0F18D79E}" name="Column15101" dataDxfId="1525"/>
    <tableColumn id="15119" xr3:uid="{0E8E6C67-6779-4F64-8BD9-DEA9FA09252A}" name="Column15102" dataDxfId="1524"/>
    <tableColumn id="15120" xr3:uid="{5780667B-95D9-4B0E-BA4B-0219AC653AA8}" name="Column15103" dataDxfId="1523"/>
    <tableColumn id="15121" xr3:uid="{5448E37D-15F3-4A60-8DAF-8CFE1FA008A0}" name="Column15104" dataDxfId="1522"/>
    <tableColumn id="15122" xr3:uid="{121A8DF4-3225-4EC1-B8AC-7D2BF17FBCDC}" name="Column15105" dataDxfId="1521"/>
    <tableColumn id="15123" xr3:uid="{3A27EB7A-DE40-4572-940C-AA0B71EB4AB1}" name="Column15106" dataDxfId="1520"/>
    <tableColumn id="15124" xr3:uid="{64D508D9-FEDD-4535-8404-4D87BE31CD03}" name="Column15107" dataDxfId="1519"/>
    <tableColumn id="15125" xr3:uid="{601971AB-B100-4E1E-A152-A8CCF5068C67}" name="Column15108" dataDxfId="1518"/>
    <tableColumn id="15126" xr3:uid="{94AE43FB-B94A-4345-B97C-94D927F75FB7}" name="Column15109" dataDxfId="1517"/>
    <tableColumn id="15127" xr3:uid="{3261B15D-E4B9-4AB7-9D56-6D2A65DE2EAB}" name="Column15110" dataDxfId="1516"/>
    <tableColumn id="15128" xr3:uid="{ED30C7C9-6100-41CB-A8FD-D816D88FE86D}" name="Column15111" dataDxfId="1515"/>
    <tableColumn id="15129" xr3:uid="{4BE8A88B-0B97-4D33-B835-0D39CC82AA4B}" name="Column15112" dataDxfId="1514"/>
    <tableColumn id="15130" xr3:uid="{A1BB57AC-2322-41DD-B99F-ADD607EDA411}" name="Column15113" dataDxfId="1513"/>
    <tableColumn id="15131" xr3:uid="{35426EEC-5814-4657-9B4D-44AC06BE27E3}" name="Column15114" dataDxfId="1512"/>
    <tableColumn id="15132" xr3:uid="{3BD86D85-FE27-469B-98F3-6C1AD8201C79}" name="Column15115" dataDxfId="1511"/>
    <tableColumn id="15133" xr3:uid="{2F35824D-2CDF-4FAB-83B0-7D90B65DB5BF}" name="Column15116" dataDxfId="1510"/>
    <tableColumn id="15134" xr3:uid="{4A1CC8F2-9D2A-4A6E-BCCB-7BFCE7A4B0A3}" name="Column15117" dataDxfId="1509"/>
    <tableColumn id="15135" xr3:uid="{22AFECD1-759D-4207-BA8E-55CE37C7004E}" name="Column15118" dataDxfId="1508"/>
    <tableColumn id="15136" xr3:uid="{2005A491-39BC-4B9C-A9AA-E296FAFBC788}" name="Column15119" dataDxfId="1507"/>
    <tableColumn id="15137" xr3:uid="{F3DDF72C-D314-462B-93BD-6BB40D3F9F6A}" name="Column15120" dataDxfId="1506"/>
    <tableColumn id="15138" xr3:uid="{023E8346-1212-46B9-A196-BE1C2843E4C6}" name="Column15121" dataDxfId="1505"/>
    <tableColumn id="15139" xr3:uid="{3A07C2F8-6B2D-484C-9604-FD7084A9EFCA}" name="Column15122" dataDxfId="1504"/>
    <tableColumn id="15140" xr3:uid="{DC51F19B-385E-4E21-92A5-EDFB0B4FB339}" name="Column15123" dataDxfId="1503"/>
    <tableColumn id="15141" xr3:uid="{ABB46909-E3F2-49A7-8951-149DAEE860E2}" name="Column15124" dataDxfId="1502"/>
    <tableColumn id="15142" xr3:uid="{BD8A5896-9BE0-4A49-8DFD-4C1A20ED905B}" name="Column15125" dataDxfId="1501"/>
    <tableColumn id="15143" xr3:uid="{46B2AF44-62D4-481C-ADC8-F898F9167666}" name="Column15126" dataDxfId="1500"/>
    <tableColumn id="15144" xr3:uid="{8909C5A8-63B8-4A64-B66B-CD93322249B7}" name="Column15127" dataDxfId="1499"/>
    <tableColumn id="15145" xr3:uid="{A7E565F2-D795-43CA-B591-B34733738EFF}" name="Column15128" dataDxfId="1498"/>
    <tableColumn id="15146" xr3:uid="{EBF0B9C6-8AEE-4F53-A746-E51ADEBE2BE0}" name="Column15129" dataDxfId="1497"/>
    <tableColumn id="15147" xr3:uid="{4FADE6B3-F92C-4ECC-8419-DDD77F5394EF}" name="Column15130" dataDxfId="1496"/>
    <tableColumn id="15148" xr3:uid="{FC491BE1-A011-4379-B022-8D0837527933}" name="Column15131" dataDxfId="1495"/>
    <tableColumn id="15149" xr3:uid="{260F1EF6-46C7-4CF5-A299-750F05E1659A}" name="Column15132" dataDxfId="1494"/>
    <tableColumn id="15150" xr3:uid="{41B74830-EC0B-4FF7-9FBA-31C265C82888}" name="Column15133" dataDxfId="1493"/>
    <tableColumn id="15151" xr3:uid="{04EA3596-3EE7-42B9-AD15-9BF39C29A6BA}" name="Column15134" dataDxfId="1492"/>
    <tableColumn id="15152" xr3:uid="{6DB71BE9-9D92-4D46-8B63-095F48A9EEF0}" name="Column15135" dataDxfId="1491"/>
    <tableColumn id="15153" xr3:uid="{D801599F-184C-41DD-9E4B-F73ED02FD487}" name="Column15136" dataDxfId="1490"/>
    <tableColumn id="15154" xr3:uid="{EFE0FA77-78BA-464E-B32E-1D21C53EE126}" name="Column15137" dataDxfId="1489"/>
    <tableColumn id="15155" xr3:uid="{A2F4BFE4-79D4-4121-9CA4-B779566EFFCA}" name="Column15138" dataDxfId="1488"/>
    <tableColumn id="15156" xr3:uid="{C2D55D5F-316F-47E9-8D18-26DDCBD46249}" name="Column15139" dataDxfId="1487"/>
    <tableColumn id="15157" xr3:uid="{249E55E6-64D3-4C17-A90D-402B407A429E}" name="Column15140" dataDxfId="1486"/>
    <tableColumn id="15158" xr3:uid="{0B39681B-F6E9-407A-B99C-77A4E36ABF86}" name="Column15141" dataDxfId="1485"/>
    <tableColumn id="15159" xr3:uid="{96CAC062-B8D1-47CA-B3B9-A3F9C84382D7}" name="Column15142" dataDxfId="1484"/>
    <tableColumn id="15160" xr3:uid="{4372D8EE-6261-4EA2-B652-479708C9E6DD}" name="Column15143" dataDxfId="1483"/>
    <tableColumn id="15161" xr3:uid="{A9C36F40-5E4D-4CE5-BC1D-923BC0B8C074}" name="Column15144" dataDxfId="1482"/>
    <tableColumn id="15162" xr3:uid="{A6A64E1F-6DC7-4198-A701-E7417CB7DD94}" name="Column15145" dataDxfId="1481"/>
    <tableColumn id="15163" xr3:uid="{69103095-B191-454E-A2EB-745A95F45E83}" name="Column15146" dataDxfId="1480"/>
    <tableColumn id="15164" xr3:uid="{131F187A-2E08-48D7-90EB-A785473E7558}" name="Column15147" dataDxfId="1479"/>
    <tableColumn id="15165" xr3:uid="{E3306A85-E6D1-4EEE-B58D-26B48EDF02B2}" name="Column15148" dataDxfId="1478"/>
    <tableColumn id="15166" xr3:uid="{2A7AFE34-F823-4616-9BAD-5313FA631823}" name="Column15149" dataDxfId="1477"/>
    <tableColumn id="15167" xr3:uid="{28EE255C-416E-46B4-96E2-EE343DF271F5}" name="Column15150" dataDxfId="1476"/>
    <tableColumn id="15168" xr3:uid="{117C9ECC-9985-4B5F-B20D-B7269847DA40}" name="Column15151" dataDxfId="1475"/>
    <tableColumn id="15169" xr3:uid="{A3902F0E-F71F-441A-8D6C-449C83ADC9F9}" name="Column15152" dataDxfId="1474"/>
    <tableColumn id="15170" xr3:uid="{AD210D8A-99A3-42CB-BC15-EE2915448CEA}" name="Column15153" dataDxfId="1473"/>
    <tableColumn id="15171" xr3:uid="{58334082-4E00-4023-A405-7A9E372E740E}" name="Column15154" dataDxfId="1472"/>
    <tableColumn id="15172" xr3:uid="{9439F4F8-21CF-4289-AADD-6BE7DEB4889F}" name="Column15155" dataDxfId="1471"/>
    <tableColumn id="15173" xr3:uid="{E2A9B3C8-98A0-4D46-970D-3DE506AF2036}" name="Column15156" dataDxfId="1470"/>
    <tableColumn id="15174" xr3:uid="{C10351ED-8BD4-43FA-8174-0DF451BD9EE9}" name="Column15157" dataDxfId="1469"/>
    <tableColumn id="15175" xr3:uid="{5DDE4B57-C868-4A16-87F0-4F42AB1EE67B}" name="Column15158" dataDxfId="1468"/>
    <tableColumn id="15176" xr3:uid="{9E0C0B8D-AA75-4B52-AB86-ADCE15BD5013}" name="Column15159" dataDxfId="1467"/>
    <tableColumn id="15177" xr3:uid="{D933179C-F1A3-4995-86A2-DD5066B16267}" name="Column15160" dataDxfId="1466"/>
    <tableColumn id="15178" xr3:uid="{BA2682D9-4669-479D-AB25-05A2CD47D3B6}" name="Column15161" dataDxfId="1465"/>
    <tableColumn id="15179" xr3:uid="{38C17C96-C7D4-49D3-A6AB-F3AD011C6DA3}" name="Column15162" dataDxfId="1464"/>
    <tableColumn id="15180" xr3:uid="{CCB37E92-ABEF-4092-A57F-2A6C3751D65F}" name="Column15163" dataDxfId="1463"/>
    <tableColumn id="15181" xr3:uid="{90DC9B61-F42E-4785-8157-E473A5E82EEC}" name="Column15164" dataDxfId="1462"/>
    <tableColumn id="15182" xr3:uid="{58D968C5-A712-4D0C-8F8F-0AB99872C91B}" name="Column15165" dataDxfId="1461"/>
    <tableColumn id="15183" xr3:uid="{19928D0E-DB38-4AD3-8E61-4FC502C1E63C}" name="Column15166" dataDxfId="1460"/>
    <tableColumn id="15184" xr3:uid="{025418E3-E161-4A94-B954-D40204E0B114}" name="Column15167" dataDxfId="1459"/>
    <tableColumn id="15185" xr3:uid="{A57057D2-B1B3-46AE-A71E-370D953F8BC9}" name="Column15168" dataDxfId="1458"/>
    <tableColumn id="15186" xr3:uid="{0571CE4D-4BC9-49B8-95D6-5592ACCEB45D}" name="Column15169" dataDxfId="1457"/>
    <tableColumn id="15187" xr3:uid="{088AFCE3-8F63-467A-8C32-5038F3DD8C32}" name="Column15170" dataDxfId="1456"/>
    <tableColumn id="15188" xr3:uid="{F225AAF7-F73D-4876-9D47-C546652B2657}" name="Column15171" dataDxfId="1455"/>
    <tableColumn id="15189" xr3:uid="{255CA52B-4826-4685-833D-F995DBDE8E78}" name="Column15172" dataDxfId="1454"/>
    <tableColumn id="15190" xr3:uid="{FEDBD26A-7034-4903-9677-E9B32A9B39BE}" name="Column15173" dataDxfId="1453"/>
    <tableColumn id="15191" xr3:uid="{51BB9DC7-1433-493B-863E-4F184B5ED790}" name="Column15174" dataDxfId="1452"/>
    <tableColumn id="15192" xr3:uid="{0252866C-9BA3-49F3-A399-9F0FE4E2FCF2}" name="Column15175" dataDxfId="1451"/>
    <tableColumn id="15193" xr3:uid="{B6BAEAAD-0F6C-4CF9-81D5-5D01C9DC1ABA}" name="Column15176" dataDxfId="1450"/>
    <tableColumn id="15194" xr3:uid="{DFDCFBB4-7033-4B35-90AB-F2C2F9CD17A3}" name="Column15177" dataDxfId="1449"/>
    <tableColumn id="15195" xr3:uid="{E4907AD5-1050-42CE-B689-E0036355E788}" name="Column15178" dataDxfId="1448"/>
    <tableColumn id="15196" xr3:uid="{EA01D559-39E4-4264-B9A1-8B6A8FA03C19}" name="Column15179" dataDxfId="1447"/>
    <tableColumn id="15197" xr3:uid="{9387858B-FC7E-4C96-B299-E71226A541D3}" name="Column15180" dataDxfId="1446"/>
    <tableColumn id="15198" xr3:uid="{F16F4181-8088-49F9-9846-F5DC7F05F775}" name="Column15181" dataDxfId="1445"/>
    <tableColumn id="15199" xr3:uid="{9FDF0052-85FD-408A-B659-9420BD1BA516}" name="Column15182" dataDxfId="1444"/>
    <tableColumn id="15200" xr3:uid="{252B0FF8-B1B5-44E3-8891-9C52D2AB76DE}" name="Column15183" dataDxfId="1443"/>
    <tableColumn id="15201" xr3:uid="{BFFD8DC6-3641-4FC3-9626-0031EE046DBD}" name="Column15184" dataDxfId="1442"/>
    <tableColumn id="15202" xr3:uid="{99B41005-37B9-4053-A3DE-49DF853009F7}" name="Column15185" dataDxfId="1441"/>
    <tableColumn id="15203" xr3:uid="{1394FFB3-6A5F-4ED4-917B-9EBD982679A5}" name="Column15186" dataDxfId="1440"/>
    <tableColumn id="15204" xr3:uid="{C95C8761-9B3B-4DD3-874D-8F278E9CC109}" name="Column15187" dataDxfId="1439"/>
    <tableColumn id="15205" xr3:uid="{80D1C141-E2E5-4BAA-A9C3-4CB8BD25CAE1}" name="Column15188" dataDxfId="1438"/>
    <tableColumn id="15206" xr3:uid="{08DC67BA-4F3F-48F0-B1FA-B6C1F697C926}" name="Column15189" dataDxfId="1437"/>
    <tableColumn id="15207" xr3:uid="{30422B00-D414-4B72-AF6B-4516A614F1EB}" name="Column15190" dataDxfId="1436"/>
    <tableColumn id="15208" xr3:uid="{5AC2B4B5-8021-47BB-8B0C-49E308DCE1C5}" name="Column15191" dataDxfId="1435"/>
    <tableColumn id="15209" xr3:uid="{9679B0C2-B681-4760-8113-37BAD6BD903F}" name="Column15192" dataDxfId="1434"/>
    <tableColumn id="15210" xr3:uid="{0A13356D-842F-4F72-AC3B-E41A32CD2FA9}" name="Column15193" dataDxfId="1433"/>
    <tableColumn id="15211" xr3:uid="{E07BAB92-7F03-4E2E-8493-C4D8D49EDFA2}" name="Column15194" dataDxfId="1432"/>
    <tableColumn id="15212" xr3:uid="{9E97568F-90A5-44F8-857D-628F0FAEB959}" name="Column15195" dataDxfId="1431"/>
    <tableColumn id="15213" xr3:uid="{EC1DD2DA-8C60-4BC2-9213-C4D0AF8AAC57}" name="Column15196" dataDxfId="1430"/>
    <tableColumn id="15214" xr3:uid="{3B20FC02-ECA7-4063-B24D-01B49F7BF630}" name="Column15197" dataDxfId="1429"/>
    <tableColumn id="15215" xr3:uid="{8F68A6EF-A67C-46DE-98DD-E90A66E3ED7C}" name="Column15198" dataDxfId="1428"/>
    <tableColumn id="15216" xr3:uid="{02A4B55B-643B-47B7-BB3C-52FC58BAE05D}" name="Column15199" dataDxfId="1427"/>
    <tableColumn id="15217" xr3:uid="{85B3CF07-F92A-426A-B464-2073FDE2A7F6}" name="Column15200" dataDxfId="1426"/>
    <tableColumn id="15218" xr3:uid="{1FC7FA5F-C1C1-40F9-9FE4-A2DC645A5C96}" name="Column15201" dataDxfId="1425"/>
    <tableColumn id="15219" xr3:uid="{E436AE75-8F0D-48C5-8C51-4CFF730361A4}" name="Column15202" dataDxfId="1424"/>
    <tableColumn id="15220" xr3:uid="{A5633A45-F6B3-4555-8D2B-18627ED482B1}" name="Column15203" dataDxfId="1423"/>
    <tableColumn id="15221" xr3:uid="{AD51BC45-391F-4E56-9177-2FBBE3315D94}" name="Column15204" dataDxfId="1422"/>
    <tableColumn id="15222" xr3:uid="{F90FE744-2C0C-46B5-86AA-ACE52F057697}" name="Column15205" dataDxfId="1421"/>
    <tableColumn id="15223" xr3:uid="{00D5C4F0-92D4-4BFD-B039-992AA612613A}" name="Column15206" dataDxfId="1420"/>
    <tableColumn id="15224" xr3:uid="{1091A5B4-DA8D-49AC-9B13-F2943C203CFE}" name="Column15207" dataDxfId="1419"/>
    <tableColumn id="15225" xr3:uid="{E77731F9-07BA-48F0-93D1-268E89C5328D}" name="Column15208" dataDxfId="1418"/>
    <tableColumn id="15226" xr3:uid="{346CA185-F228-4299-BFC8-96294B5915BE}" name="Column15209" dataDxfId="1417"/>
    <tableColumn id="15227" xr3:uid="{A9BEFD0A-E5EC-44EB-98FB-D3026564278D}" name="Column15210" dataDxfId="1416"/>
    <tableColumn id="15228" xr3:uid="{329A98B9-F282-4B0D-B981-14DB4E66315D}" name="Column15211" dataDxfId="1415"/>
    <tableColumn id="15229" xr3:uid="{92251E9B-0888-46D4-94CB-52442AB0A2DF}" name="Column15212" dataDxfId="1414"/>
    <tableColumn id="15230" xr3:uid="{26E2C40C-101E-46C3-95A6-854CF77194F6}" name="Column15213" dataDxfId="1413"/>
    <tableColumn id="15231" xr3:uid="{E3246F2A-1E1D-4C7F-A503-5BCC8D861BC9}" name="Column15214" dataDxfId="1412"/>
    <tableColumn id="15232" xr3:uid="{2C679555-F92E-4FA4-8904-6C3FA4F4CE5F}" name="Column15215" dataDxfId="1411"/>
    <tableColumn id="15233" xr3:uid="{8A90F984-FB7D-4D51-B5BB-4CF769F05375}" name="Column15216" dataDxfId="1410"/>
    <tableColumn id="15234" xr3:uid="{3B7741A6-1516-4877-8363-EBA317E65B44}" name="Column15217" dataDxfId="1409"/>
    <tableColumn id="15235" xr3:uid="{118D8F3E-D66D-4974-8931-5798EE8E5E96}" name="Column15218" dataDxfId="1408"/>
    <tableColumn id="15236" xr3:uid="{B5CCE28A-8265-4E98-A9A5-7D5B9014A6DB}" name="Column15219" dataDxfId="1407"/>
    <tableColumn id="15237" xr3:uid="{0638BB45-A258-4E0B-AB63-90FD87049A0E}" name="Column15220" dataDxfId="1406"/>
    <tableColumn id="15238" xr3:uid="{56074B07-3BFF-471C-AC9B-34A478F37500}" name="Column15221" dataDxfId="1405"/>
    <tableColumn id="15239" xr3:uid="{79B7D3B8-5257-40DC-8E8A-803E0F146987}" name="Column15222" dataDxfId="1404"/>
    <tableColumn id="15240" xr3:uid="{D073C3EB-EB7A-4E07-B86D-73F5D9A82F50}" name="Column15223" dataDxfId="1403"/>
    <tableColumn id="15241" xr3:uid="{F421C278-7186-4B74-A416-97EA52E3E180}" name="Column15224" dataDxfId="1402"/>
    <tableColumn id="15242" xr3:uid="{8D475C34-0C14-4F41-9F21-61DC13477414}" name="Column15225" dataDxfId="1401"/>
    <tableColumn id="15243" xr3:uid="{3A2569C9-3126-47F3-82B5-30D339267F94}" name="Column15226" dataDxfId="1400"/>
    <tableColumn id="15244" xr3:uid="{54CBAB4F-17CC-4FD2-9F64-6B36AA33BFE9}" name="Column15227" dataDxfId="1399"/>
    <tableColumn id="15245" xr3:uid="{5F59FFC3-EDDF-42FD-AC29-90310B6DF046}" name="Column15228" dataDxfId="1398"/>
    <tableColumn id="15246" xr3:uid="{05EF2A26-4D35-474C-8455-2426ABA4E44F}" name="Column15229" dataDxfId="1397"/>
    <tableColumn id="15247" xr3:uid="{73D613F6-E094-41ED-9CC6-D6D7CB8DA790}" name="Column15230" dataDxfId="1396"/>
    <tableColumn id="15248" xr3:uid="{76D4D563-DEAF-495A-A243-A9FA064A97F9}" name="Column15231" dataDxfId="1395"/>
    <tableColumn id="15249" xr3:uid="{FE8659EA-79B1-455C-AF05-B962FF6215A0}" name="Column15232" dataDxfId="1394"/>
    <tableColumn id="15250" xr3:uid="{8AB40515-12C2-438D-B194-ED67799778CF}" name="Column15233" dataDxfId="1393"/>
    <tableColumn id="15251" xr3:uid="{60C3831B-563F-4A7D-95AA-D898472A0693}" name="Column15234" dataDxfId="1392"/>
    <tableColumn id="15252" xr3:uid="{6C342FE6-F41C-4BB2-ADB0-C19BB87C9CC6}" name="Column15235" dataDxfId="1391"/>
    <tableColumn id="15253" xr3:uid="{6A67C215-498B-4ABF-A71B-EAB117920E7B}" name="Column15236" dataDxfId="1390"/>
    <tableColumn id="15254" xr3:uid="{5EB5D166-9167-465A-88E7-6F4B2E767142}" name="Column15237" dataDxfId="1389"/>
    <tableColumn id="15255" xr3:uid="{98481FFC-5652-44D6-B74C-CE1ACD7059FE}" name="Column15238" dataDxfId="1388"/>
    <tableColumn id="15256" xr3:uid="{389D4352-D2A9-4A97-A1DF-AC179493528A}" name="Column15239" dataDxfId="1387"/>
    <tableColumn id="15257" xr3:uid="{52365AB2-FDE0-4EE6-A4BF-6AFE1E5295ED}" name="Column15240" dataDxfId="1386"/>
    <tableColumn id="15258" xr3:uid="{FBF8AF37-BB09-44D4-A965-50847B321B4C}" name="Column15241" dataDxfId="1385"/>
    <tableColumn id="15259" xr3:uid="{B226B6D4-F731-4BAD-B859-970C9EF17A8E}" name="Column15242" dataDxfId="1384"/>
    <tableColumn id="15260" xr3:uid="{01C11111-1DF9-4773-BAF7-91E90296536D}" name="Column15243" dataDxfId="1383"/>
    <tableColumn id="15261" xr3:uid="{21A15AFE-A526-4EA5-BADD-CF07CDA2D3DA}" name="Column15244" dataDxfId="1382"/>
    <tableColumn id="15262" xr3:uid="{8971688F-BC94-45C6-AF69-1CDC799C3A2D}" name="Column15245" dataDxfId="1381"/>
    <tableColumn id="15263" xr3:uid="{BDDB67CE-EC00-41B8-9F56-BB7A205E88F1}" name="Column15246" dataDxfId="1380"/>
    <tableColumn id="15264" xr3:uid="{9F9A1306-93C2-4B8D-A22B-949C0BCEFFCB}" name="Column15247" dataDxfId="1379"/>
    <tableColumn id="15265" xr3:uid="{FE794E3C-0A24-4A5A-B6E0-9C71B54C6688}" name="Column15248" dataDxfId="1378"/>
    <tableColumn id="15266" xr3:uid="{7853219A-68D9-4144-8275-305A2B6A5534}" name="Column15249" dataDxfId="1377"/>
    <tableColumn id="15267" xr3:uid="{EF3EBE1B-2181-4935-B01E-8404B11F3276}" name="Column15250" dataDxfId="1376"/>
    <tableColumn id="15268" xr3:uid="{049EB171-81B1-4962-9D29-43351B5B9844}" name="Column15251" dataDxfId="1375"/>
    <tableColumn id="15269" xr3:uid="{09802B55-3B2A-45DD-B705-27E7EF5925B8}" name="Column15252" dataDxfId="1374"/>
    <tableColumn id="15270" xr3:uid="{BA6565AE-0EBE-4E31-B189-E1F57812C02B}" name="Column15253" dataDxfId="1373"/>
    <tableColumn id="15271" xr3:uid="{F2F5917D-5BF0-4300-B7BB-2334179C9359}" name="Column15254" dataDxfId="1372"/>
    <tableColumn id="15272" xr3:uid="{F23CA693-1BD7-4847-A5BE-AA3DEB1D7379}" name="Column15255" dataDxfId="1371"/>
    <tableColumn id="15273" xr3:uid="{5A4BCF7B-A1FD-4BE6-BE4C-FD63DA6EE851}" name="Column15256" dataDxfId="1370"/>
    <tableColumn id="15274" xr3:uid="{1B444904-AF13-442B-BB0C-9A4062D177C0}" name="Column15257" dataDxfId="1369"/>
    <tableColumn id="15275" xr3:uid="{C9A9F10F-9452-471D-B0DB-954E70838593}" name="Column15258" dataDxfId="1368"/>
    <tableColumn id="15276" xr3:uid="{7B0211C2-E70A-4438-87F2-E29A98E2A5CC}" name="Column15259" dataDxfId="1367"/>
    <tableColumn id="15277" xr3:uid="{FFEC0800-8DAE-4C8F-AE7C-FCC2C82B4F34}" name="Column15260" dataDxfId="1366"/>
    <tableColumn id="15278" xr3:uid="{D56E18F1-66B4-46D6-BAFC-994CB085A78F}" name="Column15261" dataDxfId="1365"/>
    <tableColumn id="15279" xr3:uid="{D68C332B-543F-4B90-A924-3072DD132EF6}" name="Column15262" dataDxfId="1364"/>
    <tableColumn id="15280" xr3:uid="{587FAF44-5410-4D78-B494-FABA125209FC}" name="Column15263" dataDxfId="1363"/>
    <tableColumn id="15281" xr3:uid="{918A46C4-0190-43B4-8A2A-B97E78DD8D17}" name="Column15264" dataDxfId="1362"/>
    <tableColumn id="15282" xr3:uid="{5EF69A7E-B274-4591-A505-859C05150B10}" name="Column15265" dataDxfId="1361"/>
    <tableColumn id="15283" xr3:uid="{CAF562AC-9C56-4D7F-8CD4-CAC6028B6EF4}" name="Column15266" dataDxfId="1360"/>
    <tableColumn id="15284" xr3:uid="{955DB17F-A97F-4E4C-ADAE-12E10A583561}" name="Column15267" dataDxfId="1359"/>
    <tableColumn id="15285" xr3:uid="{4F6962F7-CA3B-4410-AA19-273B6B00324E}" name="Column15268" dataDxfId="1358"/>
    <tableColumn id="15286" xr3:uid="{6979BB5C-4438-4E37-8EB8-3045EDE30854}" name="Column15269" dataDxfId="1357"/>
    <tableColumn id="15287" xr3:uid="{B6380C73-26C0-44A4-B55C-857BB6A0C618}" name="Column15270" dataDxfId="1356"/>
    <tableColumn id="15288" xr3:uid="{BCA3314C-2F49-4FDA-BDB4-F4054EFFF3A9}" name="Column15271" dataDxfId="1355"/>
    <tableColumn id="15289" xr3:uid="{28371539-885F-4D21-A333-DED8FD0EB26D}" name="Column15272" dataDxfId="1354"/>
    <tableColumn id="15290" xr3:uid="{5F40574E-4840-4A6B-8F4A-0E023DAEAC29}" name="Column15273" dataDxfId="1353"/>
    <tableColumn id="15291" xr3:uid="{354AC323-9FB8-45A5-97E7-6E5F7ABEB847}" name="Column15274" dataDxfId="1352"/>
    <tableColumn id="15292" xr3:uid="{6E04F8EA-E86C-4839-87D2-5D046EBD62A2}" name="Column15275" dataDxfId="1351"/>
    <tableColumn id="15293" xr3:uid="{2E37E24C-46D5-4239-9D5C-CA83E19ECF90}" name="Column15276" dataDxfId="1350"/>
    <tableColumn id="15294" xr3:uid="{620D2AA1-95F9-4773-8E57-29E0F3F7D7AE}" name="Column15277" dataDxfId="1349"/>
    <tableColumn id="15295" xr3:uid="{3F1D1C5C-C6D5-4B04-A52D-5B72112A0A8F}" name="Column15278" dataDxfId="1348"/>
    <tableColumn id="15296" xr3:uid="{CB24719D-243B-4584-B2D5-E070573FF4B9}" name="Column15279" dataDxfId="1347"/>
    <tableColumn id="15297" xr3:uid="{AD0A0333-CB95-474B-85D4-A54BCEF7EEEB}" name="Column15280" dataDxfId="1346"/>
    <tableColumn id="15298" xr3:uid="{B4E36BD3-E818-498A-93C4-68588BF864A2}" name="Column15281" dataDxfId="1345"/>
    <tableColumn id="15299" xr3:uid="{4C17ADA5-1ACA-490E-B74A-68FAF92F71DC}" name="Column15282" dataDxfId="1344"/>
    <tableColumn id="15300" xr3:uid="{13CF3128-A701-48C8-9392-DD03A9BD3D07}" name="Column15283" dataDxfId="1343"/>
    <tableColumn id="15301" xr3:uid="{5F5D1DA1-AC20-45E1-8545-94D39E398561}" name="Column15284" dataDxfId="1342"/>
    <tableColumn id="15302" xr3:uid="{CA163735-82C8-421E-802E-2F9CED066DF2}" name="Column15285" dataDxfId="1341"/>
    <tableColumn id="15303" xr3:uid="{F7054742-8A08-4C67-B4CA-166EE7A8EEBC}" name="Column15286" dataDxfId="1340"/>
    <tableColumn id="15304" xr3:uid="{02A75F48-FE07-49C9-A3FA-0874AF711E61}" name="Column15287" dataDxfId="1339"/>
    <tableColumn id="15305" xr3:uid="{92142A9F-F8EC-4F65-9BA3-421A7E674228}" name="Column15288" dataDxfId="1338"/>
    <tableColumn id="15306" xr3:uid="{01E92700-2D75-43B0-979D-F9B24FBB6DD9}" name="Column15289" dataDxfId="1337"/>
    <tableColumn id="15307" xr3:uid="{ACE82C7F-FB4E-484F-9502-FCA3DD6A577E}" name="Column15290" dataDxfId="1336"/>
    <tableColumn id="15308" xr3:uid="{37DB57DB-AC18-4D3C-B666-7A152AC5A4FB}" name="Column15291" dataDxfId="1335"/>
    <tableColumn id="15309" xr3:uid="{69B690A1-1A28-47B6-B33A-D4E902C13924}" name="Column15292" dataDxfId="1334"/>
    <tableColumn id="15310" xr3:uid="{A2F1117F-33F2-48F2-8D81-81A906A4E6F0}" name="Column15293" dataDxfId="1333"/>
    <tableColumn id="15311" xr3:uid="{D33A8B5E-879B-4FC2-A1B7-FD4C12DE367D}" name="Column15294" dataDxfId="1332"/>
    <tableColumn id="15312" xr3:uid="{A3B6CD0F-D54C-46BC-8F23-ECA2587C0D71}" name="Column15295" dataDxfId="1331"/>
    <tableColumn id="15313" xr3:uid="{F6CA1D10-A96F-4AA5-B26C-F49CEEB10A22}" name="Column15296" dataDxfId="1330"/>
    <tableColumn id="15314" xr3:uid="{F2E251B0-7059-4316-A205-576F16154DED}" name="Column15297" dataDxfId="1329"/>
    <tableColumn id="15315" xr3:uid="{35344490-9ECB-4EE9-BE0A-A3B4F94D6CB0}" name="Column15298" dataDxfId="1328"/>
    <tableColumn id="15316" xr3:uid="{ABADBF9F-49FC-4CD3-A6A0-9555590A850F}" name="Column15299" dataDxfId="1327"/>
    <tableColumn id="15317" xr3:uid="{FB8A4B9B-0894-4EC8-95E4-60339D7B5503}" name="Column15300" dataDxfId="1326"/>
    <tableColumn id="15318" xr3:uid="{4FE8FAA5-611D-42CA-B922-28BFF1D49799}" name="Column15301" dataDxfId="1325"/>
    <tableColumn id="15319" xr3:uid="{40BE7795-D629-4E76-B823-5DAE719652C3}" name="Column15302" dataDxfId="1324"/>
    <tableColumn id="15320" xr3:uid="{B1B3A980-D1E2-4CD7-80A1-7F5A54A7E877}" name="Column15303" dataDxfId="1323"/>
    <tableColumn id="15321" xr3:uid="{47096A78-5DE5-47D7-BA99-DA04193F1350}" name="Column15304" dataDxfId="1322"/>
    <tableColumn id="15322" xr3:uid="{77C80283-0439-4E4A-A33A-C3E0C8994A45}" name="Column15305" dataDxfId="1321"/>
    <tableColumn id="15323" xr3:uid="{E1D5DC56-F223-457F-803D-AEAA894269B5}" name="Column15306" dataDxfId="1320"/>
    <tableColumn id="15324" xr3:uid="{468E8DB8-19CC-4B9E-A208-FB79C9FB2EA4}" name="Column15307" dataDxfId="1319"/>
    <tableColumn id="15325" xr3:uid="{AEA10B24-82A7-4077-A35C-CA8BEE290976}" name="Column15308" dataDxfId="1318"/>
    <tableColumn id="15326" xr3:uid="{CF495FF0-C1AD-4E02-9A02-12258ACF6B7F}" name="Column15309" dataDxfId="1317"/>
    <tableColumn id="15327" xr3:uid="{E86F17DB-028E-4FB3-87AB-4F566005AE40}" name="Column15310" dataDxfId="1316"/>
    <tableColumn id="15328" xr3:uid="{BBE0E4FC-9B59-46EB-BB06-9A127545EAF9}" name="Column15311" dataDxfId="1315"/>
    <tableColumn id="15329" xr3:uid="{9B8C6F52-E282-45C3-9E97-0AFEE7B3B3EB}" name="Column15312" dataDxfId="1314"/>
    <tableColumn id="15330" xr3:uid="{2B15B44D-1413-48F4-A133-10E4F103AE69}" name="Column15313" dataDxfId="1313"/>
    <tableColumn id="15331" xr3:uid="{B47D7452-81F9-44E6-9210-BEEF5C826B22}" name="Column15314" dataDxfId="1312"/>
    <tableColumn id="15332" xr3:uid="{0418B6D5-0B36-42FC-B511-295361EC67D9}" name="Column15315" dataDxfId="1311"/>
    <tableColumn id="15333" xr3:uid="{6E9E763F-B1A3-4189-87D8-60831EE98185}" name="Column15316" dataDxfId="1310"/>
    <tableColumn id="15334" xr3:uid="{BAF46BB7-B843-4717-B11E-C33D0EAC195B}" name="Column15317" dataDxfId="1309"/>
    <tableColumn id="15335" xr3:uid="{6A49EAAB-AD85-4A37-8DBF-4D08B3E65E2E}" name="Column15318" dataDxfId="1308"/>
    <tableColumn id="15336" xr3:uid="{4EBE128A-5329-48E1-9D05-4B8AD0B25FA2}" name="Column15319" dataDxfId="1307"/>
    <tableColumn id="15337" xr3:uid="{0FBFC338-2FEF-47B4-81D3-2A3B788682FB}" name="Column15320" dataDxfId="1306"/>
    <tableColumn id="15338" xr3:uid="{CB671E33-41AA-4EA9-BA1F-B9BDB5D95D08}" name="Column15321" dataDxfId="1305"/>
    <tableColumn id="15339" xr3:uid="{EFDD5570-015F-43E2-BFC3-604B7400FC12}" name="Column15322" dataDxfId="1304"/>
    <tableColumn id="15340" xr3:uid="{15F24147-8040-4EDF-9DD4-F2C75DCC7C6C}" name="Column15323" dataDxfId="1303"/>
    <tableColumn id="15341" xr3:uid="{0DD9A63B-D9F8-44C7-82B9-1920F8676602}" name="Column15324" dataDxfId="1302"/>
    <tableColumn id="15342" xr3:uid="{F3096695-E254-4835-938E-2CD0AC6DC47D}" name="Column15325" dataDxfId="1301"/>
    <tableColumn id="15343" xr3:uid="{B6ED4626-B6CB-4FA6-B4DC-003D331FDC69}" name="Column15326" dataDxfId="1300"/>
    <tableColumn id="15344" xr3:uid="{B2AE18C4-3E8C-4529-9D12-185FA2B699CE}" name="Column15327" dataDxfId="1299"/>
    <tableColumn id="15345" xr3:uid="{AD42C766-A441-4CDF-BEE4-F23C6CB35E5B}" name="Column15328" dataDxfId="1298"/>
    <tableColumn id="15346" xr3:uid="{5C046687-0F79-4F0C-A69B-F361B1E8FC6A}" name="Column15329" dataDxfId="1297"/>
    <tableColumn id="15347" xr3:uid="{E73ED5F8-3F44-4859-9F9F-7F31B09920BE}" name="Column15330" dataDxfId="1296"/>
    <tableColumn id="15348" xr3:uid="{F75458A5-1D12-4E5D-B5D8-97BBEA438A3C}" name="Column15331" dataDxfId="1295"/>
    <tableColumn id="15349" xr3:uid="{ADFF641A-9F2C-4E25-946A-EF65FC4A411A}" name="Column15332" dataDxfId="1294"/>
    <tableColumn id="15350" xr3:uid="{10C7BD33-BC3D-4EED-8368-5E946F8EB3B2}" name="Column15333" dataDxfId="1293"/>
    <tableColumn id="15351" xr3:uid="{A254B3A7-DE71-4187-BD47-57734698DBDF}" name="Column15334" dataDxfId="1292"/>
    <tableColumn id="15352" xr3:uid="{50A80694-5EB8-40D9-95D0-F569F1C0D5C0}" name="Column15335" dataDxfId="1291"/>
    <tableColumn id="15353" xr3:uid="{B6ABCA56-6DFA-4D1F-A458-D13C58CD015E}" name="Column15336" dataDxfId="1290"/>
    <tableColumn id="15354" xr3:uid="{DD168143-5F43-4E72-9F3B-AA2CC411A2EC}" name="Column15337" dataDxfId="1289"/>
    <tableColumn id="15355" xr3:uid="{9CA6C35A-3258-4FB7-B44C-D492B15A90BE}" name="Column15338" dataDxfId="1288"/>
    <tableColumn id="15356" xr3:uid="{91A08ADD-7D45-434B-8A28-798A80CA909A}" name="Column15339" dataDxfId="1287"/>
    <tableColumn id="15357" xr3:uid="{56E19DD0-E2B8-4773-894B-0589A8810CD0}" name="Column15340" dataDxfId="1286"/>
    <tableColumn id="15358" xr3:uid="{5D39CFF4-2180-4D91-9FE1-E9EBF4161A79}" name="Column15341" dataDxfId="1285"/>
    <tableColumn id="15359" xr3:uid="{73E32743-4180-4CFE-92CE-6AF7E6B206CE}" name="Column15342" dataDxfId="1284"/>
    <tableColumn id="15360" xr3:uid="{DF7A493E-3F63-4157-AE51-9876C4A3750F}" name="Column15343" dataDxfId="1283"/>
    <tableColumn id="15361" xr3:uid="{E9284FA7-52C9-41F7-8383-381B7E41D54F}" name="Column15344" dataDxfId="1282"/>
    <tableColumn id="15362" xr3:uid="{A7B15397-D36E-45FB-A8A6-9E5AAE330F20}" name="Column15345" dataDxfId="1281"/>
    <tableColumn id="15363" xr3:uid="{B2C9211F-31D8-4BB3-BF6A-DEA5F73E92B8}" name="Column15346" dataDxfId="1280"/>
    <tableColumn id="15364" xr3:uid="{31572049-54E1-4A0B-B157-FF35F79AB8F0}" name="Column15347" dataDxfId="1279"/>
    <tableColumn id="15365" xr3:uid="{23960AEA-CB0F-4912-878E-BC61D5028FDF}" name="Column15348" dataDxfId="1278"/>
    <tableColumn id="15366" xr3:uid="{AECF0DA3-D70B-4268-88E8-080E3147AC3C}" name="Column15349" dataDxfId="1277"/>
    <tableColumn id="15367" xr3:uid="{D65A7420-9970-4598-8216-9223A2653DD9}" name="Column15350" dataDxfId="1276"/>
    <tableColumn id="15368" xr3:uid="{EBAF429F-B58D-4474-A1D4-B5222C9224FB}" name="Column15351" dataDxfId="1275"/>
    <tableColumn id="15369" xr3:uid="{F1E1AB48-D99E-47C8-A430-5FA6E3FEBBD2}" name="Column15352" dataDxfId="1274"/>
    <tableColumn id="15370" xr3:uid="{4015823B-DAF8-44A3-A34A-6472F6B6602A}" name="Column15353" dataDxfId="1273"/>
    <tableColumn id="15371" xr3:uid="{7B4A9C02-70B5-4D68-B2CA-817D9FDAA7E2}" name="Column15354" dataDxfId="1272"/>
    <tableColumn id="15372" xr3:uid="{2ABD5D32-70DC-48AD-B561-0B2D9436D75B}" name="Column15355" dataDxfId="1271"/>
    <tableColumn id="15373" xr3:uid="{008948A2-2370-402E-A19B-8DE1B00BBC7C}" name="Column15356" dataDxfId="1270"/>
    <tableColumn id="15374" xr3:uid="{426D0B6E-830A-40B9-BB20-B31460878942}" name="Column15357" dataDxfId="1269"/>
    <tableColumn id="15375" xr3:uid="{A8887B60-BFAC-40C0-A603-D9FA72CD8006}" name="Column15358" dataDxfId="1268"/>
    <tableColumn id="15376" xr3:uid="{861146DF-37B4-4C7A-9255-5E4CFDB4D0AB}" name="Column15359" dataDxfId="1267"/>
    <tableColumn id="15377" xr3:uid="{AA2D9A6F-4E05-4A99-AEC8-59C6D32E3A01}" name="Column15360" dataDxfId="1266"/>
    <tableColumn id="15378" xr3:uid="{155E5837-466F-43F5-A406-1767FBFDF82D}" name="Column15361" dataDxfId="1265"/>
    <tableColumn id="15379" xr3:uid="{57D3F410-59E5-42D8-A8BA-0259078F75E3}" name="Column15362" dataDxfId="1264"/>
    <tableColumn id="15380" xr3:uid="{946A7BF4-45F3-420B-B4B3-05E464214ED3}" name="Column15363" dataDxfId="1263"/>
    <tableColumn id="15381" xr3:uid="{0ED175A4-2327-4AEC-B443-B7E80A38F594}" name="Column15364" dataDxfId="1262"/>
    <tableColumn id="15382" xr3:uid="{3E7C7602-6156-4E2D-AD2B-720E39ABC74C}" name="Column15365" dataDxfId="1261"/>
    <tableColumn id="15383" xr3:uid="{722B06A7-9296-45B5-B229-46E057AA084D}" name="Column15366" dataDxfId="1260"/>
    <tableColumn id="15384" xr3:uid="{310F6536-9607-4E3F-8CB5-EC56D1787B46}" name="Column15367" dataDxfId="1259"/>
    <tableColumn id="15385" xr3:uid="{A342041A-7A2D-4EEB-B6EC-BB5BF25B4A28}" name="Column15368" dataDxfId="1258"/>
    <tableColumn id="15386" xr3:uid="{4E44326B-98AA-4CF8-B672-3A69E464BC6D}" name="Column15369" dataDxfId="1257"/>
    <tableColumn id="15387" xr3:uid="{5FA86331-1FA4-4D50-98A7-9242F993CC78}" name="Column15370" dataDxfId="1256"/>
    <tableColumn id="15388" xr3:uid="{2329389B-37FB-40FF-A32B-7FB784EE979B}" name="Column15371" dataDxfId="1255"/>
    <tableColumn id="15389" xr3:uid="{AB938D07-541E-49AE-8B00-D430ADE6C2F4}" name="Column15372" dataDxfId="1254"/>
    <tableColumn id="15390" xr3:uid="{15F045BF-6552-4562-8FCD-DFBBCF11D153}" name="Column15373" dataDxfId="1253"/>
    <tableColumn id="15391" xr3:uid="{BE2AAE3F-8938-4C30-AD64-DA2328214A5D}" name="Column15374" dataDxfId="1252"/>
    <tableColumn id="15392" xr3:uid="{7DBEB06F-3CCD-4AD5-AEA6-36802A5A8565}" name="Column15375" dataDxfId="1251"/>
    <tableColumn id="15393" xr3:uid="{121BEA8A-E58E-4406-A822-FAC93AC3C9A2}" name="Column15376" dataDxfId="1250"/>
    <tableColumn id="15394" xr3:uid="{D04F1632-5956-4276-9042-439224DD63CC}" name="Column15377" dataDxfId="1249"/>
    <tableColumn id="15395" xr3:uid="{79FC4BE3-D1C0-44B2-88AE-ADECD575B74B}" name="Column15378" dataDxfId="1248"/>
    <tableColumn id="15396" xr3:uid="{C33BDAD3-6638-4AA3-A9EF-28828A2C3A4D}" name="Column15379" dataDxfId="1247"/>
    <tableColumn id="15397" xr3:uid="{3B5883B6-2F10-45D5-92B6-F0706F91F1C7}" name="Column15380" dataDxfId="1246"/>
    <tableColumn id="15398" xr3:uid="{473EC115-A6C5-48E9-86B3-1DF63AED0D38}" name="Column15381" dataDxfId="1245"/>
    <tableColumn id="15399" xr3:uid="{2668221C-750F-4C80-B9DE-8730DE7BDE8A}" name="Column15382" dataDxfId="1244"/>
    <tableColumn id="15400" xr3:uid="{C63844F9-B4D8-45D8-9848-D82CC279B780}" name="Column15383" dataDxfId="1243"/>
    <tableColumn id="15401" xr3:uid="{CD358D98-720F-4603-84D9-3FA882677096}" name="Column15384" dataDxfId="1242"/>
    <tableColumn id="15402" xr3:uid="{0B71CC0F-AB05-446E-A204-E7BF857C691B}" name="Column15385" dataDxfId="1241"/>
    <tableColumn id="15403" xr3:uid="{CA0FC102-19A4-4E64-AA38-28C10DC4186F}" name="Column15386" dataDxfId="1240"/>
    <tableColumn id="15404" xr3:uid="{ED9005A8-4575-4BB7-BF93-BB532CD52E00}" name="Column15387" dataDxfId="1239"/>
    <tableColumn id="15405" xr3:uid="{CDB88E95-DB8A-4A3E-99F8-ED4E7B7B7B06}" name="Column15388" dataDxfId="1238"/>
    <tableColumn id="15406" xr3:uid="{17E116EB-0721-4972-AE95-766E2300DC6E}" name="Column15389" dataDxfId="1237"/>
    <tableColumn id="15407" xr3:uid="{B14E4D82-1DF8-4F54-83F6-418A9E248763}" name="Column15390" dataDxfId="1236"/>
    <tableColumn id="15408" xr3:uid="{C8455C5C-52C8-4371-8EFB-8DDA2338003E}" name="Column15391" dataDxfId="1235"/>
    <tableColumn id="15409" xr3:uid="{51353741-B019-40F1-BCC8-5D1C4C47AE31}" name="Column15392" dataDxfId="1234"/>
    <tableColumn id="15410" xr3:uid="{A090F6E8-D15C-47CA-8008-9985852B2960}" name="Column15393" dataDxfId="1233"/>
    <tableColumn id="15411" xr3:uid="{C67D8ED5-D6C9-4948-AF34-7FC19D18FD96}" name="Column15394" dataDxfId="1232"/>
    <tableColumn id="15412" xr3:uid="{08E5705F-CF3E-454E-8D65-8E6D2A863EEB}" name="Column15395" dataDxfId="1231"/>
    <tableColumn id="15413" xr3:uid="{18DB7215-A4CF-43C1-A361-2D8AC6D9522B}" name="Column15396" dataDxfId="1230"/>
    <tableColumn id="15414" xr3:uid="{D2E92935-96FD-4282-9970-F00811BA8598}" name="Column15397" dataDxfId="1229"/>
    <tableColumn id="15415" xr3:uid="{351CD2A9-ED3E-4361-AF41-4326565D61C7}" name="Column15398" dataDxfId="1228"/>
    <tableColumn id="15416" xr3:uid="{C77B98F3-E62E-4900-8D96-DA0F56875614}" name="Column15399" dataDxfId="1227"/>
    <tableColumn id="15417" xr3:uid="{5D7A989E-EB09-4382-BD90-B310D99D8E84}" name="Column15400" dataDxfId="1226"/>
    <tableColumn id="15418" xr3:uid="{F53095E3-2414-4FC2-BA87-8626D0B6A9C5}" name="Column15401" dataDxfId="1225"/>
    <tableColumn id="15419" xr3:uid="{C5A72F7C-F857-478A-9B1B-36025CE65C07}" name="Column15402" dataDxfId="1224"/>
    <tableColumn id="15420" xr3:uid="{A972BED1-62CF-4D14-848E-DD5C9320C920}" name="Column15403" dataDxfId="1223"/>
    <tableColumn id="15421" xr3:uid="{FF0D4AF1-7C38-4CF5-BBF5-40045BB95A81}" name="Column15404" dataDxfId="1222"/>
    <tableColumn id="15422" xr3:uid="{84CF8412-4489-4448-B951-7E508E69DCF9}" name="Column15405" dataDxfId="1221"/>
    <tableColumn id="15423" xr3:uid="{50A75D12-50BF-47ED-B2AA-A9D007C8929C}" name="Column15406" dataDxfId="1220"/>
    <tableColumn id="15424" xr3:uid="{3B52CC7B-D149-4D80-B756-A82696767F52}" name="Column15407" dataDxfId="1219"/>
    <tableColumn id="15425" xr3:uid="{6E8DC2B3-C75B-476E-AC20-2B4D3B551E4C}" name="Column15408" dataDxfId="1218"/>
    <tableColumn id="15426" xr3:uid="{C3887F00-D4BA-436B-B4D2-1BC58302352C}" name="Column15409" dataDxfId="1217"/>
    <tableColumn id="15427" xr3:uid="{E2C59877-D29C-409A-BFD6-5A52C714222B}" name="Column15410" dataDxfId="1216"/>
    <tableColumn id="15428" xr3:uid="{C2E29C10-8B43-404A-BBE2-90BD4FB15797}" name="Column15411" dataDxfId="1215"/>
    <tableColumn id="15429" xr3:uid="{B21A576D-CA47-4799-B0B8-D26EA1A7AE3A}" name="Column15412" dataDxfId="1214"/>
    <tableColumn id="15430" xr3:uid="{64AA2664-B7D9-4C23-B43E-75D184AF3364}" name="Column15413" dataDxfId="1213"/>
    <tableColumn id="15431" xr3:uid="{5E501D9A-ABDE-4528-A5BA-4B074142F336}" name="Column15414" dataDxfId="1212"/>
    <tableColumn id="15432" xr3:uid="{339A721C-2F33-4C6D-9333-1FC4F2F414E5}" name="Column15415" dataDxfId="1211"/>
    <tableColumn id="15433" xr3:uid="{9A53EA38-264A-4FE1-AACB-FF5BB2EF500B}" name="Column15416" dataDxfId="1210"/>
    <tableColumn id="15434" xr3:uid="{D14B35E1-E41D-4D4F-93E2-36AAAED9F647}" name="Column15417" dataDxfId="1209"/>
    <tableColumn id="15435" xr3:uid="{4902C87D-9E78-41C1-A13C-7CCA751F9542}" name="Column15418" dataDxfId="1208"/>
    <tableColumn id="15436" xr3:uid="{C6BD7A6F-B046-4DA0-8569-F1865DA9D78D}" name="Column15419" dataDxfId="1207"/>
    <tableColumn id="15437" xr3:uid="{3CDA2EF1-6114-49C6-B0E2-16B8BCD57B12}" name="Column15420" dataDxfId="1206"/>
    <tableColumn id="15438" xr3:uid="{B7CAA7A6-3ED3-4E6A-8481-8AB1745D4853}" name="Column15421" dataDxfId="1205"/>
    <tableColumn id="15439" xr3:uid="{38663ED7-DDB7-4EF5-AEE9-4FCEFD24E392}" name="Column15422" dataDxfId="1204"/>
    <tableColumn id="15440" xr3:uid="{B3F1F2C8-7F81-48A4-8AB1-36C6A6EC7437}" name="Column15423" dataDxfId="1203"/>
    <tableColumn id="15441" xr3:uid="{3102F14C-2F01-43B2-8763-7F5823E5CFCC}" name="Column15424" dataDxfId="1202"/>
    <tableColumn id="15442" xr3:uid="{34BC7B16-E947-4D90-BED4-913B09AF4BDD}" name="Column15425" dataDxfId="1201"/>
    <tableColumn id="15443" xr3:uid="{85DD794C-4538-43BE-8DA3-3B14101BE7BD}" name="Column15426" dataDxfId="1200"/>
    <tableColumn id="15444" xr3:uid="{E01E743F-9638-42B3-B791-84188DB264AC}" name="Column15427" dataDxfId="1199"/>
    <tableColumn id="15445" xr3:uid="{773E48E8-4DCC-4AD5-AEFD-5546F610A617}" name="Column15428" dataDxfId="1198"/>
    <tableColumn id="15446" xr3:uid="{48953032-FFC6-4B32-8295-B7DC544E18DD}" name="Column15429" dataDxfId="1197"/>
    <tableColumn id="15447" xr3:uid="{E577CCA6-AF63-41B6-8E0D-0D3A097AFBC9}" name="Column15430" dataDxfId="1196"/>
    <tableColumn id="15448" xr3:uid="{B5FBFD4F-DA64-401A-ACC8-AF4F40075A4A}" name="Column15431" dataDxfId="1195"/>
    <tableColumn id="15449" xr3:uid="{17609719-D973-4CB6-A29A-4B0363E21128}" name="Column15432" dataDxfId="1194"/>
    <tableColumn id="15450" xr3:uid="{3910EB95-F41E-4FC1-90AE-9F22DCD0CEBA}" name="Column15433" dataDxfId="1193"/>
    <tableColumn id="15451" xr3:uid="{62FC538F-C28B-4C97-9FF8-F74262BD5FAA}" name="Column15434" dataDxfId="1192"/>
    <tableColumn id="15452" xr3:uid="{014993F2-3470-4E73-AAB8-5953D13DE337}" name="Column15435" dataDxfId="1191"/>
    <tableColumn id="15453" xr3:uid="{DE85D6C8-E79A-45CD-A63C-492DE0335654}" name="Column15436" dataDxfId="1190"/>
    <tableColumn id="15454" xr3:uid="{9016B420-0771-47A1-BB7D-767B24272E12}" name="Column15437" dataDxfId="1189"/>
    <tableColumn id="15455" xr3:uid="{781B50B4-0D81-4946-A4D1-0E9A4454DC01}" name="Column15438" dataDxfId="1188"/>
    <tableColumn id="15456" xr3:uid="{5A8E4D71-E16A-4432-8F4C-AB7699FE685F}" name="Column15439" dataDxfId="1187"/>
    <tableColumn id="15457" xr3:uid="{251FD0EF-059D-4DA9-A2C1-1697A8CA9306}" name="Column15440" dataDxfId="1186"/>
    <tableColumn id="15458" xr3:uid="{0D830FA8-0297-4461-BBFD-C295B43D937B}" name="Column15441" dataDxfId="1185"/>
    <tableColumn id="15459" xr3:uid="{E0046B3B-6327-43DC-B9FB-16942CB4C9CB}" name="Column15442" dataDxfId="1184"/>
    <tableColumn id="15460" xr3:uid="{0A577564-AFA4-4DBB-B3E1-5F6A5E664132}" name="Column15443" dataDxfId="1183"/>
    <tableColumn id="15461" xr3:uid="{96BFE4ED-C205-4EE6-B158-30225ADC1896}" name="Column15444" dataDxfId="1182"/>
    <tableColumn id="15462" xr3:uid="{E3C87D62-7F45-4A29-8D65-9F9CF22BF339}" name="Column15445" dataDxfId="1181"/>
    <tableColumn id="15463" xr3:uid="{E16062CB-DB12-4793-AE3F-FC12066FDF71}" name="Column15446" dataDxfId="1180"/>
    <tableColumn id="15464" xr3:uid="{B761D8C6-054A-4D90-9CD7-6D13D1D21797}" name="Column15447" dataDxfId="1179"/>
    <tableColumn id="15465" xr3:uid="{1CDE567A-DBB6-4D62-922F-D486A83B5F89}" name="Column15448" dataDxfId="1178"/>
    <tableColumn id="15466" xr3:uid="{83AE25D6-8C03-44D6-B5AD-C30C2DA9E27F}" name="Column15449" dataDxfId="1177"/>
    <tableColumn id="15467" xr3:uid="{318D4DD4-65C3-44BC-9533-13F1C9573612}" name="Column15450" dataDxfId="1176"/>
    <tableColumn id="15468" xr3:uid="{B267C92A-B571-43AE-89E4-5D8CEFB52A78}" name="Column15451" dataDxfId="1175"/>
    <tableColumn id="15469" xr3:uid="{72BE6C3C-7BDE-41BA-9076-3E52274051C8}" name="Column15452" dataDxfId="1174"/>
    <tableColumn id="15470" xr3:uid="{5FBEB639-B360-4D7F-A484-EAE9727A9540}" name="Column15453" dataDxfId="1173"/>
    <tableColumn id="15471" xr3:uid="{4AD3AAD3-9F48-432A-BBD9-882E39BA977F}" name="Column15454" dataDxfId="1172"/>
    <tableColumn id="15472" xr3:uid="{F5FF1AC1-16BA-4521-9F41-4EFC80D3B75F}" name="Column15455" dataDxfId="1171"/>
    <tableColumn id="15473" xr3:uid="{47BE035A-EEB6-4982-B35B-8ECA317B028E}" name="Column15456" dataDxfId="1170"/>
    <tableColumn id="15474" xr3:uid="{AE10701C-32C1-49A3-8EEE-FE312F61AE23}" name="Column15457" dataDxfId="1169"/>
    <tableColumn id="15475" xr3:uid="{A7AE6E76-528F-4E86-92F5-65D5F0CD37AB}" name="Column15458" dataDxfId="1168"/>
    <tableColumn id="15476" xr3:uid="{4D8257A5-28C2-4E6B-8224-83E708D1BACD}" name="Column15459" dataDxfId="1167"/>
    <tableColumn id="15477" xr3:uid="{71322557-B389-4DE8-9659-50EABB45B753}" name="Column15460" dataDxfId="1166"/>
    <tableColumn id="15478" xr3:uid="{F46FBAC9-0A02-4FF5-B228-503B36F85F85}" name="Column15461" dataDxfId="1165"/>
    <tableColumn id="15479" xr3:uid="{3908CE7B-9992-4A85-ACBD-8F287C5DD7E1}" name="Column15462" dataDxfId="1164"/>
    <tableColumn id="15480" xr3:uid="{3543F563-F16D-4BE2-82B6-401F9C37BF52}" name="Column15463" dataDxfId="1163"/>
    <tableColumn id="15481" xr3:uid="{2ABBE49A-9047-40E0-A889-912D7784A736}" name="Column15464" dataDxfId="1162"/>
    <tableColumn id="15482" xr3:uid="{AD12DCC9-3A8E-4488-A65D-5296EF378EFC}" name="Column15465" dataDxfId="1161"/>
    <tableColumn id="15483" xr3:uid="{C3CEE4F1-F60B-47A6-9FDE-B325E4F119D6}" name="Column15466" dataDxfId="1160"/>
    <tableColumn id="15484" xr3:uid="{E62F700C-954C-4F50-8B3C-04F04E566EEE}" name="Column15467" dataDxfId="1159"/>
    <tableColumn id="15485" xr3:uid="{CACA09F4-FD4A-4E1D-96AE-EFD4D8D81D0E}" name="Column15468" dataDxfId="1158"/>
    <tableColumn id="15486" xr3:uid="{E7717AE0-7520-4A32-BDB6-F008DA746F4A}" name="Column15469" dataDxfId="1157"/>
    <tableColumn id="15487" xr3:uid="{98775D33-535B-4F5C-9DCE-29115263F77A}" name="Column15470" dataDxfId="1156"/>
    <tableColumn id="15488" xr3:uid="{469501C4-7FB5-420E-B1F9-23334738627E}" name="Column15471" dataDxfId="1155"/>
    <tableColumn id="15489" xr3:uid="{B02E0CA2-0520-450D-9A9A-AD769489F862}" name="Column15472" dataDxfId="1154"/>
    <tableColumn id="15490" xr3:uid="{DCDF1F5B-4128-4905-806A-534165DD8B58}" name="Column15473" dataDxfId="1153"/>
    <tableColumn id="15491" xr3:uid="{99A2E926-12BA-466C-9269-98CB4482F187}" name="Column15474" dataDxfId="1152"/>
    <tableColumn id="15492" xr3:uid="{120137F1-706C-466C-B63D-CE2782CDA58E}" name="Column15475" dataDxfId="1151"/>
    <tableColumn id="15493" xr3:uid="{D821C7E5-4150-41E1-B27A-29BFC78DE739}" name="Column15476" dataDxfId="1150"/>
    <tableColumn id="15494" xr3:uid="{0E904BA9-C856-44F9-B151-D94F0D25119C}" name="Column15477" dataDxfId="1149"/>
    <tableColumn id="15495" xr3:uid="{8A153A76-C529-43FC-81A4-459945E8F061}" name="Column15478" dataDxfId="1148"/>
    <tableColumn id="15496" xr3:uid="{54FFC65A-906D-400C-951B-F3E98982B1F1}" name="Column15479" dataDxfId="1147"/>
    <tableColumn id="15497" xr3:uid="{120CDF68-27E1-4AA9-BC0D-665E4353906C}" name="Column15480" dataDxfId="1146"/>
    <tableColumn id="15498" xr3:uid="{F3284BCB-1F24-438F-9CDF-8010BC5DB309}" name="Column15481" dataDxfId="1145"/>
    <tableColumn id="15499" xr3:uid="{874FEE5A-4FDB-49FC-8D05-689E607F265F}" name="Column15482" dataDxfId="1144"/>
    <tableColumn id="15500" xr3:uid="{23ECAA13-8738-406F-8B74-88257B80BB22}" name="Column15483" dataDxfId="1143"/>
    <tableColumn id="15501" xr3:uid="{1A370F17-3033-4F32-8AC7-1ECF48AD0D1D}" name="Column15484" dataDxfId="1142"/>
    <tableColumn id="15502" xr3:uid="{32DA85DF-48E1-479E-AC90-7198EC59ECB7}" name="Column15485" dataDxfId="1141"/>
    <tableColumn id="15503" xr3:uid="{1BFB52DE-27AB-4ABE-9483-D857B6EACFCD}" name="Column15486" dataDxfId="1140"/>
    <tableColumn id="15504" xr3:uid="{B234E834-BA88-4F75-B817-312FA559AB30}" name="Column15487" dataDxfId="1139"/>
    <tableColumn id="15505" xr3:uid="{BB6895B9-5BAA-4AF1-BBA1-2CEE5F5A68C9}" name="Column15488" dataDxfId="1138"/>
    <tableColumn id="15506" xr3:uid="{1363CD7D-7491-4FB8-AC94-368965FB9F56}" name="Column15489" dataDxfId="1137"/>
    <tableColumn id="15507" xr3:uid="{541D4EF0-EF4E-4980-A6E0-12D72A267CBB}" name="Column15490" dataDxfId="1136"/>
    <tableColumn id="15508" xr3:uid="{9DA1DFD1-CDEE-4C9D-8E4B-331EA50657AC}" name="Column15491" dataDxfId="1135"/>
    <tableColumn id="15509" xr3:uid="{CAD861EF-5214-4767-AE05-F4750F224C74}" name="Column15492" dataDxfId="1134"/>
    <tableColumn id="15510" xr3:uid="{20375E42-D20E-4FFB-8AED-C2741499092D}" name="Column15493" dataDxfId="1133"/>
    <tableColumn id="15511" xr3:uid="{09104F65-3DF7-42C9-A3E5-3535042E74B4}" name="Column15494" dataDxfId="1132"/>
    <tableColumn id="15512" xr3:uid="{B8EC7D4F-666A-480B-977B-1A95A9802B59}" name="Column15495" dataDxfId="1131"/>
    <tableColumn id="15513" xr3:uid="{12576435-097D-4811-8C76-A41C7DE5BF46}" name="Column15496" dataDxfId="1130"/>
    <tableColumn id="15514" xr3:uid="{3A3B436A-FD54-4A5C-BD45-E35C8CAB66B5}" name="Column15497" dataDxfId="1129"/>
    <tableColumn id="15515" xr3:uid="{FC88B373-BD3D-4768-916D-D4EDFD69F75A}" name="Column15498" dataDxfId="1128"/>
    <tableColumn id="15516" xr3:uid="{1613E698-F89A-43CD-92BA-C27F02560C3F}" name="Column15499" dataDxfId="1127"/>
    <tableColumn id="15517" xr3:uid="{96673474-2036-4E12-A287-5219F8363F88}" name="Column15500" dataDxfId="1126"/>
    <tableColumn id="15518" xr3:uid="{BCAD226D-5FC3-4572-963A-B4415E2DA8BA}" name="Column15501" dataDxfId="1125"/>
    <tableColumn id="15519" xr3:uid="{84EFDA35-ED88-4A71-B998-F2CC4DDC6AE4}" name="Column15502" dataDxfId="1124"/>
    <tableColumn id="15520" xr3:uid="{DB57B8D5-55BA-4D59-B972-8D1FCECEAD04}" name="Column15503" dataDxfId="1123"/>
    <tableColumn id="15521" xr3:uid="{F9FCC11C-665B-4005-88CE-5518B317024A}" name="Column15504" dataDxfId="1122"/>
    <tableColumn id="15522" xr3:uid="{6EDBDAF6-4D53-44AD-9926-DBBA0FAB1E5C}" name="Column15505" dataDxfId="1121"/>
    <tableColumn id="15523" xr3:uid="{6920F873-1E6F-4B28-BF49-6CC01DA08971}" name="Column15506" dataDxfId="1120"/>
    <tableColumn id="15524" xr3:uid="{D1FE5EE4-0CE8-40B0-8A16-744FFA8A2589}" name="Column15507" dataDxfId="1119"/>
    <tableColumn id="15525" xr3:uid="{15C79F17-65CA-4D14-95EF-E94D868432AF}" name="Column15508" dataDxfId="1118"/>
    <tableColumn id="15526" xr3:uid="{FAE1A4FE-091D-4CFD-863D-F8522A16D295}" name="Column15509" dataDxfId="1117"/>
    <tableColumn id="15527" xr3:uid="{2AC07CDF-6149-427E-86B1-CB71FCCCA2CF}" name="Column15510" dataDxfId="1116"/>
    <tableColumn id="15528" xr3:uid="{040D1E54-3E4C-4C19-8A74-5BE8E12A01A7}" name="Column15511" dataDxfId="1115"/>
    <tableColumn id="15529" xr3:uid="{FCEC284D-F062-4954-A196-D6D9F2A36B2D}" name="Column15512" dataDxfId="1114"/>
    <tableColumn id="15530" xr3:uid="{1439687B-C369-4DFD-94B5-AC132F1FF0C0}" name="Column15513" dataDxfId="1113"/>
    <tableColumn id="15531" xr3:uid="{5C18F29A-4E35-4B25-9A7B-3D553B30892A}" name="Column15514" dataDxfId="1112"/>
    <tableColumn id="15532" xr3:uid="{65CEB5F4-53C2-4F55-9D55-65B8CC9AF7CE}" name="Column15515" dataDxfId="1111"/>
    <tableColumn id="15533" xr3:uid="{108ACA46-6DB1-4812-BC3A-BD0FC55B5511}" name="Column15516" dataDxfId="1110"/>
    <tableColumn id="15534" xr3:uid="{AE306AEC-F581-4E70-8CA6-51215FC3FED4}" name="Column15517" dataDxfId="1109"/>
    <tableColumn id="15535" xr3:uid="{5A430BAA-65CC-4615-AD7F-6AB9C162A0D0}" name="Column15518" dataDxfId="1108"/>
    <tableColumn id="15536" xr3:uid="{BEA9AE2E-7EC2-42B1-804E-425940175D56}" name="Column15519" dataDxfId="1107"/>
    <tableColumn id="15537" xr3:uid="{8EC7E6E4-EBBE-4C82-BCF9-2D9CB08D4DD4}" name="Column15520" dataDxfId="1106"/>
    <tableColumn id="15538" xr3:uid="{817C3189-EF8A-4A9A-98C9-E9C197799B64}" name="Column15521" dataDxfId="1105"/>
    <tableColumn id="15539" xr3:uid="{103EEE99-4681-4414-8C72-DA61DC8F4DD3}" name="Column15522" dataDxfId="1104"/>
    <tableColumn id="15540" xr3:uid="{959971D4-111F-46AB-80EC-482A0F5B2DBC}" name="Column15523" dataDxfId="1103"/>
    <tableColumn id="15541" xr3:uid="{F651D4D1-9C5E-42B4-896B-12D8E3BC1631}" name="Column15524" dataDxfId="1102"/>
    <tableColumn id="15542" xr3:uid="{217127D0-1F1A-44E9-B89D-D22D2E93955F}" name="Column15525" dataDxfId="1101"/>
    <tableColumn id="15543" xr3:uid="{9940A763-E3E5-447F-93EC-43F7D05187E6}" name="Column15526" dataDxfId="1100"/>
    <tableColumn id="15544" xr3:uid="{5053D75C-7BB2-432A-8779-12D6D1562CD1}" name="Column15527" dataDxfId="1099"/>
    <tableColumn id="15545" xr3:uid="{A0708AB1-EFB8-401C-8404-E00561C86992}" name="Column15528" dataDxfId="1098"/>
    <tableColumn id="15546" xr3:uid="{4491144B-8B6C-4E29-A8FA-A170DD4C315D}" name="Column15529" dataDxfId="1097"/>
    <tableColumn id="15547" xr3:uid="{ADF2133C-F3C4-4A7C-A49E-E17DD2958DB2}" name="Column15530" dataDxfId="1096"/>
    <tableColumn id="15548" xr3:uid="{36A9D50B-B7EC-404B-B3D7-884C6FFBDE6E}" name="Column15531" dataDxfId="1095"/>
    <tableColumn id="15549" xr3:uid="{BA827429-4821-46AE-8D61-293BEF62A8B7}" name="Column15532" dataDxfId="1094"/>
    <tableColumn id="15550" xr3:uid="{783C4AAF-3B31-492A-B805-691A47DAAEA6}" name="Column15533" dataDxfId="1093"/>
    <tableColumn id="15551" xr3:uid="{41A148F7-20FA-4776-8E7A-B0E19C229627}" name="Column15534" dataDxfId="1092"/>
    <tableColumn id="15552" xr3:uid="{B0C195AC-8D5A-4566-957C-190DB789AFC6}" name="Column15535" dataDxfId="1091"/>
    <tableColumn id="15553" xr3:uid="{ECF5ED19-4313-425E-BB91-E7BC52AF0B77}" name="Column15536" dataDxfId="1090"/>
    <tableColumn id="15554" xr3:uid="{BFC6FAB4-1CBE-43B1-88F8-7085B769FAC6}" name="Column15537" dataDxfId="1089"/>
    <tableColumn id="15555" xr3:uid="{9032B021-94F9-4D00-910B-9AC23FF8319C}" name="Column15538" dataDxfId="1088"/>
    <tableColumn id="15556" xr3:uid="{688A769F-0BDD-4C07-90EE-122CE9DD3A3C}" name="Column15539" dataDxfId="1087"/>
    <tableColumn id="15557" xr3:uid="{C2173B47-1C3E-4459-ADB9-B13D7B4FB4E4}" name="Column15540" dataDxfId="1086"/>
    <tableColumn id="15558" xr3:uid="{2DF62B6C-1A50-43B0-A91F-68A52FBF6082}" name="Column15541" dataDxfId="1085"/>
    <tableColumn id="15559" xr3:uid="{5D3A6803-FDD7-494F-BE18-6DF192F2B9AC}" name="Column15542" dataDxfId="1084"/>
    <tableColumn id="15560" xr3:uid="{EA904656-CECF-4ACE-AC5B-A18B21230F99}" name="Column15543" dataDxfId="1083"/>
    <tableColumn id="15561" xr3:uid="{F72C0804-D9BE-4831-981F-FCDF97F3DDB2}" name="Column15544" dataDxfId="1082"/>
    <tableColumn id="15562" xr3:uid="{FDFA7A0C-BB02-46CA-A8DB-14E2073B0605}" name="Column15545" dataDxfId="1081"/>
    <tableColumn id="15563" xr3:uid="{BA53D74F-0859-4762-AB78-8746EE04494C}" name="Column15546" dataDxfId="1080"/>
    <tableColumn id="15564" xr3:uid="{E976C857-2DF4-4B75-8E82-E1FBC7E6D41D}" name="Column15547" dataDxfId="1079"/>
    <tableColumn id="15565" xr3:uid="{8D903D41-AE79-4A48-8491-F7F7714D95FE}" name="Column15548" dataDxfId="1078"/>
    <tableColumn id="15566" xr3:uid="{24FBA23B-34EC-4B58-93C2-CBA8EDA8269B}" name="Column15549" dataDxfId="1077"/>
    <tableColumn id="15567" xr3:uid="{C8B9D092-9F5C-4DC0-A0B3-62E175A10E5B}" name="Column15550" dataDxfId="1076"/>
    <tableColumn id="15568" xr3:uid="{8B5E99E0-1D70-433B-BAC6-E6601567E5BD}" name="Column15551" dataDxfId="1075"/>
    <tableColumn id="15569" xr3:uid="{E16A9588-66D1-44A2-A54E-7742A04A1316}" name="Column15552" dataDxfId="1074"/>
    <tableColumn id="15570" xr3:uid="{A97A4858-7908-453E-87D6-8FC84D4BC2AD}" name="Column15553" dataDxfId="1073"/>
    <tableColumn id="15571" xr3:uid="{64B3D78F-4178-4235-8ABA-25B928C394D6}" name="Column15554" dataDxfId="1072"/>
    <tableColumn id="15572" xr3:uid="{C42121A9-4620-4D4C-99B3-556636F68AEE}" name="Column15555" dataDxfId="1071"/>
    <tableColumn id="15573" xr3:uid="{147A0936-EB2D-4248-AAEA-938BAC70B8FB}" name="Column15556" dataDxfId="1070"/>
    <tableColumn id="15574" xr3:uid="{F4F0E039-5C2E-42E2-9242-7C7D0E707CE4}" name="Column15557" dataDxfId="1069"/>
    <tableColumn id="15575" xr3:uid="{687E1C6C-354E-45F4-87EF-9BA188C53F4B}" name="Column15558" dataDxfId="1068"/>
    <tableColumn id="15576" xr3:uid="{47449CE8-CEA5-425E-BD66-8EE46C189369}" name="Column15559" dataDxfId="1067"/>
    <tableColumn id="15577" xr3:uid="{BBA90200-4D06-4721-8BBD-BA1D51428D35}" name="Column15560" dataDxfId="1066"/>
    <tableColumn id="15578" xr3:uid="{57E5D035-77E7-40F2-9F86-3A7AAEB7F8F7}" name="Column15561" dataDxfId="1065"/>
    <tableColumn id="15579" xr3:uid="{482BFE08-F1C2-4864-BBF4-2C3C529A26FF}" name="Column15562" dataDxfId="1064"/>
    <tableColumn id="15580" xr3:uid="{69A7F629-E455-4310-AEDF-CA9107A7C36A}" name="Column15563" dataDxfId="1063"/>
    <tableColumn id="15581" xr3:uid="{DC859310-EF77-4DFF-BFE8-5C7975810F3D}" name="Column15564" dataDxfId="1062"/>
    <tableColumn id="15582" xr3:uid="{04477C9E-188F-45D3-9D42-C42614CD75CF}" name="Column15565" dataDxfId="1061"/>
    <tableColumn id="15583" xr3:uid="{340AE398-5F44-46CD-BC6B-A40646FD0BCF}" name="Column15566" dataDxfId="1060"/>
    <tableColumn id="15584" xr3:uid="{CD21741E-5D6F-42EC-822F-B0DB9CA092AC}" name="Column15567" dataDxfId="1059"/>
    <tableColumn id="15585" xr3:uid="{B208CB10-6CA3-4794-9F47-C79E7BB1A7A6}" name="Column15568" dataDxfId="1058"/>
    <tableColumn id="15586" xr3:uid="{930CD6CB-054E-4E6C-BA87-3DAD3DAB6D73}" name="Column15569" dataDxfId="1057"/>
    <tableColumn id="15587" xr3:uid="{48D9A4A7-D5C5-4A61-868D-E2647A2E40DF}" name="Column15570" dataDxfId="1056"/>
    <tableColumn id="15588" xr3:uid="{78182260-2603-40AB-9F69-053E572C2713}" name="Column15571" dataDxfId="1055"/>
    <tableColumn id="15589" xr3:uid="{A3B181DA-95D9-4B0E-A598-40C55C319AFF}" name="Column15572" dataDxfId="1054"/>
    <tableColumn id="15590" xr3:uid="{4FB79C1E-5852-456A-87C1-19A374CB1D1B}" name="Column15573" dataDxfId="1053"/>
    <tableColumn id="15591" xr3:uid="{D08A3859-5D76-4D9C-B13C-5966E0066185}" name="Column15574" dataDxfId="1052"/>
    <tableColumn id="15592" xr3:uid="{32565D4E-29F0-4907-BA57-12FF297EF708}" name="Column15575" dataDxfId="1051"/>
    <tableColumn id="15593" xr3:uid="{F0B2691E-4345-43B7-BCD9-6D76F4F4DBFC}" name="Column15576" dataDxfId="1050"/>
    <tableColumn id="15594" xr3:uid="{4D87772C-7C90-42D0-BBF9-353AA47BAB8C}" name="Column15577" dataDxfId="1049"/>
    <tableColumn id="15595" xr3:uid="{E5761423-A155-44B3-ABE5-FFFDF300AFE8}" name="Column15578" dataDxfId="1048"/>
    <tableColumn id="15596" xr3:uid="{CC26E794-3C49-4A8C-942C-3BFAB8EA41D8}" name="Column15579" dataDxfId="1047"/>
    <tableColumn id="15597" xr3:uid="{E1CD4C20-FD98-439E-9F8D-E3F2651D8082}" name="Column15580" dataDxfId="1046"/>
    <tableColumn id="15598" xr3:uid="{FD150724-D5B6-4D07-81E5-D157DB44F702}" name="Column15581" dataDxfId="1045"/>
    <tableColumn id="15599" xr3:uid="{61B5E78C-E417-4E0B-BEB6-FA33CDF07230}" name="Column15582" dataDxfId="1044"/>
    <tableColumn id="15600" xr3:uid="{FA8A9942-5C29-4B1C-B99C-92384D31B416}" name="Column15583" dataDxfId="1043"/>
    <tableColumn id="15601" xr3:uid="{282AA0B4-BF54-44C4-BFB6-F209EEFF0A36}" name="Column15584" dataDxfId="1042"/>
    <tableColumn id="15602" xr3:uid="{AA107756-9DB7-4FD1-9C05-272F11A4BB46}" name="Column15585" dataDxfId="1041"/>
    <tableColumn id="15603" xr3:uid="{23FECB04-CD1F-490C-993E-EA0F9900CE06}" name="Column15586" dataDxfId="1040"/>
    <tableColumn id="15604" xr3:uid="{19D57E1A-11F9-4E52-A585-8A6ADE52E577}" name="Column15587" dataDxfId="1039"/>
    <tableColumn id="15605" xr3:uid="{22332488-8031-4BF1-9EFD-E295F4235479}" name="Column15588" dataDxfId="1038"/>
    <tableColumn id="15606" xr3:uid="{570FAB2E-619E-4DEB-9EA1-71C617A5C664}" name="Column15589" dataDxfId="1037"/>
    <tableColumn id="15607" xr3:uid="{4478FD99-64C8-48B7-BCAD-999F7E308407}" name="Column15590" dataDxfId="1036"/>
    <tableColumn id="15608" xr3:uid="{DCB7D3B9-821B-4389-B9CC-26E974311B35}" name="Column15591" dataDxfId="1035"/>
    <tableColumn id="15609" xr3:uid="{C7370DD9-5A9E-4A4E-85DA-73225E9770E7}" name="Column15592" dataDxfId="1034"/>
    <tableColumn id="15610" xr3:uid="{790B3B9B-C0C4-495B-B447-2DBF9077F55E}" name="Column15593" dataDxfId="1033"/>
    <tableColumn id="15611" xr3:uid="{EB68908C-BCD1-435F-A800-04B172B24D73}" name="Column15594" dataDxfId="1032"/>
    <tableColumn id="15612" xr3:uid="{084E362A-6147-4C6D-9F84-E8B5B1EC3E91}" name="Column15595" dataDxfId="1031"/>
    <tableColumn id="15613" xr3:uid="{6638B4CB-A137-47F4-9B9E-9C4D6630C924}" name="Column15596" dataDxfId="1030"/>
    <tableColumn id="15614" xr3:uid="{BEBF52FF-7FF2-4438-B6B8-1A9659F12F72}" name="Column15597" dataDxfId="1029"/>
    <tableColumn id="15615" xr3:uid="{C34935CC-E7D2-4587-8700-3DA6690B8113}" name="Column15598" dataDxfId="1028"/>
    <tableColumn id="15616" xr3:uid="{18F46E90-B734-4FD5-8C77-19FA8E3BD580}" name="Column15599" dataDxfId="1027"/>
    <tableColumn id="15617" xr3:uid="{F8988EFA-A60E-4D60-9339-CD4037D70AF4}" name="Column15600" dataDxfId="1026"/>
    <tableColumn id="15618" xr3:uid="{49166FF3-A0A1-4D69-8E23-025567BBC11E}" name="Column15601" dataDxfId="1025"/>
    <tableColumn id="15619" xr3:uid="{F5E15B27-BFDE-4ED2-810F-40F8D3734CD0}" name="Column15602" dataDxfId="1024"/>
    <tableColumn id="15620" xr3:uid="{B3415A61-14A7-4F5E-91F3-A1F71581D07B}" name="Column15603" dataDxfId="1023"/>
    <tableColumn id="15621" xr3:uid="{8515D01F-2932-4AB1-92DD-971765B19107}" name="Column15604" dataDxfId="1022"/>
    <tableColumn id="15622" xr3:uid="{A71AEC93-5A7E-49B3-B143-B8CF5AC0BEBE}" name="Column15605" dataDxfId="1021"/>
    <tableColumn id="15623" xr3:uid="{C78F0B06-1074-4DA5-AD0F-D1697901F82E}" name="Column15606" dataDxfId="1020"/>
    <tableColumn id="15624" xr3:uid="{336D8A6E-C041-458C-9356-D17B479DFE2B}" name="Column15607" dataDxfId="1019"/>
    <tableColumn id="15625" xr3:uid="{B818C656-2661-4269-AED8-E3DEFC3F1F41}" name="Column15608" dataDxfId="1018"/>
    <tableColumn id="15626" xr3:uid="{1983F5D1-EF0D-4061-A8A4-88B5C2400DE6}" name="Column15609" dataDxfId="1017"/>
    <tableColumn id="15627" xr3:uid="{B25B464B-AD2A-4E58-9999-2A4820845C57}" name="Column15610" dataDxfId="1016"/>
    <tableColumn id="15628" xr3:uid="{3BB5A5F7-A486-4E77-B93E-AAC7C4F09D86}" name="Column15611" dataDxfId="1015"/>
    <tableColumn id="15629" xr3:uid="{A281609D-CDF0-43B0-A423-65290DBA8D31}" name="Column15612" dataDxfId="1014"/>
    <tableColumn id="15630" xr3:uid="{ACF35D97-4572-44A4-949B-C2B766303DD0}" name="Column15613" dataDxfId="1013"/>
    <tableColumn id="15631" xr3:uid="{509261D7-3EBD-4869-863A-053838DA7F93}" name="Column15614" dataDxfId="1012"/>
    <tableColumn id="15632" xr3:uid="{CD9D31CC-EFCA-459B-B691-892A9AC130EE}" name="Column15615" dataDxfId="1011"/>
    <tableColumn id="15633" xr3:uid="{9F4AF183-3403-4124-9DC2-E3909BEC9D91}" name="Column15616" dataDxfId="1010"/>
    <tableColumn id="15634" xr3:uid="{2E7D85C1-1D52-406E-A5BD-5A49A02E8310}" name="Column15617" dataDxfId="1009"/>
    <tableColumn id="15635" xr3:uid="{042419DE-3857-4A25-84AE-7956A5002B6B}" name="Column15618" dataDxfId="1008"/>
    <tableColumn id="15636" xr3:uid="{7F5B04AC-BD31-4502-8CCC-E8F64E911633}" name="Column15619" dataDxfId="1007"/>
    <tableColumn id="15637" xr3:uid="{F6B85C20-355E-4B48-94C8-3FC73FF49D23}" name="Column15620" dataDxfId="1006"/>
    <tableColumn id="15638" xr3:uid="{0BAA5A72-96B6-4123-A9A3-0E5381607EA1}" name="Column15621" dataDxfId="1005"/>
    <tableColumn id="15639" xr3:uid="{575A96C1-9E9C-4B15-92D6-90234B162C9D}" name="Column15622" dataDxfId="1004"/>
    <tableColumn id="15640" xr3:uid="{03ED49CD-CE03-46AC-B71E-6BEE2030474D}" name="Column15623" dataDxfId="1003"/>
    <tableColumn id="15641" xr3:uid="{0FD9003F-55D5-4B1D-AE8E-89D8AD4552DB}" name="Column15624" dataDxfId="1002"/>
    <tableColumn id="15642" xr3:uid="{213B5291-BA85-4863-B790-E76612E25C80}" name="Column15625" dataDxfId="1001"/>
    <tableColumn id="15643" xr3:uid="{0C0A885A-6D9B-47FA-AF80-93EC3DC1013F}" name="Column15626" dataDxfId="1000"/>
    <tableColumn id="15644" xr3:uid="{4E7909FC-52C5-4874-81D0-97FD045D4DC3}" name="Column15627" dataDxfId="999"/>
    <tableColumn id="15645" xr3:uid="{A231D558-41F1-43A9-AC75-766D7380F298}" name="Column15628" dataDxfId="998"/>
    <tableColumn id="15646" xr3:uid="{7F16E57A-09C1-4134-A890-3F22DED33935}" name="Column15629" dataDxfId="997"/>
    <tableColumn id="15647" xr3:uid="{DB104BC6-D0CD-4172-91DF-A5E9C2AE19FA}" name="Column15630" dataDxfId="996"/>
    <tableColumn id="15648" xr3:uid="{89ABECAB-AB7F-4A4C-9C90-696FAC721C82}" name="Column15631" dataDxfId="995"/>
    <tableColumn id="15649" xr3:uid="{10595523-F71D-4224-BC60-D68AFA9D6D45}" name="Column15632" dataDxfId="994"/>
    <tableColumn id="15650" xr3:uid="{A557FA5A-B41C-4D7D-BCB5-EDE5DC6FF41F}" name="Column15633" dataDxfId="993"/>
    <tableColumn id="15651" xr3:uid="{6E2368C7-BDA2-4FF1-8C0A-6BCA6A300B9F}" name="Column15634" dataDxfId="992"/>
    <tableColumn id="15652" xr3:uid="{429634DE-C24F-487A-8606-9DC5E0546210}" name="Column15635" dataDxfId="991"/>
    <tableColumn id="15653" xr3:uid="{65F55898-D5CD-4F2D-8368-77BBF51CF7DB}" name="Column15636" dataDxfId="990"/>
    <tableColumn id="15654" xr3:uid="{39A23449-E2A8-4759-856A-58F70010781E}" name="Column15637" dataDxfId="989"/>
    <tableColumn id="15655" xr3:uid="{012061EF-81AA-48A7-A42B-E2D5B1D09EC7}" name="Column15638" dataDxfId="988"/>
    <tableColumn id="15656" xr3:uid="{3A8ED09A-9B02-41D0-993B-50F69006E362}" name="Column15639" dataDxfId="987"/>
    <tableColumn id="15657" xr3:uid="{F826BD00-D361-4BD1-BA1B-2637A8DDD756}" name="Column15640" dataDxfId="986"/>
    <tableColumn id="15658" xr3:uid="{A560B493-AA39-488F-ACC7-9D06E11E4A0D}" name="Column15641" dataDxfId="985"/>
    <tableColumn id="15659" xr3:uid="{B6787C47-83B9-4630-B554-B102D221FDAF}" name="Column15642" dataDxfId="984"/>
    <tableColumn id="15660" xr3:uid="{EB57FD50-1E36-4F6A-9A26-ACCB73F7C790}" name="Column15643" dataDxfId="983"/>
    <tableColumn id="15661" xr3:uid="{6E590EB4-0B30-4548-85EC-0922D3A76A0E}" name="Column15644" dataDxfId="982"/>
    <tableColumn id="15662" xr3:uid="{1EDA009E-91A1-45C4-AAF5-B32C88A51A71}" name="Column15645" dataDxfId="981"/>
    <tableColumn id="15663" xr3:uid="{BF81F4D5-5DB1-4D90-8D24-0F3766490570}" name="Column15646" dataDxfId="980"/>
    <tableColumn id="15664" xr3:uid="{2D98B808-9412-4DC6-A950-80D4E3F0C022}" name="Column15647" dataDxfId="979"/>
    <tableColumn id="15665" xr3:uid="{5DC482B1-8B0D-4429-8E86-7F3599A18822}" name="Column15648" dataDxfId="978"/>
    <tableColumn id="15666" xr3:uid="{423ABB20-167B-4EA7-A9BB-7DCA84045665}" name="Column15649" dataDxfId="977"/>
    <tableColumn id="15667" xr3:uid="{F4E918C1-E3DF-4AFA-BF87-EC86632D43F2}" name="Column15650" dataDxfId="976"/>
    <tableColumn id="15668" xr3:uid="{E7D45B55-B1C4-4EDA-B929-56CF5F8BB1C4}" name="Column15651" dataDxfId="975"/>
    <tableColumn id="15669" xr3:uid="{E3D14069-56FB-4578-9191-FE73EC83E9F9}" name="Column15652" dataDxfId="974"/>
    <tableColumn id="15670" xr3:uid="{E5C316F3-FEBD-4AE7-A602-45E24AC0D2EB}" name="Column15653" dataDxfId="973"/>
    <tableColumn id="15671" xr3:uid="{9E518376-3057-44BB-95A4-B82E2E6B0AED}" name="Column15654" dataDxfId="972"/>
    <tableColumn id="15672" xr3:uid="{C404A02C-56CF-4E5D-87C3-47B1BD5BAF66}" name="Column15655" dataDxfId="971"/>
    <tableColumn id="15673" xr3:uid="{35E4B873-A52C-45D3-8162-FB684020AB2F}" name="Column15656" dataDxfId="970"/>
    <tableColumn id="15674" xr3:uid="{205711DB-C154-4A39-AB82-8F911CAFD883}" name="Column15657" dataDxfId="969"/>
    <tableColumn id="15675" xr3:uid="{3A47C668-740B-44FC-9164-B93B4B013754}" name="Column15658" dataDxfId="968"/>
    <tableColumn id="15676" xr3:uid="{BC472F05-BE82-4631-98B8-318A2A2E621A}" name="Column15659" dataDxfId="967"/>
    <tableColumn id="15677" xr3:uid="{9D55734A-5308-4210-9C8C-77B8070C7512}" name="Column15660" dataDxfId="966"/>
    <tableColumn id="15678" xr3:uid="{8C2B656C-9265-4AF3-A74D-DD86D57EECF4}" name="Column15661" dataDxfId="965"/>
    <tableColumn id="15679" xr3:uid="{666AD16A-813C-4E6C-A7C7-D7B4DAD9B636}" name="Column15662" dataDxfId="964"/>
    <tableColumn id="15680" xr3:uid="{AD7CB840-07A0-43A4-83DC-1BB9118E95A5}" name="Column15663" dataDxfId="963"/>
    <tableColumn id="15681" xr3:uid="{6BB05F13-78C0-43EB-A12A-17D43FCBA1A7}" name="Column15664" dataDxfId="962"/>
    <tableColumn id="15682" xr3:uid="{5860F63B-E018-4275-AD7B-E3C7F973FCE7}" name="Column15665" dataDxfId="961"/>
    <tableColumn id="15683" xr3:uid="{0095BBFC-2096-4BA6-A1BF-42A7BB2F02BE}" name="Column15666" dataDxfId="960"/>
    <tableColumn id="15684" xr3:uid="{BC66E64B-7D20-40EC-9119-B565A6FAEFE4}" name="Column15667" dataDxfId="959"/>
    <tableColumn id="15685" xr3:uid="{F99F307C-4A3F-4ACD-AE92-DD46FFC6ADC6}" name="Column15668" dataDxfId="958"/>
    <tableColumn id="15686" xr3:uid="{2F9695CC-7C63-4569-891B-C59A582BD92D}" name="Column15669" dataDxfId="957"/>
    <tableColumn id="15687" xr3:uid="{BE02A6D8-BF72-46C8-BA02-E6C5AC738E0A}" name="Column15670" dataDxfId="956"/>
    <tableColumn id="15688" xr3:uid="{9217BDE8-7470-4162-9D70-C2B3A344501F}" name="Column15671" dataDxfId="955"/>
    <tableColumn id="15689" xr3:uid="{C8C5A210-F048-499F-92E4-1DB35A19163D}" name="Column15672" dataDxfId="954"/>
    <tableColumn id="15690" xr3:uid="{84A1A185-0D61-4D93-B99D-9ACD0D1E0E67}" name="Column15673" dataDxfId="953"/>
    <tableColumn id="15691" xr3:uid="{A5F127E7-1CCC-4AE9-8F56-F9D0EE01181C}" name="Column15674" dataDxfId="952"/>
    <tableColumn id="15692" xr3:uid="{92F40482-B366-4E46-B6A3-DBC94CA30ADC}" name="Column15675" dataDxfId="951"/>
    <tableColumn id="15693" xr3:uid="{BA26C56E-EA5D-4656-AE5F-BAD826B6FAE5}" name="Column15676" dataDxfId="950"/>
    <tableColumn id="15694" xr3:uid="{B87E715F-7F74-4A57-B7CB-0415A49FA795}" name="Column15677" dataDxfId="949"/>
    <tableColumn id="15695" xr3:uid="{C684BE91-9DDD-44A4-9440-3B534E2E2AED}" name="Column15678" dataDxfId="948"/>
    <tableColumn id="15696" xr3:uid="{F0648835-25D9-4046-9F91-6473C6227FC7}" name="Column15679" dataDxfId="947"/>
    <tableColumn id="15697" xr3:uid="{0093A385-98EF-433A-BBF0-385EA16117A9}" name="Column15680" dataDxfId="946"/>
    <tableColumn id="15698" xr3:uid="{9C0FF561-63F4-475E-BCC1-19C7FA6BAF36}" name="Column15681" dataDxfId="945"/>
    <tableColumn id="15699" xr3:uid="{1C80D03F-CDC1-48B9-B9E5-4191BBB49FF5}" name="Column15682" dataDxfId="944"/>
    <tableColumn id="15700" xr3:uid="{AFCB8EFD-CFAC-4E5C-B859-6A36BFDBCEA8}" name="Column15683" dataDxfId="943"/>
    <tableColumn id="15701" xr3:uid="{1B7B8FC4-8E15-4DB5-AA69-6097A083EBD1}" name="Column15684" dataDxfId="942"/>
    <tableColumn id="15702" xr3:uid="{39AA6D90-5611-4EB0-B3F3-2582783407C5}" name="Column15685" dataDxfId="941"/>
    <tableColumn id="15703" xr3:uid="{C1F90E4C-3BE0-4D4A-8CA8-89924B7FB145}" name="Column15686" dataDxfId="940"/>
    <tableColumn id="15704" xr3:uid="{088B43DE-7CA4-432F-A5C9-EC5A32F26D28}" name="Column15687" dataDxfId="939"/>
    <tableColumn id="15705" xr3:uid="{7EBD6D8D-935A-495C-A859-1D7665486A6C}" name="Column15688" dataDxfId="938"/>
    <tableColumn id="15706" xr3:uid="{38F97513-3FA1-43F1-BBD0-6CF9B06B4B76}" name="Column15689" dataDxfId="937"/>
    <tableColumn id="15707" xr3:uid="{44B92A2C-7B2E-440C-83D3-0A5FBAE71945}" name="Column15690" dataDxfId="936"/>
    <tableColumn id="15708" xr3:uid="{3BBD3B6A-EB19-4382-95C1-B7BCC037FAB7}" name="Column15691" dataDxfId="935"/>
    <tableColumn id="15709" xr3:uid="{0930F684-6FED-4E31-AC9E-7CD6358CE109}" name="Column15692" dataDxfId="934"/>
    <tableColumn id="15710" xr3:uid="{D477503E-4BF0-4918-BFD1-CCC7EF393150}" name="Column15693" dataDxfId="933"/>
    <tableColumn id="15711" xr3:uid="{1D1A8AE3-F41D-4B96-8A3C-CC28FACE3843}" name="Column15694" dataDxfId="932"/>
    <tableColumn id="15712" xr3:uid="{D0567E0E-8591-48C7-89AC-2BD5E260A20C}" name="Column15695" dataDxfId="931"/>
    <tableColumn id="15713" xr3:uid="{883A0789-4546-410D-8741-825E182A867C}" name="Column15696" dataDxfId="930"/>
    <tableColumn id="15714" xr3:uid="{7721F2D1-0C9B-4C55-A258-03994DFEF2F9}" name="Column15697" dataDxfId="929"/>
    <tableColumn id="15715" xr3:uid="{E9207870-F1D8-492A-AB2F-535BF87544AB}" name="Column15698" dataDxfId="928"/>
    <tableColumn id="15716" xr3:uid="{8573563A-DFE6-4AAE-A259-D96227C95803}" name="Column15699" dataDxfId="927"/>
    <tableColumn id="15717" xr3:uid="{7FCD2C5A-A712-4E41-B220-B2DFC42109F7}" name="Column15700" dataDxfId="926"/>
    <tableColumn id="15718" xr3:uid="{73FD3C8F-AE23-4A18-B343-896C1B026EDC}" name="Column15701" dataDxfId="925"/>
    <tableColumn id="15719" xr3:uid="{B045FE4D-022C-4C93-8291-288857D2F5B2}" name="Column15702" dataDxfId="924"/>
    <tableColumn id="15720" xr3:uid="{67B9D927-47F6-4FBE-BB0E-6CF70C407A3B}" name="Column15703" dataDxfId="923"/>
    <tableColumn id="15721" xr3:uid="{F2CEDF29-2823-4AAD-AC28-6453165B87EF}" name="Column15704" dataDxfId="922"/>
    <tableColumn id="15722" xr3:uid="{D4B72880-053D-4316-9CC7-AC1779E9D253}" name="Column15705" dataDxfId="921"/>
    <tableColumn id="15723" xr3:uid="{FA06650F-1A0C-48EF-A3A9-5F5C9AAA8767}" name="Column15706" dataDxfId="920"/>
    <tableColumn id="15724" xr3:uid="{85DAD797-F07E-4555-8437-F468494B3316}" name="Column15707" dataDxfId="919"/>
    <tableColumn id="15725" xr3:uid="{85C4706B-5D81-41FC-B421-9801543F9D06}" name="Column15708" dataDxfId="918"/>
    <tableColumn id="15726" xr3:uid="{3FE89691-42F5-4E09-AB95-FD2B2BBA3B8F}" name="Column15709" dataDxfId="917"/>
    <tableColumn id="15727" xr3:uid="{0C21107D-14AA-4490-9A94-00B04153A092}" name="Column15710" dataDxfId="916"/>
    <tableColumn id="15728" xr3:uid="{DFC076B1-EE7C-4AD2-90D9-30F214EB37F6}" name="Column15711" dataDxfId="915"/>
    <tableColumn id="15729" xr3:uid="{3E09BE7A-B0FC-49FC-8EC0-D608A0DC2A6C}" name="Column15712" dataDxfId="914"/>
    <tableColumn id="15730" xr3:uid="{73F84938-E854-4E4D-90D0-40DE48778926}" name="Column15713" dataDxfId="913"/>
    <tableColumn id="15731" xr3:uid="{78A97E5D-F6B4-4773-A9EE-CA23916FEC51}" name="Column15714" dataDxfId="912"/>
    <tableColumn id="15732" xr3:uid="{5298AB2C-F36B-42F4-8162-9361E2468CC9}" name="Column15715" dataDxfId="911"/>
    <tableColumn id="15733" xr3:uid="{E7DA0611-1C01-40EF-BF5D-8F9B4C52A96C}" name="Column15716" dataDxfId="910"/>
    <tableColumn id="15734" xr3:uid="{FDBDF743-8E91-461D-A6FA-D1AB479C11C0}" name="Column15717" dataDxfId="909"/>
    <tableColumn id="15735" xr3:uid="{BDB6CF07-7D6F-44CA-B122-C73CD65DD40A}" name="Column15718" dataDxfId="908"/>
    <tableColumn id="15736" xr3:uid="{CEC6C395-2FEA-42EB-835A-E2B20F0DA872}" name="Column15719" dataDxfId="907"/>
    <tableColumn id="15737" xr3:uid="{9313EB90-4F93-4543-91B3-D3EE3D949D78}" name="Column15720" dataDxfId="906"/>
    <tableColumn id="15738" xr3:uid="{BB6EC30A-BD13-4B37-8949-0EF4986AEE6C}" name="Column15721" dataDxfId="905"/>
    <tableColumn id="15739" xr3:uid="{375A17FF-8D69-487C-93BF-045CDC8329FA}" name="Column15722" dataDxfId="904"/>
    <tableColumn id="15740" xr3:uid="{D6179FDB-BC5E-4C90-B08B-5E8B0C701033}" name="Column15723" dataDxfId="903"/>
    <tableColumn id="15741" xr3:uid="{AAC4B5AF-C27D-4832-9A1C-36F2EEB4FEA8}" name="Column15724" dataDxfId="902"/>
    <tableColumn id="15742" xr3:uid="{6AD5052A-459C-4BB7-867B-4902CFABD928}" name="Column15725" dataDxfId="901"/>
    <tableColumn id="15743" xr3:uid="{35EA3FE5-009E-4727-926C-B1F87998C1DF}" name="Column15726" dataDxfId="900"/>
    <tableColumn id="15744" xr3:uid="{3B605C72-A563-49D4-84AE-0D4CA3E8EEDF}" name="Column15727" dataDxfId="899"/>
    <tableColumn id="15745" xr3:uid="{3A28C027-689D-4D44-94F3-987569C3E159}" name="Column15728" dataDxfId="898"/>
    <tableColumn id="15746" xr3:uid="{90430DAD-6D97-4BBB-B427-0B7DB4E67DA1}" name="Column15729" dataDxfId="897"/>
    <tableColumn id="15747" xr3:uid="{AFB5B711-CA98-43CA-8CE8-334E4DDD8019}" name="Column15730" dataDxfId="896"/>
    <tableColumn id="15748" xr3:uid="{69B66FC0-0C22-493F-9DEC-D1283F38D794}" name="Column15731" dataDxfId="895"/>
    <tableColumn id="15749" xr3:uid="{65255ADA-31AB-4851-89AC-1B42149FC7D9}" name="Column15732" dataDxfId="894"/>
    <tableColumn id="15750" xr3:uid="{BA8BBFC6-2DAD-4B35-BFD7-927D2029ED7E}" name="Column15733" dataDxfId="893"/>
    <tableColumn id="15751" xr3:uid="{975FCC4A-C3C3-4C2F-BE1C-7577468E19D7}" name="Column15734" dataDxfId="892"/>
    <tableColumn id="15752" xr3:uid="{3D6A828B-9CCF-452F-9505-C330348D66F8}" name="Column15735" dataDxfId="891"/>
    <tableColumn id="15753" xr3:uid="{3E3EB71A-3088-4005-BAE0-357DFEB1F406}" name="Column15736" dataDxfId="890"/>
    <tableColumn id="15754" xr3:uid="{553A807E-2042-481E-9D0B-61520CD1AAF0}" name="Column15737" dataDxfId="889"/>
    <tableColumn id="15755" xr3:uid="{BCC80BE9-B2DC-4889-B99B-DEAB57B2F29D}" name="Column15738" dataDxfId="888"/>
    <tableColumn id="15756" xr3:uid="{89746C0D-087E-4EC6-9DC2-E5CB1903124F}" name="Column15739" dataDxfId="887"/>
    <tableColumn id="15757" xr3:uid="{AF6E41CB-B90A-4C56-8966-5C5129A23363}" name="Column15740" dataDxfId="886"/>
    <tableColumn id="15758" xr3:uid="{F559209F-ECFC-4E33-BA0C-6DEEC9009B84}" name="Column15741" dataDxfId="885"/>
    <tableColumn id="15759" xr3:uid="{C72D6374-351A-4235-A096-00BEF523ED72}" name="Column15742" dataDxfId="884"/>
    <tableColumn id="15760" xr3:uid="{18FC3736-B05D-4853-8924-B1188AF57610}" name="Column15743" dataDxfId="883"/>
    <tableColumn id="15761" xr3:uid="{1B19E4C9-3890-4137-B12A-CC3706EC5092}" name="Column15744" dataDxfId="882"/>
    <tableColumn id="15762" xr3:uid="{D7FD0860-4E89-4E77-9CA1-A5F10ACC2EEB}" name="Column15745" dataDxfId="881"/>
    <tableColumn id="15763" xr3:uid="{5A388FA2-81A0-437A-9E5F-4C3DFFF8D35E}" name="Column15746" dataDxfId="880"/>
    <tableColumn id="15764" xr3:uid="{8FA4D569-69D1-422B-8DA8-39FADC14AF05}" name="Column15747" dataDxfId="879"/>
    <tableColumn id="15765" xr3:uid="{E1FCC91B-63EB-42D4-B627-B5ABE09D1EE8}" name="Column15748" dataDxfId="878"/>
    <tableColumn id="15766" xr3:uid="{61D2CDC7-B409-4137-8089-8D91CAC49AB3}" name="Column15749" dataDxfId="877"/>
    <tableColumn id="15767" xr3:uid="{23CFC998-6790-4DCE-8666-5C5A2B3A60EB}" name="Column15750" dataDxfId="876"/>
    <tableColumn id="15768" xr3:uid="{EAFA9BA6-54ED-4BAF-89BC-CA5DA326E915}" name="Column15751" dataDxfId="875"/>
    <tableColumn id="15769" xr3:uid="{6ABC7E40-7E49-44CB-8874-7058F0571C0E}" name="Column15752" dataDxfId="874"/>
    <tableColumn id="15770" xr3:uid="{DF27084A-FE6C-45D5-9BA0-455CEC0524EE}" name="Column15753" dataDxfId="873"/>
    <tableColumn id="15771" xr3:uid="{318D3DA4-8EF2-4A5C-87C4-1D25B21776EF}" name="Column15754" dataDxfId="872"/>
    <tableColumn id="15772" xr3:uid="{1AFD21AD-55D4-4B8A-A99A-BCD7613D52B9}" name="Column15755" dataDxfId="871"/>
    <tableColumn id="15773" xr3:uid="{7A0A63D2-8AE2-4A7A-B394-70AF7D8FFDF1}" name="Column15756" dataDxfId="870"/>
    <tableColumn id="15774" xr3:uid="{D89E6C1E-E9CB-4F88-AD4F-D1D449B3D570}" name="Column15757" dataDxfId="869"/>
    <tableColumn id="15775" xr3:uid="{AF80C7E6-5471-43BA-8C6C-05E9C17AAE2C}" name="Column15758" dataDxfId="868"/>
    <tableColumn id="15776" xr3:uid="{1BCC830C-D3A8-4A03-BE65-FFE75FAC20D0}" name="Column15759" dataDxfId="867"/>
    <tableColumn id="15777" xr3:uid="{23F9CB3F-D379-49C3-845E-0741DADB1798}" name="Column15760" dataDxfId="866"/>
    <tableColumn id="15778" xr3:uid="{6DE2B504-7007-456C-8963-74A44B3DAC54}" name="Column15761" dataDxfId="865"/>
    <tableColumn id="15779" xr3:uid="{98166363-4926-4D01-9DE9-9607E4C9E405}" name="Column15762" dataDxfId="864"/>
    <tableColumn id="15780" xr3:uid="{BD9CC5B7-C899-4AC8-9658-117F163D1983}" name="Column15763" dataDxfId="863"/>
    <tableColumn id="15781" xr3:uid="{1A5BBD6D-A923-485F-BF80-575D0480AD73}" name="Column15764" dataDxfId="862"/>
    <tableColumn id="15782" xr3:uid="{B0AC9C5B-FC8F-4463-9D2F-F66A21BEE213}" name="Column15765" dataDxfId="861"/>
    <tableColumn id="15783" xr3:uid="{9530A7BA-D362-476D-A92D-417321AA2FDD}" name="Column15766" dataDxfId="860"/>
    <tableColumn id="15784" xr3:uid="{C604B4ED-C3A2-4178-A7F0-BA54CE7DD98E}" name="Column15767" dataDxfId="859"/>
    <tableColumn id="15785" xr3:uid="{4A1AB3E7-0623-4099-B209-4957965A71F3}" name="Column15768" dataDxfId="858"/>
    <tableColumn id="15786" xr3:uid="{29BC7997-76A5-497C-95DE-2E4E768EAD51}" name="Column15769" dataDxfId="857"/>
    <tableColumn id="15787" xr3:uid="{1395E8B3-EFAF-43B3-A19D-1C910C361876}" name="Column15770" dataDxfId="856"/>
    <tableColumn id="15788" xr3:uid="{7B9BEA81-4CE7-4DCC-A8B2-6DADBF7E1587}" name="Column15771" dataDxfId="855"/>
    <tableColumn id="15789" xr3:uid="{3A47C90F-072A-401D-8B44-EBDB8C72392E}" name="Column15772" dataDxfId="854"/>
    <tableColumn id="15790" xr3:uid="{177FA7F6-2BB1-452F-8568-86F866CF253E}" name="Column15773" dataDxfId="853"/>
    <tableColumn id="15791" xr3:uid="{DFC14465-2E11-44B2-8723-8B825CA16FC1}" name="Column15774" dataDxfId="852"/>
    <tableColumn id="15792" xr3:uid="{3FE87A4C-42C4-4C12-B8C3-5B8816919A5B}" name="Column15775" dataDxfId="851"/>
    <tableColumn id="15793" xr3:uid="{E5CCA3A5-ED9D-4A87-B61E-2DBA3A37C9B8}" name="Column15776" dataDxfId="850"/>
    <tableColumn id="15794" xr3:uid="{4C678267-FE72-4EA6-9FFA-D041EDFE6CAC}" name="Column15777" dataDxfId="849"/>
    <tableColumn id="15795" xr3:uid="{1D80D5C7-11F8-4EC9-A81E-56A0559A4675}" name="Column15778" dataDxfId="848"/>
    <tableColumn id="15796" xr3:uid="{B3EEA20C-0D9A-4AD7-9F26-932F26BB4650}" name="Column15779" dataDxfId="847"/>
    <tableColumn id="15797" xr3:uid="{BF4510E8-9811-4DAB-B14D-5883BEEEEFE9}" name="Column15780" dataDxfId="846"/>
    <tableColumn id="15798" xr3:uid="{B0E9E7D6-8EBB-425C-B85F-8A71FDDBF960}" name="Column15781" dataDxfId="845"/>
    <tableColumn id="15799" xr3:uid="{4D9979FE-C8DC-4E53-A169-FDA1D00FCD62}" name="Column15782" dataDxfId="844"/>
    <tableColumn id="15800" xr3:uid="{CCA83DE7-01E0-46DE-9BFC-CF2E6BB9801D}" name="Column15783" dataDxfId="843"/>
    <tableColumn id="15801" xr3:uid="{4C85FFE0-F854-47C0-B34F-CE7C5DA111F8}" name="Column15784" dataDxfId="842"/>
    <tableColumn id="15802" xr3:uid="{24E43789-0AA3-42DA-B623-8151EA618D18}" name="Column15785" dataDxfId="841"/>
    <tableColumn id="15803" xr3:uid="{91B1F6DE-086D-438D-A186-ED9DA1259D1A}" name="Column15786" dataDxfId="840"/>
    <tableColumn id="15804" xr3:uid="{C5A194FA-2B59-4CED-A92D-B94CC6B5822C}" name="Column15787" dataDxfId="839"/>
    <tableColumn id="15805" xr3:uid="{564AF83A-C9E8-4F39-8C82-63AE7578DC53}" name="Column15788" dataDxfId="838"/>
    <tableColumn id="15806" xr3:uid="{B1318CCE-E678-4E92-BF87-46D18127D5D9}" name="Column15789" dataDxfId="837"/>
    <tableColumn id="15807" xr3:uid="{0F7A67B0-F168-4548-991B-9B07A7D0A46E}" name="Column15790" dataDxfId="836"/>
    <tableColumn id="15808" xr3:uid="{A16C3948-6E54-40E1-88B5-2D06AFDB0484}" name="Column15791" dataDxfId="835"/>
    <tableColumn id="15809" xr3:uid="{16515C4A-4DA9-4AAC-8B96-F875304098C2}" name="Column15792" dataDxfId="834"/>
    <tableColumn id="15810" xr3:uid="{1429178F-79A7-4FC0-960A-8368471CB537}" name="Column15793" dataDxfId="833"/>
    <tableColumn id="15811" xr3:uid="{0210CD4B-FFB5-4F47-AA1A-C5BD3DC1626F}" name="Column15794" dataDxfId="832"/>
    <tableColumn id="15812" xr3:uid="{B9399D84-70E0-4C35-9FEC-E4BEAE1C1BCC}" name="Column15795" dataDxfId="831"/>
    <tableColumn id="15813" xr3:uid="{CE99E110-0D98-42AC-8454-0018EA735550}" name="Column15796" dataDxfId="830"/>
    <tableColumn id="15814" xr3:uid="{F800FAEE-61D9-4F65-9C65-7B6C9BC7AACB}" name="Column15797" dataDxfId="829"/>
    <tableColumn id="15815" xr3:uid="{EDE9FAF9-7C76-4F28-90AF-62CE711BED2B}" name="Column15798" dataDxfId="828"/>
    <tableColumn id="15816" xr3:uid="{9FDCE9EC-B7DD-4925-AF74-17A5F5D21C9F}" name="Column15799" dataDxfId="827"/>
    <tableColumn id="15817" xr3:uid="{6CA130ED-F0BA-42D4-8F13-06BBD717269D}" name="Column15800" dataDxfId="826"/>
    <tableColumn id="15818" xr3:uid="{33360ED4-7A02-4F53-87E0-AB40C8949062}" name="Column15801" dataDxfId="825"/>
    <tableColumn id="15819" xr3:uid="{BAC6CF6A-812A-45F2-8F2D-30152A9795E3}" name="Column15802" dataDxfId="824"/>
    <tableColumn id="15820" xr3:uid="{BBB8A800-C2F7-4EDA-978F-4B8CADE063FD}" name="Column15803" dataDxfId="823"/>
    <tableColumn id="15821" xr3:uid="{63FF48D8-0789-4E24-A086-1C3654F3C3CE}" name="Column15804" dataDxfId="822"/>
    <tableColumn id="15822" xr3:uid="{70C372F9-8337-4971-8242-464AC8053FE2}" name="Column15805" dataDxfId="821"/>
    <tableColumn id="15823" xr3:uid="{2FA468F7-8DA0-4242-892B-C0276F6A9FA9}" name="Column15806" dataDxfId="820"/>
    <tableColumn id="15824" xr3:uid="{55DF2172-825C-4A03-9A66-C1CC3F704367}" name="Column15807" dataDxfId="819"/>
    <tableColumn id="15825" xr3:uid="{793A1AA0-CA2C-49F8-85D3-524A98FCFB46}" name="Column15808" dataDxfId="818"/>
    <tableColumn id="15826" xr3:uid="{6C8C1872-B99E-4AEF-9C50-50332B658FAE}" name="Column15809" dataDxfId="817"/>
    <tableColumn id="15827" xr3:uid="{6C807F4A-DC98-49B7-B51D-BA7E9F3CDE40}" name="Column15810" dataDxfId="816"/>
    <tableColumn id="15828" xr3:uid="{B85595DA-897F-4AF6-B2CB-E33AA1A1CAC2}" name="Column15811" dataDxfId="815"/>
    <tableColumn id="15829" xr3:uid="{CAA0A1A6-B8BE-4599-B78E-914DFB5119D3}" name="Column15812" dataDxfId="814"/>
    <tableColumn id="15830" xr3:uid="{F6B83856-4B6F-4CA9-86ED-860C9CB2338E}" name="Column15813" dataDxfId="813"/>
    <tableColumn id="15831" xr3:uid="{92ED4A95-8E0E-43A2-930D-AE5DF0827324}" name="Column15814" dataDxfId="812"/>
    <tableColumn id="15832" xr3:uid="{255F3CE4-CE54-43B5-AA1F-08F8828980DA}" name="Column15815" dataDxfId="811"/>
    <tableColumn id="15833" xr3:uid="{111146DD-5D7F-4504-82D4-A8C4BD374301}" name="Column15816" dataDxfId="810"/>
    <tableColumn id="15834" xr3:uid="{14361419-27E4-420B-AF8B-1D40D14E63D6}" name="Column15817" dataDxfId="809"/>
    <tableColumn id="15835" xr3:uid="{A0CAA77B-2255-4425-B89F-B331F3A41363}" name="Column15818" dataDxfId="808"/>
    <tableColumn id="15836" xr3:uid="{8FB2C92D-1AC8-4B04-BC22-C718A275ABB3}" name="Column15819" dataDxfId="807"/>
    <tableColumn id="15837" xr3:uid="{835A0796-90D1-45FA-8DAC-D3844CBB3735}" name="Column15820" dataDxfId="806"/>
    <tableColumn id="15838" xr3:uid="{766AD34E-C411-419D-94B1-D7546EBD0A41}" name="Column15821" dataDxfId="805"/>
    <tableColumn id="15839" xr3:uid="{B6B88DD6-5402-4399-8EC5-780432CE8F1F}" name="Column15822" dataDxfId="804"/>
    <tableColumn id="15840" xr3:uid="{5EDA0A9D-8F40-4CE9-A7C1-42121486247C}" name="Column15823" dataDxfId="803"/>
    <tableColumn id="15841" xr3:uid="{4E637D5A-7F49-49D9-965B-013AE10CB6A4}" name="Column15824" dataDxfId="802"/>
    <tableColumn id="15842" xr3:uid="{E279910C-C5A3-44D4-8F2D-257223058D67}" name="Column15825" dataDxfId="801"/>
    <tableColumn id="15843" xr3:uid="{2DED179B-8545-46E8-85DD-3B99D3A176DC}" name="Column15826" dataDxfId="800"/>
    <tableColumn id="15844" xr3:uid="{DDF6FB3A-648B-4451-A27B-4B8F1632EFB5}" name="Column15827" dataDxfId="799"/>
    <tableColumn id="15845" xr3:uid="{4579D218-13EE-4708-AF20-432039050DD4}" name="Column15828" dataDxfId="798"/>
    <tableColumn id="15846" xr3:uid="{57D7C690-6EF0-4B1E-9404-9864EA456E0B}" name="Column15829" dataDxfId="797"/>
    <tableColumn id="15847" xr3:uid="{E7839166-CBBD-4FC9-AE22-29AE30957768}" name="Column15830" dataDxfId="796"/>
    <tableColumn id="15848" xr3:uid="{297E10FD-49C0-44DF-9EA2-5B6AFE4FECD0}" name="Column15831" dataDxfId="795"/>
    <tableColumn id="15849" xr3:uid="{66F68E81-84EC-4689-838E-CA70C972FD16}" name="Column15832" dataDxfId="794"/>
    <tableColumn id="15850" xr3:uid="{C9CAFB45-9F48-4E18-A16C-D06E2E7C4A2F}" name="Column15833" dataDxfId="793"/>
    <tableColumn id="15851" xr3:uid="{C3677D8F-45A9-48C7-8848-A1285539559C}" name="Column15834" dataDxfId="792"/>
    <tableColumn id="15852" xr3:uid="{65E2AE57-AD6D-41A0-9146-776BAF431C4C}" name="Column15835" dataDxfId="791"/>
    <tableColumn id="15853" xr3:uid="{E7908F1F-E530-4D27-8B3C-58944B0D428F}" name="Column15836" dataDxfId="790"/>
    <tableColumn id="15854" xr3:uid="{CFA86A44-5EC0-40C0-AD96-38FD5DB0A164}" name="Column15837" dataDxfId="789"/>
    <tableColumn id="15855" xr3:uid="{EA5BDCDF-6D90-43CE-9158-82768B2FF07B}" name="Column15838" dataDxfId="788"/>
    <tableColumn id="15856" xr3:uid="{A37101FF-7219-49ED-87CA-3C0F485DD68D}" name="Column15839" dataDxfId="787"/>
    <tableColumn id="15857" xr3:uid="{B9B7EB0C-4A56-4179-B0D9-0ACC85D104F5}" name="Column15840" dataDxfId="786"/>
    <tableColumn id="15858" xr3:uid="{4D946F7F-82A3-405B-8758-5CAB6BB9B9FC}" name="Column15841" dataDxfId="785"/>
    <tableColumn id="15859" xr3:uid="{B3FB4F18-408F-4643-85C4-2FC465100A78}" name="Column15842" dataDxfId="784"/>
    <tableColumn id="15860" xr3:uid="{19A01777-752D-4913-98F4-082B89B7C5DB}" name="Column15843" dataDxfId="783"/>
    <tableColumn id="15861" xr3:uid="{4620F448-E330-4D56-8775-D4DB95F061C7}" name="Column15844" dataDxfId="782"/>
    <tableColumn id="15862" xr3:uid="{F14CC087-40B9-4A1F-827B-B0D1464AE385}" name="Column15845" dataDxfId="781"/>
    <tableColumn id="15863" xr3:uid="{C3558F72-698C-4F4B-9CDD-789813CA4125}" name="Column15846" dataDxfId="780"/>
    <tableColumn id="15864" xr3:uid="{C0931E28-BBC7-4FE6-ACD8-18324C66D0AA}" name="Column15847" dataDxfId="779"/>
    <tableColumn id="15865" xr3:uid="{53173D6B-5529-4B7D-A951-EFDB0BCDC8DD}" name="Column15848" dataDxfId="778"/>
    <tableColumn id="15866" xr3:uid="{F3AC0508-0B87-4E41-820D-EA2062E89034}" name="Column15849" dataDxfId="777"/>
    <tableColumn id="15867" xr3:uid="{E094A519-02C7-4700-B8C9-0D96D2032E09}" name="Column15850" dataDxfId="776"/>
    <tableColumn id="15868" xr3:uid="{D578563D-198B-4093-8251-9744496310AA}" name="Column15851" dataDxfId="775"/>
    <tableColumn id="15869" xr3:uid="{D3B7C202-6268-4841-9280-3F348ED25575}" name="Column15852" dataDxfId="774"/>
    <tableColumn id="15870" xr3:uid="{AF8514C4-0761-4442-8314-DB928505F752}" name="Column15853" dataDxfId="773"/>
    <tableColumn id="15871" xr3:uid="{CAAAB1D6-E37F-40E7-8CB7-C3FFFB9E1B5A}" name="Column15854" dataDxfId="772"/>
    <tableColumn id="15872" xr3:uid="{F6E28D69-7175-47E2-AD32-1A9412463A11}" name="Column15855" dataDxfId="771"/>
    <tableColumn id="15873" xr3:uid="{941B6568-ACFE-444D-9C71-CA353CC766E0}" name="Column15856" dataDxfId="770"/>
    <tableColumn id="15874" xr3:uid="{AC611E80-ADC0-4EDF-B906-80C8377C59C6}" name="Column15857" dataDxfId="769"/>
    <tableColumn id="15875" xr3:uid="{99AE182A-7C65-4BC6-B8CE-8A2FA35C373F}" name="Column15858" dataDxfId="768"/>
    <tableColumn id="15876" xr3:uid="{5C91F7CF-8B4C-421C-91FA-793177B780E1}" name="Column15859" dataDxfId="767"/>
    <tableColumn id="15877" xr3:uid="{3CA21F8A-E4C6-44B1-8568-183D44DBEA81}" name="Column15860" dataDxfId="766"/>
    <tableColumn id="15878" xr3:uid="{FF26BE2B-36BA-43D1-A9B8-E21EDF621D44}" name="Column15861" dataDxfId="765"/>
    <tableColumn id="15879" xr3:uid="{0FFBFE98-ACE0-407D-96C9-8D8CAC39EA0A}" name="Column15862" dataDxfId="764"/>
    <tableColumn id="15880" xr3:uid="{874BDF33-E747-4A31-9E0B-A01854694BCE}" name="Column15863" dataDxfId="763"/>
    <tableColumn id="15881" xr3:uid="{C5317BC1-082C-4214-8F54-555ACEDEA78E}" name="Column15864" dataDxfId="762"/>
    <tableColumn id="15882" xr3:uid="{DDD5009D-F4F2-44CD-9B35-823CCFDE0FB7}" name="Column15865" dataDxfId="761"/>
    <tableColumn id="15883" xr3:uid="{B93B2B6B-FC45-4270-BD38-75854B9D7371}" name="Column15866" dataDxfId="760"/>
    <tableColumn id="15884" xr3:uid="{75A043C0-F4DA-497E-9D29-B11F5EB65F8C}" name="Column15867" dataDxfId="759"/>
    <tableColumn id="15885" xr3:uid="{2CA733B1-5729-4FB4-A6F5-C73C5FC64BB7}" name="Column15868" dataDxfId="758"/>
    <tableColumn id="15886" xr3:uid="{63476099-524E-44B3-B5E1-73EC2BD3594A}" name="Column15869" dataDxfId="757"/>
    <tableColumn id="15887" xr3:uid="{B712B655-F342-416D-9BCA-FC35346D53CC}" name="Column15870" dataDxfId="756"/>
    <tableColumn id="15888" xr3:uid="{468A8F24-21BB-4C29-AFB0-5E86B4160A30}" name="Column15871" dataDxfId="755"/>
    <tableColumn id="15889" xr3:uid="{6A6CBF1B-B9AA-49A0-8810-1073F1A58B27}" name="Column15872" dataDxfId="754"/>
    <tableColumn id="15890" xr3:uid="{294A7F2D-BA97-4EBD-A90A-9419DEAB6839}" name="Column15873" dataDxfId="753"/>
    <tableColumn id="15891" xr3:uid="{67F5CCFC-C3A1-4561-949F-244DE795ED7F}" name="Column15874" dataDxfId="752"/>
    <tableColumn id="15892" xr3:uid="{5B6BACB2-B876-47E2-A41D-703D80B31F01}" name="Column15875" dataDxfId="751"/>
    <tableColumn id="15893" xr3:uid="{C6E9958D-4D01-45D2-8510-250CE56E1E59}" name="Column15876" dataDxfId="750"/>
    <tableColumn id="15894" xr3:uid="{A817CC40-1166-4568-90DE-6E39F46EB200}" name="Column15877" dataDxfId="749"/>
    <tableColumn id="15895" xr3:uid="{63D4772A-8053-49F7-9F81-6A1562C1D482}" name="Column15878" dataDxfId="748"/>
    <tableColumn id="15896" xr3:uid="{EBED5582-2D36-44BC-990A-C67F2ACA5E20}" name="Column15879" dataDxfId="747"/>
    <tableColumn id="15897" xr3:uid="{B8001EF2-1838-42EA-A699-4A54CC9A1E3E}" name="Column15880" dataDxfId="746"/>
    <tableColumn id="15898" xr3:uid="{9A2D3D11-FA08-4579-93F7-B1F284AB6242}" name="Column15881" dataDxfId="745"/>
    <tableColumn id="15899" xr3:uid="{12E20FDF-9A46-4CB6-AEFB-5AFA2F59C28D}" name="Column15882" dataDxfId="744"/>
    <tableColumn id="15900" xr3:uid="{2149D624-D754-40B3-8630-EE9D847176DE}" name="Column15883" dataDxfId="743"/>
    <tableColumn id="15901" xr3:uid="{0A502125-A830-4DE5-BE16-113A6DB49584}" name="Column15884" dataDxfId="742"/>
    <tableColumn id="15902" xr3:uid="{262E3EE9-DC71-4BA1-B816-337F7A676994}" name="Column15885" dataDxfId="741"/>
    <tableColumn id="15903" xr3:uid="{94EF8D86-D1D6-459C-9115-E41672A9951A}" name="Column15886" dataDxfId="740"/>
    <tableColumn id="15904" xr3:uid="{6B58330C-1432-4DF4-8A14-F90E6127F9BE}" name="Column15887" dataDxfId="739"/>
    <tableColumn id="15905" xr3:uid="{4E7EA06C-E05D-4BF3-8C10-15702B4E9518}" name="Column15888" dataDxfId="738"/>
    <tableColumn id="15906" xr3:uid="{0C21D81C-DEB7-4F40-A75C-FC375949D735}" name="Column15889" dataDxfId="737"/>
    <tableColumn id="15907" xr3:uid="{1D8BD00C-7F9C-4A69-9EDF-0F4DE1AC9A25}" name="Column15890" dataDxfId="736"/>
    <tableColumn id="15908" xr3:uid="{B5FB2327-9B9D-4B0A-8523-F22631023D8D}" name="Column15891" dataDxfId="735"/>
    <tableColumn id="15909" xr3:uid="{B56112E0-60A3-4F60-A20B-DAABC58A9676}" name="Column15892" dataDxfId="734"/>
    <tableColumn id="15910" xr3:uid="{223E10E3-D7AD-428B-9DA2-DDBAC177AEC7}" name="Column15893" dataDxfId="733"/>
    <tableColumn id="15911" xr3:uid="{2C5BF307-1B0F-4D53-9E41-E86662A247BD}" name="Column15894" dataDxfId="732"/>
    <tableColumn id="15912" xr3:uid="{E21F5C16-920C-44DB-842C-78D3DDEB7214}" name="Column15895" dataDxfId="731"/>
    <tableColumn id="15913" xr3:uid="{465E098E-FFDE-434E-B527-299D65E8EF8B}" name="Column15896" dataDxfId="730"/>
    <tableColumn id="15914" xr3:uid="{38597B2F-012B-4C67-9567-C33046146BCA}" name="Column15897" dataDxfId="729"/>
    <tableColumn id="15915" xr3:uid="{29BABF5F-18CD-414F-A38A-31B89794DF5F}" name="Column15898" dataDxfId="728"/>
    <tableColumn id="15916" xr3:uid="{AE284596-BDF2-4DCF-92E8-7F9F0317B37B}" name="Column15899" dataDxfId="727"/>
    <tableColumn id="15917" xr3:uid="{193988B2-2E34-430D-89EA-F2082ED587F8}" name="Column15900" dataDxfId="726"/>
    <tableColumn id="15918" xr3:uid="{127E8DCB-9CB2-4DCA-B6FB-7D6E72B4EBC9}" name="Column15901" dataDxfId="725"/>
    <tableColumn id="15919" xr3:uid="{8A6C5B5B-D8AB-43FF-B569-602FB50B6CD1}" name="Column15902" dataDxfId="724"/>
    <tableColumn id="15920" xr3:uid="{829F221A-2880-4C39-8C27-B552FF84F757}" name="Column15903" dataDxfId="723"/>
    <tableColumn id="15921" xr3:uid="{BC1B7C42-363E-4434-AA4B-1F479135FB2B}" name="Column15904" dataDxfId="722"/>
    <tableColumn id="15922" xr3:uid="{8A39DE18-C584-4B4D-8B8C-9035E3B9CD6E}" name="Column15905" dataDxfId="721"/>
    <tableColumn id="15923" xr3:uid="{8CD097E8-D5D5-427E-BD7B-9F61BE6CDBBE}" name="Column15906" dataDxfId="720"/>
    <tableColumn id="15924" xr3:uid="{3917F987-4264-454A-86DB-71F610E5E10D}" name="Column15907" dataDxfId="719"/>
    <tableColumn id="15925" xr3:uid="{D17B85AC-D3E9-4DB6-9526-C2A0C8490759}" name="Column15908" dataDxfId="718"/>
    <tableColumn id="15926" xr3:uid="{77BFF912-63B8-458C-8F98-C9E7D8395B30}" name="Column15909" dataDxfId="717"/>
    <tableColumn id="15927" xr3:uid="{DDD1DB0C-F3EE-4223-86D0-56F00B5C7F6F}" name="Column15910" dataDxfId="716"/>
    <tableColumn id="15928" xr3:uid="{47C0766B-D98E-4CCE-BA32-96190120E0CF}" name="Column15911" dataDxfId="715"/>
    <tableColumn id="15929" xr3:uid="{D790828F-405B-471C-8F85-5BAFCFD59218}" name="Column15912" dataDxfId="714"/>
    <tableColumn id="15930" xr3:uid="{ED6FD44E-CB87-44B3-BF5B-ECC893D4532B}" name="Column15913" dataDxfId="713"/>
    <tableColumn id="15931" xr3:uid="{5A42AC0E-5632-4833-848C-96436DEE98BB}" name="Column15914" dataDxfId="712"/>
    <tableColumn id="15932" xr3:uid="{49D0800B-890A-498E-A82F-3122C868431E}" name="Column15915" dataDxfId="711"/>
    <tableColumn id="15933" xr3:uid="{1E22AF5B-498A-48DF-BCE6-FC0246DD2034}" name="Column15916" dataDxfId="710"/>
    <tableColumn id="15934" xr3:uid="{3129E155-F940-48AD-9B98-A4B82B47BE52}" name="Column15917" dataDxfId="709"/>
    <tableColumn id="15935" xr3:uid="{1C48FF11-076B-4E98-BD63-3757743FC40B}" name="Column15918" dataDxfId="708"/>
    <tableColumn id="15936" xr3:uid="{E89E9282-507B-4531-AF37-564D62F86F55}" name="Column15919" dataDxfId="707"/>
    <tableColumn id="15937" xr3:uid="{C6B120F5-3B95-4812-886C-99EC9F4C218A}" name="Column15920" dataDxfId="706"/>
    <tableColumn id="15938" xr3:uid="{2F4F1C9E-AA64-4A19-B3B3-EA1BCF0B8DAC}" name="Column15921" dataDxfId="705"/>
    <tableColumn id="15939" xr3:uid="{B2DF5F54-D5CD-483E-8760-E037B62F48B5}" name="Column15922" dataDxfId="704"/>
    <tableColumn id="15940" xr3:uid="{8F2FF46F-C824-437A-BA07-407B02CC6DC9}" name="Column15923" dataDxfId="703"/>
    <tableColumn id="15941" xr3:uid="{C1638F22-9BE5-4CEB-BCE7-6017F5EC39FE}" name="Column15924" dataDxfId="702"/>
    <tableColumn id="15942" xr3:uid="{D3CC09D8-489E-4F34-89CF-979178FA33CA}" name="Column15925" dataDxfId="701"/>
    <tableColumn id="15943" xr3:uid="{D09E2D55-53B8-4736-B7F5-81B61E28654B}" name="Column15926" dataDxfId="700"/>
    <tableColumn id="15944" xr3:uid="{967DD594-7E28-4F01-B1E4-2BA0ABF728F8}" name="Column15927" dataDxfId="699"/>
    <tableColumn id="15945" xr3:uid="{02FA2293-6A06-4301-A161-E092E4B8643F}" name="Column15928" dataDxfId="698"/>
    <tableColumn id="15946" xr3:uid="{4EB62B87-AE30-4501-9C98-42DF17FF399E}" name="Column15929" dataDxfId="697"/>
    <tableColumn id="15947" xr3:uid="{A7701EA3-730A-4626-988D-2E10C5443595}" name="Column15930" dataDxfId="696"/>
    <tableColumn id="15948" xr3:uid="{8C2966B8-3B89-4AF3-8A87-2E6F73B589B6}" name="Column15931" dataDxfId="695"/>
    <tableColumn id="15949" xr3:uid="{B152DCBE-C363-49F8-BD88-C002BC9BD90E}" name="Column15932" dataDxfId="694"/>
    <tableColumn id="15950" xr3:uid="{7A8554A4-3162-463E-A04D-FA220DE1B4EC}" name="Column15933" dataDxfId="693"/>
    <tableColumn id="15951" xr3:uid="{F24286A0-A264-4DBC-972D-FD8347168CEC}" name="Column15934" dataDxfId="692"/>
    <tableColumn id="15952" xr3:uid="{624E3A1B-E878-4574-9126-390016AF3193}" name="Column15935" dataDxfId="691"/>
    <tableColumn id="15953" xr3:uid="{D2C27E6A-6646-4614-ADBE-2CFAD08A201D}" name="Column15936" dataDxfId="690"/>
    <tableColumn id="15954" xr3:uid="{7EB1B1AB-FD69-49EE-B1A8-274D50572353}" name="Column15937" dataDxfId="689"/>
    <tableColumn id="15955" xr3:uid="{96D24B3E-7CF0-4304-8D09-1504D046AA1A}" name="Column15938" dataDxfId="688"/>
    <tableColumn id="15956" xr3:uid="{9C45EAFF-4403-463E-B593-EF54FD66CDCC}" name="Column15939" dataDxfId="687"/>
    <tableColumn id="15957" xr3:uid="{0A8CC660-C581-4F2D-8B2E-AADBBB12A9D2}" name="Column15940" dataDxfId="686"/>
    <tableColumn id="15958" xr3:uid="{3F5DDF18-4AA5-47BD-86B5-DD245E4A363C}" name="Column15941" dataDxfId="685"/>
    <tableColumn id="15959" xr3:uid="{D7C820EC-DA7E-4D6B-B6DF-B96171C94D5D}" name="Column15942" dataDxfId="684"/>
    <tableColumn id="15960" xr3:uid="{6F00FAC0-AF33-458E-8064-6B165EDE1A9E}" name="Column15943" dataDxfId="683"/>
    <tableColumn id="15961" xr3:uid="{6C2EEAD9-30F1-4077-9291-748A554016A0}" name="Column15944" dataDxfId="682"/>
    <tableColumn id="15962" xr3:uid="{6D953E12-4C46-4362-9D7A-E69A4A9D171A}" name="Column15945" dataDxfId="681"/>
    <tableColumn id="15963" xr3:uid="{8F0385D4-7FFD-4B3C-AAD6-0CFD87C242FE}" name="Column15946" dataDxfId="680"/>
    <tableColumn id="15964" xr3:uid="{CD945E18-828D-4CF7-871A-9928ABC1602E}" name="Column15947" dataDxfId="679"/>
    <tableColumn id="15965" xr3:uid="{DE6E9254-CF00-4B75-8A3D-BA834A6B4AEC}" name="Column15948" dataDxfId="678"/>
    <tableColumn id="15966" xr3:uid="{512741D0-5A91-4684-9E9D-AA15805825D3}" name="Column15949" dataDxfId="677"/>
    <tableColumn id="15967" xr3:uid="{1C8D145C-58E7-4FBE-873F-1B0F5474B2D0}" name="Column15950" dataDxfId="676"/>
    <tableColumn id="15968" xr3:uid="{BE2BD89D-252E-4730-9342-91DC2908777C}" name="Column15951" dataDxfId="675"/>
    <tableColumn id="15969" xr3:uid="{E4A1D3FF-6758-4566-A361-D5A05AE66C53}" name="Column15952" dataDxfId="674"/>
    <tableColumn id="15970" xr3:uid="{D563D9F6-86D8-40FF-BB61-F3229E9D504B}" name="Column15953" dataDxfId="673"/>
    <tableColumn id="15971" xr3:uid="{4600DC37-0961-4D39-BD14-60C359429E4C}" name="Column15954" dataDxfId="672"/>
    <tableColumn id="15972" xr3:uid="{14704CF5-D78E-4356-A502-C92F251FE549}" name="Column15955" dataDxfId="671"/>
    <tableColumn id="15973" xr3:uid="{0662CB93-1857-4DA0-B55D-95F4ED73653A}" name="Column15956" dataDxfId="670"/>
    <tableColumn id="15974" xr3:uid="{D16013A1-6BD3-43F2-80CF-CF1D1FAEC9E0}" name="Column15957" dataDxfId="669"/>
    <tableColumn id="15975" xr3:uid="{D7F63DFC-1642-4189-A756-730B65050191}" name="Column15958" dataDxfId="668"/>
    <tableColumn id="15976" xr3:uid="{133849DE-E403-4D41-BB05-C17037859DA2}" name="Column15959" dataDxfId="667"/>
    <tableColumn id="15977" xr3:uid="{71631D96-E383-472E-9F9D-07117B8A2960}" name="Column15960" dataDxfId="666"/>
    <tableColumn id="15978" xr3:uid="{01315D1E-C1C6-4525-9873-84FE2844CD44}" name="Column15961" dataDxfId="665"/>
    <tableColumn id="15979" xr3:uid="{484044E2-D0D1-4F5E-A5B3-84CDBA244D20}" name="Column15962" dataDxfId="664"/>
    <tableColumn id="15980" xr3:uid="{9CACE151-B6C1-4B71-82A0-BD8D4A4D8CEF}" name="Column15963" dataDxfId="663"/>
    <tableColumn id="15981" xr3:uid="{5E7E02A2-B22F-4577-AEC2-48625A322162}" name="Column15964" dataDxfId="662"/>
    <tableColumn id="15982" xr3:uid="{7E4288BD-40F3-41D5-B540-8F7CB7A09A3C}" name="Column15965" dataDxfId="661"/>
    <tableColumn id="15983" xr3:uid="{56FBBACB-D1B4-4BE6-9B69-6D18C03D02B3}" name="Column15966" dataDxfId="660"/>
    <tableColumn id="15984" xr3:uid="{1ACD8F37-5A53-466E-9E64-E1AB54DB5B2A}" name="Column15967" dataDxfId="659"/>
    <tableColumn id="15985" xr3:uid="{C26F9366-D9B6-4C46-B2CF-D1BA023D4C37}" name="Column15968" dataDxfId="658"/>
    <tableColumn id="15986" xr3:uid="{E7895238-9DA9-492D-A0E3-F38A653AEA59}" name="Column15969" dataDxfId="657"/>
    <tableColumn id="15987" xr3:uid="{4DBCFCE7-A5CF-4F70-B2E2-8C49033534B6}" name="Column15970" dataDxfId="656"/>
    <tableColumn id="15988" xr3:uid="{4C2DE413-F51E-4477-A977-69991D04C2C8}" name="Column15971" dataDxfId="655"/>
    <tableColumn id="15989" xr3:uid="{8DFAF414-B84E-4F3C-9DAF-7FFBB0862CDB}" name="Column15972" dataDxfId="654"/>
    <tableColumn id="15990" xr3:uid="{1D1A8A3E-7F4A-43B9-9315-33856A5B3029}" name="Column15973" dataDxfId="653"/>
    <tableColumn id="15991" xr3:uid="{00821715-1465-478B-B5DD-100D63981BE3}" name="Column15974" dataDxfId="652"/>
    <tableColumn id="15992" xr3:uid="{CCA2FD5A-AD9D-44C3-8B2B-7F69E3934BB6}" name="Column15975" dataDxfId="651"/>
    <tableColumn id="15993" xr3:uid="{59C5680D-35E8-44A4-8895-ACB60B2AC7F4}" name="Column15976" dataDxfId="650"/>
    <tableColumn id="15994" xr3:uid="{69145439-9F7C-476E-AB4E-989F823E0DDA}" name="Column15977" dataDxfId="649"/>
    <tableColumn id="15995" xr3:uid="{D2C56F15-8932-4DF7-AC0F-EB3098E45137}" name="Column15978" dataDxfId="648"/>
    <tableColumn id="15996" xr3:uid="{B461C31A-C9DB-4A2B-80B1-A44C761BBB13}" name="Column15979" dataDxfId="647"/>
    <tableColumn id="15997" xr3:uid="{EA64018B-F6F9-428F-99DD-3805B13D72C8}" name="Column15980" dataDxfId="646"/>
    <tableColumn id="15998" xr3:uid="{0ED643C1-7DD2-47DE-9188-6A9D629F9F53}" name="Column15981" dataDxfId="645"/>
    <tableColumn id="15999" xr3:uid="{E0CB2D72-9DCB-4832-A728-58F3D0C039F2}" name="Column15982" dataDxfId="644"/>
    <tableColumn id="16000" xr3:uid="{C1822807-665D-41A3-A029-D005544E3E08}" name="Column15983" dataDxfId="643"/>
    <tableColumn id="16001" xr3:uid="{C811BCB6-2C1B-4F82-8A77-F6675CCED596}" name="Column15984" dataDxfId="642"/>
    <tableColumn id="16002" xr3:uid="{EDD279B0-5721-4181-A81F-6E4B88987165}" name="Column15985" dataDxfId="641"/>
    <tableColumn id="16003" xr3:uid="{AEC31BED-C1A8-4D66-884B-5E1E956C5C56}" name="Column15986" dataDxfId="640"/>
    <tableColumn id="16004" xr3:uid="{96249F22-3A36-471D-A471-77284D8E080F}" name="Column15987" dataDxfId="639"/>
    <tableColumn id="16005" xr3:uid="{BA9D179F-1BE4-46A4-B781-C7C1D01DE2B3}" name="Column15988" dataDxfId="638"/>
    <tableColumn id="16006" xr3:uid="{C15DFACC-8C1E-4EF6-991A-B47FFB2DDC8F}" name="Column15989" dataDxfId="637"/>
    <tableColumn id="16007" xr3:uid="{7D984C63-B81C-48CF-9AD6-E879D8BED4F4}" name="Column15990" dataDxfId="636"/>
    <tableColumn id="16008" xr3:uid="{AB1E399D-5E6C-453A-99F2-A05CA2D4D1C8}" name="Column15991" dataDxfId="635"/>
    <tableColumn id="16009" xr3:uid="{CA7E2951-D897-4B75-A9B0-61CA4559377A}" name="Column15992" dataDxfId="634"/>
    <tableColumn id="16010" xr3:uid="{319F49F3-DCA3-4FEA-A417-74BB462BB819}" name="Column15993" dataDxfId="633"/>
    <tableColumn id="16011" xr3:uid="{029B9C8F-BAD2-49F0-814C-C569E8F50830}" name="Column15994" dataDxfId="632"/>
    <tableColumn id="16012" xr3:uid="{E765660C-4AA5-4D09-B09A-8BE41CBE5498}" name="Column15995" dataDxfId="631"/>
    <tableColumn id="16013" xr3:uid="{28E1F48F-6EA0-474C-BBEA-099AB00845F7}" name="Column15996" dataDxfId="630"/>
    <tableColumn id="16014" xr3:uid="{7632011F-FB7F-4C1B-B09D-51A47C0B3716}" name="Column15997" dataDxfId="629"/>
    <tableColumn id="16015" xr3:uid="{16C93EAC-86EE-44AD-8502-E0784C1B4CBE}" name="Column15998" dataDxfId="628"/>
    <tableColumn id="16016" xr3:uid="{5378B644-CEC5-452D-993E-E7FBB63C1E22}" name="Column15999" dataDxfId="627"/>
    <tableColumn id="16017" xr3:uid="{6E59F5B6-125C-49CD-8C0E-94693A849957}" name="Column16000" dataDxfId="626"/>
    <tableColumn id="16018" xr3:uid="{E6607766-FB3B-420D-8765-9AC4A3972345}" name="Column16001" dataDxfId="625"/>
    <tableColumn id="16019" xr3:uid="{27E9F5E0-F907-4253-B9AC-7C8E950C95FB}" name="Column16002" dataDxfId="624"/>
    <tableColumn id="16020" xr3:uid="{5E9C49D5-18A0-42CC-885F-9267AC43FDD0}" name="Column16003" dataDxfId="623"/>
    <tableColumn id="16021" xr3:uid="{00C63C04-C9DB-4637-ADDE-776FC495E696}" name="Column16004" dataDxfId="622"/>
    <tableColumn id="16022" xr3:uid="{1CF5BD82-A33A-48BD-BC15-79A7EE717401}" name="Column16005" dataDxfId="621"/>
    <tableColumn id="16023" xr3:uid="{2CFDABA1-3A40-45E3-AD93-41C85B49886F}" name="Column16006" dataDxfId="620"/>
    <tableColumn id="16024" xr3:uid="{FD85B8BD-9DA8-4C6B-87F9-47757019197B}" name="Column16007" dataDxfId="619"/>
    <tableColumn id="16025" xr3:uid="{F4BA275A-C128-4689-B38A-49975168AB9D}" name="Column16008" dataDxfId="618"/>
    <tableColumn id="16026" xr3:uid="{53F078EA-6F04-41E7-8DFD-0613A72EFEE0}" name="Column16009" dataDxfId="617"/>
    <tableColumn id="16027" xr3:uid="{1A0482D8-FF31-4CC0-BA37-0957760B4C24}" name="Column16010" dataDxfId="616"/>
    <tableColumn id="16028" xr3:uid="{D09FD496-F2C1-4033-B602-B37EE5B29903}" name="Column16011" dataDxfId="615"/>
    <tableColumn id="16029" xr3:uid="{0806348F-8354-4622-A48C-FDCBC49F59CB}" name="Column16012" dataDxfId="614"/>
    <tableColumn id="16030" xr3:uid="{3A5054B2-D9F6-4D78-8475-A3B59BA85194}" name="Column16013" dataDxfId="613"/>
    <tableColumn id="16031" xr3:uid="{F867F0EB-39FF-4C07-8674-BA46C866892D}" name="Column16014" dataDxfId="612"/>
    <tableColumn id="16032" xr3:uid="{C0583A02-EF44-40EF-9F42-D1CF4D0AD5E0}" name="Column16015" dataDxfId="611"/>
    <tableColumn id="16033" xr3:uid="{C09A7331-FA78-4F6C-8D42-E4A64CC13498}" name="Column16016" dataDxfId="610"/>
    <tableColumn id="16034" xr3:uid="{D1A50994-C7C4-427A-A5CC-F87741712D3C}" name="Column16017" dataDxfId="609"/>
    <tableColumn id="16035" xr3:uid="{281DA284-E9CB-41C0-9F67-78CCB82DFDA4}" name="Column16018" dataDxfId="608"/>
    <tableColumn id="16036" xr3:uid="{75CA4C7A-8915-4801-BE50-7CC7FA79B2D6}" name="Column16019" dataDxfId="607"/>
    <tableColumn id="16037" xr3:uid="{9BC423C5-34E3-4433-9831-932C29E90BF9}" name="Column16020" dataDxfId="606"/>
    <tableColumn id="16038" xr3:uid="{53BD9CDA-DBBD-4820-8C39-E532764CC548}" name="Column16021" dataDxfId="605"/>
    <tableColumn id="16039" xr3:uid="{E1F9A1B0-2302-489D-B2DC-22679D22809F}" name="Column16022" dataDxfId="604"/>
    <tableColumn id="16040" xr3:uid="{11798DF7-B055-4809-9253-02D21DBF713D}" name="Column16023" dataDxfId="603"/>
    <tableColumn id="16041" xr3:uid="{0A9FDE16-9129-41EA-B236-22F71D3C97F3}" name="Column16024" dataDxfId="602"/>
    <tableColumn id="16042" xr3:uid="{4530BD32-ADCA-4C47-AA1B-61175768A207}" name="Column16025" dataDxfId="601"/>
    <tableColumn id="16043" xr3:uid="{F060A63B-1CFC-4363-A0BB-48A3F19125FA}" name="Column16026" dataDxfId="600"/>
    <tableColumn id="16044" xr3:uid="{6BBBB60E-3A8E-40C9-A313-23B5BF5ACF9A}" name="Column16027" dataDxfId="599"/>
    <tableColumn id="16045" xr3:uid="{C7DA6CF8-D603-4EDD-BE73-80EB7EE1D37A}" name="Column16028" dataDxfId="598"/>
    <tableColumn id="16046" xr3:uid="{6C39E737-21B7-4141-9588-C3A1286B6D33}" name="Column16029" dataDxfId="597"/>
    <tableColumn id="16047" xr3:uid="{6AEFAC20-AE18-4128-9C5D-F613093B1595}" name="Column16030" dataDxfId="596"/>
    <tableColumn id="16048" xr3:uid="{B7443727-36BB-4A75-8D91-6CF06D0C9BEA}" name="Column16031" dataDxfId="595"/>
    <tableColumn id="16049" xr3:uid="{BDA024C2-4EEF-4571-8F02-6694F6336CBD}" name="Column16032" dataDxfId="594"/>
    <tableColumn id="16050" xr3:uid="{82EDC9E5-FA85-4360-B8C2-F6071DECCF9C}" name="Column16033" dataDxfId="593"/>
    <tableColumn id="16051" xr3:uid="{BD7E6745-A6B2-4EBF-A4E9-D567E6CD209E}" name="Column16034" dataDxfId="592"/>
    <tableColumn id="16052" xr3:uid="{4DC61F1F-3954-4EDD-AED8-D9448D6F0A59}" name="Column16035" dataDxfId="591"/>
    <tableColumn id="16053" xr3:uid="{6E35F6DD-7ADB-4D99-A1A2-62B56902F48E}" name="Column16036" dataDxfId="590"/>
    <tableColumn id="16054" xr3:uid="{EDC249DD-6885-438B-96D6-3FA6757A0A50}" name="Column16037" dataDxfId="589"/>
    <tableColumn id="16055" xr3:uid="{A9DEDE29-85E2-44B9-BB40-A17E626C750F}" name="Column16038" dataDxfId="588"/>
    <tableColumn id="16056" xr3:uid="{A08968EF-45C5-489F-B17E-9F6152D618BE}" name="Column16039" dataDxfId="587"/>
    <tableColumn id="16057" xr3:uid="{12E4FFBF-3D16-4C82-B3E4-93A4099A11A9}" name="Column16040" dataDxfId="586"/>
    <tableColumn id="16058" xr3:uid="{95CFC758-E6CC-4B3D-AC0A-4B42E87E8509}" name="Column16041" dataDxfId="585"/>
    <tableColumn id="16059" xr3:uid="{0DF8133B-7D98-42F1-AB69-3E9004ADF195}" name="Column16042" dataDxfId="584"/>
    <tableColumn id="16060" xr3:uid="{47ED0C49-0CAF-4995-BCA0-723D19DC30D1}" name="Column16043" dataDxfId="583"/>
    <tableColumn id="16061" xr3:uid="{322E40E9-D1DF-4412-B89B-C8CF73B9EB28}" name="Column16044" dataDxfId="582"/>
    <tableColumn id="16062" xr3:uid="{AA95E918-A49D-494D-AFCA-6B4E9EE1DB24}" name="Column16045" dataDxfId="581"/>
    <tableColumn id="16063" xr3:uid="{BBF75A90-E08F-46F9-9687-0EAE337DCF88}" name="Column16046" dataDxfId="580"/>
    <tableColumn id="16064" xr3:uid="{C7E2A29E-0F29-48A7-B798-A20AD59ED223}" name="Column16047" dataDxfId="579"/>
    <tableColumn id="16065" xr3:uid="{61C690E9-45E8-4E75-A836-5C36DF7D6783}" name="Column16048" dataDxfId="578"/>
    <tableColumn id="16066" xr3:uid="{F27480AD-DDFA-437C-9B20-696AD435B060}" name="Column16049" dataDxfId="577"/>
    <tableColumn id="16067" xr3:uid="{5214EE1A-F069-4FA0-B5A8-996FDE654B3E}" name="Column16050" dataDxfId="576"/>
    <tableColumn id="16068" xr3:uid="{D890D8EB-C206-4218-A837-0134325B1C94}" name="Column16051" dataDxfId="575"/>
    <tableColumn id="16069" xr3:uid="{A642BFDC-30B1-4FD3-AE67-808ACB2B883D}" name="Column16052" dataDxfId="574"/>
    <tableColumn id="16070" xr3:uid="{97A36991-13E7-4032-9934-27A235CC2647}" name="Column16053" dataDxfId="573"/>
    <tableColumn id="16071" xr3:uid="{3385581F-64E5-4970-92B1-9E390B859D04}" name="Column16054" dataDxfId="572"/>
    <tableColumn id="16072" xr3:uid="{89816051-7552-4323-8EF0-2F53130041B8}" name="Column16055" dataDxfId="571"/>
    <tableColumn id="16073" xr3:uid="{653161E3-973F-4D63-B614-ED7C3B8BE738}" name="Column16056" dataDxfId="570"/>
    <tableColumn id="16074" xr3:uid="{4666C422-B0C8-4971-9DBD-A1C7D52EF8E0}" name="Column16057" dataDxfId="569"/>
    <tableColumn id="16075" xr3:uid="{9A9BC4C7-93A1-40FC-8011-C530F3C6F21E}" name="Column16058" dataDxfId="568"/>
    <tableColumn id="16076" xr3:uid="{6C169C83-952D-431F-A0F3-A3C70BEEE9A9}" name="Column16059" dataDxfId="567"/>
    <tableColumn id="16077" xr3:uid="{80FAFAB7-DC41-40EA-927B-4B9DCF4EB446}" name="Column16060" dataDxfId="566"/>
    <tableColumn id="16078" xr3:uid="{33FF6E48-722B-48F5-B7B8-82743786D8AE}" name="Column16061" dataDxfId="565"/>
    <tableColumn id="16079" xr3:uid="{9F42AB53-3ECC-45A3-B3DC-F88D533FF77E}" name="Column16062" dataDxfId="564"/>
    <tableColumn id="16080" xr3:uid="{E6BD9E39-E6F8-4686-9B27-4AB6F7EB1999}" name="Column16063" dataDxfId="563"/>
    <tableColumn id="16081" xr3:uid="{005ED638-14E7-4764-969C-E49022D8DC3C}" name="Column16064" dataDxfId="562"/>
    <tableColumn id="16082" xr3:uid="{F4C20F60-B6A4-495C-BBD3-72687E59DCAF}" name="Column16065" dataDxfId="561"/>
    <tableColumn id="16083" xr3:uid="{BA3B9D50-D549-40D7-9ECE-2980A45DB920}" name="Column16066" dataDxfId="560"/>
    <tableColumn id="16084" xr3:uid="{14B9267E-A6E1-42E9-9F97-AAA871727C2B}" name="Column16067" dataDxfId="559"/>
    <tableColumn id="16085" xr3:uid="{EC5EBA0B-A751-4716-92AD-841FA2A8AF84}" name="Column16068" dataDxfId="558"/>
    <tableColumn id="16086" xr3:uid="{9C16728C-6096-49AF-84F4-BBD0B5CC567F}" name="Column16069" dataDxfId="557"/>
    <tableColumn id="16087" xr3:uid="{51DD4561-3E82-4717-BAE1-09F80D8DEC17}" name="Column16070" dataDxfId="556"/>
    <tableColumn id="16088" xr3:uid="{2F4F9864-A232-4FFF-8464-6D05C46C37A9}" name="Column16071" dataDxfId="555"/>
    <tableColumn id="16089" xr3:uid="{CE98FE42-BBC2-4A47-B130-777AFDFD85F8}" name="Column16072" dataDxfId="554"/>
    <tableColumn id="16090" xr3:uid="{C9C27BE6-9F6B-4773-A70F-6D90C504648A}" name="Column16073" dataDxfId="553"/>
    <tableColumn id="16091" xr3:uid="{F1D949CF-D334-4AC8-82AF-38C69A9D45A7}" name="Column16074" dataDxfId="552"/>
    <tableColumn id="16092" xr3:uid="{816A2433-C4D8-42A4-A1F6-652D92307A9A}" name="Column16075" dataDxfId="551"/>
    <tableColumn id="16093" xr3:uid="{41D3817C-1306-4FF0-ADDB-2D372EF79301}" name="Column16076" dataDxfId="550"/>
    <tableColumn id="16094" xr3:uid="{A4792723-74ED-46C9-B776-FB49EC96E4D9}" name="Column16077" dataDxfId="549"/>
    <tableColumn id="16095" xr3:uid="{6AF5C0C5-E185-46B7-B8B4-1F706643EE7D}" name="Column16078" dataDxfId="548"/>
    <tableColumn id="16096" xr3:uid="{EB305EA7-7591-44E4-9536-0A6959F6730B}" name="Column16079" dataDxfId="547"/>
    <tableColumn id="16097" xr3:uid="{1B1010C5-01DD-4955-9CE0-7BFD2E0BD2F8}" name="Column16080" dataDxfId="546"/>
    <tableColumn id="16098" xr3:uid="{8CB96930-C89E-4A5A-A52D-96ABC4E176ED}" name="Column16081" dataDxfId="545"/>
    <tableColumn id="16099" xr3:uid="{7757CB49-BD53-4423-A04C-806FF484666A}" name="Column16082" dataDxfId="544"/>
    <tableColumn id="16100" xr3:uid="{6E29ACD2-C270-42A9-9EC7-9B33BB7DC3A7}" name="Column16083" dataDxfId="543"/>
    <tableColumn id="16101" xr3:uid="{4C12F7A1-85CA-48F2-BBF5-3954321B2195}" name="Column16084" dataDxfId="542"/>
    <tableColumn id="16102" xr3:uid="{AB9B79AF-8E6C-418A-8D65-AE07604E5B43}" name="Column16085" dataDxfId="541"/>
    <tableColumn id="16103" xr3:uid="{6F7CDA8C-B722-42C6-81A1-6C97CE86CA5F}" name="Column16086" dataDxfId="540"/>
    <tableColumn id="16104" xr3:uid="{42E23B2B-18F2-43E1-93EE-71D3CDAE4C29}" name="Column16087" dataDxfId="539"/>
    <tableColumn id="16105" xr3:uid="{398A37C9-C3A9-4AC5-99DB-FD042AF41F31}" name="Column16088" dataDxfId="538"/>
    <tableColumn id="16106" xr3:uid="{9D3DECCF-388D-4F3F-9D69-1E3F3654402E}" name="Column16089" dataDxfId="537"/>
    <tableColumn id="16107" xr3:uid="{8DBEB247-870D-4FE3-A41F-9FCC5EF33F04}" name="Column16090" dataDxfId="536"/>
    <tableColumn id="16108" xr3:uid="{DDE8EF26-B4B3-4971-A458-9F8D5C779D29}" name="Column16091" dataDxfId="535"/>
    <tableColumn id="16109" xr3:uid="{91FB5255-76AD-4897-A1F0-DF16EAA49DFF}" name="Column16092" dataDxfId="534"/>
    <tableColumn id="16110" xr3:uid="{49035704-9BB3-48EF-9803-CC3273F42A60}" name="Column16093" dataDxfId="533"/>
    <tableColumn id="16111" xr3:uid="{F6A8B314-D29D-45E2-B8C9-E56C0367E010}" name="Column16094" dataDxfId="532"/>
    <tableColumn id="16112" xr3:uid="{A174272C-5E86-4359-90A9-A47517C77EEB}" name="Column16095" dataDxfId="531"/>
    <tableColumn id="16113" xr3:uid="{9C1EEC78-4960-4B89-A8B2-E7D67A06C719}" name="Column16096" dataDxfId="530"/>
    <tableColumn id="16114" xr3:uid="{8A5C1C44-7E2B-40BF-930A-AE67F4CB1CBB}" name="Column16097" dataDxfId="529"/>
    <tableColumn id="16115" xr3:uid="{4B65DB66-E941-42EE-BFB3-AF71EE6C26CB}" name="Column16098" dataDxfId="528"/>
    <tableColumn id="16116" xr3:uid="{D1C9B443-A876-45BA-B1BA-66EC4AE3BBE6}" name="Column16099" dataDxfId="527"/>
    <tableColumn id="16117" xr3:uid="{5159F0EC-EFBF-4DB2-888D-2E14DCF36DF3}" name="Column16100" dataDxfId="526"/>
    <tableColumn id="16118" xr3:uid="{07EF16AE-5394-4634-8715-BEF768B060AF}" name="Column16101" dataDxfId="525"/>
    <tableColumn id="16119" xr3:uid="{365B9AF2-589E-443F-9587-C32881099EDF}" name="Column16102" dataDxfId="524"/>
    <tableColumn id="16120" xr3:uid="{39CD7F10-90AE-425B-8191-75F59447BE4B}" name="Column16103" dataDxfId="523"/>
    <tableColumn id="16121" xr3:uid="{7CBC9027-8790-40F4-A6AB-26F42D51E3D6}" name="Column16104" dataDxfId="522"/>
    <tableColumn id="16122" xr3:uid="{92E76FF4-50DF-4325-9741-B2BC8E58E1D2}" name="Column16105" dataDxfId="521"/>
    <tableColumn id="16123" xr3:uid="{4687F4A8-C9CB-4D4C-91DF-4DFB36D58C7A}" name="Column16106" dataDxfId="520"/>
    <tableColumn id="16124" xr3:uid="{C03944B5-B7B2-4762-8357-83054D78DF3E}" name="Column16107" dataDxfId="519"/>
    <tableColumn id="16125" xr3:uid="{DAA13C36-2346-4993-BACE-8590687A62C1}" name="Column16108" dataDxfId="518"/>
    <tableColumn id="16126" xr3:uid="{77FE3A31-E4FF-490B-9B44-63172946ACA5}" name="Column16109" dataDxfId="517"/>
    <tableColumn id="16127" xr3:uid="{2C45370A-4EFD-45DF-91B3-E5E329C12809}" name="Column16110" dataDxfId="516"/>
    <tableColumn id="16128" xr3:uid="{0159A196-ED6F-4E75-828E-14BBE5C21B37}" name="Column16111" dataDxfId="515"/>
    <tableColumn id="16129" xr3:uid="{48A15166-7E81-4025-A128-15CF09D5D076}" name="Column16112" dataDxfId="514"/>
    <tableColumn id="16130" xr3:uid="{8A6B8D36-E2B6-4D3B-9AB8-7B8825F61411}" name="Column16113" dataDxfId="513"/>
    <tableColumn id="16131" xr3:uid="{121C4B3A-29E0-43D1-8851-EA203B7F034D}" name="Column16114" dataDxfId="512"/>
    <tableColumn id="16132" xr3:uid="{67B1F531-6B0A-46D9-830F-D66B87D4241A}" name="Column16115" dataDxfId="511"/>
    <tableColumn id="16133" xr3:uid="{5270BBFF-20CE-46DF-9E8B-286F1B86D5C4}" name="Column16116" dataDxfId="510"/>
    <tableColumn id="16134" xr3:uid="{4DD7D655-31A4-494E-A547-A24AFE78F8A6}" name="Column16117" dataDxfId="509"/>
    <tableColumn id="16135" xr3:uid="{E5A41467-3D5B-4E57-85A1-7452C300B022}" name="Column16118" dataDxfId="508"/>
    <tableColumn id="16136" xr3:uid="{A6CFB78C-BE48-4A92-91CE-568253C53040}" name="Column16119" dataDxfId="507"/>
    <tableColumn id="16137" xr3:uid="{29B97546-B546-4E0B-91BD-5F447B90B83B}" name="Column16120" dataDxfId="506"/>
    <tableColumn id="16138" xr3:uid="{1C006FE6-7BE9-45B6-A184-CE4DAFEF0C2C}" name="Column16121" dataDxfId="505"/>
    <tableColumn id="16139" xr3:uid="{0EEC3760-F299-4F26-94EA-140EDD1C602F}" name="Column16122" dataDxfId="504"/>
    <tableColumn id="16140" xr3:uid="{C70BF131-721D-4C2F-A5A1-CAD0C581E9E6}" name="Column16123" dataDxfId="503"/>
    <tableColumn id="16141" xr3:uid="{ACBFD509-F7B2-4C39-97C5-6D3694C8F903}" name="Column16124" dataDxfId="502"/>
    <tableColumn id="16142" xr3:uid="{F9AF8DD3-A03E-4AC5-A8C1-BAE9515686AD}" name="Column16125" dataDxfId="501"/>
    <tableColumn id="16143" xr3:uid="{D88BF24B-CD70-465E-9904-663BDDDFEADD}" name="Column16126" dataDxfId="500"/>
    <tableColumn id="16144" xr3:uid="{90960E91-4608-4F4B-A05E-18E0FC85A746}" name="Column16127" dataDxfId="499"/>
    <tableColumn id="16145" xr3:uid="{9F948788-3EEE-4642-BE3B-BB018599013A}" name="Column16128" dataDxfId="498"/>
    <tableColumn id="16146" xr3:uid="{0C8C4F4F-A811-4A10-9447-AC7DFCE0CF04}" name="Column16129" dataDxfId="497"/>
    <tableColumn id="16147" xr3:uid="{62119253-EFD0-45B7-9C71-6D44F695B495}" name="Column16130" dataDxfId="496"/>
    <tableColumn id="16148" xr3:uid="{ADC31350-90B3-4D51-A280-87305DE2E410}" name="Column16131" dataDxfId="495"/>
    <tableColumn id="16149" xr3:uid="{A1015777-053B-42AF-B1D6-7B8802662288}" name="Column16132" dataDxfId="494"/>
    <tableColumn id="16150" xr3:uid="{B45FD00F-1AF9-4997-8126-685CB8D07E14}" name="Column16133" dataDxfId="493"/>
    <tableColumn id="16151" xr3:uid="{F03A918F-EC92-4B60-B46A-E19DC77BF292}" name="Column16134" dataDxfId="492"/>
    <tableColumn id="16152" xr3:uid="{0B451781-FD39-403B-B0A2-5E27CED51B3E}" name="Column16135" dataDxfId="491"/>
    <tableColumn id="16153" xr3:uid="{AFA62DE9-20D0-4B6D-915F-B8AC3D56FE16}" name="Column16136" dataDxfId="490"/>
    <tableColumn id="16154" xr3:uid="{BEFE1B6C-709B-48B3-BB12-535448534AE7}" name="Column16137" dataDxfId="489"/>
    <tableColumn id="16155" xr3:uid="{9CE37859-B8A2-4B57-A6C1-49950571669A}" name="Column16138" dataDxfId="488"/>
    <tableColumn id="16156" xr3:uid="{A1FBFEDD-CD41-45FA-8250-111F63797779}" name="Column16139" dataDxfId="487"/>
    <tableColumn id="16157" xr3:uid="{A4D21362-74B7-4B04-8CE9-BC11F406B9C7}" name="Column16140" dataDxfId="486"/>
    <tableColumn id="16158" xr3:uid="{7B6C8F3E-01E7-4CC4-9F1B-9EFFACD7021A}" name="Column16141" dataDxfId="485"/>
    <tableColumn id="16159" xr3:uid="{3AAFD8CE-4B2E-4D74-A55C-B138C2710252}" name="Column16142" dataDxfId="484"/>
    <tableColumn id="16160" xr3:uid="{B1F085D9-3CAD-495B-BCFC-01595C93F543}" name="Column16143" dataDxfId="483"/>
    <tableColumn id="16161" xr3:uid="{A8822601-423F-4AD5-A791-462D4BD4D8A9}" name="Column16144" dataDxfId="482"/>
    <tableColumn id="16162" xr3:uid="{A40F1ACC-AAFF-49F6-AE75-C9B898379A2A}" name="Column16145" dataDxfId="481"/>
    <tableColumn id="16163" xr3:uid="{80F8391E-D4DB-47B5-8818-90587EC2922C}" name="Column16146" dataDxfId="480"/>
    <tableColumn id="16164" xr3:uid="{72EF8702-0BCB-44B4-BC1C-36C8F826677F}" name="Column16147" dataDxfId="479"/>
    <tableColumn id="16165" xr3:uid="{16E2DDB8-749F-473D-A17F-D8916CB1A7C1}" name="Column16148" dataDxfId="478"/>
    <tableColumn id="16166" xr3:uid="{7811D4AC-94EF-497B-8950-07D36FF046D7}" name="Column16149" dataDxfId="477"/>
    <tableColumn id="16167" xr3:uid="{C193DB6D-F534-4851-81E2-8639878DCDEC}" name="Column16150" dataDxfId="476"/>
    <tableColumn id="16168" xr3:uid="{9C950A87-CA73-4C85-B444-AA4288C4D352}" name="Column16151" dataDxfId="475"/>
    <tableColumn id="16169" xr3:uid="{2B2698EC-2219-4AD2-95A1-4ECC0DC687BF}" name="Column16152" dataDxfId="474"/>
    <tableColumn id="16170" xr3:uid="{18A54CE6-268E-4FEE-8D47-1FCDAC3119F9}" name="Column16153" dataDxfId="473"/>
    <tableColumn id="16171" xr3:uid="{AD495D29-92DF-481B-B88D-B3005D08456B}" name="Column16154" dataDxfId="472"/>
    <tableColumn id="16172" xr3:uid="{2E4B8C88-384B-4938-82BF-03D2151746B0}" name="Column16155" dataDxfId="471"/>
    <tableColumn id="16173" xr3:uid="{5BA06866-7EC0-4AC3-B60D-27031E53E018}" name="Column16156" dataDxfId="470"/>
    <tableColumn id="16174" xr3:uid="{09C3A602-A8AC-41AA-A0DE-C2A6F054F2C0}" name="Column16157" dataDxfId="469"/>
    <tableColumn id="16175" xr3:uid="{2DBE5474-8307-43C8-A9A9-2B35A4EF66EC}" name="Column16158" dataDxfId="468"/>
    <tableColumn id="16176" xr3:uid="{3CF3A280-AC32-4C8A-8B18-772AACDD1239}" name="Column16159" dataDxfId="467"/>
    <tableColumn id="16177" xr3:uid="{6C17B5EE-D4A9-4EAE-81C5-78BA552D430F}" name="Column16160" dataDxfId="466"/>
    <tableColumn id="16178" xr3:uid="{6CAFAF82-D52E-4685-A021-341DC6620EDA}" name="Column16161" dataDxfId="465"/>
    <tableColumn id="16179" xr3:uid="{7A48FEEC-5567-478A-A943-CE26DA04588D}" name="Column16162" dataDxfId="464"/>
    <tableColumn id="16180" xr3:uid="{630F33F4-A290-4953-803A-670FE94D4054}" name="Column16163" dataDxfId="463"/>
    <tableColumn id="16181" xr3:uid="{20712572-AC7B-4B1B-893D-A8ABE02D87FE}" name="Column16164" dataDxfId="462"/>
    <tableColumn id="16182" xr3:uid="{EF6598EB-221D-4870-B681-888EDD53F2A9}" name="Column16165" dataDxfId="461"/>
    <tableColumn id="16183" xr3:uid="{E927AD21-54F5-42DD-9D1F-DE02912B0C53}" name="Column16166" dataDxfId="460"/>
    <tableColumn id="16184" xr3:uid="{ACB97F23-AF0F-48EF-84A2-B35E7956FAFF}" name="Column16167" dataDxfId="459"/>
    <tableColumn id="16185" xr3:uid="{0D1EF3E8-D4FF-4559-9734-61F3A3590CA0}" name="Column16168" dataDxfId="458"/>
    <tableColumn id="16186" xr3:uid="{73A37C85-EAD2-4010-9271-074DF63D89CD}" name="Column16169" dataDxfId="457"/>
    <tableColumn id="16187" xr3:uid="{66478FCD-DC46-4FC0-87D6-A31F5D01B045}" name="Column16170" dataDxfId="456"/>
    <tableColumn id="16188" xr3:uid="{832F63E6-F1C3-4921-B4FD-C057399F3CED}" name="Column16171" dataDxfId="455"/>
    <tableColumn id="16189" xr3:uid="{70A01A9C-5089-4D12-A1C5-979DA11921DC}" name="Column16172" dataDxfId="454"/>
    <tableColumn id="16190" xr3:uid="{6DE94518-5F65-4944-B5CA-89FF9FE51CCA}" name="Column16173" dataDxfId="453"/>
    <tableColumn id="16191" xr3:uid="{A4898C27-7C7B-42EC-9696-4313D60BEE83}" name="Column16174" dataDxfId="452"/>
    <tableColumn id="16192" xr3:uid="{30DD170D-6354-4D8D-BA50-56117CD67E7E}" name="Column16175" dataDxfId="451"/>
    <tableColumn id="16193" xr3:uid="{14521F22-26AF-4646-9F4F-5F91D79E6A10}" name="Column16176" dataDxfId="450"/>
    <tableColumn id="16194" xr3:uid="{E24A607E-2558-4140-86C2-163532790376}" name="Column16177" dataDxfId="449"/>
    <tableColumn id="16195" xr3:uid="{BE721827-15AC-4F17-8B87-6BB8B9E10739}" name="Column16178" dataDxfId="448"/>
    <tableColumn id="16196" xr3:uid="{64A81AE6-B02C-4320-8560-C6E747C6A2BD}" name="Column16179" dataDxfId="447"/>
    <tableColumn id="16197" xr3:uid="{84C5881B-9323-4AF4-81D8-C4926C03C1BD}" name="Column16180" dataDxfId="446"/>
    <tableColumn id="16198" xr3:uid="{BCA122A1-D8B2-44E5-B398-F9646F43B916}" name="Column16181" dataDxfId="445"/>
    <tableColumn id="16199" xr3:uid="{B632FFE9-E0E8-4C1F-A7ED-C8822DE6AEB6}" name="Column16182" dataDxfId="444"/>
    <tableColumn id="16200" xr3:uid="{FD7302BF-34E3-4E4D-B283-359D366D7AD4}" name="Column16183" dataDxfId="443"/>
    <tableColumn id="16201" xr3:uid="{43189272-6AFC-4859-8375-A9E3C446A1B9}" name="Column16184" dataDxfId="442"/>
    <tableColumn id="16202" xr3:uid="{57017373-EE8C-47B0-B10F-8498678DBCCF}" name="Column16185" dataDxfId="441"/>
    <tableColumn id="16203" xr3:uid="{BC6A301B-1FE1-45B8-9B9C-0A71712D07AF}" name="Column16186" dataDxfId="440"/>
    <tableColumn id="16204" xr3:uid="{1CA8CFDE-BD9A-47B4-8755-6B4E66EE0B3D}" name="Column16187" dataDxfId="439"/>
    <tableColumn id="16205" xr3:uid="{3C3CFE62-3812-4469-95D9-B835B8D9FB98}" name="Column16188" dataDxfId="438"/>
    <tableColumn id="16206" xr3:uid="{4F071BCC-7009-4585-B60D-55CC62798A7D}" name="Column16189" dataDxfId="437"/>
    <tableColumn id="16207" xr3:uid="{50C7A48E-F554-4281-ACDB-E25717CB4564}" name="Column16190" dataDxfId="436"/>
    <tableColumn id="16208" xr3:uid="{DE1900FE-EDF6-4A08-BCFE-4587ACD73AB4}" name="Column16191" dataDxfId="435"/>
    <tableColumn id="16209" xr3:uid="{04A485F8-243C-4464-8AE5-6786E38BFDAE}" name="Column16192" dataDxfId="434"/>
    <tableColumn id="16210" xr3:uid="{2D071F05-7553-4CFF-9E88-FCD0384B3C08}" name="Column16193" dataDxfId="433"/>
    <tableColumn id="16211" xr3:uid="{D194E428-FF85-4C57-A424-CD5779C09015}" name="Column16194" dataDxfId="432"/>
    <tableColumn id="16212" xr3:uid="{0A8FB4AB-1302-453C-80BF-5C9B62FA0140}" name="Column16195" dataDxfId="431"/>
    <tableColumn id="16213" xr3:uid="{BB90D708-E23B-4277-AEFA-694A63B4D05E}" name="Column16196" dataDxfId="430"/>
    <tableColumn id="16214" xr3:uid="{38A377E4-A5AD-4E4D-8F6E-ADDFC03B3ACC}" name="Column16197" dataDxfId="429"/>
    <tableColumn id="16215" xr3:uid="{52FC65AA-C6D3-44FF-A9EC-DE89A3B3E26D}" name="Column16198" dataDxfId="428"/>
    <tableColumn id="16216" xr3:uid="{4866D884-0CEE-4A5D-A086-8302291B05B4}" name="Column16199" dataDxfId="427"/>
    <tableColumn id="16217" xr3:uid="{07A2B6F1-FD3A-45EE-AF66-3129C762E0C3}" name="Column16200" dataDxfId="426"/>
    <tableColumn id="16218" xr3:uid="{7024FA35-5CD4-4708-B59D-37FF750C4422}" name="Column16201" dataDxfId="425"/>
    <tableColumn id="16219" xr3:uid="{F2C2C7EA-2E73-4F11-BA71-619BDC72EF1F}" name="Column16202" dataDxfId="424"/>
    <tableColumn id="16220" xr3:uid="{9F5D594F-E7A7-4A31-95B6-4EC352376B1F}" name="Column16203" dataDxfId="423"/>
    <tableColumn id="16221" xr3:uid="{DC582132-9958-4561-90A4-AC24276249A1}" name="Column16204" dataDxfId="422"/>
    <tableColumn id="16222" xr3:uid="{60CDFD2C-4275-4E0D-861F-FC4F38DB06FC}" name="Column16205" dataDxfId="421"/>
    <tableColumn id="16223" xr3:uid="{23574BA7-A3B7-47B1-A9B7-81AED2F05295}" name="Column16206" dataDxfId="420"/>
    <tableColumn id="16224" xr3:uid="{8682518E-9702-4179-855B-985266EAAB04}" name="Column16207" dataDxfId="419"/>
    <tableColumn id="16225" xr3:uid="{6237705B-90D4-405C-902D-737555DB884F}" name="Column16208" dataDxfId="418"/>
    <tableColumn id="16226" xr3:uid="{F01B0E48-20D9-4721-8EF7-0977D402032B}" name="Column16209" dataDxfId="417"/>
    <tableColumn id="16227" xr3:uid="{0B604D07-EF13-46DA-8097-3D01EEF93280}" name="Column16210" dataDxfId="416"/>
    <tableColumn id="16228" xr3:uid="{B4D1B62F-6600-48E0-A12F-B9852D85F687}" name="Column16211" dataDxfId="415"/>
    <tableColumn id="16229" xr3:uid="{D247A566-137E-4D72-8FAA-5E081A086AC4}" name="Column16212" dataDxfId="414"/>
    <tableColumn id="16230" xr3:uid="{4360DEEF-2816-4AAF-AA00-928F37D0E818}" name="Column16213" dataDxfId="413"/>
    <tableColumn id="16231" xr3:uid="{B2DAF68F-0610-4EA6-B3AF-904B75AE5FC5}" name="Column16214" dataDxfId="412"/>
    <tableColumn id="16232" xr3:uid="{AED449FC-58B0-4952-AEDC-C528E348868D}" name="Column16215" dataDxfId="411"/>
    <tableColumn id="16233" xr3:uid="{DD58739A-1076-4735-9D46-20CAEFFAF926}" name="Column16216" dataDxfId="410"/>
    <tableColumn id="16234" xr3:uid="{C46127C7-025E-48CF-9F16-7DD11FA1295A}" name="Column16217" dataDxfId="409"/>
    <tableColumn id="16235" xr3:uid="{76147E60-6BBB-494A-B476-B61C687A4605}" name="Column16218" dataDxfId="408"/>
    <tableColumn id="16236" xr3:uid="{F498EFFE-B793-4371-83F2-1EF6B19196F7}" name="Column16219" dataDxfId="407"/>
    <tableColumn id="16237" xr3:uid="{36D2AD00-6969-4BAB-90E0-6A69B8220F43}" name="Column16220" dataDxfId="406"/>
    <tableColumn id="16238" xr3:uid="{297F2C9D-C3CF-4D68-B938-B914F4FF1223}" name="Column16221" dataDxfId="405"/>
    <tableColumn id="16239" xr3:uid="{7A2755AC-742D-49BC-B65A-8A855F37F5D6}" name="Column16222" dataDxfId="404"/>
    <tableColumn id="16240" xr3:uid="{0F473C62-3069-4D21-A2B9-6B4BFE373726}" name="Column16223" dataDxfId="403"/>
    <tableColumn id="16241" xr3:uid="{D362FC67-E9FB-4594-87F7-EF47C6EB496D}" name="Column16224" dataDxfId="402"/>
    <tableColumn id="16242" xr3:uid="{3BE5B1D7-E506-4FE0-B7AA-8D08EBBEC1EC}" name="Column16225" dataDxfId="401"/>
    <tableColumn id="16243" xr3:uid="{32DFFCC4-E5B0-4DC7-A8EE-116845D783B8}" name="Column16226" dataDxfId="400"/>
    <tableColumn id="16244" xr3:uid="{157DA4AE-91E7-4389-810C-CF16ABB8D684}" name="Column16227" dataDxfId="399"/>
    <tableColumn id="16245" xr3:uid="{09AC2E93-0554-4B3F-92A5-413C36084373}" name="Column16228" dataDxfId="398"/>
    <tableColumn id="16246" xr3:uid="{AB816D76-0130-4136-972C-CB963F95DBD4}" name="Column16229" dataDxfId="397"/>
    <tableColumn id="16247" xr3:uid="{7B15847D-8132-4A0D-9F60-DD311D2701BC}" name="Column16230" dataDxfId="396"/>
    <tableColumn id="16248" xr3:uid="{096DEF2F-920B-4B4E-B405-C13D13FAE3CF}" name="Column16231" dataDxfId="395"/>
    <tableColumn id="16249" xr3:uid="{10051015-556D-4E7D-A274-F9DE81379C0B}" name="Column16232" dataDxfId="394"/>
    <tableColumn id="16250" xr3:uid="{45200B4E-F37A-46F9-8DDE-FCC74C573952}" name="Column16233" dataDxfId="393"/>
    <tableColumn id="16251" xr3:uid="{58BCAC3C-0903-45A2-BDC5-4ED1226D05CD}" name="Column16234" dataDxfId="392"/>
    <tableColumn id="16252" xr3:uid="{D03AC486-7D28-4089-AEC0-7343BABECF56}" name="Column16235" dataDxfId="391"/>
    <tableColumn id="16253" xr3:uid="{CE98E56F-F6D2-4472-A599-25F6B8B7C067}" name="Column16236" dataDxfId="390"/>
    <tableColumn id="16254" xr3:uid="{D135A10B-9D11-4638-BF8E-27AFD0EA3E09}" name="Column16237" dataDxfId="389"/>
    <tableColumn id="16255" xr3:uid="{7C0BFA7B-75AA-4903-ACBD-58ECDBDE8835}" name="Column16238" dataDxfId="388"/>
    <tableColumn id="16256" xr3:uid="{21FA27B5-2597-4277-84A3-1A2A032FE5B6}" name="Column16239" dataDxfId="387"/>
    <tableColumn id="16257" xr3:uid="{718B3A5D-15A7-47DF-8F18-21661205FD75}" name="Column16240" dataDxfId="386"/>
    <tableColumn id="16258" xr3:uid="{C0E7F9E8-658A-4097-86F6-AA4A34BD40C1}" name="Column16241" dataDxfId="385"/>
    <tableColumn id="16259" xr3:uid="{9F78D894-36BA-4847-8D70-95C58BFAA157}" name="Column16242" dataDxfId="384"/>
    <tableColumn id="16260" xr3:uid="{01195C56-83FE-4B46-A430-5A8004D028A3}" name="Column16243" dataDxfId="383"/>
    <tableColumn id="16261" xr3:uid="{CB477AD8-E6E0-4E82-B9F7-4505F6C182AE}" name="Column16244" dataDxfId="382"/>
    <tableColumn id="16262" xr3:uid="{1E56C775-A040-4F4B-9220-25BC43854296}" name="Column16245" dataDxfId="381"/>
    <tableColumn id="16263" xr3:uid="{B4C19460-FEF5-4C9B-8DA5-061D600B0409}" name="Column16246" dataDxfId="380"/>
    <tableColumn id="16264" xr3:uid="{527C3046-B557-40CE-9B29-572D68F66F00}" name="Column16247" dataDxfId="379"/>
    <tableColumn id="16265" xr3:uid="{595DE56D-3AAE-486E-932B-137737CB071B}" name="Column16248" dataDxfId="378"/>
    <tableColumn id="16266" xr3:uid="{19DDFD86-64CC-462B-BEE5-CBF9D44F1096}" name="Column16249" dataDxfId="377"/>
    <tableColumn id="16267" xr3:uid="{57EDB44C-312A-44F2-A39C-86F2D00FD386}" name="Column16250" dataDxfId="376"/>
    <tableColumn id="16268" xr3:uid="{2751C2C6-1230-4362-9F5B-3E1C7F48DAB0}" name="Column16251" dataDxfId="375"/>
    <tableColumn id="16269" xr3:uid="{0C242598-CFE3-402F-A04B-A19E859FA0FB}" name="Column16252" dataDxfId="374"/>
    <tableColumn id="16270" xr3:uid="{23796E10-5214-4A0A-934C-CEAA4877CB31}" name="Column16253" dataDxfId="373"/>
    <tableColumn id="16271" xr3:uid="{45E8735E-46FD-4215-98CF-DC22BC482BE3}" name="Column16254" dataDxfId="372"/>
    <tableColumn id="16272" xr3:uid="{6C402830-1154-4A72-AA7D-E0A33C6E8DEC}" name="Column16255" dataDxfId="371"/>
    <tableColumn id="16273" xr3:uid="{F27B21E4-C05C-4C78-9B69-AEA082D3FE47}" name="Column16256" dataDxfId="370"/>
    <tableColumn id="16274" xr3:uid="{FE87F1D9-C4C8-483C-8500-295484F162B2}" name="Column16257" dataDxfId="369"/>
    <tableColumn id="16275" xr3:uid="{9D31DE27-1897-43DC-81B8-1A6460B8A841}" name="Column16258" dataDxfId="368"/>
    <tableColumn id="16276" xr3:uid="{999B8CD0-8F6E-4894-A4BE-AB8050CEDBB5}" name="Column16259" dataDxfId="367"/>
    <tableColumn id="16277" xr3:uid="{205545E1-06D7-44C7-AF63-2A0A0685B147}" name="Column16260" dataDxfId="366"/>
    <tableColumn id="16278" xr3:uid="{D4F939A0-8809-4BF7-9540-178121986256}" name="Column16261" dataDxfId="365"/>
    <tableColumn id="16279" xr3:uid="{1B35CC6F-6B38-4D6A-BBB2-85239DCBAAA2}" name="Column16262" dataDxfId="364"/>
    <tableColumn id="16280" xr3:uid="{282BEFAA-49B0-4642-9EC7-9510F18B15F0}" name="Column16263" dataDxfId="363"/>
    <tableColumn id="16281" xr3:uid="{7B8E0C61-9C88-4180-9D77-743AF8E30BC3}" name="Column16264" dataDxfId="362"/>
    <tableColumn id="16282" xr3:uid="{97A9A025-BB1A-47CD-B330-BAE4A1BDC238}" name="Column16265" dataDxfId="361"/>
    <tableColumn id="16283" xr3:uid="{D9AABF2F-DC8D-434A-8EFF-1633398C7D6A}" name="Column16266" dataDxfId="360"/>
    <tableColumn id="16284" xr3:uid="{EF5DFA91-CC8D-4E59-B21F-6A024977F5B5}" name="Column16267" dataDxfId="359"/>
    <tableColumn id="16285" xr3:uid="{7D351B1E-011F-41BF-9DD2-5AB03E544F21}" name="Column16268" dataDxfId="358"/>
    <tableColumn id="16286" xr3:uid="{5AE18775-8D88-432C-869F-33371F146F89}" name="Column16269" dataDxfId="357"/>
    <tableColumn id="16287" xr3:uid="{D154AD68-CB27-4297-A48F-D9B74950C17C}" name="Column16270" dataDxfId="356"/>
    <tableColumn id="16288" xr3:uid="{9667EF5B-0E2F-4935-9EBE-B13C27B05712}" name="Column16271" dataDxfId="355"/>
    <tableColumn id="16289" xr3:uid="{49AE00A2-2709-4C64-8F73-F279096D8B08}" name="Column16272" dataDxfId="354"/>
    <tableColumn id="16290" xr3:uid="{733D6338-E5B1-41DC-ABBD-8A088E851E75}" name="Column16273" dataDxfId="353"/>
    <tableColumn id="16291" xr3:uid="{921AA76E-475F-4F7C-9D89-5AB43B8D4B45}" name="Column16274" dataDxfId="352"/>
    <tableColumn id="16292" xr3:uid="{00437CD3-B787-4E33-9B98-10F69F8846EE}" name="Column16275" dataDxfId="351"/>
    <tableColumn id="16293" xr3:uid="{3A6A3578-3E75-4655-AA6E-1A3BF34C2707}" name="Column16276" dataDxfId="350"/>
    <tableColumn id="16294" xr3:uid="{42ACF0FE-C499-4C67-B960-1D1F03E9DAF5}" name="Column16277" dataDxfId="349"/>
    <tableColumn id="16295" xr3:uid="{08000AEE-1792-4AFC-99CD-08A34F0A775F}" name="Column16278" dataDxfId="348"/>
    <tableColumn id="16296" xr3:uid="{8812A03F-0E86-401B-B357-22C3A8E4CCCB}" name="Column16279" dataDxfId="347"/>
    <tableColumn id="16297" xr3:uid="{795F87E8-1A08-4B73-977D-55A6C4FC673C}" name="Column16280" dataDxfId="346"/>
    <tableColumn id="16298" xr3:uid="{3C32BF1F-83B5-4C8A-ADCC-940671CA04E4}" name="Column16281" dataDxfId="345"/>
    <tableColumn id="16299" xr3:uid="{7D57A949-0330-483E-B4B5-ED4BD06C66C2}" name="Column16282" dataDxfId="344"/>
    <tableColumn id="16300" xr3:uid="{3EEA6529-E95E-4CA8-BD96-BED983E9A274}" name="Column16283" dataDxfId="343"/>
    <tableColumn id="16301" xr3:uid="{017E4E3D-4766-43FC-8913-4DE3DDF020B3}" name="Column16284" dataDxfId="342"/>
    <tableColumn id="16302" xr3:uid="{C2258343-0AD3-4BA7-8DEB-3E9C3D1F04BD}" name="Column16285" dataDxfId="341"/>
    <tableColumn id="16303" xr3:uid="{E2E38AFE-27EE-408E-A989-C8C9DC3AA498}" name="Column16286" dataDxfId="340"/>
    <tableColumn id="16304" xr3:uid="{AD14CEF7-ACE3-4282-B0F1-3B00B57F5014}" name="Column16287" dataDxfId="339"/>
    <tableColumn id="16305" xr3:uid="{F3877A42-9E66-425A-AA4D-9874A6E755E6}" name="Column16288" dataDxfId="338"/>
    <tableColumn id="16306" xr3:uid="{806DC413-B0CE-41B5-ABE0-127DC7844482}" name="Column16289" dataDxfId="337"/>
    <tableColumn id="16307" xr3:uid="{CFCB3F05-1DCE-45AE-A499-1EA5CE41C636}" name="Column16290" dataDxfId="336"/>
    <tableColumn id="16308" xr3:uid="{2B3C412D-445F-41AC-A501-D0A16D5E7B0E}" name="Column16291" dataDxfId="335"/>
    <tableColumn id="16309" xr3:uid="{E2B15C80-696E-4C76-8051-EF6D81AEDFF2}" name="Column16292" dataDxfId="334"/>
    <tableColumn id="16310" xr3:uid="{08F2D1F2-EA9A-4A39-88B6-5BA143928102}" name="Column16293" dataDxfId="333"/>
    <tableColumn id="16311" xr3:uid="{4CB54A07-B680-4E41-BB37-E97EA9F13796}" name="Column16294" dataDxfId="332"/>
    <tableColumn id="16312" xr3:uid="{0375B1B7-3445-4DE4-8310-F9833943F4C5}" name="Column16295" dataDxfId="331"/>
    <tableColumn id="16313" xr3:uid="{BA6C7A3A-E917-401D-82BD-58B860BFEEAD}" name="Column16296" dataDxfId="330"/>
    <tableColumn id="16314" xr3:uid="{47CFCC6C-65A5-44FA-BFEC-9379604BF332}" name="Column16297" dataDxfId="329"/>
    <tableColumn id="16315" xr3:uid="{7D641941-2DE5-4D60-8122-4E514B0CDBCE}" name="Column16298" dataDxfId="328"/>
    <tableColumn id="16316" xr3:uid="{C1BDBA77-439A-4E9A-A5F3-52A5314049ED}" name="Column16299" dataDxfId="327"/>
    <tableColumn id="16317" xr3:uid="{E2A3F48E-8B32-40AA-88C6-24D229B0FDA1}" name="Column16300" dataDxfId="326"/>
    <tableColumn id="16318" xr3:uid="{7DCF360F-85CB-44A4-8E8D-4FD28DAF4826}" name="Column16301" dataDxfId="325"/>
    <tableColumn id="16319" xr3:uid="{AFE9272B-DDA6-4820-81F1-A5759FCBA8E0}" name="Column16302" dataDxfId="324"/>
    <tableColumn id="16320" xr3:uid="{023F2980-E081-49BC-AA71-4B0B2475ACA3}" name="Column16303" dataDxfId="323"/>
    <tableColumn id="16321" xr3:uid="{0E69493B-578F-4C21-A7CE-5FCE01B7C0FA}" name="Column16304" dataDxfId="322"/>
    <tableColumn id="16322" xr3:uid="{1F095F6E-8CBC-4EC9-9868-5D89841B272D}" name="Column16305" dataDxfId="321"/>
    <tableColumn id="16323" xr3:uid="{70D02BEE-5B4E-4EBC-80DE-67CFA8831E99}" name="Column16306" dataDxfId="320"/>
    <tableColumn id="16324" xr3:uid="{C4AC5E4C-43B0-438C-AF3F-4C5B4535AB2F}" name="Column16307" dataDxfId="319"/>
    <tableColumn id="16325" xr3:uid="{8EC4DAFD-BD8A-45C9-98A6-CEC0811CABB3}" name="Column16308" dataDxfId="318"/>
    <tableColumn id="16326" xr3:uid="{D3419DB7-9863-4A5A-AFCC-ADE548F527DA}" name="Column16309" dataDxfId="317"/>
    <tableColumn id="16327" xr3:uid="{B36E4D96-7C14-4DE8-B20C-B57121F4E1C3}" name="Column16310" dataDxfId="316"/>
    <tableColumn id="16328" xr3:uid="{60491624-B917-4505-8985-1F93B296FD68}" name="Column16311" dataDxfId="315"/>
    <tableColumn id="16329" xr3:uid="{43378E2F-0145-472D-9980-384450FB4B03}" name="Column16312" dataDxfId="314"/>
    <tableColumn id="16330" xr3:uid="{B2930565-25EE-4B0E-9EAD-94B18959E47F}" name="Column16313" dataDxfId="313"/>
    <tableColumn id="16331" xr3:uid="{0D3A8CBA-35D2-438C-9066-2272083D7A65}" name="Column16314" dataDxfId="312"/>
    <tableColumn id="16332" xr3:uid="{2495202B-2127-465B-8002-A8C23071980F}" name="Column16315" dataDxfId="311"/>
    <tableColumn id="16333" xr3:uid="{CA4139B9-C5F4-40DA-9379-486513D224A3}" name="Column16316" dataDxfId="310"/>
    <tableColumn id="16334" xr3:uid="{6E1417D2-0B85-41CE-BEB7-EDC6CA4F9605}" name="Column16317" dataDxfId="309"/>
    <tableColumn id="16335" xr3:uid="{7260929D-C57A-4B46-AEBC-9EA966414B55}" name="Column16318" dataDxfId="308"/>
    <tableColumn id="16336" xr3:uid="{6199B732-0513-44A5-8A97-5225D846F489}" name="Column16319" dataDxfId="307"/>
    <tableColumn id="16337" xr3:uid="{46D68E19-5D9F-436B-B541-2EB7F46BE128}" name="Column16320" dataDxfId="306"/>
    <tableColumn id="16338" xr3:uid="{076EDDE9-2114-4281-8869-1F191902AF99}" name="Column16321" dataDxfId="305"/>
    <tableColumn id="16339" xr3:uid="{D482FF9F-8A6A-495A-98EE-364AF8E6EBED}" name="Column16322" dataDxfId="304"/>
    <tableColumn id="16340" xr3:uid="{BF077665-3FE9-4819-8B57-59A80069E983}" name="Column16323" dataDxfId="303"/>
    <tableColumn id="16341" xr3:uid="{42B5FECB-0B5D-4B6A-9355-8F55EF7C2F03}" name="Column16324" dataDxfId="302"/>
    <tableColumn id="16342" xr3:uid="{0D5E13C5-4F54-4CF3-9C5B-42C88E889B75}" name="Column16325" dataDxfId="301"/>
    <tableColumn id="16343" xr3:uid="{E9FCBA1D-DB72-4AE3-9A5E-EBFBFE30F47F}" name="Column16326" dataDxfId="300"/>
    <tableColumn id="16344" xr3:uid="{7D3DA862-1184-41DA-92F0-ACF0F827BDF3}" name="Column16327" dataDxfId="299"/>
    <tableColumn id="16345" xr3:uid="{78AF57C4-EAAE-4950-B973-97489D01A46E}" name="Column16328" dataDxfId="298"/>
    <tableColumn id="16346" xr3:uid="{3BC31467-7513-4F1E-BCA2-16F7B51799FD}" name="Column16329" dataDxfId="297"/>
    <tableColumn id="16347" xr3:uid="{CE815AA0-AD0B-4AA6-A5EB-BA7B148CC894}" name="Column16330" dataDxfId="296"/>
    <tableColumn id="16348" xr3:uid="{375938B3-CC0D-4E6A-ACC0-E5EAAAF8D27E}" name="Column16331" dataDxfId="295"/>
    <tableColumn id="16349" xr3:uid="{3CE9024C-50EF-4D88-A546-ABB638249A45}" name="Column16332" dataDxfId="294"/>
    <tableColumn id="16350" xr3:uid="{8E92E5C5-2883-4957-A8E4-875022002543}" name="Column16333" dataDxfId="293"/>
    <tableColumn id="16351" xr3:uid="{A087DCC2-1578-463E-9C61-DFAAE352E43F}" name="Column16334" dataDxfId="292"/>
    <tableColumn id="16352" xr3:uid="{C6B60004-79D7-4A48-A0C5-FAAA9337C94C}" name="Column16335" dataDxfId="291"/>
    <tableColumn id="16353" xr3:uid="{B7EBA5C4-5020-401D-9D9E-3D4A2E435C9D}" name="Column16336" dataDxfId="290"/>
    <tableColumn id="16354" xr3:uid="{56C3A694-3CEE-4E41-AC7A-0704DC0709E2}" name="Column16337" dataDxfId="289"/>
    <tableColumn id="16355" xr3:uid="{CF2D73F9-CA0B-49FA-95E7-68EC6D4DAFF8}" name="Column16338" dataDxfId="288"/>
    <tableColumn id="16356" xr3:uid="{84B37CAA-0203-4D45-968E-E91206ECF788}" name="Column16339" dataDxfId="287"/>
    <tableColumn id="16357" xr3:uid="{7CF05BDF-F724-4EAF-A262-C207776F084C}" name="Column16340" dataDxfId="286"/>
    <tableColumn id="16358" xr3:uid="{C3FE5EBA-2E67-4771-AFC3-8F991B73FDCB}" name="Column16341" dataDxfId="285"/>
    <tableColumn id="16359" xr3:uid="{F9EF4ED1-6BE9-4712-8DA3-53F018841A78}" name="Column16342" dataDxfId="284"/>
    <tableColumn id="16360" xr3:uid="{006201EA-BABD-45A1-B7A8-7D7FB509D44E}" name="Column16343" dataDxfId="283"/>
    <tableColumn id="16361" xr3:uid="{63D60799-28FD-431E-A417-BAF2DB09AE47}" name="Column16344" dataDxfId="282"/>
    <tableColumn id="16362" xr3:uid="{70B39DBC-D290-4F11-AF40-D9E2A800A59D}" name="Column16345" dataDxfId="281"/>
    <tableColumn id="16363" xr3:uid="{85E55180-2070-4F61-840F-973350AC907C}" name="Column16346" dataDxfId="280"/>
    <tableColumn id="16364" xr3:uid="{EDA892D8-B04A-4DA8-9165-672A1CD6CA90}" name="Column16347" dataDxfId="279"/>
    <tableColumn id="16365" xr3:uid="{A6CD16A1-F9CC-45BE-8F25-E675403A6272}" name="Column16348" dataDxfId="278"/>
    <tableColumn id="16366" xr3:uid="{D73C25AB-754F-4DC2-BC71-2495D2C1C976}" name="Column16349" dataDxfId="277"/>
    <tableColumn id="16367" xr3:uid="{64DCCEE9-5669-426C-AF79-3148FC723383}" name="Column16350" dataDxfId="276"/>
    <tableColumn id="16368" xr3:uid="{5FFC278B-430E-41EC-BB30-0C7AA00EBB6C}" name="Column16351" dataDxfId="275"/>
    <tableColumn id="16369" xr3:uid="{A8772029-9D70-4100-A384-4AD61174D203}" name="Column16352" dataDxfId="274"/>
    <tableColumn id="16370" xr3:uid="{00C83446-14E5-4A8E-AE73-0AC98E27FB44}" name="Column16353" dataDxfId="273"/>
    <tableColumn id="16371" xr3:uid="{80B9C8D5-BC68-4273-9C7C-2C39769F3DFC}" name="Column16354" dataDxfId="272"/>
    <tableColumn id="16372" xr3:uid="{2455CF3E-E62A-4FF9-BAD8-AE6D78DA76C8}" name="Column16355" dataDxfId="271"/>
    <tableColumn id="16373" xr3:uid="{6A0FA288-B183-443A-97DC-2FA9DC1C876C}" name="Column16356" dataDxfId="270"/>
    <tableColumn id="16374" xr3:uid="{6A46A894-B03A-4E75-9E16-7AFD5058E374}" name="Column16357" dataDxfId="269"/>
    <tableColumn id="16375" xr3:uid="{B4C15F17-1AC0-4AC0-BA99-5E68ECDBA0F6}" name="Column16358" dataDxfId="268"/>
    <tableColumn id="16376" xr3:uid="{9E4FF97C-807D-4550-8D76-0F55920D4B11}" name="Column16359" dataDxfId="267"/>
    <tableColumn id="16377" xr3:uid="{008BB345-FF8F-45C5-90CF-4D92906C6CB3}" name="Column16360" dataDxfId="266"/>
    <tableColumn id="16378" xr3:uid="{8705CF80-68B2-40E8-9377-BF38A3EE67FC}" name="Column16361" dataDxfId="265"/>
    <tableColumn id="16379" xr3:uid="{CF9F1BCA-956F-4A17-8FE6-AE9A08CEC278}" name="Column16362" dataDxfId="264"/>
    <tableColumn id="16380" xr3:uid="{659414AB-75E1-4C7E-9BA0-026C50F0B121}" name="Column16363" dataDxfId="263"/>
    <tableColumn id="16381" xr3:uid="{91B06A9B-D0E7-4149-AFA1-16C9155134DC}" name="Column16364" dataDxfId="262"/>
    <tableColumn id="16382" xr3:uid="{819F56C7-B056-43BC-8F50-B84CDAD3E7D2}" name="Column16365" dataDxfId="261"/>
    <tableColumn id="16383" xr3:uid="{321C77D7-2E91-455C-9A96-BC1A85903363}" name="Column16366" dataDxfId="260"/>
    <tableColumn id="16384" xr3:uid="{39BD7859-88B6-4D08-BAFF-27EF255352DC}" name="Column16367" dataDxfId="259"/>
  </tableColumns>
  <tableStyleInfo name="TableStyleLight15"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51C08FF-9BD6-48F1-97DF-B5DE6F350C8A}" name="Table4_HeadStart" displayName="Table4_HeadStart" ref="A35:Q41" totalsRowShown="0" headerRowDxfId="258" headerRowBorderDxfId="257" tableBorderDxfId="256" totalsRowBorderDxfId="255">
  <autoFilter ref="A35:Q41" xr:uid="{E1AC1093-C1A9-4EE0-9E8A-D74E3FA626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D88811F5-0FF2-489F-8024-EF0806B665E0}" name="Name of School / Provider"/>
    <tableColumn id="2" xr3:uid="{E8A274DB-CC58-425E-BD85-5420D32CB072}" name="Last Name" dataDxfId="254"/>
    <tableColumn id="3" xr3:uid="{C192EC82-171D-4C08-B7B7-544AA458BB39}" name="First Name" dataDxfId="253"/>
    <tableColumn id="4" xr3:uid="{0A3E06FD-0EF6-47C1-8258-F8C24E5B471D}" name="Date of Hire (mm/dd/yy)" dataDxfId="252"/>
    <tableColumn id="5" xr3:uid="{ED693959-BE67-4072-A9D0-968E6562F735}" name="Preschool Teaching Experience (in years)" dataDxfId="251"/>
    <tableColumn id="6" xr3:uid="{81D12055-C458-479C-B0E1-A0E3DCE46AA5}" name="BA/BS" dataDxfId="250"/>
    <tableColumn id="7" xr3:uid="{C833B039-8276-4D05-A67A-03CA351F0348}" name="Master's Degree" dataDxfId="249"/>
    <tableColumn id="8" xr3:uid="{D448C3BF-1B30-43A2-8BF8-A3E0E1C11920}" name="Doctoral Degree" dataDxfId="248"/>
    <tableColumn id="9" xr3:uid="{4D9DBFA8-19A8-4BB1-A646-B6926BF0CB93}" name="P–3" dataDxfId="247"/>
    <tableColumn id="10" xr3:uid="{F2AECD89-1B91-4A26-A8D2-3E196FB1B4DF}" name="Nursery (N-K)" dataDxfId="246"/>
    <tableColumn id="11" xr3:uid="{BA67A68D-1E75-4011-ABC3-51048AE60D2C}" name="Elementary (K–8) +2 years Preschool Exp." dataDxfId="245"/>
    <tableColumn id="12" xr3:uid="{D9EB366B-C973-40E5-A5AF-BE8F8DA1DACD}" name="Special Education" dataDxfId="244"/>
    <tableColumn id="13" xr3:uid="{FF4D2781-81F9-4D17-8A6F-CAC532990405}" name="CEAS for P–3" dataDxfId="243"/>
    <tableColumn id="14" xr3:uid="{4ECE52DB-6B5D-4E68-983C-0ED96A3F6C34}" name="CE for P–3" dataDxfId="242"/>
    <tableColumn id="15" xr3:uid="{3ED03646-B4E5-4524-8B27-A1538AE3CB19}" name="Alternate Route" dataDxfId="241"/>
    <tableColumn id="16" xr3:uid="{34AA2CE6-76CB-461D-94E8-2EFF3C9B9207}" name="Bilingual/Bicultural/ESL Certified" dataDxfId="240"/>
    <tableColumn id="17" xr3:uid="{15286764-F8E2-4A17-AC42-66523A67BE41}" name="Foreign Language Proficiency (See codes)" dataDxfId="239"/>
  </tableColumns>
  <tableStyleInfo name="TableStyleLight15"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B19FA64-6823-4091-A0FC-AFF66AA4FC02}" name="Table4_SelfContained" displayName="Table4_SelfContained" ref="A26:Q32" totalsRowShown="0" headerRowDxfId="238" headerRowBorderDxfId="237" tableBorderDxfId="236" totalsRowBorderDxfId="235">
  <autoFilter ref="A26:Q32" xr:uid="{64CF3E4D-6C4A-4A7F-ABBB-388979850C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8277050-844E-4F4F-9F8C-AD80E48F5DA3}" name="Name of School / Provider" dataDxfId="234"/>
    <tableColumn id="2" xr3:uid="{403D8352-7FCD-4750-8D7C-478F4ADBE729}" name="Last Name" dataDxfId="233"/>
    <tableColumn id="3" xr3:uid="{8798135E-68AF-4D84-A2A3-10E6E675649B}" name="First Name" dataDxfId="232"/>
    <tableColumn id="4" xr3:uid="{D74CA5F1-DD25-4985-B8AC-6F02BC5E52BF}" name="Date of Hire (mm/dd/yy)" dataDxfId="231"/>
    <tableColumn id="5" xr3:uid="{99C54517-2618-4F4E-A0AB-4004B076963D}" name="Preschool Teaching Experience (in years)" dataDxfId="230"/>
    <tableColumn id="6" xr3:uid="{57017E5E-5D0C-456B-8A8C-CCDB1F524C27}" name="BA/BS" dataDxfId="229"/>
    <tableColumn id="7" xr3:uid="{DD1C1FCC-B111-4BD3-A322-FF54823512AE}" name="Master's Degree" dataDxfId="228"/>
    <tableColumn id="8" xr3:uid="{98E10ED5-7B39-40DB-9E59-D8AA2552EBF0}" name="Doctoral Degree" dataDxfId="227"/>
    <tableColumn id="9" xr3:uid="{41B19317-E641-42BD-B7B9-8B0A2B343A1E}" name="P–3" dataDxfId="226"/>
    <tableColumn id="10" xr3:uid="{FE7DDE30-B8C7-4B79-847F-532C14EA8522}" name="Nursery (N-K)" dataDxfId="225"/>
    <tableColumn id="11" xr3:uid="{08EB881F-CAAE-41BD-BD9F-D84A7AF248EF}" name="Elementary (K–8) +2 years Preschool Exp." dataDxfId="224"/>
    <tableColumn id="12" xr3:uid="{FACCB7ED-7AD7-4AEF-A657-BD676DF5516E}" name="Special Education" dataDxfId="223"/>
    <tableColumn id="13" xr3:uid="{142CD64E-C87A-42F9-8E31-4E7BF449A781}" name="CEAS for P–3" dataDxfId="222"/>
    <tableColumn id="14" xr3:uid="{6EE6731D-586D-4186-A381-899B6E97978F}" name="CE for P–3" dataDxfId="221"/>
    <tableColumn id="15" xr3:uid="{0301645C-A5FF-4AD1-9D2E-59AB235BF71F}" name="Alternate Route" dataDxfId="220"/>
    <tableColumn id="16" xr3:uid="{52432210-A21A-4A59-8348-A30948287665}" name="Bilingual/Bicultural/ESL Certified" dataDxfId="219"/>
    <tableColumn id="17" xr3:uid="{98EC11B8-EA61-4E76-9A4F-6B82ED6686CE}" name="Foreign Language Proficiency (See codes)" dataDxfId="218"/>
  </tableColumns>
  <tableStyleInfo name="TableStyleLight15"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0BECB4-5996-4EF6-AF9F-F8F1A88974CA}" name="Table4_Other" displayName="Table4_Other" ref="A44:Q48" totalsRowShown="0" headerRowDxfId="217" headerRowBorderDxfId="216" tableBorderDxfId="215" totalsRowBorderDxfId="214">
  <autoFilter ref="A44:Q48" xr:uid="{503860BA-E697-4944-AF77-E52604AD653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B6BA6750-0406-4381-AB4B-A6AA3E5CD62D}" name="Name of School / Provider" dataDxfId="213"/>
    <tableColumn id="2" xr3:uid="{40148971-B154-43C6-8568-3DF86C78FC21}" name="Last Name" dataDxfId="212"/>
    <tableColumn id="3" xr3:uid="{4F7DAA04-7514-457D-94BB-C3E5156A8F0B}" name="First Name" dataDxfId="211"/>
    <tableColumn id="4" xr3:uid="{39F8828D-CFFE-4C91-A17A-373574AA7A6B}" name="Date of Hire (mm/dd/yy)"/>
    <tableColumn id="5" xr3:uid="{0940682D-0D8E-49BD-8990-4DBA5DBF00C9}" name="Preschool Teaching Experience (in years)"/>
    <tableColumn id="6" xr3:uid="{4A216B54-8D2F-43E9-AD18-381E1F9AC64A}" name="BA/BS"/>
    <tableColumn id="7" xr3:uid="{20BDE070-ADA4-49A2-AD2C-454634C612AF}" name="Master's Degree"/>
    <tableColumn id="8" xr3:uid="{1EBD9FFC-B283-4373-A53D-E552D3195F5E}" name="Doctoral Degree"/>
    <tableColumn id="9" xr3:uid="{AB6E4B10-306D-483F-8A08-3EBC1A2B38D5}" name="P–3"/>
    <tableColumn id="10" xr3:uid="{85458406-18D9-49B0-A6FF-C441C857ED87}" name="Nursery (N-K)"/>
    <tableColumn id="11" xr3:uid="{3B586B3D-FE0D-4A36-B165-78A14E56404E}" name="Elementary (K–8) +2 years Preschool Exp."/>
    <tableColumn id="12" xr3:uid="{B8D66B85-F1AE-4034-A589-7CCD4E4F3B09}" name="Special Education"/>
    <tableColumn id="13" xr3:uid="{78DA4FF6-C7FA-4E73-88FE-A5DEDE4E80C2}" name="CEAS for P–3"/>
    <tableColumn id="14" xr3:uid="{CABEF36A-59E9-4CCB-8347-631D348946C1}" name="CE for P–3"/>
    <tableColumn id="15" xr3:uid="{F1448AD0-3C04-4E8F-907D-DB6C0A2D3BCE}" name="Alternate Route"/>
    <tableColumn id="16" xr3:uid="{F53C6749-DB99-45C1-B0AA-B6AA28099DF5}" name="Bilingual/Bicultural/ESL Certified"/>
    <tableColumn id="17" xr3:uid="{08A7E60F-FF7D-4297-A6D8-3FD98BCF8A59}" name="Foreign Language Proficiency (See codes)"/>
  </tableColumns>
  <tableStyleInfo name="TableStyleLight15"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CB35661-F65D-40EF-A496-76759B2492F8}" name="Table4a_Sample" displayName="Table4a_Sample" ref="A9:M12" totalsRowShown="0" headerRowBorderDxfId="210" tableBorderDxfId="209">
  <autoFilter ref="A9:M12" xr:uid="{7142585E-2F9B-4CA8-8F1F-252AD590C2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17423371-C056-4833-9FA6-970AA9049A02}" name="Name of School / Provider" dataDxfId="208"/>
    <tableColumn id="2" xr3:uid="{120D0EC7-E72E-406E-8F02-72CEB0993A5E}" name="Last Name" dataDxfId="207"/>
    <tableColumn id="3" xr3:uid="{98D295E1-4A0A-41ED-914A-CFE36DFD8310}" name="First Name" dataDxfId="206"/>
    <tableColumn id="4" xr3:uid="{C8E2BA99-A896-4237-A87C-3F89C2CED672}" name="Date of Hire (mm/dd/yy)" dataDxfId="205"/>
    <tableColumn id="5" xr3:uid="{7327D224-3AF3-46CB-A3B5-33F32672FC02}" name="Total Years of Experience as Teacher or TA in Preschool" dataDxfId="204"/>
    <tableColumn id="6" xr3:uid="{FE919B8D-0F94-4C39-A16C-E1F2F554DD17}" name="Current Salary Step" dataDxfId="203"/>
    <tableColumn id="7" xr3:uid="{E22386BD-CA6D-47BE-892D-0C64FC3151B7}" name="High School Diploma" dataDxfId="202"/>
    <tableColumn id="8" xr3:uid="{3127011C-97E3-40B6-8BD8-038BE5499F0A}" name="Associate's Degree" dataDxfId="201"/>
    <tableColumn id="9" xr3:uid="{D6CA3447-F300-4F88-AA56-0B0102708B6D}" name="BA/BS or higher" dataDxfId="200"/>
    <tableColumn id="10" xr3:uid="{ECC6FF51-D5EF-4781-8730-25929E8C7AA2}" name="CDA" dataDxfId="199"/>
    <tableColumn id="11" xr3:uid="{75734927-973D-4487-B5C6-89A0BBADBE97}" name="Number of Hours Towards CDA" dataDxfId="198"/>
    <tableColumn id="12" xr3:uid="{0102F0CB-5799-4E72-9B06-600F501B510D}" name="Other Certification" dataDxfId="197"/>
    <tableColumn id="13" xr3:uid="{737D403A-A9DB-4C9C-9D90-91F9BAAC21A8}" name="Foreign Language Proficiency (See codes)" dataDxfId="196"/>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C522E3-B511-4841-84B2-96096F504472}" name="Table1_2" displayName="Table1_2" ref="A23:E27" totalsRowShown="0" headerRowDxfId="16777" headerRowBorderDxfId="16776" tableBorderDxfId="16775" totalsRowBorderDxfId="16774" headerRowCellStyle="Comma">
  <autoFilter ref="A23:E27" xr:uid="{CD463185-9FE9-404E-8EB6-54013F2F1209}">
    <filterColumn colId="0" hiddenButton="1"/>
    <filterColumn colId="1" hiddenButton="1"/>
    <filterColumn colId="2" hiddenButton="1"/>
    <filterColumn colId="3" hiddenButton="1"/>
    <filterColumn colId="4" hiddenButton="1"/>
  </autoFilter>
  <tableColumns count="5">
    <tableColumn id="1" xr3:uid="{AC0C9228-C6AA-4E7E-8EFC-A561D9B6ED84}" name="Contracted Head Start Programs" dataDxfId="16773" dataCellStyle="Comma"/>
    <tableColumn id="2" xr3:uid="{6B440F26-A8F8-4C80-8DA2-09924FBCA05A}" name="Half-Day Program _x000a_(3-year olds)"/>
    <tableColumn id="3" xr3:uid="{BA498413-1900-4E97-8BA0-73225D83E185}" name="Full-Day Program _x000a_(3-year olds)"/>
    <tableColumn id="4" xr3:uid="{9475FCD2-9B0F-4189-A259-189D8BB2627C}" name="Half-Day Program _x000a_(4-Year Olds)"/>
    <tableColumn id="5" xr3:uid="{417FF9D0-B1FE-4597-A49D-A7EE187E534C}" name="Full-Day Program _x000a_(4-year olds)"/>
  </tableColumns>
  <tableStyleInfo name="TableStyleLight15"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6D65A03-FC0C-4B89-AF35-FE14E0DD9C19}" name="Table4a_Inclusion" displayName="Table4a_Inclusion" ref="A15:M24" totalsRowShown="0" dataDxfId="194" headerRowBorderDxfId="195" tableBorderDxfId="193" totalsRowBorderDxfId="192">
  <autoFilter ref="A15:M24" xr:uid="{1B91967C-7213-4059-A2FE-DE476B7130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AD20EC55-E794-4E12-9261-3702CD8A8A68}" name="Name of School / Provider" dataDxfId="191"/>
    <tableColumn id="2" xr3:uid="{5527331B-2F62-4AA7-9262-E3FE3784BBF2}" name="Last Name" dataDxfId="190"/>
    <tableColumn id="3" xr3:uid="{C5DC806C-3789-4BF0-8CBD-D0C6D55F660D}" name="First Name" dataDxfId="189"/>
    <tableColumn id="4" xr3:uid="{40BA6961-3413-4730-A958-B95A8AAF40A6}" name="Date of Hire (mm/dd/yy)" dataDxfId="188"/>
    <tableColumn id="5" xr3:uid="{06016D07-E179-4279-86FF-643F99CD5FEA}" name="Total Years of Experience as Teacher or TA in Preschool" dataDxfId="187"/>
    <tableColumn id="6" xr3:uid="{0C20A3AF-4B9A-4A73-9372-E8D182667808}" name="Current Salary Step" dataDxfId="186"/>
    <tableColumn id="7" xr3:uid="{0A03905F-846C-4B33-85C5-49856630DD36}" name="High School Diploma" dataDxfId="185"/>
    <tableColumn id="8" xr3:uid="{C373AD14-DAEE-4B25-9C5D-ACCC4F8C1CE4}" name="Associate's Degree" dataDxfId="184"/>
    <tableColumn id="9" xr3:uid="{FEE7D651-A603-4795-BA19-D04D009BD9B6}" name="BA/BS or higher" dataDxfId="183"/>
    <tableColumn id="10" xr3:uid="{75D90603-8161-4D2C-A56C-84DD2B8FA6DA}" name="CDA" dataDxfId="182"/>
    <tableColumn id="11" xr3:uid="{AE62F318-15B3-4027-8D39-8A8043AF0FCD}" name="Number of Hours Towards CDA" dataDxfId="181"/>
    <tableColumn id="12" xr3:uid="{173C8F07-3C93-4694-ADFD-BC7A9151FF20}" name="Other Certification" dataDxfId="180"/>
    <tableColumn id="13" xr3:uid="{FB8F262B-ABB4-4CD5-903E-C43415708C31}" name="Foreign Language Proficiency (See codes)" dataDxfId="179"/>
  </tableColumns>
  <tableStyleInfo name="TableStyleLight15"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2C5DD4E-1998-4C70-9059-53C0F43418B0}" name="Table4a_SelfContained" displayName="Table4a_SelfContained" ref="A27:M32" totalsRowShown="0" dataDxfId="177" headerRowBorderDxfId="178" tableBorderDxfId="176" totalsRowBorderDxfId="175">
  <autoFilter ref="A27:M32" xr:uid="{1C6AAD42-3FC9-4252-9FFB-9AAF50F4BC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C3309C10-2BE7-4278-99ED-B1A7E4C95247}" name="Name of School / Provider" dataDxfId="174"/>
    <tableColumn id="2" xr3:uid="{8175D41E-24A6-47BF-BD29-6F7CBFC661FD}" name="Last Name" dataDxfId="173"/>
    <tableColumn id="3" xr3:uid="{490AC8D2-F84C-4DEC-9714-BD03747FF960}" name="First Name" dataDxfId="172"/>
    <tableColumn id="4" xr3:uid="{C2045A8F-C2F9-4197-B81F-27A21EB63113}" name="Date of Hire (mm/dd/yy)" dataDxfId="171"/>
    <tableColumn id="5" xr3:uid="{584345E4-6F6C-4E76-AF60-C230ADAAAD0A}" name="Total Years of Experience as Teacher or TA in Preschool" dataDxfId="170"/>
    <tableColumn id="6" xr3:uid="{CF33C495-106A-4226-8EF1-8559BA878015}" name="Current Salary Step" dataDxfId="169"/>
    <tableColumn id="7" xr3:uid="{3DF5D997-3805-4B8C-846F-44DBAF7B4F6C}" name="High School Diploma" dataDxfId="168"/>
    <tableColumn id="8" xr3:uid="{40437BA7-1FAB-4752-9CD3-537E8450069A}" name="Associate's Degree" dataDxfId="167"/>
    <tableColumn id="9" xr3:uid="{2EED50C0-BD06-4D91-94E5-87FF20C0A7BF}" name="BA/BS or higher" dataDxfId="166"/>
    <tableColumn id="10" xr3:uid="{A7BD4A75-5E0C-4B4E-AC0E-08E91328C6AB}" name="CDA" dataDxfId="165"/>
    <tableColumn id="11" xr3:uid="{1791788A-B18D-4C6D-B11B-E8532237C8A1}" name="Number of Hours Towards CDA" dataDxfId="164"/>
    <tableColumn id="12" xr3:uid="{3D8D2A00-0C2D-46EE-927B-72A384B90BB0}" name="Other Certification" dataDxfId="163"/>
    <tableColumn id="13" xr3:uid="{5EE7C4F8-AF27-436E-8EFD-598961E40473}" name="Foreign Language Proficiency (See codes)" dataDxfId="162"/>
  </tableColumns>
  <tableStyleInfo name="TableStyleLight15"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49ABD0B-34EA-4AD2-85A8-1FEDA1CB2FB3}" name="Table4a_HeadStart" displayName="Table4a_HeadStart" ref="A35:M40" totalsRowShown="0" dataDxfId="160" headerRowBorderDxfId="161" tableBorderDxfId="159" totalsRowBorderDxfId="158">
  <autoFilter ref="A35:M40" xr:uid="{609DEA0F-89BF-4FDB-8063-0475EF47C5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683F39B-4AB7-49A6-AFF4-8DCD932FD9A5}" name="Name of School / Provider" dataDxfId="157"/>
    <tableColumn id="2" xr3:uid="{FB01ECD4-0639-4E0F-B4C8-E1886E9E867E}" name="Last Name" dataDxfId="156"/>
    <tableColumn id="3" xr3:uid="{5B7E767D-A750-41CA-B473-748F004278F2}" name="First Name" dataDxfId="155"/>
    <tableColumn id="4" xr3:uid="{82A6FA97-965D-4077-96EB-ACCDF456EAB0}" name="Date of Hire (mm/dd/yy)" dataDxfId="154"/>
    <tableColumn id="5" xr3:uid="{971617F5-F426-49AF-B966-8500B8C6BC74}" name="Total Years of Experience as Teacher or TA in Preschool" dataDxfId="153"/>
    <tableColumn id="6" xr3:uid="{0D549311-9D37-495A-BEE4-1B29BC2DCF3B}" name="Current Salary Step" dataDxfId="152"/>
    <tableColumn id="7" xr3:uid="{0E15EB9B-8B51-4D7D-924A-591F0B428D8F}" name="High School Diploma" dataDxfId="151"/>
    <tableColumn id="8" xr3:uid="{30D4C3A9-D9C0-4047-93D7-878C7131598A}" name="Associate's Degree" dataDxfId="150"/>
    <tableColumn id="9" xr3:uid="{2843D5EA-D3D6-4C72-A67F-AA43176566C0}" name="BA/BS or higher" dataDxfId="149"/>
    <tableColumn id="10" xr3:uid="{54518260-19CD-4636-8C93-28ABDE643B6E}" name="CDA" dataDxfId="148"/>
    <tableColumn id="11" xr3:uid="{B3D2B462-4612-4FA9-9A51-9A56D5AE4C8A}" name="Number of Hours Towards CDA" dataDxfId="147"/>
    <tableColumn id="12" xr3:uid="{736A6F44-33A2-49A4-877E-6DCBFA184FD0}" name="Other Certification" dataDxfId="146"/>
    <tableColumn id="13" xr3:uid="{52043191-3CBB-428D-80A0-5B9F598288A3}" name="Foreign Language Proficiency (See codes)" dataDxfId="145"/>
  </tableColumns>
  <tableStyleInfo name="TableStyleLight15"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7744546-85AC-49DB-A053-9701B04305EF}" name="Table4a_Other" displayName="Table4a_Other" ref="A43:M47" totalsRowShown="0" dataDxfId="143" headerRowBorderDxfId="144" tableBorderDxfId="142" totalsRowBorderDxfId="141">
  <autoFilter ref="A43:M47" xr:uid="{0A288CAC-5330-4A5B-9711-5A6005057E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8D75822-296F-4E6B-9D5C-6C5C2C379537}" name="Name of School / Provider" dataDxfId="140"/>
    <tableColumn id="2" xr3:uid="{2F5D58C0-DB95-4A74-8F06-090F43443DE1}" name="Last Name" dataDxfId="139"/>
    <tableColumn id="3" xr3:uid="{244D2A7D-2064-45B2-91BF-440DB0EE8875}" name="First Name" dataDxfId="138"/>
    <tableColumn id="4" xr3:uid="{9DD65AEF-D1B1-4DD3-835B-198F25F38E87}" name="Date of Hire (mm/dd/yy)" dataDxfId="137"/>
    <tableColumn id="5" xr3:uid="{BF31FE2B-97B2-44C5-9E24-0B73865A4462}" name="Total Years of Experience as Teacher or TA in Preschool" dataDxfId="136"/>
    <tableColumn id="6" xr3:uid="{60AD6E5A-E0F4-4E9D-A045-3E6694767DC6}" name="Current Salary Step" dataDxfId="135"/>
    <tableColumn id="7" xr3:uid="{6550A754-E6A6-4245-A6A6-34A0C2B2C876}" name="High School Diploma" dataDxfId="134"/>
    <tableColumn id="8" xr3:uid="{EB84FC37-D459-4D26-8FD5-2D0E3AC3B3A2}" name="Associate's Degree" dataDxfId="133"/>
    <tableColumn id="9" xr3:uid="{12B4DC1F-F635-4B5A-BDE7-1C479705FC5B}" name="BA/BS or higher" dataDxfId="132"/>
    <tableColumn id="10" xr3:uid="{2996505C-7AF6-46B0-A195-50623F7FA409}" name="CDA" dataDxfId="131"/>
    <tableColumn id="11" xr3:uid="{C17C245D-6F19-4623-B448-5696607F7469}" name="Number of Hours Towards CDA" dataDxfId="130"/>
    <tableColumn id="12" xr3:uid="{C49A41CF-F6A4-48BF-A9A3-7C4C07B14DAA}" name="Other Certification" dataDxfId="129"/>
    <tableColumn id="13" xr3:uid="{93AE9207-0583-439A-B5A2-9AFE4C8DB4A6}" name="Foreign Language Proficiency (See codes)" dataDxfId="128"/>
  </tableColumns>
  <tableStyleInfo name="TableStyleLight15"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DC494F5-B7E8-4D72-9734-F0E31240464D}" name="TableA_Sample" displayName="TableA_Sample" ref="A9:H11" totalsRowShown="0" headerRowDxfId="127" dataDxfId="125" headerRowBorderDxfId="126" tableBorderDxfId="124" totalsRowBorderDxfId="123" headerRowCellStyle="Currency" dataCellStyle="Currency">
  <autoFilter ref="A9:H11" xr:uid="{0D66D430-5E39-493A-AA3A-826E702578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2207637-6411-4D34-985F-7A1D182C5C4C}" name="Employee Name" dataDxfId="122"/>
    <tableColumn id="2" xr3:uid="{7115CCCC-5340-49FF-BB8A-4AE3E80F5506}" name="Job Title" dataDxfId="121"/>
    <tableColumn id="3" xr3:uid="{1972AF5F-C861-4045-B1FF-FEEDB60FCEF9}" name="Full-Time Equivalent" dataDxfId="120" dataCellStyle="Comma"/>
    <tableColumn id="4" xr3:uid="{B1C462DA-A541-496C-B15C-D1C0FD25AE1B}" name="Salary Step (if applicable)" dataDxfId="119" dataCellStyle="Currency"/>
    <tableColumn id="5" xr3:uid="{0F5829E7-0725-48AD-BB87-728910A67805}" name="2021-22  Salary" dataDxfId="118" dataCellStyle="Currency"/>
    <tableColumn id="6" xr3:uid="{675B8AE7-1C9C-4345-BDFB-5338A464102E}" name="2021-22 Benefits" dataDxfId="117" dataCellStyle="Currency"/>
    <tableColumn id="7" xr3:uid="{14DB525F-B6AD-48FC-9DE1-2AA97FF44753}" name="2022-23 Salary" dataDxfId="116" dataCellStyle="Currency">
      <calculatedColumnFormula>E10*1.16</calculatedColumnFormula>
    </tableColumn>
    <tableColumn id="8" xr3:uid="{BBBA274D-B15B-4BF7-AEB7-80B15AB4DA07}" name="2022-23 Benefits" dataDxfId="115" dataCellStyle="Currency"/>
  </tableColumns>
  <tableStyleInfo name="TableStyleLight15"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B41D95D-0F8B-497E-B47A-80E037865FAF}" name="TableA_PEA" displayName="TableA_PEA" ref="A14:XFD23" totalsRowShown="0" tableBorderDxfId="114">
  <autoFilter ref="A14:XFD23" xr:uid="{4BC73E64-F538-4459-A525-521C51CA2F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C4868709-D063-479B-9681-BE6EA3787D3A}" name="Employee Name" dataDxfId="113"/>
    <tableColumn id="2" xr3:uid="{1EC4B204-11DC-4738-B3D1-13AE8E16292A}" name="Job Title" dataDxfId="112"/>
    <tableColumn id="3" xr3:uid="{322CF15D-6FA1-4E46-8D64-F14B9F750FAB}" name="Full-Time Equivalent" dataDxfId="111" dataCellStyle="Comma"/>
    <tableColumn id="4" xr3:uid="{14AE71DA-5F72-4C12-9F0A-25B8BC35732C}" name="Salary Step (if applicable)" dataDxfId="110" dataCellStyle="Normal 5"/>
    <tableColumn id="5" xr3:uid="{99F73894-AE0A-4B88-8BAE-FB9D47D2B38F}" name="2021-22  Salary" dataDxfId="109"/>
    <tableColumn id="6" xr3:uid="{D52FC3FF-12B7-4D9D-A0E1-A3ABA6F54690}" name="2021-22 Benefits" dataDxfId="108" dataCellStyle="Currency"/>
    <tableColumn id="7" xr3:uid="{CD1675A4-5779-446E-8B83-3D31CE926F80}" name="2022-23 Salary" dataDxfId="107" dataCellStyle="Currency"/>
    <tableColumn id="8" xr3:uid="{1DE440E5-80D4-4958-878E-9DCE21749C52}" name="2022-23 Benefits" dataDxfId="106" dataCellStyle="Currency"/>
    <tableColumn id="9" xr3:uid="{F2FE0CBA-D6FF-41E1-A8B6-EAEE74EB6B4A}" name="Column1"/>
    <tableColumn id="10" xr3:uid="{E190327A-EBD9-4BAA-9C2F-01226AAEAD12}" name="Column2"/>
    <tableColumn id="11" xr3:uid="{9046A242-2E1C-477B-A91B-1249F04EAA2A}" name="Column3"/>
    <tableColumn id="12" xr3:uid="{0B45243B-2BA8-49B3-820E-51FD3C614096}" name="Column4"/>
    <tableColumn id="13" xr3:uid="{5B59696C-2349-4EB3-871A-CA647906AF91}" name="Column5"/>
    <tableColumn id="14" xr3:uid="{83741AE6-2FD5-426D-A48F-9203A14CB7E1}" name="Column6"/>
    <tableColumn id="15" xr3:uid="{236942C7-FAA6-4885-BFFF-7C876AAEDF9F}" name="Column7"/>
    <tableColumn id="16" xr3:uid="{F18D3C81-5CCE-4130-97A8-63E0B53681F4}" name="Column8"/>
    <tableColumn id="17" xr3:uid="{56D1AC3A-8EAE-4DA9-8A59-47989E5B5104}" name="Column9"/>
    <tableColumn id="18" xr3:uid="{ED1D3BE0-26CF-4DCA-BD44-9B4091992AEA}" name="Column10"/>
    <tableColumn id="19" xr3:uid="{B211E269-12E6-4685-A7C9-94FF12A118F7}" name="Column11"/>
    <tableColumn id="20" xr3:uid="{D27BAE48-A4F4-4DEB-9867-5B02E885ED9E}" name="Column12"/>
    <tableColumn id="21" xr3:uid="{DA87C244-5EE7-43B0-AACB-074C0DC35313}" name="Column13"/>
    <tableColumn id="22" xr3:uid="{70E859E6-E903-42D7-8EC8-99AFBB4061BE}" name="Column14"/>
    <tableColumn id="23" xr3:uid="{9E765095-5A3E-423B-B2CA-D5212C63CFA6}" name="Column15"/>
    <tableColumn id="24" xr3:uid="{E8B65A42-2CE1-4EA2-9505-402CF8DCB4F3}" name="Column16"/>
    <tableColumn id="25" xr3:uid="{13E223E6-179C-491C-B7EE-38C502CDE75D}" name="Column17"/>
    <tableColumn id="26" xr3:uid="{FA07FD43-F75D-4CC0-BA43-EAB57987AE59}" name="Column18"/>
    <tableColumn id="27" xr3:uid="{F34EBE00-DE6D-4CE8-9B18-0C7D2888E476}" name="Column19"/>
    <tableColumn id="28" xr3:uid="{B441F420-1D54-42FE-8200-C22BCE42CDCB}" name="Column20"/>
    <tableColumn id="29" xr3:uid="{9FD01096-C18C-4CE2-81E4-96BC3EF44830}" name="Column21"/>
    <tableColumn id="30" xr3:uid="{76C1E0E9-3CBE-43BF-A0CE-6A90A48D62FB}" name="Column22"/>
    <tableColumn id="31" xr3:uid="{B6919C14-673A-4EF2-AAD2-A2B57AD83903}" name="Column23"/>
    <tableColumn id="32" xr3:uid="{2A50155A-5389-4134-BE88-464416443E76}" name="Column24"/>
    <tableColumn id="33" xr3:uid="{A03C7A0B-879F-4BC6-9B8A-FCC4AAE27D79}" name="Column25"/>
    <tableColumn id="34" xr3:uid="{D9D31A8C-9CCA-488B-9D62-829AAA007551}" name="Column26"/>
    <tableColumn id="35" xr3:uid="{BEBBE99B-EF7A-4B8A-BE13-8D5F004EFB72}" name="Column27"/>
    <tableColumn id="36" xr3:uid="{9A8238E3-80EE-45B1-9523-3610CBDCE952}" name="Column28"/>
    <tableColumn id="37" xr3:uid="{7793E21F-8C29-4A1F-BF2D-298D6FAFAC71}" name="Column29"/>
    <tableColumn id="38" xr3:uid="{11337E44-FB0F-4175-A91C-557EA4AA539A}" name="Column30"/>
    <tableColumn id="39" xr3:uid="{3D6B1ED9-0EDB-420B-B1CA-E6C91E6E6A08}" name="Column31"/>
    <tableColumn id="40" xr3:uid="{F803D27D-E7CC-4FAD-A8F5-A991EA24F84F}" name="Column32"/>
    <tableColumn id="41" xr3:uid="{0AED3564-B989-4729-A685-D8AC1CEDD634}" name="Column33"/>
    <tableColumn id="42" xr3:uid="{A6619213-663E-46C4-A9E6-DCBF9B8DC281}" name="Column34"/>
    <tableColumn id="43" xr3:uid="{9E4E499C-C4AB-4499-A182-49034426D28F}" name="Column35"/>
    <tableColumn id="44" xr3:uid="{2B96168E-BAAF-4A96-94AD-CE3BAB072736}" name="Column36"/>
    <tableColumn id="45" xr3:uid="{75CEA935-2233-4A7D-8BA2-E70423C0B613}" name="Column37"/>
    <tableColumn id="46" xr3:uid="{B66C8843-2912-43F3-959D-2FB714DB4726}" name="Column38"/>
    <tableColumn id="47" xr3:uid="{514F6F8A-6616-4E6E-9E67-82E98903F127}" name="Column39"/>
    <tableColumn id="48" xr3:uid="{0901CD41-58AE-4C98-9B6B-C9F1C4900E0E}" name="Column40"/>
    <tableColumn id="49" xr3:uid="{F2CAD0DC-0277-4DE5-B53B-27D772BFC189}" name="Column41"/>
    <tableColumn id="50" xr3:uid="{0B833D9F-DD06-47C9-A351-BDB692297C30}" name="Column42"/>
    <tableColumn id="51" xr3:uid="{76CAC717-CB6E-453E-A7E8-8969941852D1}" name="Column43"/>
    <tableColumn id="52" xr3:uid="{19BAC46D-9437-4740-BAEA-8B2FD8F4CDD5}" name="Column44"/>
    <tableColumn id="53" xr3:uid="{7406AA31-CCF6-4EC4-85E6-C43B193C8C18}" name="Column45"/>
    <tableColumn id="54" xr3:uid="{A68ECC1D-9110-4DE2-889D-C3D4E2695500}" name="Column46"/>
    <tableColumn id="55" xr3:uid="{6968D73B-E1C3-42F8-8FE2-3C93288471F4}" name="Column47"/>
    <tableColumn id="56" xr3:uid="{80DFD6D5-03AA-400B-8414-333FC1CA974C}" name="Column48"/>
    <tableColumn id="57" xr3:uid="{99B4746C-9791-43AC-AA3D-E09AF93F31E3}" name="Column49"/>
    <tableColumn id="58" xr3:uid="{7AD47BD6-242D-469E-8A90-3095DA0229D3}" name="Column50"/>
    <tableColumn id="59" xr3:uid="{691CCDE6-75A6-4D0A-9B65-93FAEE92734B}" name="Column51"/>
    <tableColumn id="60" xr3:uid="{3CFF8500-DC02-4FD7-935E-1655879B2683}" name="Column52"/>
    <tableColumn id="61" xr3:uid="{30597E82-7FFF-4CB6-A228-6F11831837C5}" name="Column53"/>
    <tableColumn id="62" xr3:uid="{995683EE-2B91-49A6-A1E5-E46BB1CA511B}" name="Column54"/>
    <tableColumn id="63" xr3:uid="{01E02152-4856-46A9-A531-5928991C33F8}" name="Column55"/>
    <tableColumn id="64" xr3:uid="{FE847ABC-A3A7-4CD5-8916-B394BD34C7CB}" name="Column56"/>
    <tableColumn id="65" xr3:uid="{EC5ECB96-DDF2-4622-BD5D-3D4391EC3A69}" name="Column57"/>
    <tableColumn id="66" xr3:uid="{1BC8C92D-87EF-43C1-9591-1414EDA22EE7}" name="Column58"/>
    <tableColumn id="67" xr3:uid="{F0D2709D-41A1-41C7-A6B3-771F5AE950BB}" name="Column59"/>
    <tableColumn id="68" xr3:uid="{2A235A48-BB5D-4913-A192-92586788CFF5}" name="Column60"/>
    <tableColumn id="69" xr3:uid="{2EC2692E-C442-49E9-BA91-8FB064D75FBF}" name="Column61"/>
    <tableColumn id="70" xr3:uid="{672DF4D7-CF85-4355-A58F-31207D0B060C}" name="Column62"/>
    <tableColumn id="71" xr3:uid="{981565CD-DCA6-4873-A0DD-FEBE635DF4DD}" name="Column63"/>
    <tableColumn id="72" xr3:uid="{01A44082-F8F6-4069-9F32-327FABCE9AB0}" name="Column64"/>
    <tableColumn id="73" xr3:uid="{5095DD56-9904-4D7B-97B6-06ACB981B466}" name="Column65"/>
    <tableColumn id="74" xr3:uid="{E9E185C4-05E0-415D-98D8-BFCFC3599EDD}" name="Column66"/>
    <tableColumn id="75" xr3:uid="{F6D49B73-8087-47AE-A074-ABD3D4805468}" name="Column67"/>
    <tableColumn id="76" xr3:uid="{A3E4FDFC-377C-4EDE-A196-51E6FD6B3A4F}" name="Column68"/>
    <tableColumn id="77" xr3:uid="{8F7BF153-792D-4642-91F8-3C47BC48AAFF}" name="Column69"/>
    <tableColumn id="78" xr3:uid="{0D4C693E-0114-4AD4-B7A5-61BF66BD5D8C}" name="Column70"/>
    <tableColumn id="79" xr3:uid="{A81CB4DE-F94E-44A0-ADC3-4724A3986B45}" name="Column71"/>
    <tableColumn id="80" xr3:uid="{8C5731F7-0B71-426C-89EB-3CAC87C0831C}" name="Column72"/>
    <tableColumn id="81" xr3:uid="{3027EF7D-3413-44B2-83D2-227B5C14E55A}" name="Column73"/>
    <tableColumn id="82" xr3:uid="{8844A3CE-9D3A-437E-BBBE-A04617507976}" name="Column74"/>
    <tableColumn id="83" xr3:uid="{3123D34F-A1D9-472B-95C3-B722F8FFC955}" name="Column75"/>
    <tableColumn id="84" xr3:uid="{D7A3C71A-81CE-4FEE-AB24-94DF1558F9AF}" name="Column76"/>
    <tableColumn id="85" xr3:uid="{8F32FEC2-B92D-48B8-A243-361CCA73637A}" name="Column77"/>
    <tableColumn id="86" xr3:uid="{5A24B5E8-3D67-4803-92BA-190DAF3D90F2}" name="Column78"/>
    <tableColumn id="87" xr3:uid="{67F0ACE5-EFC0-4FA9-9E1B-FE4A6E00487C}" name="Column79"/>
    <tableColumn id="88" xr3:uid="{7CFCDF6E-0722-4C6B-855A-5C55195259F6}" name="Column80"/>
    <tableColumn id="89" xr3:uid="{1AC56061-97DC-45E4-9876-B6D0223FA95D}" name="Column81"/>
    <tableColumn id="90" xr3:uid="{6F1761C7-6503-44A7-981B-A3A351ED70A4}" name="Column82"/>
    <tableColumn id="91" xr3:uid="{08540C8C-F3FC-497E-81A6-3BA47E09A4DF}" name="Column83"/>
    <tableColumn id="92" xr3:uid="{E5FF7041-D443-477B-8A50-B02F8CFA51AD}" name="Column84"/>
    <tableColumn id="93" xr3:uid="{010AEC95-C0BE-4754-BE35-92F87737FBB6}" name="Column85"/>
    <tableColumn id="94" xr3:uid="{CB87D867-264B-473E-99BB-DA076DB19301}" name="Column86"/>
    <tableColumn id="95" xr3:uid="{3DBD7178-1E6D-4033-B208-BBAF8DFA9B06}" name="Column87"/>
    <tableColumn id="96" xr3:uid="{3C0BB544-618C-481E-8A98-A1829D1A8890}" name="Column88"/>
    <tableColumn id="97" xr3:uid="{3AF3A7CB-A023-43F3-9464-493272F7B15F}" name="Column89"/>
    <tableColumn id="98" xr3:uid="{3B376E44-D8BE-490A-9F57-A9E5285000F1}" name="Column90"/>
    <tableColumn id="99" xr3:uid="{0359131F-1945-49CB-8048-564D986E54EE}" name="Column91"/>
    <tableColumn id="100" xr3:uid="{C6F51C04-BF6A-4570-A238-6D4218A8833C}" name="Column92"/>
    <tableColumn id="101" xr3:uid="{2BB69F08-0803-4C99-8D30-7A61F9E7838F}" name="Column93"/>
    <tableColumn id="102" xr3:uid="{84727EA3-C4F0-4DC6-9551-65171ECAF929}" name="Column94"/>
    <tableColumn id="103" xr3:uid="{35393591-8568-40D5-9CE5-F6D284CF4D0C}" name="Column95"/>
    <tableColumn id="104" xr3:uid="{67127000-CE51-45F4-8BD1-588904681B16}" name="Column96"/>
    <tableColumn id="105" xr3:uid="{3CFA5458-A2A4-4587-9E7D-F1BD0DDEE909}" name="Column97"/>
    <tableColumn id="106" xr3:uid="{B1B1B008-18BA-41CB-948A-6B7010C4E382}" name="Column98"/>
    <tableColumn id="107" xr3:uid="{AEAF3F2A-0F51-4CD6-8DE9-1F7933DC7168}" name="Column99"/>
    <tableColumn id="108" xr3:uid="{A4D61395-E496-4823-8045-370411ED26BC}" name="Column100"/>
    <tableColumn id="109" xr3:uid="{841A9287-521B-4CD1-8DCA-4DA8B1D7F883}" name="Column101"/>
    <tableColumn id="110" xr3:uid="{9B6E243A-7C9D-46DD-A1FD-6AF0A4743F74}" name="Column102"/>
    <tableColumn id="111" xr3:uid="{994EBDB7-006B-401F-8BE4-C6FF3D096066}" name="Column103"/>
    <tableColumn id="112" xr3:uid="{E5E08E0C-7BAC-49BF-8572-B57CCDCD33EB}" name="Column104"/>
    <tableColumn id="113" xr3:uid="{D11EAE0E-57E9-4594-A7A4-85114DF8508D}" name="Column105"/>
    <tableColumn id="114" xr3:uid="{DF8FCF8F-E072-4AD8-9D92-FE3086C880BA}" name="Column106"/>
    <tableColumn id="115" xr3:uid="{101C8C89-544C-4F02-8AC3-F2AECDCD6137}" name="Column107"/>
    <tableColumn id="116" xr3:uid="{C66B0DB1-09A5-4133-AF47-DC9B5F62D019}" name="Column108"/>
    <tableColumn id="117" xr3:uid="{B00A69DB-B962-4B97-888A-514CA9315564}" name="Column109"/>
    <tableColumn id="118" xr3:uid="{2AD218D6-6C02-4ED0-806E-1641C608C09A}" name="Column110"/>
    <tableColumn id="119" xr3:uid="{E9AC7E0D-6158-46E4-8751-401E66D15461}" name="Column111"/>
    <tableColumn id="120" xr3:uid="{CEE3F7DC-3FB2-43C4-8C40-E6D4242B46C9}" name="Column112"/>
    <tableColumn id="121" xr3:uid="{451C75C0-B41B-426A-8DAC-43294A96ED52}" name="Column113"/>
    <tableColumn id="122" xr3:uid="{DB3621C6-1210-43DD-AA75-2F36252A7AB1}" name="Column114"/>
    <tableColumn id="123" xr3:uid="{B868BF0B-4D11-428F-B2B7-745EE90ABAA9}" name="Column115"/>
    <tableColumn id="124" xr3:uid="{A137B4D6-6A2C-4DB6-B3C7-42C5F165ACD0}" name="Column116"/>
    <tableColumn id="125" xr3:uid="{164AC074-4AAE-4496-874C-A8ED4283F607}" name="Column117"/>
    <tableColumn id="126" xr3:uid="{9A083369-1AF7-4919-AFF7-BEE7B5CA21B6}" name="Column118"/>
    <tableColumn id="127" xr3:uid="{1645A03D-A2D0-4B25-A77A-C46244A5F893}" name="Column119"/>
    <tableColumn id="128" xr3:uid="{1FC09AD7-0AD8-459A-A362-D760EA1C3BF8}" name="Column120"/>
    <tableColumn id="129" xr3:uid="{5A320ABB-7773-4A4C-A2A3-E62166BF4529}" name="Column121"/>
    <tableColumn id="130" xr3:uid="{348A82F9-0065-46EC-AF0D-6F7944308C04}" name="Column122"/>
    <tableColumn id="131" xr3:uid="{D7FD071D-5041-4EA1-9FEB-E386AE5CFCC4}" name="Column123"/>
    <tableColumn id="132" xr3:uid="{638160EC-BE88-4C76-B08D-09EB273BCAE9}" name="Column124"/>
    <tableColumn id="133" xr3:uid="{27154AC4-EE9A-49EC-A9FC-925959753476}" name="Column125"/>
    <tableColumn id="134" xr3:uid="{62277935-102A-49DA-8DD4-0553BE515273}" name="Column126"/>
    <tableColumn id="135" xr3:uid="{7D49DEA9-D49C-4DE4-A30C-55FE1F2F7B7A}" name="Column127"/>
    <tableColumn id="136" xr3:uid="{C1E54C35-85E0-4556-9AEC-445E41946859}" name="Column128"/>
    <tableColumn id="137" xr3:uid="{76C1F8A6-D7A0-49ED-8016-E346E14D1D9A}" name="Column129"/>
    <tableColumn id="138" xr3:uid="{88B7F1F7-4202-4E3B-8E86-7DC2CA6A46DC}" name="Column130"/>
    <tableColumn id="139" xr3:uid="{FCFFFA68-004B-4896-9BEF-7DDFA16CA72E}" name="Column131"/>
    <tableColumn id="140" xr3:uid="{8F41BF53-F87B-4EB2-90AC-58FFC84B36A7}" name="Column132"/>
    <tableColumn id="141" xr3:uid="{F98F2A40-8AB1-4ADC-A709-AD9D6E2F7D34}" name="Column133"/>
    <tableColumn id="142" xr3:uid="{88E14987-D40A-4399-8921-A66BA8652044}" name="Column134"/>
    <tableColumn id="143" xr3:uid="{4E664564-39F2-4144-9708-A9DC90104122}" name="Column135"/>
    <tableColumn id="144" xr3:uid="{F63612CA-C3CB-41C0-8E0F-70997A3973FA}" name="Column136"/>
    <tableColumn id="145" xr3:uid="{7945ECAE-A32E-4514-89F8-BEFB7EF59D11}" name="Column137"/>
    <tableColumn id="146" xr3:uid="{21259344-DFA8-451A-878D-16FA51A24DE4}" name="Column138"/>
    <tableColumn id="147" xr3:uid="{31B563CC-D306-461D-ACB6-E274B131CE51}" name="Column139"/>
    <tableColumn id="148" xr3:uid="{41BAECB7-8710-46A3-A4CD-6CF7922171C5}" name="Column140"/>
    <tableColumn id="149" xr3:uid="{53BCF8B6-D8A2-4A37-BF45-62E69BF9D3D4}" name="Column141"/>
    <tableColumn id="150" xr3:uid="{53B94AC8-2106-41E2-9F43-CEA87A53EE00}" name="Column142"/>
    <tableColumn id="151" xr3:uid="{3D7C037F-A06A-488A-A138-85D2F95E59B2}" name="Column143"/>
    <tableColumn id="152" xr3:uid="{28DA7267-9C37-4247-B8EA-14BEFF4D0B22}" name="Column144"/>
    <tableColumn id="153" xr3:uid="{A1D175C8-9E6D-406A-912A-C12FC50C340B}" name="Column145"/>
    <tableColumn id="154" xr3:uid="{3BC17BA7-A07D-4930-B70A-0B8B3CD18D21}" name="Column146"/>
    <tableColumn id="155" xr3:uid="{72968386-CB59-4973-AA78-4AED88C05000}" name="Column147"/>
    <tableColumn id="156" xr3:uid="{2DED156F-7B85-4900-941C-3C347A624CB2}" name="Column148"/>
    <tableColumn id="157" xr3:uid="{9F5D1398-5F09-437D-ACBF-516474012562}" name="Column149"/>
    <tableColumn id="158" xr3:uid="{B29764D9-CCA2-4B8A-A0F3-E7B3669AFD56}" name="Column150"/>
    <tableColumn id="159" xr3:uid="{7F82E280-4FDE-475D-B01A-8B6068F9CB2E}" name="Column151"/>
    <tableColumn id="160" xr3:uid="{6729C48B-45C5-4538-B4C1-3FF1DA237901}" name="Column152"/>
    <tableColumn id="161" xr3:uid="{48FFBA19-CA4D-4130-8318-83A520F31865}" name="Column153"/>
    <tableColumn id="162" xr3:uid="{AF8378CF-FFD6-4895-834F-956430ED5C02}" name="Column154"/>
    <tableColumn id="163" xr3:uid="{1F07855D-2F73-4881-BC13-DADD880389E6}" name="Column155"/>
    <tableColumn id="164" xr3:uid="{8A81F642-8639-464D-A637-E38448EAA8C1}" name="Column156"/>
    <tableColumn id="165" xr3:uid="{834E73E5-1159-4894-8D1B-996310F72476}" name="Column157"/>
    <tableColumn id="166" xr3:uid="{8E9220B7-E518-4028-81E9-3EA9E9BB0AFA}" name="Column158"/>
    <tableColumn id="167" xr3:uid="{B03C0705-09FD-4566-9F21-A73E4509CF3F}" name="Column159"/>
    <tableColumn id="168" xr3:uid="{0A48ADF0-5D4B-41FB-B6B7-3A2EF9406DF5}" name="Column160"/>
    <tableColumn id="169" xr3:uid="{73DE6F59-DE03-4416-BAFC-79C0500651BD}" name="Column161"/>
    <tableColumn id="170" xr3:uid="{732BE674-3244-4E24-AE1B-D4D28800D0F6}" name="Column162"/>
    <tableColumn id="171" xr3:uid="{D807CDD1-428B-429C-ADD4-FF2F5397D920}" name="Column163"/>
    <tableColumn id="172" xr3:uid="{59893E69-B1E3-47C0-826C-12B3E605A402}" name="Column164"/>
    <tableColumn id="173" xr3:uid="{83536A59-2A75-437D-A82A-9E47E893A67B}" name="Column165"/>
    <tableColumn id="174" xr3:uid="{713C40E9-C75B-463A-9F6E-19E40FA0D29E}" name="Column166"/>
    <tableColumn id="175" xr3:uid="{96F28775-B598-4CFE-A354-5981EC693BC5}" name="Column167"/>
    <tableColumn id="176" xr3:uid="{A193A83E-D223-424F-8740-C90F815C9309}" name="Column168"/>
    <tableColumn id="177" xr3:uid="{36082A6E-FECD-4060-96E8-0A98303451E5}" name="Column169"/>
    <tableColumn id="178" xr3:uid="{44B4C036-F825-47B9-BEBD-D2C63B7E32EE}" name="Column170"/>
    <tableColumn id="179" xr3:uid="{CCF24725-B6F8-409D-8331-7991544B0C86}" name="Column171"/>
    <tableColumn id="180" xr3:uid="{30EA337A-7F86-4EF5-8006-B7BA9047224D}" name="Column172"/>
    <tableColumn id="181" xr3:uid="{FF56B684-4333-4771-AD5A-0306C96216CC}" name="Column173"/>
    <tableColumn id="182" xr3:uid="{05231877-3DF0-4216-BC2C-AD3774263D07}" name="Column174"/>
    <tableColumn id="183" xr3:uid="{DB31CF07-A36B-4015-AA88-88E3DE421960}" name="Column175"/>
    <tableColumn id="184" xr3:uid="{FF4B013B-17CF-492B-A14F-4657BA806920}" name="Column176"/>
    <tableColumn id="185" xr3:uid="{4293E64B-F8FC-4417-9B1E-8FF6AE97733C}" name="Column177"/>
    <tableColumn id="186" xr3:uid="{CA035DFC-8C60-4472-8693-E63D460072B8}" name="Column178"/>
    <tableColumn id="187" xr3:uid="{4846CD14-B896-4B88-86B4-74F694ED6003}" name="Column179"/>
    <tableColumn id="188" xr3:uid="{B1B2A182-4AE1-431F-A8FC-F4D0A15CB346}" name="Column180"/>
    <tableColumn id="189" xr3:uid="{3468DEDC-2986-4F35-948E-2D233DAF5A15}" name="Column181"/>
    <tableColumn id="190" xr3:uid="{A0ED39F4-1D95-4CD0-B5AD-74BADA4AF377}" name="Column182"/>
    <tableColumn id="191" xr3:uid="{D04294E8-E109-449A-81F6-540525E8C4C3}" name="Column183"/>
    <tableColumn id="192" xr3:uid="{4A818FCC-D1ED-41C5-97F8-CE785CF1B787}" name="Column184"/>
    <tableColumn id="193" xr3:uid="{250515CF-9F9F-40F8-BF1A-D37165A15002}" name="Column185"/>
    <tableColumn id="194" xr3:uid="{3030095D-C168-4F28-8275-ECA6B0E11D2E}" name="Column186"/>
    <tableColumn id="195" xr3:uid="{7D26D10C-6174-4873-9B4F-3BD11A31EC22}" name="Column187"/>
    <tableColumn id="196" xr3:uid="{E1726F78-6E59-4202-BB79-F0EC09428421}" name="Column188"/>
    <tableColumn id="197" xr3:uid="{B75C8F75-287E-4F71-9E94-A516454D339C}" name="Column189"/>
    <tableColumn id="198" xr3:uid="{47662608-3622-49B6-8722-689EB4959257}" name="Column190"/>
    <tableColumn id="199" xr3:uid="{809F68EA-34A1-403E-9A56-ED0B37FFC640}" name="Column191"/>
    <tableColumn id="200" xr3:uid="{D2EBCFD2-10EA-4298-801F-0E97610A5F71}" name="Column192"/>
    <tableColumn id="201" xr3:uid="{217799D7-16F8-45D6-81F8-5233789A470A}" name="Column193"/>
    <tableColumn id="202" xr3:uid="{E4C211F9-C9B7-446D-B5FB-D4D1763AEBE5}" name="Column194"/>
    <tableColumn id="203" xr3:uid="{931D008A-86C7-44BF-854B-61257766FC6D}" name="Column195"/>
    <tableColumn id="204" xr3:uid="{FDC404DB-6175-4F95-85E4-AED87B08312B}" name="Column196"/>
    <tableColumn id="205" xr3:uid="{F943CBCD-C17D-41B3-A9AB-2CFC7D7D9EE5}" name="Column197"/>
    <tableColumn id="206" xr3:uid="{B4446D4A-150D-4D8C-9F87-AC0FD6E91D4D}" name="Column198"/>
    <tableColumn id="207" xr3:uid="{6A1CEE15-0C70-493E-AD48-9126F94A8F58}" name="Column199"/>
    <tableColumn id="208" xr3:uid="{7F3C7610-0C95-4822-9316-E9276D34F477}" name="Column200"/>
    <tableColumn id="209" xr3:uid="{C1DBE67F-ED5D-406A-967C-4789B08B7BC8}" name="Column201"/>
    <tableColumn id="210" xr3:uid="{317F4DA1-0E11-452D-AD53-20AD3A004747}" name="Column202"/>
    <tableColumn id="211" xr3:uid="{921D229D-850F-4092-AFF7-FC303BB22065}" name="Column203"/>
    <tableColumn id="212" xr3:uid="{3495FB23-C516-4927-85EA-B1726BEACD30}" name="Column204"/>
    <tableColumn id="213" xr3:uid="{6AF83234-DD75-4438-9EC2-535E3346B9AC}" name="Column205"/>
    <tableColumn id="214" xr3:uid="{001264CC-C595-436B-A6CC-C594A98FCDAA}" name="Column206"/>
    <tableColumn id="215" xr3:uid="{6DD0AF90-04B6-411C-99B4-875E3FBF0EE0}" name="Column207"/>
    <tableColumn id="216" xr3:uid="{42350916-7DA2-430A-87E2-DB7C810F758E}" name="Column208"/>
    <tableColumn id="217" xr3:uid="{5E03485C-5456-4B80-BAF8-02A833BA55C2}" name="Column209"/>
    <tableColumn id="218" xr3:uid="{0006B322-D122-4A9D-A07D-CFD83DF0FD33}" name="Column210"/>
    <tableColumn id="219" xr3:uid="{C5E9ED7A-DED1-4195-B145-D82B8BB821B2}" name="Column211"/>
    <tableColumn id="220" xr3:uid="{E6FA42E8-8FE3-4972-8CCB-F3C3C79B28FE}" name="Column212"/>
    <tableColumn id="221" xr3:uid="{019B0254-B63D-4BFC-A2FC-880EE776DCF2}" name="Column213"/>
    <tableColumn id="222" xr3:uid="{8BE763F1-37C8-4CC4-A4BB-A664D0D3E635}" name="Column214"/>
    <tableColumn id="223" xr3:uid="{A3B08C6A-CDBE-4B65-800D-F771304A0FAB}" name="Column215"/>
    <tableColumn id="224" xr3:uid="{701C4C7B-57F7-4CCB-A6DB-D1371107AAB3}" name="Column216"/>
    <tableColumn id="225" xr3:uid="{A0B5E31A-50C5-4BD3-95B5-CDA79F8BB207}" name="Column217"/>
    <tableColumn id="226" xr3:uid="{0FC502D6-9F15-47C5-AC01-1209661792DB}" name="Column218"/>
    <tableColumn id="227" xr3:uid="{50683CF2-DDDF-4D08-829B-91EC869FCBA4}" name="Column219"/>
    <tableColumn id="228" xr3:uid="{064D9909-3D41-4EF9-B935-CD90F34019D6}" name="Column220"/>
    <tableColumn id="229" xr3:uid="{D685B7A0-3906-4859-88CA-8D03E9951E36}" name="Column221"/>
    <tableColumn id="230" xr3:uid="{92315826-3E74-4403-B5A4-F88679422295}" name="Column222"/>
    <tableColumn id="231" xr3:uid="{4E0B2B8F-68C8-4DCC-8663-2B9CEADD3B02}" name="Column223"/>
    <tableColumn id="232" xr3:uid="{2B04B4FB-9A1E-43A4-AD73-DD5EBD552E7E}" name="Column224"/>
    <tableColumn id="233" xr3:uid="{C5C4220C-75D6-4749-BC39-C47086D48F2A}" name="Column225"/>
    <tableColumn id="234" xr3:uid="{9B5F2E18-F250-45F1-9B49-A7D0F8337C41}" name="Column226"/>
    <tableColumn id="235" xr3:uid="{842A4942-38F5-484D-A152-41771DC93245}" name="Column227"/>
    <tableColumn id="236" xr3:uid="{3D5F6E79-DC52-444D-AB95-B7DADD859F68}" name="Column228"/>
    <tableColumn id="237" xr3:uid="{D74FD3DF-E634-412A-9A04-6937A11F564A}" name="Column229"/>
    <tableColumn id="238" xr3:uid="{8257D08A-91F7-4FD7-A0DE-B9619DF4FEC0}" name="Column230"/>
    <tableColumn id="239" xr3:uid="{6AE1957A-BCD4-4E5D-A7E3-B2866CC4A9B1}" name="Column231"/>
    <tableColumn id="240" xr3:uid="{1DD4B3FC-A041-48D5-91B2-02DB2617115F}" name="Column232"/>
    <tableColumn id="241" xr3:uid="{DEC06524-177C-4B93-B203-A0090907DFD7}" name="Column233"/>
    <tableColumn id="242" xr3:uid="{94AFA387-25F6-4FB8-8EB6-63D1799566EF}" name="Column234"/>
    <tableColumn id="243" xr3:uid="{28FA3B06-2419-4093-A9A0-09507FD55CB4}" name="Column235"/>
    <tableColumn id="244" xr3:uid="{BD40FC57-C7B3-4365-A187-A1D41E745650}" name="Column236"/>
    <tableColumn id="245" xr3:uid="{D7DD2C0B-F2A5-4B60-A9FE-AA3D647E1912}" name="Column237"/>
    <tableColumn id="246" xr3:uid="{74927B6D-D0F6-40B4-B72F-08BEDEFD7365}" name="Column238"/>
    <tableColumn id="247" xr3:uid="{FA3399D8-3F9A-4CEA-A788-DB23E7952581}" name="Column239"/>
    <tableColumn id="248" xr3:uid="{B64A4892-43AF-4C1B-9D57-39F074768B83}" name="Column240"/>
    <tableColumn id="249" xr3:uid="{9C61DE2C-FCC3-43F5-B909-610A05E705BC}" name="Column241"/>
    <tableColumn id="250" xr3:uid="{A642978E-374E-4A9A-AD36-A932A2832457}" name="Column242"/>
    <tableColumn id="251" xr3:uid="{65891184-B816-4F93-A6CE-DB20409D53DB}" name="Column243"/>
    <tableColumn id="252" xr3:uid="{704FB86A-697D-4904-8553-59B519A2AA3D}" name="Column244"/>
    <tableColumn id="253" xr3:uid="{F736E36C-C835-4DA8-8870-737A7DE1B966}" name="Column245"/>
    <tableColumn id="254" xr3:uid="{97B63728-0D99-41E7-9E7C-975EA241A21D}" name="Column246"/>
    <tableColumn id="255" xr3:uid="{14E954F3-115E-4193-8FB1-71CC10DEB674}" name="Column247"/>
    <tableColumn id="256" xr3:uid="{B0A5E34D-6023-4FFA-B30B-C29C4AA9AB1E}" name="Column248"/>
    <tableColumn id="257" xr3:uid="{59760AE0-BE2A-41EF-B2E8-6E6173D531ED}" name="Column249"/>
    <tableColumn id="258" xr3:uid="{BBB1750D-7FC6-4E1B-99FF-809293717C84}" name="Column250"/>
    <tableColumn id="259" xr3:uid="{DEBA1621-BB1C-4624-ADA0-5B10019652F4}" name="Column251"/>
    <tableColumn id="260" xr3:uid="{CD5B107F-5D6B-47EE-ADFB-591D1B103119}" name="Column252"/>
    <tableColumn id="261" xr3:uid="{0FA3B15C-FFC3-498B-89F0-1A9037E453B3}" name="Column253"/>
    <tableColumn id="262" xr3:uid="{8363019F-7E8A-4816-9B95-D25890137F40}" name="Column254"/>
    <tableColumn id="263" xr3:uid="{79472A15-36DC-4E28-8D09-E54078486ABC}" name="Column255"/>
    <tableColumn id="264" xr3:uid="{1725154B-1B83-47FF-91EB-55F3FB01F535}" name="Column256"/>
    <tableColumn id="265" xr3:uid="{E11BF936-AD0D-4733-9FED-9AE859E01FD5}" name="Column257"/>
    <tableColumn id="266" xr3:uid="{6D0D4896-7499-4A81-98CD-E6B020928D51}" name="Column258"/>
    <tableColumn id="267" xr3:uid="{7FC8E979-A19D-4AD7-B323-C082FE2AB3C1}" name="Column259"/>
    <tableColumn id="268" xr3:uid="{0AF1CE3C-C833-44B1-A55D-C0417C6BC4ED}" name="Column260"/>
    <tableColumn id="269" xr3:uid="{81C1EBFD-6851-4086-99DD-B446E2CE5A3C}" name="Column261"/>
    <tableColumn id="270" xr3:uid="{5267FEE6-0070-407E-BAD6-E901B7486438}" name="Column262"/>
    <tableColumn id="271" xr3:uid="{7278AE75-34FF-4453-84D0-88C6F1567174}" name="Column263"/>
    <tableColumn id="272" xr3:uid="{291AF416-ABAC-4A07-BA61-C3F3E7D0FF58}" name="Column264"/>
    <tableColumn id="273" xr3:uid="{9E4D3310-4A93-4809-ADDD-7CDD7064F8ED}" name="Column265"/>
    <tableColumn id="274" xr3:uid="{4617C1E5-57A9-4175-B461-D33253D5705F}" name="Column266"/>
    <tableColumn id="275" xr3:uid="{D8F8DBBB-2FC9-4223-B38C-B34CC9489445}" name="Column267"/>
    <tableColumn id="276" xr3:uid="{EF693056-3F14-457C-BA26-39E47CE8F20A}" name="Column268"/>
    <tableColumn id="277" xr3:uid="{43EE4AF7-C009-4076-AD89-11F640D25450}" name="Column269"/>
    <tableColumn id="278" xr3:uid="{97015F98-FC86-4DD5-9E3D-1F3CC994AB04}" name="Column270"/>
    <tableColumn id="279" xr3:uid="{74F526FA-2075-4C02-8367-8A746A67496C}" name="Column271"/>
    <tableColumn id="280" xr3:uid="{57414D4F-3014-4CED-8152-F9F2178F2E7C}" name="Column272"/>
    <tableColumn id="281" xr3:uid="{806CB29C-5200-48BB-8066-3282A9C1F78D}" name="Column273"/>
    <tableColumn id="282" xr3:uid="{4456B5B3-4748-4307-9B45-7A85CD919ABD}" name="Column274"/>
    <tableColumn id="283" xr3:uid="{B759476F-2237-4A47-9A79-439BB7C16C73}" name="Column275"/>
    <tableColumn id="284" xr3:uid="{9551E87A-9D2D-4D6F-9B4E-5E5955BC6973}" name="Column276"/>
    <tableColumn id="285" xr3:uid="{BD39D14C-F962-4CEF-9A2C-ACD1E07ED1FC}" name="Column277"/>
    <tableColumn id="286" xr3:uid="{E17186CB-6B88-4634-86AF-B13D8AC42BE2}" name="Column278"/>
    <tableColumn id="287" xr3:uid="{8C543CA9-BAE7-43FA-86A4-C4754929D5CC}" name="Column279"/>
    <tableColumn id="288" xr3:uid="{0E60AC04-D006-4043-B879-D4ADCD68780D}" name="Column280"/>
    <tableColumn id="289" xr3:uid="{E0988A95-E018-4494-BAA6-B562BB5779F0}" name="Column281"/>
    <tableColumn id="290" xr3:uid="{E2C399AE-2A94-4D5B-A278-27F4F589B5B8}" name="Column282"/>
    <tableColumn id="291" xr3:uid="{623C67F3-C07F-4AB2-9FE7-4381E80F9AE6}" name="Column283"/>
    <tableColumn id="292" xr3:uid="{D41C4130-DFA6-467B-BF6E-23BE17BDFA50}" name="Column284"/>
    <tableColumn id="293" xr3:uid="{D60F212B-8FA1-408B-A296-740696C36C0A}" name="Column285"/>
    <tableColumn id="294" xr3:uid="{B043094F-76E9-481D-AEA7-FD9F2D817388}" name="Column286"/>
    <tableColumn id="295" xr3:uid="{7A153AFC-30AE-4E9E-A3A6-C28AB081356D}" name="Column287"/>
    <tableColumn id="296" xr3:uid="{D85B01B4-545B-4341-B14A-E358EAE2ACA4}" name="Column288"/>
    <tableColumn id="297" xr3:uid="{15461B02-5EAE-48EC-BA0D-05970481733B}" name="Column289"/>
    <tableColumn id="298" xr3:uid="{C5BF6731-320D-4615-86D2-67DCA41055FA}" name="Column290"/>
    <tableColumn id="299" xr3:uid="{D142F242-5964-46F3-955B-0CC63B9C0196}" name="Column291"/>
    <tableColumn id="300" xr3:uid="{AD981C4A-A68F-4E60-AB91-2092C459901B}" name="Column292"/>
    <tableColumn id="301" xr3:uid="{19D7FA1E-43C0-43D6-B969-65FE1B5772EE}" name="Column293"/>
    <tableColumn id="302" xr3:uid="{85038495-BA52-4004-B13D-2D664584E150}" name="Column294"/>
    <tableColumn id="303" xr3:uid="{63B21355-CC8C-411B-8C21-4905C0E8E026}" name="Column295"/>
    <tableColumn id="304" xr3:uid="{6BD3407D-81DE-4ACA-B3EE-DDBE22A4715E}" name="Column296"/>
    <tableColumn id="305" xr3:uid="{6414FDD3-BAF7-4720-8850-223C7F183375}" name="Column297"/>
    <tableColumn id="306" xr3:uid="{D9D077C2-2E06-4E20-A076-B7CAD52E79CA}" name="Column298"/>
    <tableColumn id="307" xr3:uid="{B44D2EF2-3378-413C-BAB7-BA604A293457}" name="Column299"/>
    <tableColumn id="308" xr3:uid="{E9747245-6CC1-488E-948E-980D14006721}" name="Column300"/>
    <tableColumn id="309" xr3:uid="{0BF06C7B-9D15-4FE8-A222-43EDF640193B}" name="Column301"/>
    <tableColumn id="310" xr3:uid="{17D5E1E1-BC43-4275-99DF-B6AB49641DF8}" name="Column302"/>
    <tableColumn id="311" xr3:uid="{2790BF90-DE92-42A9-8648-7EA8781532CD}" name="Column303"/>
    <tableColumn id="312" xr3:uid="{561494A2-8BA5-4BF9-8C7F-C147B983A754}" name="Column304"/>
    <tableColumn id="313" xr3:uid="{02E9C92B-D19A-42BE-811B-5AA8D4E35D83}" name="Column305"/>
    <tableColumn id="314" xr3:uid="{3498B6AB-B4F5-492D-AFCF-5D2FA2D1EF29}" name="Column306"/>
    <tableColumn id="315" xr3:uid="{10B8D6C4-1AD8-4D86-B196-A17371392237}" name="Column307"/>
    <tableColumn id="316" xr3:uid="{3EA28549-3638-4EF0-A6BE-62374D2F6540}" name="Column308"/>
    <tableColumn id="317" xr3:uid="{38565470-548C-4F4E-8B29-3C4B41F47AD3}" name="Column309"/>
    <tableColumn id="318" xr3:uid="{B5684D51-9D32-4D43-90DE-65C711A64642}" name="Column310"/>
    <tableColumn id="319" xr3:uid="{D8270E08-FA0B-4343-AEE9-0F332D3F4A2D}" name="Column311"/>
    <tableColumn id="320" xr3:uid="{2B9B5B76-F188-4882-82A8-485D807CF373}" name="Column312"/>
    <tableColumn id="321" xr3:uid="{28D355E3-E57C-4955-96F6-2F9DADD9C50F}" name="Column313"/>
    <tableColumn id="322" xr3:uid="{B1F2F290-4BBE-4C29-B547-AE92260B68A9}" name="Column314"/>
    <tableColumn id="323" xr3:uid="{C030E961-C8F8-46FB-B392-67EC373001FF}" name="Column315"/>
    <tableColumn id="324" xr3:uid="{EF16BB59-67F8-4B88-88A7-51E59711481F}" name="Column316"/>
    <tableColumn id="325" xr3:uid="{C29EFE36-C7F7-4530-80C2-DD930CDAB7B1}" name="Column317"/>
    <tableColumn id="326" xr3:uid="{C9FCAE21-68F4-46D4-BD40-1E04914384D9}" name="Column318"/>
    <tableColumn id="327" xr3:uid="{30220C85-0E01-48DE-BA32-92BC5E603FD2}" name="Column319"/>
    <tableColumn id="328" xr3:uid="{CF63BC4B-4709-4D89-B2C1-99C11EF53A5C}" name="Column320"/>
    <tableColumn id="329" xr3:uid="{72CDA891-2F74-4CC4-868A-87D3F839ED37}" name="Column321"/>
    <tableColumn id="330" xr3:uid="{DCD5C651-9D29-474F-AA9A-86A82EF42B5B}" name="Column322"/>
    <tableColumn id="331" xr3:uid="{EAE499F5-BB37-4A92-9D7E-10EC7E801B91}" name="Column323"/>
    <tableColumn id="332" xr3:uid="{CD4BFC0C-96CF-4450-B2DD-B144CD6B75C0}" name="Column324"/>
    <tableColumn id="333" xr3:uid="{3A619220-4617-4FEF-AC60-14A8DCD023C1}" name="Column325"/>
    <tableColumn id="334" xr3:uid="{A52922CC-8C8A-4582-AF79-ED7B5567126A}" name="Column326"/>
    <tableColumn id="335" xr3:uid="{5F24644D-A2C5-458A-A3C3-F24CCBC62F52}" name="Column327"/>
    <tableColumn id="336" xr3:uid="{E2AF06A0-947A-4085-B30D-23F4D3B7EAE3}" name="Column328"/>
    <tableColumn id="337" xr3:uid="{E8DE9ED9-203F-4F8D-BCB1-7E4CB856221B}" name="Column329"/>
    <tableColumn id="338" xr3:uid="{0204ECB1-948F-4D71-BE4D-A1A92BB2335B}" name="Column330"/>
    <tableColumn id="339" xr3:uid="{F4B56E99-013F-4050-B744-3EA87CA0BA6C}" name="Column331"/>
    <tableColumn id="340" xr3:uid="{4E84DDBB-2777-4535-85D0-1E2CA726DFE3}" name="Column332"/>
    <tableColumn id="341" xr3:uid="{F0E4C48B-E2CC-4ADF-AF5A-785847DB8DED}" name="Column333"/>
    <tableColumn id="342" xr3:uid="{C68E7D2B-F7CA-4109-9991-0685B0D21E38}" name="Column334"/>
    <tableColumn id="343" xr3:uid="{E3C3F9CA-16DC-4105-AA08-E5295DA8514C}" name="Column335"/>
    <tableColumn id="344" xr3:uid="{DA56C754-D19B-4BEF-A3E5-274FE8E5ECFB}" name="Column336"/>
    <tableColumn id="345" xr3:uid="{A395C5AD-8F7D-4425-B0FE-1E11911D2A86}" name="Column337"/>
    <tableColumn id="346" xr3:uid="{A0DC8053-70F4-4202-A9C0-BC3D62E7DAF5}" name="Column338"/>
    <tableColumn id="347" xr3:uid="{7CE6033F-C045-4B87-8608-838AC82B06DF}" name="Column339"/>
    <tableColumn id="348" xr3:uid="{F37CF51C-AE5A-40D8-B9B8-5D7D6E778C62}" name="Column340"/>
    <tableColumn id="349" xr3:uid="{1163213D-A515-4B2B-8959-42EFEB344AA8}" name="Column341"/>
    <tableColumn id="350" xr3:uid="{F4EA227F-6168-48B9-A315-4A6BA0A918AC}" name="Column342"/>
    <tableColumn id="351" xr3:uid="{8A633196-34B7-4AF1-8D2E-02A2907B2946}" name="Column343"/>
    <tableColumn id="352" xr3:uid="{64789A5D-FF01-48A9-AAD2-0B504D3E21AC}" name="Column344"/>
    <tableColumn id="353" xr3:uid="{D11FC6BA-DBBB-438B-AF64-35495148BAD5}" name="Column345"/>
    <tableColumn id="354" xr3:uid="{24324A1B-FAB2-4F86-BE2E-88674821D9E2}" name="Column346"/>
    <tableColumn id="355" xr3:uid="{2E38A45D-5309-46EB-BB2E-A471E70FAA80}" name="Column347"/>
    <tableColumn id="356" xr3:uid="{0AD3C30E-A312-43E8-A09E-F0B5F82CB776}" name="Column348"/>
    <tableColumn id="357" xr3:uid="{EA8D4356-B5AF-429E-A4FA-0A583436B94A}" name="Column349"/>
    <tableColumn id="358" xr3:uid="{97BC9415-B1C5-4CA3-A342-862CAAAAB736}" name="Column350"/>
    <tableColumn id="359" xr3:uid="{7D84D280-15F0-4470-BD60-E160E2E3487A}" name="Column351"/>
    <tableColumn id="360" xr3:uid="{5782C8F6-B72F-49A8-8EF3-6568B91C706F}" name="Column352"/>
    <tableColumn id="361" xr3:uid="{6F36273D-DBC2-45F8-A907-97A939282854}" name="Column353"/>
    <tableColumn id="362" xr3:uid="{BCACA0F7-E17C-421E-9A7A-491C167DD764}" name="Column354"/>
    <tableColumn id="363" xr3:uid="{9129B491-C6FA-42BB-84B5-AE5621267AA7}" name="Column355"/>
    <tableColumn id="364" xr3:uid="{09010433-4696-4435-B6F1-E1AA86B12333}" name="Column356"/>
    <tableColumn id="365" xr3:uid="{C1021808-CD32-4609-A0D6-576EAC3E4928}" name="Column357"/>
    <tableColumn id="366" xr3:uid="{978E6F15-5FED-4279-A3C5-CA5A8FEE98AA}" name="Column358"/>
    <tableColumn id="367" xr3:uid="{CDDBCFDD-9568-4FB5-81EC-53B82434619B}" name="Column359"/>
    <tableColumn id="368" xr3:uid="{D64FE7C5-A810-4068-BC12-D24AC76AB740}" name="Column360"/>
    <tableColumn id="369" xr3:uid="{550FDAEF-72BC-42CE-870C-5555A0F28154}" name="Column361"/>
    <tableColumn id="370" xr3:uid="{23F417F4-A593-4CDC-93A0-BE7EFE668D4B}" name="Column362"/>
    <tableColumn id="371" xr3:uid="{55477BDB-A62F-4DCD-A2DF-8A5491E20508}" name="Column363"/>
    <tableColumn id="372" xr3:uid="{A200B0E9-2F11-4050-B4FF-9CE8EA80B70C}" name="Column364"/>
    <tableColumn id="373" xr3:uid="{CDEFC207-404E-412E-93A9-1660731D84E6}" name="Column365"/>
    <tableColumn id="374" xr3:uid="{16B45A90-8CE4-4965-B418-909D3B07C273}" name="Column366"/>
    <tableColumn id="375" xr3:uid="{E7282EAA-E086-4C1B-A499-7A1875F871C9}" name="Column367"/>
    <tableColumn id="376" xr3:uid="{5C0A13E6-E119-44CF-AF40-E75007BF12C3}" name="Column368"/>
    <tableColumn id="377" xr3:uid="{FBBD4B84-A8E6-4AAE-8B9B-BE4AEE034213}" name="Column369"/>
    <tableColumn id="378" xr3:uid="{0D84E895-772F-4607-90B0-D6A3165800D5}" name="Column370"/>
    <tableColumn id="379" xr3:uid="{30858F4A-2F51-4E9A-A30F-386A1F10BBC3}" name="Column371"/>
    <tableColumn id="380" xr3:uid="{CD555DC0-B7AB-4987-BF9C-760707CE5C03}" name="Column372"/>
    <tableColumn id="381" xr3:uid="{AF731ADA-3241-4F98-B140-F2F0DAC2267E}" name="Column373"/>
    <tableColumn id="382" xr3:uid="{28D242E5-CD23-42C7-9291-09F80FD6B095}" name="Column374"/>
    <tableColumn id="383" xr3:uid="{78C59898-7036-4837-A15B-D484B7851611}" name="Column375"/>
    <tableColumn id="384" xr3:uid="{206D1BDF-EED9-4A85-B259-708D83B461F4}" name="Column376"/>
    <tableColumn id="385" xr3:uid="{CBE5F232-C4F0-4AA1-861A-3178E0FC58CA}" name="Column377"/>
    <tableColumn id="386" xr3:uid="{02FBC92E-1A78-4F86-A667-98E9C6C732E9}" name="Column378"/>
    <tableColumn id="387" xr3:uid="{E15AA7E1-B1BD-4923-B814-BE3982AFB013}" name="Column379"/>
    <tableColumn id="388" xr3:uid="{69925318-FCF2-4C5E-BA7C-E4C472C02BBC}" name="Column380"/>
    <tableColumn id="389" xr3:uid="{681CF7F4-3EA5-41CB-8811-B4FA110D0E4D}" name="Column381"/>
    <tableColumn id="390" xr3:uid="{7928CFA2-E402-4C0A-A23C-D93B0111AC1B}" name="Column382"/>
    <tableColumn id="391" xr3:uid="{FE975192-B634-4B7E-9B29-FE5349FE2581}" name="Column383"/>
    <tableColumn id="392" xr3:uid="{F5E28A74-601C-4B8B-926E-A01FD4FBA0BE}" name="Column384"/>
    <tableColumn id="393" xr3:uid="{EDA506B8-EDE1-4A1C-AC1A-39AD871AB751}" name="Column385"/>
    <tableColumn id="394" xr3:uid="{A2BC2A8F-3404-431A-8546-6DAB51E48629}" name="Column386"/>
    <tableColumn id="395" xr3:uid="{D9DC0664-E0DE-4BEC-92D9-F9A3A2DB7218}" name="Column387"/>
    <tableColumn id="396" xr3:uid="{42A22B4C-D23A-485B-AFE8-3062F696C83F}" name="Column388"/>
    <tableColumn id="397" xr3:uid="{911DAC91-06F0-40D7-BA70-CFC75B934D3D}" name="Column389"/>
    <tableColumn id="398" xr3:uid="{26CB2D8E-0D2D-40EE-8A80-051C07C2E14C}" name="Column390"/>
    <tableColumn id="399" xr3:uid="{A91D652B-95D4-49A7-9F47-88885C4E19F0}" name="Column391"/>
    <tableColumn id="400" xr3:uid="{EEBE8BD2-D6B9-4F4C-83A9-19BE8942B64E}" name="Column392"/>
    <tableColumn id="401" xr3:uid="{BE0B43B2-B403-459D-B462-04DE7DF24E25}" name="Column393"/>
    <tableColumn id="402" xr3:uid="{596CD92B-C3C4-4E61-B005-B88A7A9C6487}" name="Column394"/>
    <tableColumn id="403" xr3:uid="{F9D20CEE-93FE-45CD-A717-55D13A77BF1A}" name="Column395"/>
    <tableColumn id="404" xr3:uid="{DA27D16B-4879-4741-A892-D60541A3B63C}" name="Column396"/>
    <tableColumn id="405" xr3:uid="{0DB79EE1-FF02-44B0-B3C3-525E8CBFE43A}" name="Column397"/>
    <tableColumn id="406" xr3:uid="{7B917410-5605-4E75-BC34-FBB569C16E1B}" name="Column398"/>
    <tableColumn id="407" xr3:uid="{312D9B9B-3BA2-418B-BCC1-C132D31490FE}" name="Column399"/>
    <tableColumn id="408" xr3:uid="{6CAE2B9C-EB1F-4D5A-8FB5-7DED3CC2E24F}" name="Column400"/>
    <tableColumn id="409" xr3:uid="{364C826E-5B6E-4667-A1A2-B21BFB2D0097}" name="Column401"/>
    <tableColumn id="410" xr3:uid="{8CB24B1C-A037-42CF-9724-9E6AF29683A2}" name="Column402"/>
    <tableColumn id="411" xr3:uid="{359E20FC-C924-4894-BC87-FD7A0CE5B3E7}" name="Column403"/>
    <tableColumn id="412" xr3:uid="{6F2C2755-10AC-437A-A868-6EFCB405408C}" name="Column404"/>
    <tableColumn id="413" xr3:uid="{3B4D4149-695B-4E47-8454-B11C688482E1}" name="Column405"/>
    <tableColumn id="414" xr3:uid="{D67DE170-171C-45A3-BC64-8CC655C2A112}" name="Column406"/>
    <tableColumn id="415" xr3:uid="{9069DCC8-A4DA-4BCE-9171-4C51E0C40E6B}" name="Column407"/>
    <tableColumn id="416" xr3:uid="{9BBC7565-9240-4927-A1E6-FEA1E52AD0D8}" name="Column408"/>
    <tableColumn id="417" xr3:uid="{EA8840D0-368D-4E12-96EA-C0E46B72A970}" name="Column409"/>
    <tableColumn id="418" xr3:uid="{3E92D511-AF62-4099-8E3E-9DEE79B1119F}" name="Column410"/>
    <tableColumn id="419" xr3:uid="{0C79683E-40A3-4D84-821B-0634E3CF4D6E}" name="Column411"/>
    <tableColumn id="420" xr3:uid="{F29F314F-41F7-4036-9261-79ED73431BDB}" name="Column412"/>
    <tableColumn id="421" xr3:uid="{68F98A71-70F1-4630-A372-9D2EC341C09F}" name="Column413"/>
    <tableColumn id="422" xr3:uid="{87117659-7843-4901-8087-4EA3CBC23FB4}" name="Column414"/>
    <tableColumn id="423" xr3:uid="{85536377-D6FE-4367-85D1-E03800C7180D}" name="Column415"/>
    <tableColumn id="424" xr3:uid="{C9E55C6C-8266-477D-87F7-7715A6283C8C}" name="Column416"/>
    <tableColumn id="425" xr3:uid="{A8B18CC7-3DFE-4590-A1DD-A83B9E9D6524}" name="Column417"/>
    <tableColumn id="426" xr3:uid="{5BC1D661-F17B-4097-974C-53639F9C56DC}" name="Column418"/>
    <tableColumn id="427" xr3:uid="{FAF49B5E-2092-4B6A-A42A-BD29A5DBC72C}" name="Column419"/>
    <tableColumn id="428" xr3:uid="{82075961-85ED-49F5-B0B7-AC690AD08E54}" name="Column420"/>
    <tableColumn id="429" xr3:uid="{10EABD55-9BBB-49CD-879B-08888D73E16A}" name="Column421"/>
    <tableColumn id="430" xr3:uid="{BFDC9AB5-8EC1-4CEE-8035-5220FC40BEE3}" name="Column422"/>
    <tableColumn id="431" xr3:uid="{22020287-BDB8-43B4-8A63-1C0FF269980C}" name="Column423"/>
    <tableColumn id="432" xr3:uid="{D92A968D-6D0D-43BE-8599-62108CA41F91}" name="Column424"/>
    <tableColumn id="433" xr3:uid="{10EA0885-FAAB-476E-86AF-005F9BDC08F2}" name="Column425"/>
    <tableColumn id="434" xr3:uid="{A892BACB-2E6A-4368-9B14-B908D3159B97}" name="Column426"/>
    <tableColumn id="435" xr3:uid="{4F5104D0-C425-4F80-AEB1-BF404A24B879}" name="Column427"/>
    <tableColumn id="436" xr3:uid="{C8DB0FAE-C6E5-4F8D-A1EF-503AF385B1B5}" name="Column428"/>
    <tableColumn id="437" xr3:uid="{0844818D-9F9F-4C30-B05E-B70FC12E00C6}" name="Column429"/>
    <tableColumn id="438" xr3:uid="{AA7A8F1D-3E0D-4570-B564-1E367FD872F5}" name="Column430"/>
    <tableColumn id="439" xr3:uid="{A0D67ADC-8FD8-47D8-B774-6443B15FC8B2}" name="Column431"/>
    <tableColumn id="440" xr3:uid="{8BA5F4F1-5543-4E86-AD8A-4F1F0CB0D7A0}" name="Column432"/>
    <tableColumn id="441" xr3:uid="{E114FA8D-03FA-41D5-AFF0-61B203020C80}" name="Column433"/>
    <tableColumn id="442" xr3:uid="{D8855214-6821-43FD-A179-461DE220BD6A}" name="Column434"/>
    <tableColumn id="443" xr3:uid="{C0DA0005-14DE-4768-802C-C8A26F8BB39F}" name="Column435"/>
    <tableColumn id="444" xr3:uid="{8111D004-6845-4A0B-ADEE-9E119A77F457}" name="Column436"/>
    <tableColumn id="445" xr3:uid="{5F39C6CE-8DAD-419F-8F9B-9BE14A1053AF}" name="Column437"/>
    <tableColumn id="446" xr3:uid="{445D34D2-2D55-4ECE-AEC4-DD5FE3B561E3}" name="Column438"/>
    <tableColumn id="447" xr3:uid="{75D5AF26-4465-4CB6-A76C-D2B1B735FA3C}" name="Column439"/>
    <tableColumn id="448" xr3:uid="{D8AC912F-F05B-4D7B-B245-DE7F3209BE42}" name="Column440"/>
    <tableColumn id="449" xr3:uid="{2CFA774D-B136-46FE-8FA7-347AF5D3098C}" name="Column441"/>
    <tableColumn id="450" xr3:uid="{1048B00F-09BC-4440-BB8D-46425DA58507}" name="Column442"/>
    <tableColumn id="451" xr3:uid="{45CDF545-F0FF-4DAD-95E4-18061F97D2B4}" name="Column443"/>
    <tableColumn id="452" xr3:uid="{F56ECC8F-41F2-4162-9AA6-0606B512237E}" name="Column444"/>
    <tableColumn id="453" xr3:uid="{59C69A08-CCEE-4852-BCA1-8EF05E8541CB}" name="Column445"/>
    <tableColumn id="454" xr3:uid="{450DA9F8-A4DB-4C00-9857-63E1DD1A078F}" name="Column446"/>
    <tableColumn id="455" xr3:uid="{AD76ABC6-4E24-406F-BDCB-6F45422A686A}" name="Column447"/>
    <tableColumn id="456" xr3:uid="{000D28ED-0C44-4C69-880E-EFEB11D6B59A}" name="Column448"/>
    <tableColumn id="457" xr3:uid="{1A0EDED8-BEDA-483B-BFDC-8E4425E6D9F4}" name="Column449"/>
    <tableColumn id="458" xr3:uid="{3A351E9B-6D94-4F89-9594-C5E499EFE191}" name="Column450"/>
    <tableColumn id="459" xr3:uid="{CFFEE6EE-03E2-4DBA-82E8-17949267A991}" name="Column451"/>
    <tableColumn id="460" xr3:uid="{C7151CE7-117D-4B74-B3DE-AD44892B74A3}" name="Column452"/>
    <tableColumn id="461" xr3:uid="{F92DB3E1-7DF3-40DE-88A4-C640C974AA0D}" name="Column453"/>
    <tableColumn id="462" xr3:uid="{5439E1ED-16AD-4BE8-9D97-11FFA6C153CC}" name="Column454"/>
    <tableColumn id="463" xr3:uid="{80287947-096F-4512-AB55-27A1D2A60DB6}" name="Column455"/>
    <tableColumn id="464" xr3:uid="{6CCFA739-A495-43DB-B727-459F207AA90B}" name="Column456"/>
    <tableColumn id="465" xr3:uid="{A78455C0-A5B7-4998-B60B-5766B36AAC50}" name="Column457"/>
    <tableColumn id="466" xr3:uid="{EEF081C6-8021-489F-B6C6-C65AC8FA6C8A}" name="Column458"/>
    <tableColumn id="467" xr3:uid="{094BC5AA-7451-427D-8E4F-28FDBDEE2481}" name="Column459"/>
    <tableColumn id="468" xr3:uid="{67D49501-F64A-4464-8D54-BB5973E53FD7}" name="Column460"/>
    <tableColumn id="469" xr3:uid="{792733F9-0173-4504-94A1-0E4B88962CFA}" name="Column461"/>
    <tableColumn id="470" xr3:uid="{265710E2-7A48-4AD2-BAD1-877A38BF3343}" name="Column462"/>
    <tableColumn id="471" xr3:uid="{FE538691-0E99-48FA-825F-F327F14A73A1}" name="Column463"/>
    <tableColumn id="472" xr3:uid="{CA558CCE-1250-4C71-802A-2EBA0C05A3BC}" name="Column464"/>
    <tableColumn id="473" xr3:uid="{2B8E1198-F7BA-4785-B7BD-C468A20F9EE9}" name="Column465"/>
    <tableColumn id="474" xr3:uid="{ECA45E53-1E5E-46CB-B5DC-3648ADE565CC}" name="Column466"/>
    <tableColumn id="475" xr3:uid="{AEA054CD-250F-43EA-9003-92B619406275}" name="Column467"/>
    <tableColumn id="476" xr3:uid="{24A942A1-659C-4344-9885-5175BAED2010}" name="Column468"/>
    <tableColumn id="477" xr3:uid="{95EFF92B-9E5A-4C2B-93E9-782B52123EA2}" name="Column469"/>
    <tableColumn id="478" xr3:uid="{F702E081-231C-4691-BDB1-DBA86998D989}" name="Column470"/>
    <tableColumn id="479" xr3:uid="{F204463E-D8EE-4227-834F-672EE94F1189}" name="Column471"/>
    <tableColumn id="480" xr3:uid="{1B30E907-F2B9-40E8-B599-A35CDF7F4794}" name="Column472"/>
    <tableColumn id="481" xr3:uid="{F238E3C4-8E6A-49EE-A59B-7C00037D5B73}" name="Column473"/>
    <tableColumn id="482" xr3:uid="{09153657-D1AC-447B-A7C9-19481E513108}" name="Column474"/>
    <tableColumn id="483" xr3:uid="{C9FFCA89-EF69-442D-9365-B22BF2D17DC3}" name="Column475"/>
    <tableColumn id="484" xr3:uid="{12E1E09F-7E32-42B7-A583-CC4A9A6D4172}" name="Column476"/>
    <tableColumn id="485" xr3:uid="{650F85C3-3456-47EA-8150-E7AFE4715CB3}" name="Column477"/>
    <tableColumn id="486" xr3:uid="{FD152B76-C7FE-4F1B-A489-508C7B611220}" name="Column478"/>
    <tableColumn id="487" xr3:uid="{018DCB17-F4F3-47BC-8DD4-3FCA4D2AE8FA}" name="Column479"/>
    <tableColumn id="488" xr3:uid="{13BA2D98-3628-41E9-9DA9-FBDB5A116169}" name="Column480"/>
    <tableColumn id="489" xr3:uid="{D1C6C89D-1C99-49E9-88FA-B23934393C4F}" name="Column481"/>
    <tableColumn id="490" xr3:uid="{91C501E8-C9D7-4907-BF38-D66185055ADB}" name="Column482"/>
    <tableColumn id="491" xr3:uid="{7D2231A6-3977-4740-97C0-59222B237FA9}" name="Column483"/>
    <tableColumn id="492" xr3:uid="{B5C55550-A4C0-4B07-A5A8-3647F15E4851}" name="Column484"/>
    <tableColumn id="493" xr3:uid="{D96A1078-A097-4357-BC19-7762494E67EF}" name="Column485"/>
    <tableColumn id="494" xr3:uid="{A8755BD3-85EF-40E1-9F22-C857237715D1}" name="Column486"/>
    <tableColumn id="495" xr3:uid="{9B5EAC51-C1B2-434F-8E41-44F15C067F74}" name="Column487"/>
    <tableColumn id="496" xr3:uid="{8DB64181-4319-4AAA-9594-F4B2544FB8BD}" name="Column488"/>
    <tableColumn id="497" xr3:uid="{90121E20-5112-4B9E-8DBC-B9D45F742990}" name="Column489"/>
    <tableColumn id="498" xr3:uid="{D761EC96-2228-4171-9C08-42BC3EE10036}" name="Column490"/>
    <tableColumn id="499" xr3:uid="{5EE139B5-5707-419F-AE42-2C573446CDA7}" name="Column491"/>
    <tableColumn id="500" xr3:uid="{3434E7E3-DF05-436D-A3A4-2880B549D61B}" name="Column492"/>
    <tableColumn id="501" xr3:uid="{A34115B6-B0F5-4D72-B99B-980CF8C8188C}" name="Column493"/>
    <tableColumn id="502" xr3:uid="{5D4A9718-E435-4493-B49A-FBDF7758FA0D}" name="Column494"/>
    <tableColumn id="503" xr3:uid="{2CC91A07-C1BF-4A0A-AF84-69D3E38E39DA}" name="Column495"/>
    <tableColumn id="504" xr3:uid="{48D237F3-E862-47E0-B8DC-58DB69F9CF5C}" name="Column496"/>
    <tableColumn id="505" xr3:uid="{57C0E6B1-C79A-4C69-B2EE-E1E3A2EF5D0F}" name="Column497"/>
    <tableColumn id="506" xr3:uid="{AE51C857-483D-4A95-9E96-4273AACA425D}" name="Column498"/>
    <tableColumn id="507" xr3:uid="{17542D30-FBCF-4863-B26F-32B11783340A}" name="Column499"/>
    <tableColumn id="508" xr3:uid="{712E2548-572B-4A18-81B1-89C0A0C52A4D}" name="Column500"/>
    <tableColumn id="509" xr3:uid="{B30D6235-0D9D-420A-B84A-9164C41D84D5}" name="Column501"/>
    <tableColumn id="510" xr3:uid="{C0A1D091-D1D1-4A3A-956A-0FDBF6181744}" name="Column502"/>
    <tableColumn id="511" xr3:uid="{04CD9447-AAA4-4777-893A-F70464A49888}" name="Column503"/>
    <tableColumn id="512" xr3:uid="{13E564DF-F887-45DD-B195-87E2D920495F}" name="Column504"/>
    <tableColumn id="513" xr3:uid="{71E1A828-9B02-4E4C-97F6-97488D071E7E}" name="Column505"/>
    <tableColumn id="514" xr3:uid="{2D78C201-94D1-45AF-ACE4-9B664A55E39A}" name="Column506"/>
    <tableColumn id="515" xr3:uid="{9729CDA6-6555-498C-B9AD-0E8DBA2DE0E4}" name="Column507"/>
    <tableColumn id="516" xr3:uid="{5948109C-7879-4EEA-A32B-8F91F8C9886E}" name="Column508"/>
    <tableColumn id="517" xr3:uid="{E9911478-6155-496F-9CD7-E256721D065B}" name="Column509"/>
    <tableColumn id="518" xr3:uid="{1EBA5CB0-33E9-4F88-ADBD-0C0D48FB66D3}" name="Column510"/>
    <tableColumn id="519" xr3:uid="{6E1F0661-9FE2-4C8D-831A-F561EE9ACB0B}" name="Column511"/>
    <tableColumn id="520" xr3:uid="{4FA486BE-4B95-4C71-AD5F-D71F55F41934}" name="Column512"/>
    <tableColumn id="521" xr3:uid="{302FED95-F93C-49FD-8E56-78158A7F2136}" name="Column513"/>
    <tableColumn id="522" xr3:uid="{772D1FBF-6179-43E5-B686-0D98954CE66D}" name="Column514"/>
    <tableColumn id="523" xr3:uid="{1CB34461-7EB5-491D-A30D-F3099AF75BAA}" name="Column515"/>
    <tableColumn id="524" xr3:uid="{84F3DB3B-4300-4FEB-9D87-AED6A01F9E4C}" name="Column516"/>
    <tableColumn id="525" xr3:uid="{F2D66352-6AB9-4928-92E2-1B79AAF81A11}" name="Column517"/>
    <tableColumn id="526" xr3:uid="{31EAE51D-9B84-4D61-BD31-EC73B29FA5AB}" name="Column518"/>
    <tableColumn id="527" xr3:uid="{953204F7-6955-4739-A64B-7A523F4DAC9A}" name="Column519"/>
    <tableColumn id="528" xr3:uid="{383481A3-16CE-4528-9E20-02B5A232A4AF}" name="Column520"/>
    <tableColumn id="529" xr3:uid="{07190F98-D34D-4501-935D-461D5F617FA2}" name="Column521"/>
    <tableColumn id="530" xr3:uid="{2E217846-289A-4485-B1EF-1D412FCDC919}" name="Column522"/>
    <tableColumn id="531" xr3:uid="{F2C8BAD8-C3A5-44CE-AE80-91B67A959E82}" name="Column523"/>
    <tableColumn id="532" xr3:uid="{FE6A8EF8-6951-4095-B310-3E299318FD20}" name="Column524"/>
    <tableColumn id="533" xr3:uid="{A6F7A0DC-7AF8-40AB-9DB4-538E68EA1E0A}" name="Column525"/>
    <tableColumn id="534" xr3:uid="{C71547DF-6971-487F-B141-5AAB0F94435A}" name="Column526"/>
    <tableColumn id="535" xr3:uid="{6CF7A8CC-5465-426D-B730-986BCFE9B8F8}" name="Column527"/>
    <tableColumn id="536" xr3:uid="{E313CEFC-DCB9-4258-A372-1DAB87B472EA}" name="Column528"/>
    <tableColumn id="537" xr3:uid="{3372B11A-A4BC-49D8-8865-B49369B5386E}" name="Column529"/>
    <tableColumn id="538" xr3:uid="{8FBF06D1-8086-4261-A535-CA13D47963BB}" name="Column530"/>
    <tableColumn id="539" xr3:uid="{D02DBB6E-4610-46E0-8EE8-CA6617B8937D}" name="Column531"/>
    <tableColumn id="540" xr3:uid="{5210A167-6EE3-46A9-90A4-2F1731046101}" name="Column532"/>
    <tableColumn id="541" xr3:uid="{3614BB6A-6A78-42BF-96C8-A025865DAAD8}" name="Column533"/>
    <tableColumn id="542" xr3:uid="{26910E62-FC29-4D18-B9D8-BA59362C986A}" name="Column534"/>
    <tableColumn id="543" xr3:uid="{041004D1-EB11-49FA-A45C-6C585D462EFC}" name="Column535"/>
    <tableColumn id="544" xr3:uid="{45FCAAB7-013A-4DFD-BCD2-F8142C654D4F}" name="Column536"/>
    <tableColumn id="545" xr3:uid="{0D1D29C8-213D-45F8-9BFC-0A414AE648D7}" name="Column537"/>
    <tableColumn id="546" xr3:uid="{0273A463-28A0-432B-97F3-72E16F40A4AF}" name="Column538"/>
    <tableColumn id="547" xr3:uid="{7323D76A-1B36-4BA9-9859-65F2AC74D3FE}" name="Column539"/>
    <tableColumn id="548" xr3:uid="{CB82E414-CF58-40D9-BDC3-E5495760E1F5}" name="Column540"/>
    <tableColumn id="549" xr3:uid="{7F88C7B3-8C52-40E8-B3C1-793B358A6D03}" name="Column541"/>
    <tableColumn id="550" xr3:uid="{BC804235-203D-46F8-8C45-CE8F45EE7230}" name="Column542"/>
    <tableColumn id="551" xr3:uid="{DC8D1929-BF98-4FD2-8FDB-D1D074BB48CE}" name="Column543"/>
    <tableColumn id="552" xr3:uid="{267E4A41-65B9-45B8-901F-CEEE60791246}" name="Column544"/>
    <tableColumn id="553" xr3:uid="{56C523FA-023A-4300-B3A0-978CE656C3F9}" name="Column545"/>
    <tableColumn id="554" xr3:uid="{E42462F1-FAA5-4091-9ABA-BC0457332EA6}" name="Column546"/>
    <tableColumn id="555" xr3:uid="{E0718770-8760-4543-8B6F-12B38C057C13}" name="Column547"/>
    <tableColumn id="556" xr3:uid="{7F0828D7-7B58-4E11-9F76-EE270E8A24E5}" name="Column548"/>
    <tableColumn id="557" xr3:uid="{C9E2A307-83C7-44A1-A2B8-AC642AE0072A}" name="Column549"/>
    <tableColumn id="558" xr3:uid="{BF23DF30-389C-4CBB-9A34-D821BDD21E54}" name="Column550"/>
    <tableColumn id="559" xr3:uid="{8838DA1A-A0A5-49B6-9FD3-97FB7A5EB464}" name="Column551"/>
    <tableColumn id="560" xr3:uid="{AE016C5D-669A-4239-A37A-6264456039BD}" name="Column552"/>
    <tableColumn id="561" xr3:uid="{7AFC0DDC-8D7F-4FAE-9EC1-6A5C67DC8E9B}" name="Column553"/>
    <tableColumn id="562" xr3:uid="{33FAF46B-41ED-4B68-B33D-1F10C58A69BA}" name="Column554"/>
    <tableColumn id="563" xr3:uid="{88E49AD8-FAF9-4273-A23F-8C16989A1449}" name="Column555"/>
    <tableColumn id="564" xr3:uid="{557F2AE5-B6DC-4106-ACD8-05539C2BE19B}" name="Column556"/>
    <tableColumn id="565" xr3:uid="{CC494DD8-F35A-4294-A93F-2214B4A4CDA7}" name="Column557"/>
    <tableColumn id="566" xr3:uid="{1396123D-7783-4927-953F-35BEE97A4E20}" name="Column558"/>
    <tableColumn id="567" xr3:uid="{56AB01D2-BADB-4E97-A236-1D7DFB77CBF4}" name="Column559"/>
    <tableColumn id="568" xr3:uid="{CD21FB9C-E529-4E41-9493-7012D39EA785}" name="Column560"/>
    <tableColumn id="569" xr3:uid="{61F24ED8-2C28-42BB-A9C5-5A7EB0A1536E}" name="Column561"/>
    <tableColumn id="570" xr3:uid="{BC2FCEC6-2988-452B-A887-C75DD00C28BB}" name="Column562"/>
    <tableColumn id="571" xr3:uid="{4342FDAB-2A42-47E3-96CF-A551E196250A}" name="Column563"/>
    <tableColumn id="572" xr3:uid="{3623A126-247B-43D6-B888-F261A9EC51A7}" name="Column564"/>
    <tableColumn id="573" xr3:uid="{736D292F-9097-4394-9523-64F5145AFBEC}" name="Column565"/>
    <tableColumn id="574" xr3:uid="{89A369F5-848B-4500-B288-96EF0D8EAB4B}" name="Column566"/>
    <tableColumn id="575" xr3:uid="{8E10DD9C-2115-48AB-8B97-F9A74D140BC0}" name="Column567"/>
    <tableColumn id="576" xr3:uid="{79170D74-4B0D-48BB-BEC6-B5FD73E8A00F}" name="Column568"/>
    <tableColumn id="577" xr3:uid="{2F13CEBA-6F7C-40A8-9B79-16C4FA6D7E28}" name="Column569"/>
    <tableColumn id="578" xr3:uid="{4DB5C848-116A-48E6-973B-BBECC165BB3C}" name="Column570"/>
    <tableColumn id="579" xr3:uid="{80490C1E-52FB-4BDA-9999-1A8D72F16B20}" name="Column571"/>
    <tableColumn id="580" xr3:uid="{23B37CEB-F6FB-4BBE-80AD-5705C8384C1E}" name="Column572"/>
    <tableColumn id="581" xr3:uid="{1BA7586B-6C6F-4FB3-97F7-5377991470A1}" name="Column573"/>
    <tableColumn id="582" xr3:uid="{7A3BBE7C-1409-4761-A44B-4A9E1900270A}" name="Column574"/>
    <tableColumn id="583" xr3:uid="{C57DAD0B-A3CB-4D4F-B835-8C1B46E72B50}" name="Column575"/>
    <tableColumn id="584" xr3:uid="{2E710211-D55C-4B81-BDD1-7120EA24F97F}" name="Column576"/>
    <tableColumn id="585" xr3:uid="{847AA272-CA02-4ADC-B28B-0C5DBA244185}" name="Column577"/>
    <tableColumn id="586" xr3:uid="{CC2B893D-57A7-4ADF-AF7E-BEAF9DFD1E10}" name="Column578"/>
    <tableColumn id="587" xr3:uid="{841B9C6F-FAED-4A48-BEB9-38726B271B8A}" name="Column579"/>
    <tableColumn id="588" xr3:uid="{602E4164-13AA-499D-AAE9-C07C54C3E794}" name="Column580"/>
    <tableColumn id="589" xr3:uid="{918862E3-2FA8-4E29-BFF3-81827AD1F522}" name="Column581"/>
    <tableColumn id="590" xr3:uid="{370CBB60-244E-49DC-A748-B77029A6EC17}" name="Column582"/>
    <tableColumn id="591" xr3:uid="{C87D320C-5A5D-42C6-AD69-BA7E3B65AC90}" name="Column583"/>
    <tableColumn id="592" xr3:uid="{6C43D26F-1529-49E6-822B-9D843000EA4C}" name="Column584"/>
    <tableColumn id="593" xr3:uid="{BCF87637-284C-49FD-BBB0-DE46850B9300}" name="Column585"/>
    <tableColumn id="594" xr3:uid="{92900FA5-9D42-4FC2-9498-5927754EB054}" name="Column586"/>
    <tableColumn id="595" xr3:uid="{DA54FAEE-6FA4-498F-A6F4-A1297E79F2DF}" name="Column587"/>
    <tableColumn id="596" xr3:uid="{9461DDE6-86C8-49C6-890A-379321802D7D}" name="Column588"/>
    <tableColumn id="597" xr3:uid="{CE453A8B-F8C4-48C3-B41B-3AA9A90E8F1F}" name="Column589"/>
    <tableColumn id="598" xr3:uid="{78A07211-3F45-4049-9AD1-7CE08489CD7F}" name="Column590"/>
    <tableColumn id="599" xr3:uid="{6B8C6281-7426-4850-87C0-F2567B7EE0D3}" name="Column591"/>
    <tableColumn id="600" xr3:uid="{8C20C524-C94E-4A6D-BAC7-45BC3C87B370}" name="Column592"/>
    <tableColumn id="601" xr3:uid="{CEB35147-8F91-45B7-AD70-03AC820C2CF8}" name="Column593"/>
    <tableColumn id="602" xr3:uid="{7756BE0E-3EED-482C-816F-8A32FDDFEA76}" name="Column594"/>
    <tableColumn id="603" xr3:uid="{9BACA998-BAF8-4681-9882-F57852202902}" name="Column595"/>
    <tableColumn id="604" xr3:uid="{27C32978-9765-4A81-90C0-70171FE98231}" name="Column596"/>
    <tableColumn id="605" xr3:uid="{3B44053C-CE09-4E4E-AAC2-D46753E3F523}" name="Column597"/>
    <tableColumn id="606" xr3:uid="{60C53B0C-7385-4827-BB1C-05E962A54C44}" name="Column598"/>
    <tableColumn id="607" xr3:uid="{0C7610B6-A287-491D-9451-F9A145E3CA55}" name="Column599"/>
    <tableColumn id="608" xr3:uid="{CDD8FFA2-D042-4552-893C-05A05AFBA033}" name="Column600"/>
    <tableColumn id="609" xr3:uid="{0924201D-8132-4192-A846-B4428AF6673F}" name="Column601"/>
    <tableColumn id="610" xr3:uid="{ABBEA1C0-A0E6-4DA7-B3A9-2BCE8469700D}" name="Column602"/>
    <tableColumn id="611" xr3:uid="{23208810-FF6F-48E2-B7FE-71EF4B34C6D2}" name="Column603"/>
    <tableColumn id="612" xr3:uid="{E13C63C7-54BF-4C51-A4F4-2FE442A5842C}" name="Column604"/>
    <tableColumn id="613" xr3:uid="{AB64AA73-3F4F-470C-ADA2-A55DFCB72E60}" name="Column605"/>
    <tableColumn id="614" xr3:uid="{1D820030-B1F4-4057-9C9A-FEA694101D40}" name="Column606"/>
    <tableColumn id="615" xr3:uid="{48934C4A-3B2B-4188-9896-A4973E11A1D4}" name="Column607"/>
    <tableColumn id="616" xr3:uid="{417DEC17-7129-4D3F-84BB-588FA502220A}" name="Column608"/>
    <tableColumn id="617" xr3:uid="{76CA07C3-D248-4B24-99D4-E43B5AA860FA}" name="Column609"/>
    <tableColumn id="618" xr3:uid="{BA23BFC9-7527-4768-A0B3-8E23CAAAA311}" name="Column610"/>
    <tableColumn id="619" xr3:uid="{75EB78EE-CF0D-4B56-92A0-BC6E29BEAA16}" name="Column611"/>
    <tableColumn id="620" xr3:uid="{7BD76568-28A1-47C9-8F26-C5F23BE5E157}" name="Column612"/>
    <tableColumn id="621" xr3:uid="{C2825B02-6709-42E8-8C75-0F751DCF6B74}" name="Column613"/>
    <tableColumn id="622" xr3:uid="{B55E8F06-FAC2-4BDF-97C0-7B8A3FE31809}" name="Column614"/>
    <tableColumn id="623" xr3:uid="{DD80BF46-AD5D-48A8-920A-2A3D009F57A2}" name="Column615"/>
    <tableColumn id="624" xr3:uid="{7B834C7D-ED83-4DBD-8ABC-53266CD52787}" name="Column616"/>
    <tableColumn id="625" xr3:uid="{C50D6705-4C02-4AF2-95C9-5B7D6ADDB849}" name="Column617"/>
    <tableColumn id="626" xr3:uid="{D39BEC08-D876-4BD0-AC79-A44B486DFD2F}" name="Column618"/>
    <tableColumn id="627" xr3:uid="{2EAD79C1-E2A0-4776-A028-617CF4CCCF7B}" name="Column619"/>
    <tableColumn id="628" xr3:uid="{A5496A61-A2F2-41FF-89F3-A85C9015B6EC}" name="Column620"/>
    <tableColumn id="629" xr3:uid="{1F4C6502-19CC-471F-8724-1EDD7CE773EB}" name="Column621"/>
    <tableColumn id="630" xr3:uid="{252D9731-7B84-4985-B534-09C172C9F4C7}" name="Column622"/>
    <tableColumn id="631" xr3:uid="{850C585D-5675-4B32-B7C7-1687505A2F96}" name="Column623"/>
    <tableColumn id="632" xr3:uid="{0C4DBF64-48AB-4BFF-8FCB-DCCC4CDE6BCD}" name="Column624"/>
    <tableColumn id="633" xr3:uid="{E41434D0-D482-4DF1-ADBB-40EA7812EA4E}" name="Column625"/>
    <tableColumn id="634" xr3:uid="{420D4189-756D-439F-9780-3F21C25B0CD9}" name="Column626"/>
    <tableColumn id="635" xr3:uid="{FD0F99D6-B7CE-4ADB-AF9E-E6996F04B910}" name="Column627"/>
    <tableColumn id="636" xr3:uid="{C519B2B6-0736-491A-995D-D091B659B48F}" name="Column628"/>
    <tableColumn id="637" xr3:uid="{D35006B9-C930-4241-A6C1-6D2DAF3583FF}" name="Column629"/>
    <tableColumn id="638" xr3:uid="{7DEE21C5-9BE6-4C20-9AED-312144989365}" name="Column630"/>
    <tableColumn id="639" xr3:uid="{E67E6C19-565D-478D-BD91-64B69267BFB9}" name="Column631"/>
    <tableColumn id="640" xr3:uid="{94C65F3B-850D-42F1-A824-4BE62EDD56AC}" name="Column632"/>
    <tableColumn id="641" xr3:uid="{D751327D-1E99-42EC-9F1B-AB2C0A3204E4}" name="Column633"/>
    <tableColumn id="642" xr3:uid="{F7A1A509-898D-43DC-A320-1256B974990C}" name="Column634"/>
    <tableColumn id="643" xr3:uid="{8E8B24DF-1987-4791-8DDC-CDDEE3EE3180}" name="Column635"/>
    <tableColumn id="644" xr3:uid="{E532E4EA-774F-4B5C-B321-44DD2C6A73CD}" name="Column636"/>
    <tableColumn id="645" xr3:uid="{A5057069-6404-4C93-888C-FC50E1D3AC44}" name="Column637"/>
    <tableColumn id="646" xr3:uid="{B7CBCB47-9233-449E-9813-727217887EB9}" name="Column638"/>
    <tableColumn id="647" xr3:uid="{1C3229CC-7936-41F0-A217-0F61652DA6E4}" name="Column639"/>
    <tableColumn id="648" xr3:uid="{9F81B766-85F2-4531-BDC9-649F6AE01344}" name="Column640"/>
    <tableColumn id="649" xr3:uid="{B368CD36-F8DA-46BF-B081-7CB83E222326}" name="Column641"/>
    <tableColumn id="650" xr3:uid="{B29EABA8-E3F3-45FE-A25C-19E9E73B4A20}" name="Column642"/>
    <tableColumn id="651" xr3:uid="{314B8F8A-303C-4B2B-8426-F99C46E45F83}" name="Column643"/>
    <tableColumn id="652" xr3:uid="{1B30BF9C-08AD-4928-8B97-0B12F9179E79}" name="Column644"/>
    <tableColumn id="653" xr3:uid="{AD864608-6FD3-417A-9166-CE2B2ACD9311}" name="Column645"/>
    <tableColumn id="654" xr3:uid="{4E0DB125-7B94-477E-ADF0-8D1A2768E231}" name="Column646"/>
    <tableColumn id="655" xr3:uid="{6FEBD79A-74A2-4F97-AC3F-8D48F0E9593F}" name="Column647"/>
    <tableColumn id="656" xr3:uid="{76AA7802-7FE0-4E2F-871F-FE38B1500F3A}" name="Column648"/>
    <tableColumn id="657" xr3:uid="{70C34AD7-E1DF-4DF2-959D-0B445CDEA7EA}" name="Column649"/>
    <tableColumn id="658" xr3:uid="{C7DB7C9E-C1D1-428F-96D8-FEEA4433BFE0}" name="Column650"/>
    <tableColumn id="659" xr3:uid="{45CC4B3C-74C9-47F2-861B-F9F1BAA77538}" name="Column651"/>
    <tableColumn id="660" xr3:uid="{5CA66A17-3F10-4A3B-9FBB-046B47BFB761}" name="Column652"/>
    <tableColumn id="661" xr3:uid="{A761EDA7-E5EF-42FB-B360-1D2CE96A5B51}" name="Column653"/>
    <tableColumn id="662" xr3:uid="{4D2D0F69-5019-4BA2-AFB1-B0753F7D46B5}" name="Column654"/>
    <tableColumn id="663" xr3:uid="{62BA8CE0-912C-4D10-AE27-43BFFBCDD830}" name="Column655"/>
    <tableColumn id="664" xr3:uid="{00AB2A6B-1366-4D76-9057-1F3C1183C247}" name="Column656"/>
    <tableColumn id="665" xr3:uid="{2C948A4E-2013-403F-AC55-A7A97C10B3C9}" name="Column657"/>
    <tableColumn id="666" xr3:uid="{A4C002A0-BDCA-4DCF-94B4-7F09F272A9C1}" name="Column658"/>
    <tableColumn id="667" xr3:uid="{AFE7657F-E366-4A47-950D-A68CD5D4A521}" name="Column659"/>
    <tableColumn id="668" xr3:uid="{9645DFD3-E207-4234-986D-3B458AA90E14}" name="Column660"/>
    <tableColumn id="669" xr3:uid="{5B6E0764-E3F2-4277-B1DF-70C4B1BEECFD}" name="Column661"/>
    <tableColumn id="670" xr3:uid="{D7125014-D069-4D88-9287-D5E75F6527B2}" name="Column662"/>
    <tableColumn id="671" xr3:uid="{E5ABA921-491A-4AF7-8444-DEFFAF0E6AB6}" name="Column663"/>
    <tableColumn id="672" xr3:uid="{0BB29CD7-F7E6-4BEB-A4F9-C87225EEEFE6}" name="Column664"/>
    <tableColumn id="673" xr3:uid="{5E410DB5-0A61-4BED-A7A3-9ECA6FC5D0B6}" name="Column665"/>
    <tableColumn id="674" xr3:uid="{FF33718E-54F4-4001-8581-83EE887E4283}" name="Column666"/>
    <tableColumn id="675" xr3:uid="{1992A846-3EA8-4C26-A673-69AA8A85B5EC}" name="Column667"/>
    <tableColumn id="676" xr3:uid="{EE96798B-B68A-4FA2-9416-E4A6848F07EE}" name="Column668"/>
    <tableColumn id="677" xr3:uid="{E5E43CC5-E4A4-4855-90E0-4A19FE285399}" name="Column669"/>
    <tableColumn id="678" xr3:uid="{DCCFA031-CABF-4C9B-8E10-987E6195EE99}" name="Column670"/>
    <tableColumn id="679" xr3:uid="{A99C198F-2645-4D12-84E9-DD054323C1EB}" name="Column671"/>
    <tableColumn id="680" xr3:uid="{F37923A8-530B-4328-B113-AADEF6D54F2E}" name="Column672"/>
    <tableColumn id="681" xr3:uid="{80A07559-3DC8-47B2-B47F-FA2C7C593DE4}" name="Column673"/>
    <tableColumn id="682" xr3:uid="{59A62B36-D43B-45D8-ACF5-86E21FDAEB35}" name="Column674"/>
    <tableColumn id="683" xr3:uid="{9616510D-37C9-4B8B-8C8F-65B5EA16FBA1}" name="Column675"/>
    <tableColumn id="684" xr3:uid="{0F17F257-8BB0-4CEE-9088-9D0DC00C9C7D}" name="Column676"/>
    <tableColumn id="685" xr3:uid="{919A69BE-CB5A-47B7-A469-57505BD86384}" name="Column677"/>
    <tableColumn id="686" xr3:uid="{76972E17-A217-4EEB-9C6E-0F0E93F55114}" name="Column678"/>
    <tableColumn id="687" xr3:uid="{275389B6-6038-4C81-8EC4-3909159DA119}" name="Column679"/>
    <tableColumn id="688" xr3:uid="{5711DE37-91AD-412B-98DC-7A5A0EEA0A8B}" name="Column680"/>
    <tableColumn id="689" xr3:uid="{AA77727D-127D-4B17-8BB8-5CFF54B0529A}" name="Column681"/>
    <tableColumn id="690" xr3:uid="{FDFFD3E3-31E4-468F-9844-FD94B33B5632}" name="Column682"/>
    <tableColumn id="691" xr3:uid="{01B87C5E-7B7E-4B8C-924B-ECF0451F5A03}" name="Column683"/>
    <tableColumn id="692" xr3:uid="{31220D8A-35DD-4400-B9F3-1648DB9EAB80}" name="Column684"/>
    <tableColumn id="693" xr3:uid="{597EF984-0108-4FEF-951F-AEA96ED3CE2A}" name="Column685"/>
    <tableColumn id="694" xr3:uid="{224A5932-4BE4-4C60-B5D2-8AB9AA9008AA}" name="Column686"/>
    <tableColumn id="695" xr3:uid="{E19D16DE-2C72-49AC-9B49-817D66072967}" name="Column687"/>
    <tableColumn id="696" xr3:uid="{BD1CDBEC-05F6-4784-BF91-3537FC311229}" name="Column688"/>
    <tableColumn id="697" xr3:uid="{160B93E1-05C7-4E71-BD21-9C0E6679AEA6}" name="Column689"/>
    <tableColumn id="698" xr3:uid="{EA54E596-84D1-49A4-B81D-00F4AA23BCFF}" name="Column690"/>
    <tableColumn id="699" xr3:uid="{106B5146-6162-4531-928B-CC1BC7C54882}" name="Column691"/>
    <tableColumn id="700" xr3:uid="{826E59F3-1051-4170-9CE0-3E298F497BEF}" name="Column692"/>
    <tableColumn id="701" xr3:uid="{D3951CE1-3261-4076-BCBB-E29757E8D915}" name="Column693"/>
    <tableColumn id="702" xr3:uid="{622ACB66-DBD3-4368-AD74-C93BFC691A84}" name="Column694"/>
    <tableColumn id="703" xr3:uid="{3C83654B-08BD-4A25-A475-20ED96984A45}" name="Column695"/>
    <tableColumn id="704" xr3:uid="{61FF2D24-7C3A-4D51-859F-218B0075DE2B}" name="Column696"/>
    <tableColumn id="705" xr3:uid="{D540A3E8-E894-4392-A74F-31112EAE9119}" name="Column697"/>
    <tableColumn id="706" xr3:uid="{E8E8E1C2-56A5-4EF9-BD64-F5D1AB83C775}" name="Column698"/>
    <tableColumn id="707" xr3:uid="{042C1935-1A33-4277-B707-ABC857EAF798}" name="Column699"/>
    <tableColumn id="708" xr3:uid="{D1F3AE62-DB6B-4376-A60A-0F7827EEDB88}" name="Column700"/>
    <tableColumn id="709" xr3:uid="{D77810BE-6AF3-449C-A5AD-6ADAC0623902}" name="Column701"/>
    <tableColumn id="710" xr3:uid="{79A9F0F7-041D-43AD-A3F1-7CC683A525F5}" name="Column702"/>
    <tableColumn id="711" xr3:uid="{9FFBFBC6-0830-4DED-91DA-638657380F3E}" name="Column703"/>
    <tableColumn id="712" xr3:uid="{0E5C2011-15CE-415D-BBEA-D195845DB0AC}" name="Column704"/>
    <tableColumn id="713" xr3:uid="{7E5D1DF2-0706-4178-A857-D39A0E0805E2}" name="Column705"/>
    <tableColumn id="714" xr3:uid="{F2336E57-0DC3-4C0F-A442-18D9B07EA1DE}" name="Column706"/>
    <tableColumn id="715" xr3:uid="{5C5355AB-E33B-4E1A-9182-75B959E51EB1}" name="Column707"/>
    <tableColumn id="716" xr3:uid="{614B58AA-91B7-4FF6-B6E3-295370690A25}" name="Column708"/>
    <tableColumn id="717" xr3:uid="{48425B2B-4BD1-4B9E-8DEB-D93243B817CA}" name="Column709"/>
    <tableColumn id="718" xr3:uid="{157A45B5-C7D4-4B89-B0DD-C3DE16D29656}" name="Column710"/>
    <tableColumn id="719" xr3:uid="{DC0D47EC-648F-4A9F-A880-612D5216D42C}" name="Column711"/>
    <tableColumn id="720" xr3:uid="{E3174192-643E-4EC9-BB0B-E9A506D84856}" name="Column712"/>
    <tableColumn id="721" xr3:uid="{8760CD60-1AB5-4C3E-9DBA-6024AFE87D4D}" name="Column713"/>
    <tableColumn id="722" xr3:uid="{AFA493AA-D6EA-4154-A2BF-FCA7DF5FC92D}" name="Column714"/>
    <tableColumn id="723" xr3:uid="{BA9E31C5-F85E-4466-8A91-F26FC8021CB7}" name="Column715"/>
    <tableColumn id="724" xr3:uid="{54D72810-5C6E-4237-B267-726844DA2E53}" name="Column716"/>
    <tableColumn id="725" xr3:uid="{C6539BED-6C99-4CC7-ADED-18D2A3C6BE7D}" name="Column717"/>
    <tableColumn id="726" xr3:uid="{A36A4AD7-3FEF-4710-ADB4-AD91B0CE6D41}" name="Column718"/>
    <tableColumn id="727" xr3:uid="{8BBBF702-74F4-4F35-B312-EC97D089BF7F}" name="Column719"/>
    <tableColumn id="728" xr3:uid="{0FBB24FD-26F8-43E6-9B53-049C9F3808CE}" name="Column720"/>
    <tableColumn id="729" xr3:uid="{C3A7BFAE-9387-417C-B9A7-0E07942A5075}" name="Column721"/>
    <tableColumn id="730" xr3:uid="{C8FE7D8B-F61E-48F3-B5C8-1124AD64906E}" name="Column722"/>
    <tableColumn id="731" xr3:uid="{13B3C0A9-C72D-468D-8731-30B63D275464}" name="Column723"/>
    <tableColumn id="732" xr3:uid="{D79125DD-B182-4A99-AB38-A30A3F79963E}" name="Column724"/>
    <tableColumn id="733" xr3:uid="{47732C3A-F241-42B6-A870-03EF579D62C5}" name="Column725"/>
    <tableColumn id="734" xr3:uid="{8AA6AD68-FA01-4BAB-B828-D41B776AF642}" name="Column726"/>
    <tableColumn id="735" xr3:uid="{FFA2B576-9234-40BB-8BF9-6D1434B8B6AD}" name="Column727"/>
    <tableColumn id="736" xr3:uid="{2C865CC4-5ED9-4B3A-8F88-E26D915D7458}" name="Column728"/>
    <tableColumn id="737" xr3:uid="{429DC565-DB71-44C5-B99B-5FD21642BC13}" name="Column729"/>
    <tableColumn id="738" xr3:uid="{52C1C5C0-CEAE-4A1E-9D0B-45D4096A4AF1}" name="Column730"/>
    <tableColumn id="739" xr3:uid="{A5CB1D25-C80C-4E84-9AB5-B107CABD68E0}" name="Column731"/>
    <tableColumn id="740" xr3:uid="{F78BB2D1-7497-462B-BCC2-87F79CCBDD94}" name="Column732"/>
    <tableColumn id="741" xr3:uid="{8812A519-8AF5-4501-8E2D-170B665F5876}" name="Column733"/>
    <tableColumn id="742" xr3:uid="{507182B3-C481-4C6E-B456-D08EEAF19643}" name="Column734"/>
    <tableColumn id="743" xr3:uid="{FDC5911E-FCBD-4A80-AE85-B6A3091812A5}" name="Column735"/>
    <tableColumn id="744" xr3:uid="{E1E1936A-0EA1-4380-98FA-20D225F785B1}" name="Column736"/>
    <tableColumn id="745" xr3:uid="{1C083160-8500-4522-B798-13E05362D8D7}" name="Column737"/>
    <tableColumn id="746" xr3:uid="{EC2D051D-3EC8-4EFE-A30C-272FDB0B7D9C}" name="Column738"/>
    <tableColumn id="747" xr3:uid="{932628B7-3B0C-485E-B873-C1206FC3D551}" name="Column739"/>
    <tableColumn id="748" xr3:uid="{9BB87242-E491-42A7-A312-875F6754FB7B}" name="Column740"/>
    <tableColumn id="749" xr3:uid="{3660C97F-B99A-43AF-924C-4F9B00488D55}" name="Column741"/>
    <tableColumn id="750" xr3:uid="{257CE6BD-DFA8-4B74-8CF5-2ABE12EB5619}" name="Column742"/>
    <tableColumn id="751" xr3:uid="{447800BC-1239-47ED-BACE-31C3978130D8}" name="Column743"/>
    <tableColumn id="752" xr3:uid="{99796CB4-634F-4954-AA92-1B0DED314A7B}" name="Column744"/>
    <tableColumn id="753" xr3:uid="{55E70CA8-2B7E-4E75-9E6E-6595039EAB82}" name="Column745"/>
    <tableColumn id="754" xr3:uid="{17FC247A-99EA-4699-9471-6119E62B9E89}" name="Column746"/>
    <tableColumn id="755" xr3:uid="{F1A6C6EF-91C8-4A2A-9A42-02285D1F3429}" name="Column747"/>
    <tableColumn id="756" xr3:uid="{10D98A05-2B91-4B93-ACA1-E8E228E4E07C}" name="Column748"/>
    <tableColumn id="757" xr3:uid="{4C74F8F6-2590-4EE1-9EBB-E1B013B1E7C1}" name="Column749"/>
    <tableColumn id="758" xr3:uid="{11D15962-A566-4709-B2F1-E110CADA04B4}" name="Column750"/>
    <tableColumn id="759" xr3:uid="{64B36B8F-0950-47ED-B198-515B930AE210}" name="Column751"/>
    <tableColumn id="760" xr3:uid="{2054D376-31BF-464E-9941-32EC4FE379D4}" name="Column752"/>
    <tableColumn id="761" xr3:uid="{CEA23E76-0B12-4DD4-8C04-B3618ABE4C91}" name="Column753"/>
    <tableColumn id="762" xr3:uid="{51BEFB4F-67D8-4D7E-85A2-3F7867B66A4B}" name="Column754"/>
    <tableColumn id="763" xr3:uid="{4ED345D2-C6BB-4346-A574-AEBC8CBF8C16}" name="Column755"/>
    <tableColumn id="764" xr3:uid="{CD00F100-F308-49A2-8F84-F895A52717EC}" name="Column756"/>
    <tableColumn id="765" xr3:uid="{A63931A8-34D3-47AC-A38D-FFC8C794F99C}" name="Column757"/>
    <tableColumn id="766" xr3:uid="{7D6254D8-D816-4F91-A00B-3E8843CBA519}" name="Column758"/>
    <tableColumn id="767" xr3:uid="{8F894A6E-2D40-4099-9882-0F77E94FFF30}" name="Column759"/>
    <tableColumn id="768" xr3:uid="{9513A090-0BFA-4258-AC79-1EAA3E8C57AE}" name="Column760"/>
    <tableColumn id="769" xr3:uid="{A302A10C-ABF6-480B-A094-5F5E73887001}" name="Column761"/>
    <tableColumn id="770" xr3:uid="{B6763446-8A1C-40C7-8CC9-8E5EFDB3FD93}" name="Column762"/>
    <tableColumn id="771" xr3:uid="{A76DD252-127B-470E-A1C0-E2809FEFBC4E}" name="Column763"/>
    <tableColumn id="772" xr3:uid="{B927129E-C067-440B-801E-DA6D6C5E67E8}" name="Column764"/>
    <tableColumn id="773" xr3:uid="{FF304C4F-13E0-42D1-80B4-4787C0140AB4}" name="Column765"/>
    <tableColumn id="774" xr3:uid="{8E0BE1DE-A855-4CC0-A221-2412F8405D92}" name="Column766"/>
    <tableColumn id="775" xr3:uid="{E24F9B55-AE87-49DF-AA70-40312B054BA4}" name="Column767"/>
    <tableColumn id="776" xr3:uid="{9D3C5C30-9D0F-4EAF-AA6B-DFCC3388EFC0}" name="Column768"/>
    <tableColumn id="777" xr3:uid="{6E39BBA6-023F-4927-9EEE-3CA6DA3D6200}" name="Column769"/>
    <tableColumn id="778" xr3:uid="{F0D36CB2-5554-4711-A935-DDC6147612B9}" name="Column770"/>
    <tableColumn id="779" xr3:uid="{239814C3-EDEA-43BF-8483-D76E7240FC25}" name="Column771"/>
    <tableColumn id="780" xr3:uid="{774BB0F2-26D9-48E3-A003-38853548F438}" name="Column772"/>
    <tableColumn id="781" xr3:uid="{696D8054-52C2-49C2-AD85-99DB8A11926F}" name="Column773"/>
    <tableColumn id="782" xr3:uid="{5EB4653D-8CC0-4A95-A06B-9C52BB9CA054}" name="Column774"/>
    <tableColumn id="783" xr3:uid="{82A10614-D33E-4504-82F4-213A5A7B46D6}" name="Column775"/>
    <tableColumn id="784" xr3:uid="{037144D9-453B-42F5-AF8E-7198D713F445}" name="Column776"/>
    <tableColumn id="785" xr3:uid="{C12F17BE-34B1-4EEC-9F38-F38733DD5FA8}" name="Column777"/>
    <tableColumn id="786" xr3:uid="{FD91C8A2-2A1A-4A22-A436-DE63F066A12F}" name="Column778"/>
    <tableColumn id="787" xr3:uid="{145776D7-0BFE-4373-A69B-2BDBBDFF13AF}" name="Column779"/>
    <tableColumn id="788" xr3:uid="{A15A0168-A623-4B3B-A119-09698B7DDADE}" name="Column780"/>
    <tableColumn id="789" xr3:uid="{D6892DE5-61F1-4399-B62C-B7B71100D241}" name="Column781"/>
    <tableColumn id="790" xr3:uid="{DAB2928D-83F8-4CA3-BAAD-2BF12288E90C}" name="Column782"/>
    <tableColumn id="791" xr3:uid="{517A7043-8D2E-4302-9348-CB9AACA4283A}" name="Column783"/>
    <tableColumn id="792" xr3:uid="{EEBCABB6-886C-46CF-9E1E-CC044DD425D9}" name="Column784"/>
    <tableColumn id="793" xr3:uid="{BC6F8379-F190-40D1-AAA8-49342C5B7C39}" name="Column785"/>
    <tableColumn id="794" xr3:uid="{BD29DAF9-FB1E-4B81-98CE-B1FB0904D79B}" name="Column786"/>
    <tableColumn id="795" xr3:uid="{D760D98B-5A54-477B-9AD8-57FD06FE0693}" name="Column787"/>
    <tableColumn id="796" xr3:uid="{9E685907-DCDF-4253-B93F-E01128B276ED}" name="Column788"/>
    <tableColumn id="797" xr3:uid="{778B432C-0154-47BA-B7B3-B109C2E79506}" name="Column789"/>
    <tableColumn id="798" xr3:uid="{33AB5B6E-F7F9-4F0F-BFE7-078043DE2BBE}" name="Column790"/>
    <tableColumn id="799" xr3:uid="{DC67577E-EF3C-45A0-8DB3-AE8F3418646C}" name="Column791"/>
    <tableColumn id="800" xr3:uid="{270F6458-AA7E-4CC4-89F7-5B2CDAC95414}" name="Column792"/>
    <tableColumn id="801" xr3:uid="{54DBC4D8-5DF7-4282-83A2-B9B408B87360}" name="Column793"/>
    <tableColumn id="802" xr3:uid="{61E918DE-3135-42FF-A828-EC80AD839298}" name="Column794"/>
    <tableColumn id="803" xr3:uid="{FFFF072A-F851-4053-B84B-FA3AA276AA0E}" name="Column795"/>
    <tableColumn id="804" xr3:uid="{E9344C4B-C880-4F29-A23E-0EF3AE0458B2}" name="Column796"/>
    <tableColumn id="805" xr3:uid="{E0B50071-D787-4D38-9C56-5F5BE7063F14}" name="Column797"/>
    <tableColumn id="806" xr3:uid="{46F81971-AE3A-4B81-BFEE-ED0754B17257}" name="Column798"/>
    <tableColumn id="807" xr3:uid="{E4B6AE4F-013E-422E-B30A-EBB81F64619C}" name="Column799"/>
    <tableColumn id="808" xr3:uid="{07706ED8-FC2A-4622-9CB7-4718E7698AAE}" name="Column800"/>
    <tableColumn id="809" xr3:uid="{EE296E61-01FC-4739-99C0-FC77636DEED8}" name="Column801"/>
    <tableColumn id="810" xr3:uid="{30DA2152-B1C8-4937-BD19-5E8CD78DB2F2}" name="Column802"/>
    <tableColumn id="811" xr3:uid="{452CFAA2-39C3-482D-BCD9-B599AB22F01F}" name="Column803"/>
    <tableColumn id="812" xr3:uid="{3137D684-0161-4172-B4DB-80430B464695}" name="Column804"/>
    <tableColumn id="813" xr3:uid="{EB559F82-9017-4404-B6F1-F98C8E0305D4}" name="Column805"/>
    <tableColumn id="814" xr3:uid="{54290D9B-3BF8-4F39-8D1A-A9C482AAA062}" name="Column806"/>
    <tableColumn id="815" xr3:uid="{74F8D6C0-78C1-44E0-9D89-62351E6E8406}" name="Column807"/>
    <tableColumn id="816" xr3:uid="{0AC5DD51-2862-4D57-8251-B7391C34C227}" name="Column808"/>
    <tableColumn id="817" xr3:uid="{7F92A236-D7EB-4CAE-AD40-AD2702E9EDE0}" name="Column809"/>
    <tableColumn id="818" xr3:uid="{CA2F815E-D549-42D3-94AF-2DB049792E33}" name="Column810"/>
    <tableColumn id="819" xr3:uid="{0F895355-5FFC-499C-8B9B-D1674694F725}" name="Column811"/>
    <tableColumn id="820" xr3:uid="{F3711DCA-5E57-458E-A813-973BD01C6002}" name="Column812"/>
    <tableColumn id="821" xr3:uid="{B8A6AC89-3648-46DA-98CB-8B9EE2A07EC2}" name="Column813"/>
    <tableColumn id="822" xr3:uid="{ACAB56A2-0FCF-47E4-ABDE-BA9144D256F7}" name="Column814"/>
    <tableColumn id="823" xr3:uid="{A2DDDC44-2262-4702-B804-21491BD44904}" name="Column815"/>
    <tableColumn id="824" xr3:uid="{35C956DF-F241-4307-BCDE-1EA122B5C49F}" name="Column816"/>
    <tableColumn id="825" xr3:uid="{DEDAC2AA-9C3F-40EF-94FB-EE17F1E7C2E9}" name="Column817"/>
    <tableColumn id="826" xr3:uid="{8CB6C9E3-7689-4B02-828E-E80985FEDE07}" name="Column818"/>
    <tableColumn id="827" xr3:uid="{3F766B2A-7D5A-4A0F-9D47-E51D23D272F2}" name="Column819"/>
    <tableColumn id="828" xr3:uid="{3D5D522D-1EDD-4E1F-8DF8-A086BB728B62}" name="Column820"/>
    <tableColumn id="829" xr3:uid="{14770E9C-5EDD-43A8-B5C9-6F89092EA5FC}" name="Column821"/>
    <tableColumn id="830" xr3:uid="{08446D24-1057-4F58-9B90-C8C37D991C30}" name="Column822"/>
    <tableColumn id="831" xr3:uid="{5CF1F05C-BF38-41A8-BEBE-5A85F1E8C3B6}" name="Column823"/>
    <tableColumn id="832" xr3:uid="{0956DCD9-A9FC-452E-AD91-7BF3716356C6}" name="Column824"/>
    <tableColumn id="833" xr3:uid="{CFDDD6FB-0149-4187-B486-6A93A8A948D6}" name="Column825"/>
    <tableColumn id="834" xr3:uid="{D70025A8-EB0F-4D01-AB75-A51A4848FD59}" name="Column826"/>
    <tableColumn id="835" xr3:uid="{04CA6302-45D8-4B22-A65F-324F8BF44949}" name="Column827"/>
    <tableColumn id="836" xr3:uid="{40923C33-DD90-4071-A9F3-24B0E7DE5729}" name="Column828"/>
    <tableColumn id="837" xr3:uid="{5D75F3D9-9B05-4106-B191-20EC8A8451F9}" name="Column829"/>
    <tableColumn id="838" xr3:uid="{30ADD415-7A93-45F9-8E79-45338FDD2428}" name="Column830"/>
    <tableColumn id="839" xr3:uid="{D9D53274-C5B5-4BB4-8127-0E627E0738B3}" name="Column831"/>
    <tableColumn id="840" xr3:uid="{97FE109E-9A45-4DF7-A8C7-24CAEB716AA1}" name="Column832"/>
    <tableColumn id="841" xr3:uid="{0D0F7660-44A6-4B1B-AA30-FD43B996DDEB}" name="Column833"/>
    <tableColumn id="842" xr3:uid="{0DED45CA-0A7F-47DA-9C40-39381F5BBD12}" name="Column834"/>
    <tableColumn id="843" xr3:uid="{B66FE41B-7930-46D9-8C64-7B860509E84D}" name="Column835"/>
    <tableColumn id="844" xr3:uid="{4C86058F-9F28-4577-B90D-8E0128AC9379}" name="Column836"/>
    <tableColumn id="845" xr3:uid="{461E9055-FE1A-449B-8847-075DB693065F}" name="Column837"/>
    <tableColumn id="846" xr3:uid="{2A861869-9406-4A8F-B501-6FB26B065602}" name="Column838"/>
    <tableColumn id="847" xr3:uid="{F38F44CA-CE93-4D2C-8E70-63BAA9A9EC5D}" name="Column839"/>
    <tableColumn id="848" xr3:uid="{FD5091A0-C517-477D-95A5-B6F194D44F48}" name="Column840"/>
    <tableColumn id="849" xr3:uid="{74E900E6-8828-4A34-A538-8BF4C10D22B1}" name="Column841"/>
    <tableColumn id="850" xr3:uid="{03EB60CC-C987-4C41-830F-B7678CD3C6F2}" name="Column842"/>
    <tableColumn id="851" xr3:uid="{D1590D2C-768C-4303-8A8C-B744468C7592}" name="Column843"/>
    <tableColumn id="852" xr3:uid="{AC902D38-08B4-4525-BDEB-6634C0E9F999}" name="Column844"/>
    <tableColumn id="853" xr3:uid="{9F28E047-DB2D-4D49-84E0-C4232D6B40C8}" name="Column845"/>
    <tableColumn id="854" xr3:uid="{A9C3F2F0-1818-4F32-99EC-513A5C83210C}" name="Column846"/>
    <tableColumn id="855" xr3:uid="{3F5B1E4B-D49C-4678-B9D3-29D64B9D803B}" name="Column847"/>
    <tableColumn id="856" xr3:uid="{508B19D5-5D68-4025-B3A9-A5B0616F9836}" name="Column848"/>
    <tableColumn id="857" xr3:uid="{AAB7F6E1-2EDB-499B-888D-9EF523C1E133}" name="Column849"/>
    <tableColumn id="858" xr3:uid="{9A27427A-BA4B-430E-AAEC-CCA289B53217}" name="Column850"/>
    <tableColumn id="859" xr3:uid="{8D76C754-4C01-4C06-98AA-B5EA220CCC1B}" name="Column851"/>
    <tableColumn id="860" xr3:uid="{91DB5956-71C5-43D1-AA09-0487385128E2}" name="Column852"/>
    <tableColumn id="861" xr3:uid="{945E654A-66C8-4236-8D4A-5643AAFDDEBD}" name="Column853"/>
    <tableColumn id="862" xr3:uid="{8F09D90B-3796-401E-8E22-5AA382C36825}" name="Column854"/>
    <tableColumn id="863" xr3:uid="{34062540-8A9C-43F7-BB2D-221B94F3778C}" name="Column855"/>
    <tableColumn id="864" xr3:uid="{8B460697-2666-4BD6-811C-63AA747C9B1A}" name="Column856"/>
    <tableColumn id="865" xr3:uid="{9100C43E-533C-4413-AB94-7538839D0D18}" name="Column857"/>
    <tableColumn id="866" xr3:uid="{92A43ED3-43BD-4E86-BC7D-02D7DB3F6B78}" name="Column858"/>
    <tableColumn id="867" xr3:uid="{D97AD9DE-E27B-4AE2-85C8-2A2AE00AAEA6}" name="Column859"/>
    <tableColumn id="868" xr3:uid="{D1DEEC56-B238-4A55-8FFE-853D70352994}" name="Column860"/>
    <tableColumn id="869" xr3:uid="{ECB77405-E767-4A71-A2CF-200A36E03F8E}" name="Column861"/>
    <tableColumn id="870" xr3:uid="{E6C9902E-CFE3-4A35-B639-35A826C0F597}" name="Column862"/>
    <tableColumn id="871" xr3:uid="{81BF424F-7298-4F80-B635-456A3984F371}" name="Column863"/>
    <tableColumn id="872" xr3:uid="{2C9524C6-C4D8-458A-BA75-3187033D2FB9}" name="Column864"/>
    <tableColumn id="873" xr3:uid="{CC48C4D4-3534-4AC4-8150-A4B44A614474}" name="Column865"/>
    <tableColumn id="874" xr3:uid="{28720621-A132-4DF2-8223-200EE25E860F}" name="Column866"/>
    <tableColumn id="875" xr3:uid="{53A41DEF-1063-48D3-9ECF-6EC306556E68}" name="Column867"/>
    <tableColumn id="876" xr3:uid="{A9F1E715-3C77-4BFA-A559-0AF27AA067FB}" name="Column868"/>
    <tableColumn id="877" xr3:uid="{3AB88750-F70E-4FEB-BF5C-C64ACAC7CC20}" name="Column869"/>
    <tableColumn id="878" xr3:uid="{AF637EAD-8E55-4263-BFD6-B64A8FD6363E}" name="Column870"/>
    <tableColumn id="879" xr3:uid="{E7878F3C-48F6-43EC-AA46-2F2077F34D8A}" name="Column871"/>
    <tableColumn id="880" xr3:uid="{F7165725-E204-4887-A9F8-2C5694B50B77}" name="Column872"/>
    <tableColumn id="881" xr3:uid="{90D2DF10-8BBC-4A39-85CE-945985F42AA8}" name="Column873"/>
    <tableColumn id="882" xr3:uid="{D5DCD7CE-425C-4D82-B304-1E00EFA30F3E}" name="Column874"/>
    <tableColumn id="883" xr3:uid="{E4C387A8-37F0-4714-81E4-2EF161F208C1}" name="Column875"/>
    <tableColumn id="884" xr3:uid="{4B2BE795-1809-41DC-9385-7B872E891556}" name="Column876"/>
    <tableColumn id="885" xr3:uid="{75AD2C72-7818-4F1F-80F3-E50B43075BA8}" name="Column877"/>
    <tableColumn id="886" xr3:uid="{359BB12D-8E00-4A5D-B9B1-F82FA849C177}" name="Column878"/>
    <tableColumn id="887" xr3:uid="{A2E7AAF7-058E-49AB-B2D6-E31D3E442D9B}" name="Column879"/>
    <tableColumn id="888" xr3:uid="{7B34577A-63FC-45C1-BB02-9F8AEA3B0076}" name="Column880"/>
    <tableColumn id="889" xr3:uid="{D9FB4BBF-E9E5-444B-BD6F-AE61F397DEA7}" name="Column881"/>
    <tableColumn id="890" xr3:uid="{E8D8EF5C-328C-4C7F-AC8F-95EAB95BDA26}" name="Column882"/>
    <tableColumn id="891" xr3:uid="{EC2727F1-4FAA-40EB-A4BF-8EBDA98BA566}" name="Column883"/>
    <tableColumn id="892" xr3:uid="{1AEE36BD-D3DF-4A32-8C7A-2340CF8A7D03}" name="Column884"/>
    <tableColumn id="893" xr3:uid="{98910348-07F6-411B-B44D-EBA0DA80C260}" name="Column885"/>
    <tableColumn id="894" xr3:uid="{0E4BF65B-E053-41F4-A8DF-761C39CED5CB}" name="Column886"/>
    <tableColumn id="895" xr3:uid="{A5F2A29E-C62A-4937-8F7C-3CACA8E7AE98}" name="Column887"/>
    <tableColumn id="896" xr3:uid="{1F7CD536-92C4-42EA-AB42-235612449DFE}" name="Column888"/>
    <tableColumn id="897" xr3:uid="{6CB295F2-9B52-48A4-A95A-EB295667B976}" name="Column889"/>
    <tableColumn id="898" xr3:uid="{A0167299-44A9-4D1A-8FAE-E1F891548DAA}" name="Column890"/>
    <tableColumn id="899" xr3:uid="{0E253640-F5AE-4390-9B25-A757D278E448}" name="Column891"/>
    <tableColumn id="900" xr3:uid="{466E66FD-A662-497B-9DC4-52FB6E709290}" name="Column892"/>
    <tableColumn id="901" xr3:uid="{85819C74-7384-444F-997C-624E74D62617}" name="Column893"/>
    <tableColumn id="902" xr3:uid="{7346D85B-D985-4063-97A6-B3604C90FD17}" name="Column894"/>
    <tableColumn id="903" xr3:uid="{CF5A414E-A449-4BA4-ABA4-BBE5EDE5CB1F}" name="Column895"/>
    <tableColumn id="904" xr3:uid="{45D18C10-D5AD-46CA-A452-9FE3A593D51A}" name="Column896"/>
    <tableColumn id="905" xr3:uid="{CEECF11D-B5AF-4EDD-AFCA-3907EB0F6BEA}" name="Column897"/>
    <tableColumn id="906" xr3:uid="{F6C8EB2D-74C6-4E1E-89AC-42CFDF6CA8A5}" name="Column898"/>
    <tableColumn id="907" xr3:uid="{0D620E11-D6A4-43FB-A73F-658E42653E6B}" name="Column899"/>
    <tableColumn id="908" xr3:uid="{A76CA28A-2FD8-465A-9DD1-6CFB7CB30794}" name="Column900"/>
    <tableColumn id="909" xr3:uid="{7A7C5580-948C-4773-BD59-144982A8BDF4}" name="Column901"/>
    <tableColumn id="910" xr3:uid="{4265CA41-7BB9-4FAF-A448-0E9AA1A9A7CA}" name="Column902"/>
    <tableColumn id="911" xr3:uid="{0BA8CAF4-F737-478E-8FBF-AFC9E7D69D97}" name="Column903"/>
    <tableColumn id="912" xr3:uid="{C6BBA257-500F-4D65-81C3-1A7443C9C76C}" name="Column904"/>
    <tableColumn id="913" xr3:uid="{673D2DE9-38AB-46B0-85C5-D020716D7E8B}" name="Column905"/>
    <tableColumn id="914" xr3:uid="{B4DA7A45-7C03-49D8-B46F-0F5E18A6CFC2}" name="Column906"/>
    <tableColumn id="915" xr3:uid="{FD9FEE5F-6061-4979-8C1A-E19EEDD57203}" name="Column907"/>
    <tableColumn id="916" xr3:uid="{51F9D23A-DDBC-4B31-8F1F-C9D7F5864304}" name="Column908"/>
    <tableColumn id="917" xr3:uid="{7D378C29-2A63-48DD-92C1-12AC331BFD01}" name="Column909"/>
    <tableColumn id="918" xr3:uid="{273748F6-47FE-4A55-9D27-8EE722807C4D}" name="Column910"/>
    <tableColumn id="919" xr3:uid="{070AEEF0-FF5A-44EA-9557-063BE4E2E8D4}" name="Column911"/>
    <tableColumn id="920" xr3:uid="{C1228AEA-FCE3-422C-B200-56200C77D6F2}" name="Column912"/>
    <tableColumn id="921" xr3:uid="{1DD5AB2D-5AC1-4B6F-B75E-BA60C0F19246}" name="Column913"/>
    <tableColumn id="922" xr3:uid="{64831770-A174-41D0-B0DF-3A2B4D9C19AD}" name="Column914"/>
    <tableColumn id="923" xr3:uid="{186C5F4D-9822-4F47-9C0B-6FF5C622D400}" name="Column915"/>
    <tableColumn id="924" xr3:uid="{422086BC-7CCE-4B47-A7B0-E54370120DDC}" name="Column916"/>
    <tableColumn id="925" xr3:uid="{4252F47F-6FA6-4CA5-AD5F-696289440C9D}" name="Column917"/>
    <tableColumn id="926" xr3:uid="{890F9048-144B-4F08-A5E8-32C30A764695}" name="Column918"/>
    <tableColumn id="927" xr3:uid="{21D0EAED-F114-4EDA-9BB7-74AB512348AE}" name="Column919"/>
    <tableColumn id="928" xr3:uid="{C0C2EE9A-2852-4C94-B526-52D4D77F263E}" name="Column920"/>
    <tableColumn id="929" xr3:uid="{6907E51C-1E12-4569-9E22-36EB42E6AD19}" name="Column921"/>
    <tableColumn id="930" xr3:uid="{C09978A0-CF8F-4208-BF8C-04A4F72BA88A}" name="Column922"/>
    <tableColumn id="931" xr3:uid="{4396CCA5-51DA-41F3-80CA-0E1214298193}" name="Column923"/>
    <tableColumn id="932" xr3:uid="{A9F31F57-32A0-452B-915B-AC4B824BC5AA}" name="Column924"/>
    <tableColumn id="933" xr3:uid="{9B80F7DA-D637-40DE-9CFD-1D072A58749B}" name="Column925"/>
    <tableColumn id="934" xr3:uid="{A4B5FF87-8523-40F6-BDCB-C90B7E661478}" name="Column926"/>
    <tableColumn id="935" xr3:uid="{5BD52048-A537-4B98-B32B-DA812117B5A0}" name="Column927"/>
    <tableColumn id="936" xr3:uid="{9788A052-EAD9-48FA-9247-ED82F1685133}" name="Column928"/>
    <tableColumn id="937" xr3:uid="{E5577CEF-F401-48E2-8E76-6F34B43F4FB0}" name="Column929"/>
    <tableColumn id="938" xr3:uid="{D44DA852-7ACE-4994-A7BC-BC609BFB204D}" name="Column930"/>
    <tableColumn id="939" xr3:uid="{F63FCC64-BCA5-4E9B-9591-C09EDACEEB6E}" name="Column931"/>
    <tableColumn id="940" xr3:uid="{8FD6F673-9C41-491E-B0DE-9A1AACB69686}" name="Column932"/>
    <tableColumn id="941" xr3:uid="{E115B5BE-295B-4453-96E1-4A0C117B6D5D}" name="Column933"/>
    <tableColumn id="942" xr3:uid="{229A87FE-D3A9-4EB6-9F61-678274CA561A}" name="Column934"/>
    <tableColumn id="943" xr3:uid="{0B37444C-E1F9-4441-AA0E-72C71625E777}" name="Column935"/>
    <tableColumn id="944" xr3:uid="{0772C106-EEFD-426A-9BBD-415CAA8501A4}" name="Column936"/>
    <tableColumn id="945" xr3:uid="{6D87C39D-5B10-4781-9946-7901F91B7787}" name="Column937"/>
    <tableColumn id="946" xr3:uid="{E1D4F6E1-8B49-4657-8913-8F0FB6A2D90F}" name="Column938"/>
    <tableColumn id="947" xr3:uid="{4D47A812-DCD7-4E37-8096-8A052D5F5F1F}" name="Column939"/>
    <tableColumn id="948" xr3:uid="{041125ED-22A0-43C6-9C0C-06FD2417644A}" name="Column940"/>
    <tableColumn id="949" xr3:uid="{C2FDB7D6-1554-44A2-8250-DAC6157F619E}" name="Column941"/>
    <tableColumn id="950" xr3:uid="{DCE4518F-AA2F-4502-B0CB-2D38B4CA5015}" name="Column942"/>
    <tableColumn id="951" xr3:uid="{A8C2B4A3-B702-4A90-9D15-26C50D423CC8}" name="Column943"/>
    <tableColumn id="952" xr3:uid="{E2173D2F-FFFA-4E5E-A3C3-90352FCA1BDE}" name="Column944"/>
    <tableColumn id="953" xr3:uid="{BC13CDB8-884F-4444-8BB4-38B725A00DA7}" name="Column945"/>
    <tableColumn id="954" xr3:uid="{3D9D315B-4EFB-48A8-9EA1-935A931C6F08}" name="Column946"/>
    <tableColumn id="955" xr3:uid="{CA097AF3-B21E-4E55-95E9-E2EC491C64AC}" name="Column947"/>
    <tableColumn id="956" xr3:uid="{2F42AA10-324B-4545-9F6F-1480B17BFEE2}" name="Column948"/>
    <tableColumn id="957" xr3:uid="{69460015-258D-4219-96D7-972DA3137960}" name="Column949"/>
    <tableColumn id="958" xr3:uid="{DA0F3233-BEA1-4BD4-A2EE-190472D61118}" name="Column950"/>
    <tableColumn id="959" xr3:uid="{7C635849-5415-41D2-B9AD-F6B584378051}" name="Column951"/>
    <tableColumn id="960" xr3:uid="{A8F99AB1-2C58-4A0B-AC4D-EE09FB3DA4BA}" name="Column952"/>
    <tableColumn id="961" xr3:uid="{7B39241E-08CF-4434-ADE5-E7B5FE5293C1}" name="Column953"/>
    <tableColumn id="962" xr3:uid="{DBB9EF63-3A63-4A1E-B779-8BE637D2B35D}" name="Column954"/>
    <tableColumn id="963" xr3:uid="{1A2FD990-2374-4B98-B68F-D3130EA06D45}" name="Column955"/>
    <tableColumn id="964" xr3:uid="{8FE63829-EAF1-4CDE-A931-94FAA68ED0AC}" name="Column956"/>
    <tableColumn id="965" xr3:uid="{AD2BDD37-793C-4FB0-B1F0-6B2ECCED635A}" name="Column957"/>
    <tableColumn id="966" xr3:uid="{27796371-3542-46DF-8066-A64ACD50AD7A}" name="Column958"/>
    <tableColumn id="967" xr3:uid="{6C7796BF-8FE5-4FEC-A4EC-2C6DAA7F8332}" name="Column959"/>
    <tableColumn id="968" xr3:uid="{6DB5A74F-1049-4F7E-A79F-4D133EB54652}" name="Column960"/>
    <tableColumn id="969" xr3:uid="{DA72E966-1067-4D3C-A667-4F899C9AC255}" name="Column961"/>
    <tableColumn id="970" xr3:uid="{771CDCAA-43CF-475D-9E0F-4D2103E239CB}" name="Column962"/>
    <tableColumn id="971" xr3:uid="{284FB69F-3DCE-4708-8F44-598FDC0F6DF3}" name="Column963"/>
    <tableColumn id="972" xr3:uid="{9FF50F6E-22CB-4B0E-954E-225918AF310A}" name="Column964"/>
    <tableColumn id="973" xr3:uid="{69AFA701-20EA-4C77-9159-9ED4D9854F2A}" name="Column965"/>
    <tableColumn id="974" xr3:uid="{E8CFECB9-E8E7-455D-B4AB-7A1D2A192851}" name="Column966"/>
    <tableColumn id="975" xr3:uid="{DE6DE0E1-A3C0-4B63-9648-204C9B06D50C}" name="Column967"/>
    <tableColumn id="976" xr3:uid="{5F050584-7FE6-4DAF-8B19-D04893E1AA56}" name="Column968"/>
    <tableColumn id="977" xr3:uid="{36FEB82B-E087-4B0F-BE7D-B926DAA963D7}" name="Column969"/>
    <tableColumn id="978" xr3:uid="{DDFCF167-1BC2-4A16-961D-B1B5013AA40E}" name="Column970"/>
    <tableColumn id="979" xr3:uid="{BAA8D083-0BA8-404B-BDA5-A0010DF0FE10}" name="Column971"/>
    <tableColumn id="980" xr3:uid="{DBE60886-D24A-42B5-AC58-B3E628A80DED}" name="Column972"/>
    <tableColumn id="981" xr3:uid="{EEE218C4-53BC-4E2B-9E8F-8EF5B0B9C55E}" name="Column973"/>
    <tableColumn id="982" xr3:uid="{EE602612-CCB3-4F25-B263-ACF8C30D4094}" name="Column974"/>
    <tableColumn id="983" xr3:uid="{1988F4F3-7F5B-4689-B7AE-0FE2541B3618}" name="Column975"/>
    <tableColumn id="984" xr3:uid="{C6CE23D7-77E6-4A03-85D7-11AA02E6EDF5}" name="Column976"/>
    <tableColumn id="985" xr3:uid="{20D4ABFA-86FE-4344-9965-A01B5DAA5A77}" name="Column977"/>
    <tableColumn id="986" xr3:uid="{041246C6-CF20-47E1-9F16-0F81EA651E6D}" name="Column978"/>
    <tableColumn id="987" xr3:uid="{6589925A-4A1C-4180-9220-D585DFF2A9C4}" name="Column979"/>
    <tableColumn id="988" xr3:uid="{3E76036F-5FD3-4631-9E22-A95258D44E04}" name="Column980"/>
    <tableColumn id="989" xr3:uid="{4673E09A-0FA8-404C-A6E2-98611BE03E3C}" name="Column981"/>
    <tableColumn id="990" xr3:uid="{C45C3FAA-F408-402F-9337-5990376D22BE}" name="Column982"/>
    <tableColumn id="991" xr3:uid="{501C9D8B-2CD1-4FD7-B9F1-3A3890D196E7}" name="Column983"/>
    <tableColumn id="992" xr3:uid="{FFE0605D-4259-4BC4-BCEE-F432D56F8DE7}" name="Column984"/>
    <tableColumn id="993" xr3:uid="{E5AE2D5E-97C3-4091-B081-50317407E3FB}" name="Column985"/>
    <tableColumn id="994" xr3:uid="{9878F9F0-014E-41B7-B351-85DA7352DDDC}" name="Column986"/>
    <tableColumn id="995" xr3:uid="{D96A04F4-996E-4C54-B2E0-21FA365C7ADE}" name="Column987"/>
    <tableColumn id="996" xr3:uid="{61A53387-C06A-4B39-A3FE-66D03AA8714A}" name="Column988"/>
    <tableColumn id="997" xr3:uid="{0648304B-7500-4654-9909-2BDF77C50920}" name="Column989"/>
    <tableColumn id="998" xr3:uid="{9E993282-C9AC-4DB8-9939-83AD2A91BA72}" name="Column990"/>
    <tableColumn id="999" xr3:uid="{B3179083-1D06-43CF-BEE3-9949A768A831}" name="Column991"/>
    <tableColumn id="1000" xr3:uid="{3EF95EB4-0EEC-4E76-82D1-7584EB97EDB6}" name="Column992"/>
    <tableColumn id="1001" xr3:uid="{6AC72428-7A4C-4FFE-8C4F-3DCD2A10DBF1}" name="Column993"/>
    <tableColumn id="1002" xr3:uid="{A231E893-4711-4E27-AA49-0693FD404C54}" name="Column994"/>
    <tableColumn id="1003" xr3:uid="{53F2218B-F3CD-414A-87D1-663A554863AD}" name="Column995"/>
    <tableColumn id="1004" xr3:uid="{FAFE0ED6-165B-4324-A2DB-8415AB3E1067}" name="Column996"/>
    <tableColumn id="1005" xr3:uid="{AA0BAB9D-5115-4AD7-9797-8439DE856630}" name="Column997"/>
    <tableColumn id="1006" xr3:uid="{EE5D3886-8298-48FB-AEFF-CB2200FD090D}" name="Column998"/>
    <tableColumn id="1007" xr3:uid="{087D2604-7698-4984-955D-423B76C03EE5}" name="Column999"/>
    <tableColumn id="1008" xr3:uid="{8928506A-7209-4BAA-A790-D7BFEA5F53F3}" name="Column1000"/>
    <tableColumn id="1009" xr3:uid="{079D10C5-957B-4A19-A250-D6D369B556FD}" name="Column1001"/>
    <tableColumn id="1010" xr3:uid="{84ACE1FC-19EC-43D7-AD66-263A2AC1F044}" name="Column1002"/>
    <tableColumn id="1011" xr3:uid="{2072DF36-CE18-4F6F-9315-39FD62BAA14F}" name="Column1003"/>
    <tableColumn id="1012" xr3:uid="{FE2F3712-EFAC-4F72-8337-7FFD0A2E4303}" name="Column1004"/>
    <tableColumn id="1013" xr3:uid="{DEB8B07E-127E-4948-A87D-DE5CFBA5AB99}" name="Column1005"/>
    <tableColumn id="1014" xr3:uid="{277C9A92-5518-43E0-98DE-1A072C1D2BD7}" name="Column1006"/>
    <tableColumn id="1015" xr3:uid="{F5341978-2FD6-4F6B-A360-E18277235095}" name="Column1007"/>
    <tableColumn id="1016" xr3:uid="{DA034B6F-76DD-47D7-A921-BC4DBF899D6A}" name="Column1008"/>
    <tableColumn id="1017" xr3:uid="{170FB7BD-DCB5-41C6-A8D3-726968D669C3}" name="Column1009"/>
    <tableColumn id="1018" xr3:uid="{31C04ADA-967B-4A6B-BEB8-3D1DBE63CF30}" name="Column1010"/>
    <tableColumn id="1019" xr3:uid="{8C1D64C3-E793-4ED6-9C50-C4E786C295C7}" name="Column1011"/>
    <tableColumn id="1020" xr3:uid="{814F5997-FBBD-4069-AD2D-87D34EF8FBD9}" name="Column1012"/>
    <tableColumn id="1021" xr3:uid="{523B9B84-2BAC-4905-A9C5-FD2C6D05B740}" name="Column1013"/>
    <tableColumn id="1022" xr3:uid="{9957F950-E9D9-45D4-826F-6D9164796F43}" name="Column1014"/>
    <tableColumn id="1023" xr3:uid="{F3C4DCE1-7AE3-4EE9-884A-BC3389470584}" name="Column1015"/>
    <tableColumn id="1024" xr3:uid="{97F97EEB-9A98-46D9-B5B8-AD68E042FF8F}" name="Column1016"/>
    <tableColumn id="1025" xr3:uid="{420660AA-0D71-4BA5-920D-433C302738B7}" name="Column1017"/>
    <tableColumn id="1026" xr3:uid="{A8CC6FEF-7FCC-459B-8938-BB4E94A443E3}" name="Column1018"/>
    <tableColumn id="1027" xr3:uid="{6363DEEE-A8D8-4525-B0B4-CC20B26B2240}" name="Column1019"/>
    <tableColumn id="1028" xr3:uid="{1A90A2E2-CDF7-4FA1-860B-197307839E60}" name="Column1020"/>
    <tableColumn id="1029" xr3:uid="{61C96220-C07D-432A-9F54-4B3ABE3892BE}" name="Column1021"/>
    <tableColumn id="1030" xr3:uid="{5B736BD5-A0F3-4DD3-9FC6-F01C614CC996}" name="Column1022"/>
    <tableColumn id="1031" xr3:uid="{09433AD8-CA04-4E8D-850F-812C6156057B}" name="Column1023"/>
    <tableColumn id="1032" xr3:uid="{78526D0C-C4C9-4691-AD5D-24C347414F5A}" name="Column1024"/>
    <tableColumn id="1033" xr3:uid="{159EDE8D-DCFB-442C-9643-13055B7A22A3}" name="Column1025"/>
    <tableColumn id="1034" xr3:uid="{5E023C3D-DBEA-45E8-BC5E-28056C0C653C}" name="Column1026"/>
    <tableColumn id="1035" xr3:uid="{1E3C2C82-97EC-49EA-839B-BE7EBA99868B}" name="Column1027"/>
    <tableColumn id="1036" xr3:uid="{07A7238C-72F9-4B1B-B1FE-B39C359BA7E8}" name="Column1028"/>
    <tableColumn id="1037" xr3:uid="{38A48E8E-3FCA-430B-8D39-B1146D9EFA96}" name="Column1029"/>
    <tableColumn id="1038" xr3:uid="{B1D0D446-A3E2-4EAF-9F88-B722CAAEB978}" name="Column1030"/>
    <tableColumn id="1039" xr3:uid="{00732388-BE10-48B1-817F-1C0D9FADE1C1}" name="Column1031"/>
    <tableColumn id="1040" xr3:uid="{0ED9842A-E857-46F6-AE34-0F22B9321FE6}" name="Column1032"/>
    <tableColumn id="1041" xr3:uid="{5A284E35-2CF5-4271-AC43-4EE3530C3923}" name="Column1033"/>
    <tableColumn id="1042" xr3:uid="{A4B64BB1-591C-4E91-932D-02E1E4256E85}" name="Column1034"/>
    <tableColumn id="1043" xr3:uid="{126D8060-2F34-4370-BA6E-39E1A588F27F}" name="Column1035"/>
    <tableColumn id="1044" xr3:uid="{E7306389-E3B5-4F92-9F4E-BB264ADB142C}" name="Column1036"/>
    <tableColumn id="1045" xr3:uid="{F33D7866-5E43-4593-9DFD-62CC17DD42EA}" name="Column1037"/>
    <tableColumn id="1046" xr3:uid="{9BD1E8A3-2CEE-4DAC-8413-DA4EF7089325}" name="Column1038"/>
    <tableColumn id="1047" xr3:uid="{B39E77C7-9842-4990-AC5C-E64CCB70DA99}" name="Column1039"/>
    <tableColumn id="1048" xr3:uid="{3421F84B-CF83-4C70-BD21-CA1AB1909466}" name="Column1040"/>
    <tableColumn id="1049" xr3:uid="{A191C82A-C8CD-4EAD-9D75-EF88E43C2105}" name="Column1041"/>
    <tableColumn id="1050" xr3:uid="{BAAD774D-4259-4710-AA9D-BE7B6E28FBA3}" name="Column1042"/>
    <tableColumn id="1051" xr3:uid="{43E93596-454B-4CFA-8A5A-215010B96200}" name="Column1043"/>
    <tableColumn id="1052" xr3:uid="{A0101699-AE33-4F9F-B818-D4D1FD8CBCD7}" name="Column1044"/>
    <tableColumn id="1053" xr3:uid="{3B64E559-3F0B-4A53-8E26-C445BA78DD84}" name="Column1045"/>
    <tableColumn id="1054" xr3:uid="{CD7D876F-FA4E-493B-BA20-673EAA7E0FA9}" name="Column1046"/>
    <tableColumn id="1055" xr3:uid="{DC729C90-E966-4775-AB75-AE3C4EFB20E9}" name="Column1047"/>
    <tableColumn id="1056" xr3:uid="{23C0C932-A274-4A48-90CD-653C5756F393}" name="Column1048"/>
    <tableColumn id="1057" xr3:uid="{71861D59-25CE-40BC-A7CE-EE672D29E5C0}" name="Column1049"/>
    <tableColumn id="1058" xr3:uid="{954A743F-666B-49DA-8E3A-22BED1C2FB1F}" name="Column1050"/>
    <tableColumn id="1059" xr3:uid="{DDE202D0-1051-45F3-BFB9-F8AD56AA249C}" name="Column1051"/>
    <tableColumn id="1060" xr3:uid="{7D98E0CC-DC16-492B-B901-CAADADF1C82D}" name="Column1052"/>
    <tableColumn id="1061" xr3:uid="{367D56FB-2EFF-460F-8153-709C61F7FCAE}" name="Column1053"/>
    <tableColumn id="1062" xr3:uid="{C2209CF1-8CF4-4987-A806-48341193CF20}" name="Column1054"/>
    <tableColumn id="1063" xr3:uid="{AFE66A7F-84E8-4EF8-A9DA-7220EFE6889A}" name="Column1055"/>
    <tableColumn id="1064" xr3:uid="{DAFC9F25-1427-462C-839E-2DF7635CD708}" name="Column1056"/>
    <tableColumn id="1065" xr3:uid="{D30BB541-9CE1-44BC-8168-07EB784C3A3B}" name="Column1057"/>
    <tableColumn id="1066" xr3:uid="{A49BFC73-6663-4BD4-BB99-B3143FD8B5B7}" name="Column1058"/>
    <tableColumn id="1067" xr3:uid="{3501AC86-0F9F-4C88-88E0-3622CFB40629}" name="Column1059"/>
    <tableColumn id="1068" xr3:uid="{ED25071E-79B5-4363-8C62-E7C58D001968}" name="Column1060"/>
    <tableColumn id="1069" xr3:uid="{BD5EA8FD-54CA-4BD6-A391-8333AE9072DB}" name="Column1061"/>
    <tableColumn id="1070" xr3:uid="{41364C2B-AC8B-4E53-BD87-67F2810F07F4}" name="Column1062"/>
    <tableColumn id="1071" xr3:uid="{D43008B7-104A-4B81-AAD1-C13F2CC2BE44}" name="Column1063"/>
    <tableColumn id="1072" xr3:uid="{6344B638-7E12-47B4-A349-18732633EE97}" name="Column1064"/>
    <tableColumn id="1073" xr3:uid="{6858EC1E-3C42-4BDD-BF11-F19473B3A810}" name="Column1065"/>
    <tableColumn id="1074" xr3:uid="{03DA3D05-3DF5-4BC4-801B-2210D38AC373}" name="Column1066"/>
    <tableColumn id="1075" xr3:uid="{D89E28C3-F136-4228-9187-280F45AC1C8C}" name="Column1067"/>
    <tableColumn id="1076" xr3:uid="{BBDACEB1-58B8-4D0D-8248-C6E4FE0BF36E}" name="Column1068"/>
    <tableColumn id="1077" xr3:uid="{AE7058C2-567B-4F7E-92CD-F6042A7C869B}" name="Column1069"/>
    <tableColumn id="1078" xr3:uid="{A89133AE-E8CE-439B-B270-543BAF25324F}" name="Column1070"/>
    <tableColumn id="1079" xr3:uid="{5444C71F-AD2E-4E5E-BE6F-8D7508ACF5AD}" name="Column1071"/>
    <tableColumn id="1080" xr3:uid="{4CEE5089-16B7-4C8B-968F-AAEB9763C407}" name="Column1072"/>
    <tableColumn id="1081" xr3:uid="{7D62CD59-A9BC-4BA6-BA1B-D4A8418F11DC}" name="Column1073"/>
    <tableColumn id="1082" xr3:uid="{0D5C6985-9674-4DFA-9551-FBEE6E9FC7F0}" name="Column1074"/>
    <tableColumn id="1083" xr3:uid="{D2FCEF6B-5786-4DDF-9B08-1BBE2044BBB6}" name="Column1075"/>
    <tableColumn id="1084" xr3:uid="{A70FB6C0-01CF-41F6-8F03-C2CD53D1A994}" name="Column1076"/>
    <tableColumn id="1085" xr3:uid="{62FD71B4-1A4C-4C7C-B72A-0BD87EFEC23F}" name="Column1077"/>
    <tableColumn id="1086" xr3:uid="{D3BEEB3F-5821-445E-AC76-1A9E544E00BF}" name="Column1078"/>
    <tableColumn id="1087" xr3:uid="{4C3598ED-0B38-4136-BCED-360AA835761F}" name="Column1079"/>
    <tableColumn id="1088" xr3:uid="{FFE8DFC8-C58F-470A-AFC0-ED4DA332207D}" name="Column1080"/>
    <tableColumn id="1089" xr3:uid="{1714759E-7188-4B1F-AE60-B5C918DC6043}" name="Column1081"/>
    <tableColumn id="1090" xr3:uid="{B3698006-B339-4478-A155-5B46D975E51C}" name="Column1082"/>
    <tableColumn id="1091" xr3:uid="{FC5625DE-38D8-459A-907F-5EF5558694B0}" name="Column1083"/>
    <tableColumn id="1092" xr3:uid="{4EAD54F1-CAE2-4573-8ECE-3CE6F5EE455E}" name="Column1084"/>
    <tableColumn id="1093" xr3:uid="{9D862A22-F4B0-4CC8-B3E6-9EFC80CEE033}" name="Column1085"/>
    <tableColumn id="1094" xr3:uid="{15924BCB-AD38-413A-A9CB-E28A1574923E}" name="Column1086"/>
    <tableColumn id="1095" xr3:uid="{53685ABA-693E-4E74-8C29-59EAC0DBB22F}" name="Column1087"/>
    <tableColumn id="1096" xr3:uid="{A020E9EE-121E-4060-93BC-B36ED3920071}" name="Column1088"/>
    <tableColumn id="1097" xr3:uid="{FD5B658D-FF21-4DC8-98B4-B5DD0B82A763}" name="Column1089"/>
    <tableColumn id="1098" xr3:uid="{69283496-8E32-4935-A8AA-90880C970EF0}" name="Column1090"/>
    <tableColumn id="1099" xr3:uid="{77F07ACF-A40C-460E-8E00-D55AFAA050EC}" name="Column1091"/>
    <tableColumn id="1100" xr3:uid="{C2733E43-3A90-4B6E-8D9B-0F94BE1316C9}" name="Column1092"/>
    <tableColumn id="1101" xr3:uid="{3613830E-8FA0-4565-8579-8F5AC76F055C}" name="Column1093"/>
    <tableColumn id="1102" xr3:uid="{72A0EAF3-8E8F-483B-BBD9-68D3945B7F4C}" name="Column1094"/>
    <tableColumn id="1103" xr3:uid="{BE0650D0-9510-4698-AA26-6AAC63DA21A3}" name="Column1095"/>
    <tableColumn id="1104" xr3:uid="{D404ACD1-8B6D-4E77-8DD7-18968AC337B6}" name="Column1096"/>
    <tableColumn id="1105" xr3:uid="{A6E5B889-CE81-4D0D-9CDE-03D365CC9BD0}" name="Column1097"/>
    <tableColumn id="1106" xr3:uid="{353D6450-0169-493C-9052-62A8392ADA53}" name="Column1098"/>
    <tableColumn id="1107" xr3:uid="{6BB8FDC4-3F33-4640-B2B9-FF9805E5630D}" name="Column1099"/>
    <tableColumn id="1108" xr3:uid="{63DCF31F-C26C-4692-AA21-6835DC79865D}" name="Column1100"/>
    <tableColumn id="1109" xr3:uid="{A3DF3505-A72D-4C7C-BB91-3F6A08618063}" name="Column1101"/>
    <tableColumn id="1110" xr3:uid="{BFA7E6C8-6249-44DE-BF1C-38B0D47E5EAC}" name="Column1102"/>
    <tableColumn id="1111" xr3:uid="{A12E8F00-DB9E-4767-9B81-040912026812}" name="Column1103"/>
    <tableColumn id="1112" xr3:uid="{AA146D47-D41F-4981-AD5B-0ECA89D3DBF0}" name="Column1104"/>
    <tableColumn id="1113" xr3:uid="{713BFF1B-F9E6-4128-8295-A9602DDA5EC3}" name="Column1105"/>
    <tableColumn id="1114" xr3:uid="{E60EED4B-B2B1-4C8A-B0D7-77B2EBB41D62}" name="Column1106"/>
    <tableColumn id="1115" xr3:uid="{A390590E-2919-4E8B-92A8-E0A86A84492C}" name="Column1107"/>
    <tableColumn id="1116" xr3:uid="{31462191-6C58-4E20-AD37-1E77008D45F2}" name="Column1108"/>
    <tableColumn id="1117" xr3:uid="{8CEC58FB-C1EF-48D7-A22F-ADAB14821D2B}" name="Column1109"/>
    <tableColumn id="1118" xr3:uid="{15E5ED24-78CB-42FB-AD89-15A636738310}" name="Column1110"/>
    <tableColumn id="1119" xr3:uid="{BFB3C240-0111-4638-AF87-C1851D845B61}" name="Column1111"/>
    <tableColumn id="1120" xr3:uid="{A783001D-D0B0-4F8D-ACE3-E8D73E66C441}" name="Column1112"/>
    <tableColumn id="1121" xr3:uid="{49ECF97D-C667-4FF5-A067-6CC9CDF81F1C}" name="Column1113"/>
    <tableColumn id="1122" xr3:uid="{8D573A79-6313-47B2-8B7F-60E179F4660C}" name="Column1114"/>
    <tableColumn id="1123" xr3:uid="{96421402-123F-40B0-9B2D-191025644313}" name="Column1115"/>
    <tableColumn id="1124" xr3:uid="{BF49600C-657A-4604-902D-8738F35BB0BF}" name="Column1116"/>
    <tableColumn id="1125" xr3:uid="{24F9AB4D-DC1E-44E3-84FF-0903AF549789}" name="Column1117"/>
    <tableColumn id="1126" xr3:uid="{4B6025CC-5321-4507-B0A9-6A3D38A5490F}" name="Column1118"/>
    <tableColumn id="1127" xr3:uid="{B73579C2-D906-4B1D-A9BC-C90FF4B7C9D8}" name="Column1119"/>
    <tableColumn id="1128" xr3:uid="{1480ED44-AD00-47BD-8580-138AC326FF91}" name="Column1120"/>
    <tableColumn id="1129" xr3:uid="{D171DA98-C64D-43D8-99FF-209C492C5CD2}" name="Column1121"/>
    <tableColumn id="1130" xr3:uid="{9803B3C0-6A02-4880-9BE4-964BD42D6135}" name="Column1122"/>
    <tableColumn id="1131" xr3:uid="{7305D4F7-06CD-40AC-983C-0B73D93A4B9E}" name="Column1123"/>
    <tableColumn id="1132" xr3:uid="{815F6FEA-C8CF-4F6B-925A-AFDFB1914053}" name="Column1124"/>
    <tableColumn id="1133" xr3:uid="{82BC6147-3338-4767-9BC8-8B24E8FD6851}" name="Column1125"/>
    <tableColumn id="1134" xr3:uid="{97592680-2DBA-4CCD-ADE5-91DA954757B0}" name="Column1126"/>
    <tableColumn id="1135" xr3:uid="{2FF9952B-7D39-43E8-A32E-A2C6C2FB0952}" name="Column1127"/>
    <tableColumn id="1136" xr3:uid="{A1293CAC-55A7-41DD-BA97-F2FF11423D9B}" name="Column1128"/>
    <tableColumn id="1137" xr3:uid="{C47B71C9-FF7D-46B4-84DD-8D9119A0D41D}" name="Column1129"/>
    <tableColumn id="1138" xr3:uid="{42087B56-56C0-4300-86A0-3AE661AA0F5E}" name="Column1130"/>
    <tableColumn id="1139" xr3:uid="{EBD2E7F8-6B8C-4BE5-AAC9-FB02D2F98FFC}" name="Column1131"/>
    <tableColumn id="1140" xr3:uid="{FC95DD5D-1BB8-43E9-B44E-1C83DAAB53A4}" name="Column1132"/>
    <tableColumn id="1141" xr3:uid="{F6EE37A6-1059-4B2A-AF21-DC3F4AA2DBB5}" name="Column1133"/>
    <tableColumn id="1142" xr3:uid="{63EF468E-0E0D-4CEC-BA56-819B076EE2AA}" name="Column1134"/>
    <tableColumn id="1143" xr3:uid="{6C75890A-7B45-4C87-935C-B2B005EC301C}" name="Column1135"/>
    <tableColumn id="1144" xr3:uid="{A5B35E74-7AA9-402C-9E94-559A32E8E04C}" name="Column1136"/>
    <tableColumn id="1145" xr3:uid="{E949310D-D085-4551-A2F3-6E14E2998789}" name="Column1137"/>
    <tableColumn id="1146" xr3:uid="{EB93161D-8547-4D31-BFA3-8FABFDE541EA}" name="Column1138"/>
    <tableColumn id="1147" xr3:uid="{D7CDF929-CC0B-406D-AB21-04A3B06A7940}" name="Column1139"/>
    <tableColumn id="1148" xr3:uid="{9C6E9835-CD85-4CF2-9BF4-50E0B033194B}" name="Column1140"/>
    <tableColumn id="1149" xr3:uid="{40B9D749-E564-4C5A-87D0-41D6C0EC8029}" name="Column1141"/>
    <tableColumn id="1150" xr3:uid="{CD8FC834-ED1C-483A-9020-6A5589A1F15F}" name="Column1142"/>
    <tableColumn id="1151" xr3:uid="{81C104BF-B4DD-4D3B-A2B6-F18E887AB1F5}" name="Column1143"/>
    <tableColumn id="1152" xr3:uid="{C85C2618-FB4D-48EC-9B1F-6B418AC77851}" name="Column1144"/>
    <tableColumn id="1153" xr3:uid="{37D1E1D7-1926-4459-9F77-EA3B26364DB0}" name="Column1145"/>
    <tableColumn id="1154" xr3:uid="{6254E9E2-392B-470F-9E21-A0368A153061}" name="Column1146"/>
    <tableColumn id="1155" xr3:uid="{CF78395F-C35D-4DDA-8E44-98731C6B2EB1}" name="Column1147"/>
    <tableColumn id="1156" xr3:uid="{571666E6-7A5F-4694-B807-E2F2798AFEC5}" name="Column1148"/>
    <tableColumn id="1157" xr3:uid="{6CF52CC6-39F4-4BBE-89F5-3F06278B8966}" name="Column1149"/>
    <tableColumn id="1158" xr3:uid="{512E206D-9BC0-46A2-AB1D-DE996FA1D74C}" name="Column1150"/>
    <tableColumn id="1159" xr3:uid="{FAA28927-B8F4-4BC0-8B71-8A2FC44F2F5A}" name="Column1151"/>
    <tableColumn id="1160" xr3:uid="{BC0D565A-2B6B-4853-8C39-BE44DC23C309}" name="Column1152"/>
    <tableColumn id="1161" xr3:uid="{6B7FCE90-7B18-449A-8395-73DB2DB525AC}" name="Column1153"/>
    <tableColumn id="1162" xr3:uid="{3B2E1401-F6B4-43A6-8A6F-34B465447417}" name="Column1154"/>
    <tableColumn id="1163" xr3:uid="{A4796549-8FD6-4666-9549-F2EFE8BE937E}" name="Column1155"/>
    <tableColumn id="1164" xr3:uid="{4FD283E8-D1DB-40A7-82B6-F2DAE862DE0A}" name="Column1156"/>
    <tableColumn id="1165" xr3:uid="{08583281-A35B-464F-AE6E-20935074263B}" name="Column1157"/>
    <tableColumn id="1166" xr3:uid="{2C52511E-D879-4510-B7A1-4E675D3981C2}" name="Column1158"/>
    <tableColumn id="1167" xr3:uid="{AB0189D9-41B3-4232-9FE1-89CC5DDA2EB4}" name="Column1159"/>
    <tableColumn id="1168" xr3:uid="{D1F1A92A-C1FC-4F84-B94E-D760EF9956B7}" name="Column1160"/>
    <tableColumn id="1169" xr3:uid="{FC8A414B-DDC1-450B-9A28-0D8B2F675119}" name="Column1161"/>
    <tableColumn id="1170" xr3:uid="{CF87F283-8D43-4DAC-AC27-3D61097CB678}" name="Column1162"/>
    <tableColumn id="1171" xr3:uid="{221827D8-DC22-4BDD-A037-ED6801878E53}" name="Column1163"/>
    <tableColumn id="1172" xr3:uid="{431FF726-EF97-45AD-A107-EBD5017088CA}" name="Column1164"/>
    <tableColumn id="1173" xr3:uid="{F194E268-90A5-43A2-A9B0-5FAF35E7A4F7}" name="Column1165"/>
    <tableColumn id="1174" xr3:uid="{090CFFE2-139D-4B90-924A-CBCB99EBCC77}" name="Column1166"/>
    <tableColumn id="1175" xr3:uid="{93523DA5-56F1-42B4-96D8-5BC7E08FCF99}" name="Column1167"/>
    <tableColumn id="1176" xr3:uid="{CC4C19BD-75D9-438A-8C25-6FD515A6781B}" name="Column1168"/>
    <tableColumn id="1177" xr3:uid="{996236F3-179A-434C-92CC-45D870AE1CCC}" name="Column1169"/>
    <tableColumn id="1178" xr3:uid="{49A0BC9F-55E7-4581-A380-932DDF78DAA1}" name="Column1170"/>
    <tableColumn id="1179" xr3:uid="{40C757F4-F990-4F42-97C8-A61748BA66C9}" name="Column1171"/>
    <tableColumn id="1180" xr3:uid="{D932C5AE-5619-4CC3-A815-3A9589ED25EC}" name="Column1172"/>
    <tableColumn id="1181" xr3:uid="{2C53FEE8-5475-42A2-A2C3-BFE4240DA669}" name="Column1173"/>
    <tableColumn id="1182" xr3:uid="{659BE632-82AC-44B8-9AB9-F2F75F2A9B0D}" name="Column1174"/>
    <tableColumn id="1183" xr3:uid="{44341817-1152-4EA5-AB94-3AFF0BCAF643}" name="Column1175"/>
    <tableColumn id="1184" xr3:uid="{22FCACEE-0AAF-4B08-8E00-70C0685B844B}" name="Column1176"/>
    <tableColumn id="1185" xr3:uid="{EE7D04A5-045F-4B4A-90A4-CDE8F2BFB1AB}" name="Column1177"/>
    <tableColumn id="1186" xr3:uid="{5305AFE1-064B-4D6D-AF00-BDE97E90F9B9}" name="Column1178"/>
    <tableColumn id="1187" xr3:uid="{C33694C1-82DC-4E68-AD7D-F8DDF1D194F8}" name="Column1179"/>
    <tableColumn id="1188" xr3:uid="{EBFD3146-D9DB-44A4-B97A-20A2123F2944}" name="Column1180"/>
    <tableColumn id="1189" xr3:uid="{9034D97B-74EE-457F-B8D0-3765D7793570}" name="Column1181"/>
    <tableColumn id="1190" xr3:uid="{5D07EA62-6AC9-4E86-BD1D-F9235800F6BC}" name="Column1182"/>
    <tableColumn id="1191" xr3:uid="{3370635A-4021-425E-A95C-1FDBEF5B8038}" name="Column1183"/>
    <tableColumn id="1192" xr3:uid="{2455E799-C499-4B8B-958C-8EF3944C04A9}" name="Column1184"/>
    <tableColumn id="1193" xr3:uid="{FCFD311B-C137-4664-B24F-F852FA0FCC2C}" name="Column1185"/>
    <tableColumn id="1194" xr3:uid="{EE4661E7-3808-4B6C-8524-5C32B4BE8CF0}" name="Column1186"/>
    <tableColumn id="1195" xr3:uid="{4B1008D4-4DBE-4603-9054-9F9CC89E4A53}" name="Column1187"/>
    <tableColumn id="1196" xr3:uid="{C736C798-D5C7-480F-A4C3-D876D4CA04EC}" name="Column1188"/>
    <tableColumn id="1197" xr3:uid="{1969E6F3-A8AE-4855-9764-E89D885AED3A}" name="Column1189"/>
    <tableColumn id="1198" xr3:uid="{D0AF32B7-FE73-4F4F-AA9B-5B124DF6FB7C}" name="Column1190"/>
    <tableColumn id="1199" xr3:uid="{1616D435-CECB-4BAE-B015-693820FF7ECC}" name="Column1191"/>
    <tableColumn id="1200" xr3:uid="{B4FED9E9-82EB-4603-BBDE-B72D1B11AA96}" name="Column1192"/>
    <tableColumn id="1201" xr3:uid="{6EDA67C5-115C-45A0-90D5-7C11D06CC2F3}" name="Column1193"/>
    <tableColumn id="1202" xr3:uid="{F17120E2-5014-4C23-8A2D-CFB90E707F16}" name="Column1194"/>
    <tableColumn id="1203" xr3:uid="{F37D096E-B482-44ED-A491-69D2F3D903C6}" name="Column1195"/>
    <tableColumn id="1204" xr3:uid="{75D9D5B1-8F20-4CBB-ABCC-B2DDEB4A3AA9}" name="Column1196"/>
    <tableColumn id="1205" xr3:uid="{5DBECA1C-E81D-46E1-A93A-665BAB91C476}" name="Column1197"/>
    <tableColumn id="1206" xr3:uid="{1EFAC612-15C1-48F2-BE77-AFC73A597745}" name="Column1198"/>
    <tableColumn id="1207" xr3:uid="{AFC5F549-1EC7-4E37-9584-11F2426927B9}" name="Column1199"/>
    <tableColumn id="1208" xr3:uid="{BC0311C6-F677-49FC-8303-D91ACE8F2D82}" name="Column1200"/>
    <tableColumn id="1209" xr3:uid="{4DCB332A-7971-4F6E-8881-DCD5DF01EEC2}" name="Column1201"/>
    <tableColumn id="1210" xr3:uid="{31811822-A49D-400A-B11E-FF175B197529}" name="Column1202"/>
    <tableColumn id="1211" xr3:uid="{4B41C78D-F8FB-4847-905F-E8320875130B}" name="Column1203"/>
    <tableColumn id="1212" xr3:uid="{792CEDDE-951D-41DA-8758-57089B5B8BC4}" name="Column1204"/>
    <tableColumn id="1213" xr3:uid="{0EFE01D2-6879-46C1-B96C-E2F8558CDD3C}" name="Column1205"/>
    <tableColumn id="1214" xr3:uid="{FDC026A9-9F49-497D-BFFD-31DB371CFB93}" name="Column1206"/>
    <tableColumn id="1215" xr3:uid="{DF6F99D5-EA0A-46A7-A438-FCE607D0EAB1}" name="Column1207"/>
    <tableColumn id="1216" xr3:uid="{E5AD9609-93B6-4875-B3A4-50E2DE910CCD}" name="Column1208"/>
    <tableColumn id="1217" xr3:uid="{CA17840F-FAF9-4167-968A-0CC3724573C6}" name="Column1209"/>
    <tableColumn id="1218" xr3:uid="{DB8D7973-B255-4A37-B35A-75A07A7CEC82}" name="Column1210"/>
    <tableColumn id="1219" xr3:uid="{AF6CC023-3166-4794-8AD6-EDAA6B2560DD}" name="Column1211"/>
    <tableColumn id="1220" xr3:uid="{863A6676-88FE-4DDC-997D-24BF295A7D10}" name="Column1212"/>
    <tableColumn id="1221" xr3:uid="{192381B5-CF01-4EDE-A89D-9CF449CCE330}" name="Column1213"/>
    <tableColumn id="1222" xr3:uid="{EC04BF0B-C0E8-4706-9206-9C2FCFFFE6F1}" name="Column1214"/>
    <tableColumn id="1223" xr3:uid="{9826966E-130A-4656-BAD4-47C4121AAA94}" name="Column1215"/>
    <tableColumn id="1224" xr3:uid="{9D3D2601-2001-4BC3-9B79-65CBEC905806}" name="Column1216"/>
    <tableColumn id="1225" xr3:uid="{D58E429F-2782-4CDB-A6E4-987642CBE900}" name="Column1217"/>
    <tableColumn id="1226" xr3:uid="{1FBF3120-8AD8-449B-8103-7A7FF22E9DB1}" name="Column1218"/>
    <tableColumn id="1227" xr3:uid="{D5D9CCD3-5C17-4A83-9FC2-13346504A215}" name="Column1219"/>
    <tableColumn id="1228" xr3:uid="{0BAB46AF-9097-45C7-BA66-EB8EA331E75A}" name="Column1220"/>
    <tableColumn id="1229" xr3:uid="{FD5731FF-AB26-497A-B84C-245E0C482629}" name="Column1221"/>
    <tableColumn id="1230" xr3:uid="{9DC5F2C1-3086-4394-AC20-3C3BA00D77E2}" name="Column1222"/>
    <tableColumn id="1231" xr3:uid="{103492E4-C2F2-4104-A746-4C34D3F3D0A4}" name="Column1223"/>
    <tableColumn id="1232" xr3:uid="{0FA7618F-C246-4DF9-9CC7-8B3BFF149643}" name="Column1224"/>
    <tableColumn id="1233" xr3:uid="{A79E28F3-7F93-447C-8496-7E7CEB1B62EA}" name="Column1225"/>
    <tableColumn id="1234" xr3:uid="{5F9458F5-F1F9-463D-AE01-2AB61C95F31C}" name="Column1226"/>
    <tableColumn id="1235" xr3:uid="{E1174CBC-B552-49B8-B7C9-BB637B7EA0D4}" name="Column1227"/>
    <tableColumn id="1236" xr3:uid="{65EB875B-9126-43A6-9188-8481FB1BEC95}" name="Column1228"/>
    <tableColumn id="1237" xr3:uid="{87589050-A85E-45D3-90B9-8984D1869110}" name="Column1229"/>
    <tableColumn id="1238" xr3:uid="{B8402C83-8C29-4A63-B5FA-D7EEF923F091}" name="Column1230"/>
    <tableColumn id="1239" xr3:uid="{E1CAAC75-647F-43C9-A592-9FEB5085382D}" name="Column1231"/>
    <tableColumn id="1240" xr3:uid="{A724BAA7-A3DC-49A0-BA0B-5E163BACB389}" name="Column1232"/>
    <tableColumn id="1241" xr3:uid="{9BA14B8F-5C6A-4D8A-9475-25736CBF0A9B}" name="Column1233"/>
    <tableColumn id="1242" xr3:uid="{E3B763E4-B1D6-4B43-91EF-2BE860753437}" name="Column1234"/>
    <tableColumn id="1243" xr3:uid="{874D6CA6-C16B-4C54-A68A-B012F25E4EE5}" name="Column1235"/>
    <tableColumn id="1244" xr3:uid="{BC199516-7149-4701-AD55-1BD7B2BD0A30}" name="Column1236"/>
    <tableColumn id="1245" xr3:uid="{9EE72BDC-DB18-45E5-BE54-C3CD6B40B9AF}" name="Column1237"/>
    <tableColumn id="1246" xr3:uid="{1140B304-931E-493A-8D97-EA7CC0CF7308}" name="Column1238"/>
    <tableColumn id="1247" xr3:uid="{12EBB231-0CC5-4E8C-B3E8-8E2836C6C558}" name="Column1239"/>
    <tableColumn id="1248" xr3:uid="{AE09756F-E666-4F04-B364-149C09811248}" name="Column1240"/>
    <tableColumn id="1249" xr3:uid="{E94280C1-E947-4981-96A7-E0854532FAB5}" name="Column1241"/>
    <tableColumn id="1250" xr3:uid="{BF0D8329-9463-4323-A6E2-16DA14728196}" name="Column1242"/>
    <tableColumn id="1251" xr3:uid="{F226F65D-F4F4-413A-99F7-D77FB90DADD7}" name="Column1243"/>
    <tableColumn id="1252" xr3:uid="{800C4288-6A4A-42D3-B4EC-7CF94A338C0D}" name="Column1244"/>
    <tableColumn id="1253" xr3:uid="{399D3EA3-A903-4018-9341-B4EDBAF750D4}" name="Column1245"/>
    <tableColumn id="1254" xr3:uid="{A5D959A3-FDD0-4DD3-97B3-CB09F496AB22}" name="Column1246"/>
    <tableColumn id="1255" xr3:uid="{8A828942-7FC4-4A06-84A6-518158D9D628}" name="Column1247"/>
    <tableColumn id="1256" xr3:uid="{840BBC12-B197-4B2C-B3FB-D3690B2B8D33}" name="Column1248"/>
    <tableColumn id="1257" xr3:uid="{EF1F1005-870E-41C4-B5AD-A842B88B2380}" name="Column1249"/>
    <tableColumn id="1258" xr3:uid="{59B9B292-A714-4661-8C44-69172E5DE061}" name="Column1250"/>
    <tableColumn id="1259" xr3:uid="{EFFE282C-6B94-4121-8331-71FFF6176F80}" name="Column1251"/>
    <tableColumn id="1260" xr3:uid="{70D697FB-B743-4073-BFC9-D2F887C84FD1}" name="Column1252"/>
    <tableColumn id="1261" xr3:uid="{C549507C-6D9E-4590-B227-3877B45D9BF4}" name="Column1253"/>
    <tableColumn id="1262" xr3:uid="{42E3B441-A10A-4241-9368-A16E72BE13BE}" name="Column1254"/>
    <tableColumn id="1263" xr3:uid="{9DC1293C-AA21-4617-B84D-6E3EAA1B7227}" name="Column1255"/>
    <tableColumn id="1264" xr3:uid="{502142B7-68E3-493A-B0A4-08E30201D07B}" name="Column1256"/>
    <tableColumn id="1265" xr3:uid="{8480925F-9012-49D5-8887-B5C4904427D9}" name="Column1257"/>
    <tableColumn id="1266" xr3:uid="{0639F19C-A195-4497-BD87-440E4BFF7848}" name="Column1258"/>
    <tableColumn id="1267" xr3:uid="{9C4DC9A7-F17C-4E63-A4A1-C53BE0B063A6}" name="Column1259"/>
    <tableColumn id="1268" xr3:uid="{C74E812C-F9E4-40F1-B5E8-18D4ED01609B}" name="Column1260"/>
    <tableColumn id="1269" xr3:uid="{B633EC50-AFFF-4904-939D-13760FEDCC3D}" name="Column1261"/>
    <tableColumn id="1270" xr3:uid="{1FA0BADF-9DE0-4E1C-A224-F99775014CDA}" name="Column1262"/>
    <tableColumn id="1271" xr3:uid="{7AE9C86C-AFC4-42BA-B8FF-38D123B50358}" name="Column1263"/>
    <tableColumn id="1272" xr3:uid="{ABE2EBE9-3EAA-4CA8-952C-C39274511125}" name="Column1264"/>
    <tableColumn id="1273" xr3:uid="{6CE2A6F2-46D3-4CB7-9046-D736D1AC92BE}" name="Column1265"/>
    <tableColumn id="1274" xr3:uid="{2BEA50D3-B945-48A3-A555-D0DA8E381094}" name="Column1266"/>
    <tableColumn id="1275" xr3:uid="{338ECAE8-E189-4951-8823-CCFB3392C8A6}" name="Column1267"/>
    <tableColumn id="1276" xr3:uid="{D0C308B3-342E-4FEC-A094-D236674D9427}" name="Column1268"/>
    <tableColumn id="1277" xr3:uid="{F6B317F9-7D04-494D-828F-6BAFAB9D543A}" name="Column1269"/>
    <tableColumn id="1278" xr3:uid="{9E411C3A-2ABA-4635-B694-03BD55BB404D}" name="Column1270"/>
    <tableColumn id="1279" xr3:uid="{7E1FA965-8C9C-4765-81E2-91C4AE2154FC}" name="Column1271"/>
    <tableColumn id="1280" xr3:uid="{E7D742C6-52BC-4A9C-B449-05C95ABDA0EA}" name="Column1272"/>
    <tableColumn id="1281" xr3:uid="{982E61AC-C0F3-4044-8020-992144629A41}" name="Column1273"/>
    <tableColumn id="1282" xr3:uid="{0EFDFE94-7326-4730-A81A-E95716DC7B05}" name="Column1274"/>
    <tableColumn id="1283" xr3:uid="{FB787241-55AA-44D1-A575-43B8CB99C416}" name="Column1275"/>
    <tableColumn id="1284" xr3:uid="{2419AC3F-7725-43DE-8C0A-1941886C6770}" name="Column1276"/>
    <tableColumn id="1285" xr3:uid="{2077B01C-6EAC-417E-9B4F-BA8113CEDF60}" name="Column1277"/>
    <tableColumn id="1286" xr3:uid="{AC437506-49BA-4ADA-9BEE-5B31F29C1D12}" name="Column1278"/>
    <tableColumn id="1287" xr3:uid="{513F8393-66A6-4D6D-AED7-64A8FD6DC6D2}" name="Column1279"/>
    <tableColumn id="1288" xr3:uid="{FF509DD4-BF15-4B46-A6AA-6DD29D1B2422}" name="Column1280"/>
    <tableColumn id="1289" xr3:uid="{3C82206A-3B55-49AE-9E18-168D84B83069}" name="Column1281"/>
    <tableColumn id="1290" xr3:uid="{4EF098D2-515F-421B-9B61-0326E4D7BF42}" name="Column1282"/>
    <tableColumn id="1291" xr3:uid="{A00B8957-35EB-4915-854D-33FC8D3A684E}" name="Column1283"/>
    <tableColumn id="1292" xr3:uid="{9AD59A79-E5E8-43B3-AE06-CC4713E66C58}" name="Column1284"/>
    <tableColumn id="1293" xr3:uid="{3F5A2018-A038-4773-94C1-AB63A51A841B}" name="Column1285"/>
    <tableColumn id="1294" xr3:uid="{8AAC577A-BD68-4001-876F-E127E24F6E60}" name="Column1286"/>
    <tableColumn id="1295" xr3:uid="{B1A5A8D6-27D5-419D-A51B-43C5D7518447}" name="Column1287"/>
    <tableColumn id="1296" xr3:uid="{C66F21F3-E20C-4D60-BD1A-6204278CE546}" name="Column1288"/>
    <tableColumn id="1297" xr3:uid="{E1BDD1E1-1ED8-4351-AAAC-C0DAC5FCFF0C}" name="Column1289"/>
    <tableColumn id="1298" xr3:uid="{2C34FDBB-1EBE-4319-A1BD-AA982837D4B6}" name="Column1290"/>
    <tableColumn id="1299" xr3:uid="{BDFAC891-05A8-4C5B-BCB8-47EC723ACABD}" name="Column1291"/>
    <tableColumn id="1300" xr3:uid="{2D1E56B8-85A1-4BA9-85BB-25ADF0ACCD44}" name="Column1292"/>
    <tableColumn id="1301" xr3:uid="{7C80EA62-132B-4823-8AAF-0EE42E9A4CCD}" name="Column1293"/>
    <tableColumn id="1302" xr3:uid="{F9649DE8-5A2A-4561-A169-A3E19DCEA402}" name="Column1294"/>
    <tableColumn id="1303" xr3:uid="{B5846DDF-4C79-4BCE-BDC9-2CBB29D612AD}" name="Column1295"/>
    <tableColumn id="1304" xr3:uid="{3EA45261-AD0E-4822-9244-9E4B3CE8D1AA}" name="Column1296"/>
    <tableColumn id="1305" xr3:uid="{20F9F2C5-172E-428E-9710-2399675A9709}" name="Column1297"/>
    <tableColumn id="1306" xr3:uid="{49CE4F28-B25B-4575-9E06-76A1AA7D12FE}" name="Column1298"/>
    <tableColumn id="1307" xr3:uid="{8AB11BE5-6135-4798-95E4-4B0A9D9B2F72}" name="Column1299"/>
    <tableColumn id="1308" xr3:uid="{DCFA9D20-676D-4E72-8AE1-A6DB35CF20D6}" name="Column1300"/>
    <tableColumn id="1309" xr3:uid="{8D25B4DB-9CCB-46F5-8CC7-9412AE28A9E9}" name="Column1301"/>
    <tableColumn id="1310" xr3:uid="{0043AE15-1307-488D-B356-CAC4AF01CD9B}" name="Column1302"/>
    <tableColumn id="1311" xr3:uid="{C12419D1-90AB-4B93-BBE2-8512BFFAF03D}" name="Column1303"/>
    <tableColumn id="1312" xr3:uid="{2FC7B2BC-8D53-493C-B9B3-E1892AB94AB7}" name="Column1304"/>
    <tableColumn id="1313" xr3:uid="{9886D538-568D-4F3A-AAA5-9058931EA742}" name="Column1305"/>
    <tableColumn id="1314" xr3:uid="{A9F7168F-3BEB-4383-B3E9-C94C1A8B301F}" name="Column1306"/>
    <tableColumn id="1315" xr3:uid="{AE28BE94-C0C4-4EE5-8ABF-316E516600F1}" name="Column1307"/>
    <tableColumn id="1316" xr3:uid="{4BBB464E-C92F-4F74-90B3-1C47F33D17B7}" name="Column1308"/>
    <tableColumn id="1317" xr3:uid="{4EC47142-E03A-4C53-A12E-31B03D0F5804}" name="Column1309"/>
    <tableColumn id="1318" xr3:uid="{69743C4E-085F-4E23-963F-DA808FC7B866}" name="Column1310"/>
    <tableColumn id="1319" xr3:uid="{7400EC36-EEEF-42EA-93B9-B9C02D9E6D6A}" name="Column1311"/>
    <tableColumn id="1320" xr3:uid="{70B3D3CA-2866-4E2D-A8C4-E715C92909C7}" name="Column1312"/>
    <tableColumn id="1321" xr3:uid="{A4A8D30D-96CB-442F-89EE-69051210C5C2}" name="Column1313"/>
    <tableColumn id="1322" xr3:uid="{55F4DFE0-DF16-4D88-8ED0-CE33458DAC84}" name="Column1314"/>
    <tableColumn id="1323" xr3:uid="{3040CEA2-F941-4EA7-8566-FE5E324D9714}" name="Column1315"/>
    <tableColumn id="1324" xr3:uid="{33E95A6F-6785-4F04-8D7C-BAB23BD23B05}" name="Column1316"/>
    <tableColumn id="1325" xr3:uid="{D2DED66F-9C80-4C17-A800-990EE1A8721B}" name="Column1317"/>
    <tableColumn id="1326" xr3:uid="{2F48A2A2-E389-47B6-B096-CFF51FB65925}" name="Column1318"/>
    <tableColumn id="1327" xr3:uid="{22C34A8C-8788-4300-B1FD-F3FE8CC0E0C8}" name="Column1319"/>
    <tableColumn id="1328" xr3:uid="{305E318C-BD06-42E1-BDAF-A0E1255CE026}" name="Column1320"/>
    <tableColumn id="1329" xr3:uid="{0C1010FD-DF50-4264-A462-0B7ADA36C22A}" name="Column1321"/>
    <tableColumn id="1330" xr3:uid="{A0593C36-B8FD-4CA4-9D9C-6C465B3214DA}" name="Column1322"/>
    <tableColumn id="1331" xr3:uid="{D6BB464E-38D4-4F05-9E51-771267A92127}" name="Column1323"/>
    <tableColumn id="1332" xr3:uid="{D33D837D-49BA-4D7F-9CEB-B924D066D37B}" name="Column1324"/>
    <tableColumn id="1333" xr3:uid="{F1038569-D102-4B07-A902-2845541F1716}" name="Column1325"/>
    <tableColumn id="1334" xr3:uid="{71913C33-71D6-427C-82A5-852A3976F0EF}" name="Column1326"/>
    <tableColumn id="1335" xr3:uid="{455F34EA-C648-4F46-ABD3-523A5F1B931E}" name="Column1327"/>
    <tableColumn id="1336" xr3:uid="{87C7E72B-85E1-405A-B7CB-D6A48BF1B39D}" name="Column1328"/>
    <tableColumn id="1337" xr3:uid="{71EE166F-19C8-443C-9E2F-0539B75B05E4}" name="Column1329"/>
    <tableColumn id="1338" xr3:uid="{79AF24B7-EB23-4D1A-96C1-2DF8B4340A2E}" name="Column1330"/>
    <tableColumn id="1339" xr3:uid="{1F646850-EBC1-4660-89A1-BE681CE8389E}" name="Column1331"/>
    <tableColumn id="1340" xr3:uid="{31FFA225-2D55-4F53-BED9-CEB57AC1379F}" name="Column1332"/>
    <tableColumn id="1341" xr3:uid="{5526A88C-C1AC-4468-AA9C-2014D175BC59}" name="Column1333"/>
    <tableColumn id="1342" xr3:uid="{69E4A00E-09B4-4497-8B50-2A3632ADB9FA}" name="Column1334"/>
    <tableColumn id="1343" xr3:uid="{0965C907-747F-417E-8B11-516D6765B44C}" name="Column1335"/>
    <tableColumn id="1344" xr3:uid="{E8304ADA-0892-4D61-BBEC-179644112861}" name="Column1336"/>
    <tableColumn id="1345" xr3:uid="{A2CC7577-9ABC-4943-B5BC-159A5EBB0B78}" name="Column1337"/>
    <tableColumn id="1346" xr3:uid="{A6640DF8-21EE-4D68-B4D0-BC9211C32432}" name="Column1338"/>
    <tableColumn id="1347" xr3:uid="{BB3AF0E1-D141-4018-84A4-42DB794E5231}" name="Column1339"/>
    <tableColumn id="1348" xr3:uid="{9DC8DFA9-755D-42C3-B1E8-725518258D15}" name="Column1340"/>
    <tableColumn id="1349" xr3:uid="{CF88D7F6-1367-4ACA-8B06-B97C9FAC9AC9}" name="Column1341"/>
    <tableColumn id="1350" xr3:uid="{F348CBD6-AE2D-4AC2-AC7A-D6117BA373E7}" name="Column1342"/>
    <tableColumn id="1351" xr3:uid="{C8C7EA07-E6A8-4BC0-BD78-3C64A8F1C090}" name="Column1343"/>
    <tableColumn id="1352" xr3:uid="{247AA64F-8BC2-4DEC-9A02-9734CB7D7D02}" name="Column1344"/>
    <tableColumn id="1353" xr3:uid="{FEED942A-A92C-4B74-A6AE-6B428CFA2646}" name="Column1345"/>
    <tableColumn id="1354" xr3:uid="{97397DE4-6389-403E-ACE8-5C678B3D69A7}" name="Column1346"/>
    <tableColumn id="1355" xr3:uid="{41A532BA-DC49-4A47-AA45-97B205EDEE61}" name="Column1347"/>
    <tableColumn id="1356" xr3:uid="{B08A4974-29AE-4A93-AF49-FC59EB02558C}" name="Column1348"/>
    <tableColumn id="1357" xr3:uid="{6EFCDCF8-483A-4D64-9B92-299AE8A2A86A}" name="Column1349"/>
    <tableColumn id="1358" xr3:uid="{5CE89CE7-C9AA-47C2-8135-5F485F3B1B0D}" name="Column1350"/>
    <tableColumn id="1359" xr3:uid="{B55A94AB-B6BA-4225-AD3D-9EFFFB93B6E7}" name="Column1351"/>
    <tableColumn id="1360" xr3:uid="{21F8958B-D88D-4965-801A-4E66A7A1EC66}" name="Column1352"/>
    <tableColumn id="1361" xr3:uid="{1705A479-0E68-4DE9-B609-D823FE207A40}" name="Column1353"/>
    <tableColumn id="1362" xr3:uid="{23075FBB-B1DE-43F5-AC95-45D4000F0939}" name="Column1354"/>
    <tableColumn id="1363" xr3:uid="{1C19F18D-0C94-4E83-A5C2-D1F9ABE7E19D}" name="Column1355"/>
    <tableColumn id="1364" xr3:uid="{A84E09C6-83E4-4A74-AAB4-7C98E22CCD04}" name="Column1356"/>
    <tableColumn id="1365" xr3:uid="{EDD82ADA-C6AF-45F9-BA1F-5F4A67C8C510}" name="Column1357"/>
    <tableColumn id="1366" xr3:uid="{28DE7EC2-2C5F-4212-8CE4-B4CE892119C6}" name="Column1358"/>
    <tableColumn id="1367" xr3:uid="{6767D0B9-FCAD-46CB-A325-93111B248DE1}" name="Column1359"/>
    <tableColumn id="1368" xr3:uid="{AF6805D6-6D39-4400-A61A-11245C5E5B01}" name="Column1360"/>
    <tableColumn id="1369" xr3:uid="{F757F85E-9E12-43DF-8226-022B5255D698}" name="Column1361"/>
    <tableColumn id="1370" xr3:uid="{5EACCF61-CB93-4805-B421-1B5EA3ED20A5}" name="Column1362"/>
    <tableColumn id="1371" xr3:uid="{FEE72E53-EA2E-44D9-B669-5438085C6E18}" name="Column1363"/>
    <tableColumn id="1372" xr3:uid="{1B2EBADA-7962-415B-B943-23172EFCD648}" name="Column1364"/>
    <tableColumn id="1373" xr3:uid="{B65B1B40-B9BF-466E-831B-0D44FCC1390D}" name="Column1365"/>
    <tableColumn id="1374" xr3:uid="{1551DB68-0D3E-4D46-98EC-A5B69DED6678}" name="Column1366"/>
    <tableColumn id="1375" xr3:uid="{982B802A-F615-4160-B3E7-E937A2E81CEE}" name="Column1367"/>
    <tableColumn id="1376" xr3:uid="{E4E26668-BCB9-49DD-B123-D7A45A38F912}" name="Column1368"/>
    <tableColumn id="1377" xr3:uid="{4BD8C960-3AC9-4420-AE82-92006B47619A}" name="Column1369"/>
    <tableColumn id="1378" xr3:uid="{3DA67937-F973-4D19-B7E3-636E22201BB1}" name="Column1370"/>
    <tableColumn id="1379" xr3:uid="{79407478-B8A7-46A5-82C7-41D1695DDD39}" name="Column1371"/>
    <tableColumn id="1380" xr3:uid="{DC1160C0-0AB8-4BA5-8E15-49C1BBDDDECF}" name="Column1372"/>
    <tableColumn id="1381" xr3:uid="{2CDA3E20-6F39-495B-9CE8-264181950282}" name="Column1373"/>
    <tableColumn id="1382" xr3:uid="{2665540D-A8E0-47D0-A6B2-00C7EB551FD1}" name="Column1374"/>
    <tableColumn id="1383" xr3:uid="{6576FF29-25E9-4554-9DC9-E1536798DA23}" name="Column1375"/>
    <tableColumn id="1384" xr3:uid="{37381BA9-F581-49F3-8CAF-6924DBC5D3BA}" name="Column1376"/>
    <tableColumn id="1385" xr3:uid="{40EA92F0-F6F7-4BF8-A180-51E4C3E45095}" name="Column1377"/>
    <tableColumn id="1386" xr3:uid="{9B3762CC-534A-454F-B639-3EB22E2C8693}" name="Column1378"/>
    <tableColumn id="1387" xr3:uid="{81802F7C-B2DD-465E-B763-C63CDA3653CC}" name="Column1379"/>
    <tableColumn id="1388" xr3:uid="{909D82EE-0986-4B11-B032-D40C71C10603}" name="Column1380"/>
    <tableColumn id="1389" xr3:uid="{2A3C238B-DBFF-474E-A938-B9554E7B72FE}" name="Column1381"/>
    <tableColumn id="1390" xr3:uid="{9BC0C207-5640-4758-AE69-4612B6BDCE9F}" name="Column1382"/>
    <tableColumn id="1391" xr3:uid="{0D7222AF-5DE4-4336-9B0E-50047513FCA8}" name="Column1383"/>
    <tableColumn id="1392" xr3:uid="{AB9DF7B7-2313-4001-BC31-BE5169087029}" name="Column1384"/>
    <tableColumn id="1393" xr3:uid="{90141A65-7C0C-4413-AA39-5D62EAF6BB36}" name="Column1385"/>
    <tableColumn id="1394" xr3:uid="{452E4450-7191-4786-8BC2-EF4269D9869C}" name="Column1386"/>
    <tableColumn id="1395" xr3:uid="{C3DC7DF6-8186-4595-9817-1AF61A485F35}" name="Column1387"/>
    <tableColumn id="1396" xr3:uid="{4FD196CA-A60B-4F1A-9F07-5A0530CBAFAE}" name="Column1388"/>
    <tableColumn id="1397" xr3:uid="{002D176C-5333-4DED-8AFC-42095F1992D8}" name="Column1389"/>
    <tableColumn id="1398" xr3:uid="{178EA8B4-8444-4EA2-89DF-18C21E98C499}" name="Column1390"/>
    <tableColumn id="1399" xr3:uid="{2B021206-8217-4389-8261-1187449D0BCB}" name="Column1391"/>
    <tableColumn id="1400" xr3:uid="{39B34C0F-8FD6-4EFC-AFDC-41A1720F1635}" name="Column1392"/>
    <tableColumn id="1401" xr3:uid="{EBDAF4E8-DB08-4EB1-8B56-11AC6E0566F0}" name="Column1393"/>
    <tableColumn id="1402" xr3:uid="{FBA54215-D126-4CA5-B285-85EC04AF313E}" name="Column1394"/>
    <tableColumn id="1403" xr3:uid="{1CD64AF6-2EC7-47D1-BA74-E443635A997B}" name="Column1395"/>
    <tableColumn id="1404" xr3:uid="{BF543EA4-68F9-4F28-8F8A-D81F371367C9}" name="Column1396"/>
    <tableColumn id="1405" xr3:uid="{2B0F47AF-4483-4535-8E79-124A55F516E4}" name="Column1397"/>
    <tableColumn id="1406" xr3:uid="{4486135B-50A7-4C9C-901A-F38025152BEF}" name="Column1398"/>
    <tableColumn id="1407" xr3:uid="{D420052D-15AE-4D07-B5C9-B5E2CDC0DA33}" name="Column1399"/>
    <tableColumn id="1408" xr3:uid="{A6A35907-A1A0-4C4D-A6D0-7DB53DC4C362}" name="Column1400"/>
    <tableColumn id="1409" xr3:uid="{4549D1AA-AC56-45E7-A838-A4553BB5A208}" name="Column1401"/>
    <tableColumn id="1410" xr3:uid="{1BF57B65-3A86-4771-9AFF-D36FFE98AF11}" name="Column1402"/>
    <tableColumn id="1411" xr3:uid="{B42C27C6-18A7-4D9F-A9C7-D206125F1001}" name="Column1403"/>
    <tableColumn id="1412" xr3:uid="{2A3D6684-3CB5-4077-A304-BE8EF8D6B5B9}" name="Column1404"/>
    <tableColumn id="1413" xr3:uid="{49373CEA-8E0E-48C4-A4F3-B292EFC20F95}" name="Column1405"/>
    <tableColumn id="1414" xr3:uid="{47D7E39B-C1EB-4D31-B0B2-10F8704CB760}" name="Column1406"/>
    <tableColumn id="1415" xr3:uid="{67BE9521-27B9-4945-96FA-FB5F79141A95}" name="Column1407"/>
    <tableColumn id="1416" xr3:uid="{BC60F630-DEE1-4EF3-B364-28D9352077C2}" name="Column1408"/>
    <tableColumn id="1417" xr3:uid="{E7D8809D-0203-4D5C-8134-7836583C64B8}" name="Column1409"/>
    <tableColumn id="1418" xr3:uid="{668C740A-742E-43B4-BB45-EFA9F6C845E0}" name="Column1410"/>
    <tableColumn id="1419" xr3:uid="{34C1303E-EDFA-4176-89DB-60012A384622}" name="Column1411"/>
    <tableColumn id="1420" xr3:uid="{245CE01C-023D-4D46-B0E6-B2546C35A427}" name="Column1412"/>
    <tableColumn id="1421" xr3:uid="{B80B6A7C-BA0B-4CB1-ADA5-2FC4771FCF16}" name="Column1413"/>
    <tableColumn id="1422" xr3:uid="{5D42AB36-D5E8-4276-937A-F514B65CDD45}" name="Column1414"/>
    <tableColumn id="1423" xr3:uid="{5F14C194-5713-437F-AC75-F0EFC315C584}" name="Column1415"/>
    <tableColumn id="1424" xr3:uid="{907650A3-1008-49B6-8AB6-A7041EBA3192}" name="Column1416"/>
    <tableColumn id="1425" xr3:uid="{1D2C1F1B-FA61-4D53-8A84-B1B1C2B6F72F}" name="Column1417"/>
    <tableColumn id="1426" xr3:uid="{9E1B1CD3-198C-4A06-A9AA-514DA51E5EBE}" name="Column1418"/>
    <tableColumn id="1427" xr3:uid="{3CF84D07-40A9-4BD1-A60A-D8D38266A478}" name="Column1419"/>
    <tableColumn id="1428" xr3:uid="{87E36F32-6124-4573-AEC2-7276B6978E96}" name="Column1420"/>
    <tableColumn id="1429" xr3:uid="{7B5E7362-5420-4687-B283-DBECB3A2F7A8}" name="Column1421"/>
    <tableColumn id="1430" xr3:uid="{84FED262-047A-436A-B7AD-C3A69E869EF6}" name="Column1422"/>
    <tableColumn id="1431" xr3:uid="{3F174DC9-5E17-4C5C-B66F-FD180C0434D1}" name="Column1423"/>
    <tableColumn id="1432" xr3:uid="{FA2DE4E6-FA7A-485B-B9B1-C559B7E2A0B0}" name="Column1424"/>
    <tableColumn id="1433" xr3:uid="{4EC3D14C-1376-49EE-9B8D-74921512E5A4}" name="Column1425"/>
    <tableColumn id="1434" xr3:uid="{8A232BFE-616C-46C6-9FD8-91E7DA72103C}" name="Column1426"/>
    <tableColumn id="1435" xr3:uid="{14675794-E543-4887-BF74-B384BBB7597C}" name="Column1427"/>
    <tableColumn id="1436" xr3:uid="{93C889FD-8F27-47E7-9909-3F4C59BB6BD9}" name="Column1428"/>
    <tableColumn id="1437" xr3:uid="{58BD1728-F6E8-4F10-BF6D-BC3715C0BF52}" name="Column1429"/>
    <tableColumn id="1438" xr3:uid="{9C912B85-A797-4914-BBFE-4D8B6F771FE9}" name="Column1430"/>
    <tableColumn id="1439" xr3:uid="{AA427871-FB8D-42F3-A1B3-3A8905D8200E}" name="Column1431"/>
    <tableColumn id="1440" xr3:uid="{4C1AA41B-F9FD-40D7-A526-4CE69FA76BD7}" name="Column1432"/>
    <tableColumn id="1441" xr3:uid="{6C547999-45C8-4BDA-B0E1-AEE13BAEE7F8}" name="Column1433"/>
    <tableColumn id="1442" xr3:uid="{899D7BAF-19BF-48E8-A40A-5CC98431487C}" name="Column1434"/>
    <tableColumn id="1443" xr3:uid="{1DE53584-C1FB-48C0-ACF3-07216E459EE4}" name="Column1435"/>
    <tableColumn id="1444" xr3:uid="{07593BC7-1CE4-4453-9FEA-B7566BA953B5}" name="Column1436"/>
    <tableColumn id="1445" xr3:uid="{BDA2A135-A62C-4798-A15F-5F2BA84CE7C6}" name="Column1437"/>
    <tableColumn id="1446" xr3:uid="{6F8FE2E7-7964-43BE-AD14-DE4DDA50E368}" name="Column1438"/>
    <tableColumn id="1447" xr3:uid="{6373ABA8-B5D3-400B-A22D-5A83DF84521E}" name="Column1439"/>
    <tableColumn id="1448" xr3:uid="{105F5524-99E5-4AEA-ABDC-A3F93706C910}" name="Column1440"/>
    <tableColumn id="1449" xr3:uid="{78030574-DDBA-4F47-9469-A88B4FD6326E}" name="Column1441"/>
    <tableColumn id="1450" xr3:uid="{B639D02B-BD2A-48E9-AF82-2390EA60C1EB}" name="Column1442"/>
    <tableColumn id="1451" xr3:uid="{F93BD0F5-DC8E-4992-8C9F-AEBB5FA5CF38}" name="Column1443"/>
    <tableColumn id="1452" xr3:uid="{8B79B6D3-CFF0-4768-B6DC-03193F229E12}" name="Column1444"/>
    <tableColumn id="1453" xr3:uid="{FCA2F4A1-C77F-4832-8D48-58B788F3701E}" name="Column1445"/>
    <tableColumn id="1454" xr3:uid="{38129ADA-6E7A-453B-B5D7-45B04BD3745E}" name="Column1446"/>
    <tableColumn id="1455" xr3:uid="{74C9FB71-6FEB-4E19-AD7B-EFA07C4545F7}" name="Column1447"/>
    <tableColumn id="1456" xr3:uid="{68FA308E-5230-400D-9DBC-CE9EA933AAA7}" name="Column1448"/>
    <tableColumn id="1457" xr3:uid="{C2DC23C9-CF13-4AC5-B006-BF3283951FEE}" name="Column1449"/>
    <tableColumn id="1458" xr3:uid="{3D177931-E26C-4A76-BC96-BF51C24FD746}" name="Column1450"/>
    <tableColumn id="1459" xr3:uid="{FB681165-7D9B-4D6E-93E4-0485FB538EC2}" name="Column1451"/>
    <tableColumn id="1460" xr3:uid="{8A5FCF6C-B109-4BE4-B01A-23191117C305}" name="Column1452"/>
    <tableColumn id="1461" xr3:uid="{F30365D5-8EB1-4D60-8121-D508BE60D845}" name="Column1453"/>
    <tableColumn id="1462" xr3:uid="{2FD980A2-49FB-4A44-9111-BB76FC410A97}" name="Column1454"/>
    <tableColumn id="1463" xr3:uid="{433CE5BE-59F2-45C4-A0DF-5914D1CF1C53}" name="Column1455"/>
    <tableColumn id="1464" xr3:uid="{F2909FE0-CD5B-4FE5-B735-DEAE30F7E1CC}" name="Column1456"/>
    <tableColumn id="1465" xr3:uid="{DF567A32-BA85-44FE-B69F-CE888F66090E}" name="Column1457"/>
    <tableColumn id="1466" xr3:uid="{06C2650B-F084-41A9-9AD7-C951E69C96B3}" name="Column1458"/>
    <tableColumn id="1467" xr3:uid="{365FDD68-C892-4D92-BDE2-966E80A856D6}" name="Column1459"/>
    <tableColumn id="1468" xr3:uid="{77B441A4-51EF-4A21-A344-CDFC54C48775}" name="Column1460"/>
    <tableColumn id="1469" xr3:uid="{634912C7-0C02-4CA2-A007-489766776BFA}" name="Column1461"/>
    <tableColumn id="1470" xr3:uid="{416B8371-A899-4D59-A983-500ED3E8FBCD}" name="Column1462"/>
    <tableColumn id="1471" xr3:uid="{BD82349D-4EE0-4DDF-A965-E2DF5711F460}" name="Column1463"/>
    <tableColumn id="1472" xr3:uid="{70761620-F773-41F8-92EF-B9B4F817858D}" name="Column1464"/>
    <tableColumn id="1473" xr3:uid="{969BC00A-AACA-4CBD-8E8D-3DAFDA2980BC}" name="Column1465"/>
    <tableColumn id="1474" xr3:uid="{38E7E5C7-8614-4CC2-A385-C7F8F7F2D875}" name="Column1466"/>
    <tableColumn id="1475" xr3:uid="{3F919A5A-8E38-4EF5-A664-4590763D548D}" name="Column1467"/>
    <tableColumn id="1476" xr3:uid="{69CBA01B-BAD6-4820-81B3-A5433936C5A1}" name="Column1468"/>
    <tableColumn id="1477" xr3:uid="{3AED490B-4F7B-48AD-9464-2177B3C3149B}" name="Column1469"/>
    <tableColumn id="1478" xr3:uid="{D87FCD1C-D343-469B-846D-05414CCA1E95}" name="Column1470"/>
    <tableColumn id="1479" xr3:uid="{A0504AC4-FBD8-4C49-8C8A-542A252FD38D}" name="Column1471"/>
    <tableColumn id="1480" xr3:uid="{59FBB684-E6B9-43F5-BB4E-CC85B9FB5A5B}" name="Column1472"/>
    <tableColumn id="1481" xr3:uid="{DB4BB1A3-8EBA-4D19-99EE-75C7EF14F6CC}" name="Column1473"/>
    <tableColumn id="1482" xr3:uid="{80FA3F45-876E-4F09-88F9-71892FE26B4E}" name="Column1474"/>
    <tableColumn id="1483" xr3:uid="{443FCDC5-DBC3-4B8B-9F78-925CF43C3EE0}" name="Column1475"/>
    <tableColumn id="1484" xr3:uid="{276677DE-D4B9-4D6A-BE8C-6FE8BEDCD9EC}" name="Column1476"/>
    <tableColumn id="1485" xr3:uid="{F15A736F-CE4E-4B3C-B6D7-2EAFDD197856}" name="Column1477"/>
    <tableColumn id="1486" xr3:uid="{9EB6276D-01E3-418D-A525-08A1638D6BC1}" name="Column1478"/>
    <tableColumn id="1487" xr3:uid="{5B029BFB-D9BF-4F32-9B2C-8CE52A340AAE}" name="Column1479"/>
    <tableColumn id="1488" xr3:uid="{E390DAC9-4F8B-4151-A80A-B45A797B8EBC}" name="Column1480"/>
    <tableColumn id="1489" xr3:uid="{5F7127EC-1AE5-45AB-A74A-F785C2C0500B}" name="Column1481"/>
    <tableColumn id="1490" xr3:uid="{CB5BB048-5EDC-44B2-A272-AED8B7CFDCCA}" name="Column1482"/>
    <tableColumn id="1491" xr3:uid="{AFCA728E-64C9-470A-940D-CA6BDD6781DC}" name="Column1483"/>
    <tableColumn id="1492" xr3:uid="{0B4D053D-088F-4CC6-B6BC-3CE41D59C245}" name="Column1484"/>
    <tableColumn id="1493" xr3:uid="{E8D8ADDD-E371-4D56-8AA3-5929DF10241B}" name="Column1485"/>
    <tableColumn id="1494" xr3:uid="{DD3ECC69-C347-4F0D-A6F2-A9F7CA1D0ED5}" name="Column1486"/>
    <tableColumn id="1495" xr3:uid="{B2BDFDD2-8E07-41B7-B58D-A818FA16EFB7}" name="Column1487"/>
    <tableColumn id="1496" xr3:uid="{DBF436CB-14C2-46E7-9831-94B6ED12EEB7}" name="Column1488"/>
    <tableColumn id="1497" xr3:uid="{8AAE593B-A957-4D34-AC70-CB8D5CE83AA8}" name="Column1489"/>
    <tableColumn id="1498" xr3:uid="{FD78E887-89AE-444A-B603-23209BCE9B15}" name="Column1490"/>
    <tableColumn id="1499" xr3:uid="{249AAE74-D346-4A23-A4EE-0CF7C3E87128}" name="Column1491"/>
    <tableColumn id="1500" xr3:uid="{F3E8188A-795B-4A7B-9BD6-C966E3EA7605}" name="Column1492"/>
    <tableColumn id="1501" xr3:uid="{181FF807-E892-405A-B37A-1737BB4B90E8}" name="Column1493"/>
    <tableColumn id="1502" xr3:uid="{FD9865F7-0742-4174-BE3B-92E96B9A6A78}" name="Column1494"/>
    <tableColumn id="1503" xr3:uid="{62ECB6F4-CAD8-4311-802D-CA45CCA21505}" name="Column1495"/>
    <tableColumn id="1504" xr3:uid="{BFF4B210-C527-447C-8B29-229E857F4A33}" name="Column1496"/>
    <tableColumn id="1505" xr3:uid="{4001092F-287E-4AEE-B431-0958F6FD0427}" name="Column1497"/>
    <tableColumn id="1506" xr3:uid="{D24A309E-4D11-4A49-B7CC-10710A264694}" name="Column1498"/>
    <tableColumn id="1507" xr3:uid="{B6CAFC10-3588-47C8-8019-C676A72C3548}" name="Column1499"/>
    <tableColumn id="1508" xr3:uid="{AD7FB569-8B81-491D-A5A0-B749BA5C0282}" name="Column1500"/>
    <tableColumn id="1509" xr3:uid="{5D32E185-0FA2-4A3D-8D16-A54AF73EEC2A}" name="Column1501"/>
    <tableColumn id="1510" xr3:uid="{EC5BAF54-46AC-4950-97B4-03C4E5E22137}" name="Column1502"/>
    <tableColumn id="1511" xr3:uid="{DAEB1A07-0CF5-481C-8ED6-13CB3D15B9B1}" name="Column1503"/>
    <tableColumn id="1512" xr3:uid="{54A8121E-5A7D-4530-B188-35F694332AFB}" name="Column1504"/>
    <tableColumn id="1513" xr3:uid="{26871CA9-564E-4BA0-BB18-0757A8386DD8}" name="Column1505"/>
    <tableColumn id="1514" xr3:uid="{27C79807-0844-4566-99A5-CBB136FF2A73}" name="Column1506"/>
    <tableColumn id="1515" xr3:uid="{329A5D27-48BB-4C10-A507-7F8CDF45B4B1}" name="Column1507"/>
    <tableColumn id="1516" xr3:uid="{1B5527C4-BE7C-47DC-BC07-FE1A12A9DDE1}" name="Column1508"/>
    <tableColumn id="1517" xr3:uid="{2A577A60-4A01-45C1-B802-A5A25F5A3379}" name="Column1509"/>
    <tableColumn id="1518" xr3:uid="{FD5851AB-5AFA-409A-8251-EC5B0D6A7220}" name="Column1510"/>
    <tableColumn id="1519" xr3:uid="{AA394CE5-C0EF-4CED-90BC-6A772D5908B7}" name="Column1511"/>
    <tableColumn id="1520" xr3:uid="{A0730E7F-469D-44E4-A907-ED7F2077C8B5}" name="Column1512"/>
    <tableColumn id="1521" xr3:uid="{6B706B43-C997-4465-9B7A-B53121B4486C}" name="Column1513"/>
    <tableColumn id="1522" xr3:uid="{45E54EBC-DA86-4FE9-8F12-4B5978B978DE}" name="Column1514"/>
    <tableColumn id="1523" xr3:uid="{C25BF6B6-1900-426F-BB67-FEA84A791562}" name="Column1515"/>
    <tableColumn id="1524" xr3:uid="{71E790B4-D5EC-405F-A919-68803D769C62}" name="Column1516"/>
    <tableColumn id="1525" xr3:uid="{CDFF8DF0-BDD7-4450-AB6A-D50E1539225B}" name="Column1517"/>
    <tableColumn id="1526" xr3:uid="{50A3B040-F11F-4912-BB2C-FFE68D5F1FB7}" name="Column1518"/>
    <tableColumn id="1527" xr3:uid="{DA099E79-2356-4E67-91B1-15BC420C54A2}" name="Column1519"/>
    <tableColumn id="1528" xr3:uid="{E64B5A6C-D3B4-451C-8D2D-54B815FC2B54}" name="Column1520"/>
    <tableColumn id="1529" xr3:uid="{379DBA23-2ABE-41D6-8598-BD025A8FE1A3}" name="Column1521"/>
    <tableColumn id="1530" xr3:uid="{EAA4116D-76D8-4C1A-87DF-1F310818C22D}" name="Column1522"/>
    <tableColumn id="1531" xr3:uid="{9149FD7B-5EC5-4298-A67A-058DFA607CBC}" name="Column1523"/>
    <tableColumn id="1532" xr3:uid="{431C926D-3D9C-4C32-9308-D4F2C4D0DB06}" name="Column1524"/>
    <tableColumn id="1533" xr3:uid="{A09853EF-ECBF-4C29-8539-452CF4F7A45D}" name="Column1525"/>
    <tableColumn id="1534" xr3:uid="{E1A58116-40CB-4F8F-BC60-8E59A1D4FDC9}" name="Column1526"/>
    <tableColumn id="1535" xr3:uid="{4D538C7C-EF4E-4F5C-95F3-D5C7928AB900}" name="Column1527"/>
    <tableColumn id="1536" xr3:uid="{A2A44A23-C6A0-4BE2-81CC-7161BDFA86FB}" name="Column1528"/>
    <tableColumn id="1537" xr3:uid="{9A25FBFE-AFBE-4FF6-A483-0842ED96A62B}" name="Column1529"/>
    <tableColumn id="1538" xr3:uid="{333AC2AC-D2BD-4FD9-B3C1-D8F77A070227}" name="Column1530"/>
    <tableColumn id="1539" xr3:uid="{EA80A4CB-6D06-4B03-B611-732294DAAF0C}" name="Column1531"/>
    <tableColumn id="1540" xr3:uid="{E45A115B-CA36-4A1F-8496-2B41BEC4DBA4}" name="Column1532"/>
    <tableColumn id="1541" xr3:uid="{A9344E46-CEB9-4417-A3BB-34072D301422}" name="Column1533"/>
    <tableColumn id="1542" xr3:uid="{9909EC64-3B2E-4448-9D8D-374EC638FF14}" name="Column1534"/>
    <tableColumn id="1543" xr3:uid="{837DA918-85FA-4592-9257-4F0FE7D4990A}" name="Column1535"/>
    <tableColumn id="1544" xr3:uid="{76863B85-44BC-4767-BD51-8375FDE3609A}" name="Column1536"/>
    <tableColumn id="1545" xr3:uid="{EF3DCEB3-FE87-49BC-B195-A2167B0C265F}" name="Column1537"/>
    <tableColumn id="1546" xr3:uid="{5383BEA7-82CC-4F98-BB49-33A73E4583C4}" name="Column1538"/>
    <tableColumn id="1547" xr3:uid="{CB2F9844-F54E-4A28-8D31-621A4908EB72}" name="Column1539"/>
    <tableColumn id="1548" xr3:uid="{DA5DA589-BC87-4A12-A6CA-66D85C4CECCE}" name="Column1540"/>
    <tableColumn id="1549" xr3:uid="{8339EBC0-21A4-4B1D-A8C4-72198B37270D}" name="Column1541"/>
    <tableColumn id="1550" xr3:uid="{C5DA04B1-7294-4EB2-9E94-B1BB813C6539}" name="Column1542"/>
    <tableColumn id="1551" xr3:uid="{1D6CC369-A476-4E97-AD37-1F4F04B677CA}" name="Column1543"/>
    <tableColumn id="1552" xr3:uid="{DC77A60E-DA41-4E1E-9041-F0E5AF0D5253}" name="Column1544"/>
    <tableColumn id="1553" xr3:uid="{2162D22A-A791-464A-8593-A3D72F2D21E2}" name="Column1545"/>
    <tableColumn id="1554" xr3:uid="{40BAC888-A344-4187-A3F3-63B75480367E}" name="Column1546"/>
    <tableColumn id="1555" xr3:uid="{DBF9A81D-C552-497D-B229-7EAEA3C81FA3}" name="Column1547"/>
    <tableColumn id="1556" xr3:uid="{CBDB1D86-5499-47D6-8CCE-46ACAC652AB5}" name="Column1548"/>
    <tableColumn id="1557" xr3:uid="{A12478FD-E73B-4B73-9A8E-852C0DF500F2}" name="Column1549"/>
    <tableColumn id="1558" xr3:uid="{98736F33-8099-4624-A78B-5DF6447714C9}" name="Column1550"/>
    <tableColumn id="1559" xr3:uid="{F492243D-283F-4D05-A08A-E0DCE4805E83}" name="Column1551"/>
    <tableColumn id="1560" xr3:uid="{3C0B5277-1B94-4DB5-AF94-2B777D093597}" name="Column1552"/>
    <tableColumn id="1561" xr3:uid="{44FF0A8A-156A-44FC-8687-BAF7533ED9C5}" name="Column1553"/>
    <tableColumn id="1562" xr3:uid="{34D46656-5986-43C9-BDFA-81BA3FE7BED9}" name="Column1554"/>
    <tableColumn id="1563" xr3:uid="{24C2ED14-D9D0-427F-86C4-C7859F573A08}" name="Column1555"/>
    <tableColumn id="1564" xr3:uid="{2690FC25-AB42-4B33-A3A6-1EEC3643B58B}" name="Column1556"/>
    <tableColumn id="1565" xr3:uid="{DC29222F-9AFB-4B1E-91D1-5925CC238DCD}" name="Column1557"/>
    <tableColumn id="1566" xr3:uid="{00581B1B-BB36-4268-83B9-80750E14E831}" name="Column1558"/>
    <tableColumn id="1567" xr3:uid="{CA0036C2-8707-4124-8F3A-F92F95E6E4A1}" name="Column1559"/>
    <tableColumn id="1568" xr3:uid="{5E591078-C316-40EC-9246-263E97FCC0AA}" name="Column1560"/>
    <tableColumn id="1569" xr3:uid="{0D226500-1C9F-458C-AB66-4030C9C74BAE}" name="Column1561"/>
    <tableColumn id="1570" xr3:uid="{8074597D-63CD-450F-B8BD-63CA8BE74E99}" name="Column1562"/>
    <tableColumn id="1571" xr3:uid="{BD1C9FE7-E95F-481C-AC1D-5815D0BA65AC}" name="Column1563"/>
    <tableColumn id="1572" xr3:uid="{A4325A03-BBB1-48B3-85FA-592EF02578AB}" name="Column1564"/>
    <tableColumn id="1573" xr3:uid="{178B29D2-3A3B-4C9E-9145-8CB334A2EBDF}" name="Column1565"/>
    <tableColumn id="1574" xr3:uid="{2EADA7B9-09E8-4EDA-9722-6BF1C0B2166F}" name="Column1566"/>
    <tableColumn id="1575" xr3:uid="{C915445F-FB5F-4315-BB19-265558EF8D74}" name="Column1567"/>
    <tableColumn id="1576" xr3:uid="{07D8EA7E-F3AB-43D3-B9D2-116ADE659ECC}" name="Column1568"/>
    <tableColumn id="1577" xr3:uid="{CF5CB8CB-7D28-474B-A213-8B82A816C7D7}" name="Column1569"/>
    <tableColumn id="1578" xr3:uid="{140D749F-E55D-4BA4-8A28-DECE01CBEC21}" name="Column1570"/>
    <tableColumn id="1579" xr3:uid="{6E2B7054-AFE9-4B6D-B4CE-BF4C97E4ED50}" name="Column1571"/>
    <tableColumn id="1580" xr3:uid="{2873607F-7D89-4BF2-9B3B-EE27DE4A87D8}" name="Column1572"/>
    <tableColumn id="1581" xr3:uid="{39EA24E2-420E-4370-A148-C733B71E65ED}" name="Column1573"/>
    <tableColumn id="1582" xr3:uid="{53CF5E77-D2B6-42F3-B381-8CF5945A323B}" name="Column1574"/>
    <tableColumn id="1583" xr3:uid="{D9DA58B3-F20D-413A-BF4C-8B18340D8961}" name="Column1575"/>
    <tableColumn id="1584" xr3:uid="{DD8389B9-B376-4EB0-AD5A-079E63AF7CB5}" name="Column1576"/>
    <tableColumn id="1585" xr3:uid="{D3D91F2B-AF35-4125-AE86-FD39CD88B89B}" name="Column1577"/>
    <tableColumn id="1586" xr3:uid="{2BCDB575-4B24-4D89-A807-5B09D49E80DA}" name="Column1578"/>
    <tableColumn id="1587" xr3:uid="{BDDBE9FC-D81F-45FA-A495-EAA77C14BB88}" name="Column1579"/>
    <tableColumn id="1588" xr3:uid="{D98082B9-EBCA-48B2-A63A-C49794CDA8F8}" name="Column1580"/>
    <tableColumn id="1589" xr3:uid="{EBCBADBC-CD79-45D7-BAE8-7BD1882AD17C}" name="Column1581"/>
    <tableColumn id="1590" xr3:uid="{44698FDE-C439-4CA0-8C00-EB743B2BC632}" name="Column1582"/>
    <tableColumn id="1591" xr3:uid="{A5236582-0487-4E5F-B444-0D6D99414CE3}" name="Column1583"/>
    <tableColumn id="1592" xr3:uid="{A78B2D2B-6F6B-4F4B-B62D-EF76772BF506}" name="Column1584"/>
    <tableColumn id="1593" xr3:uid="{7A697565-2AFE-4969-9767-6D0E1D6E6960}" name="Column1585"/>
    <tableColumn id="1594" xr3:uid="{FCE53558-5CD0-4D38-8CB6-FC4468BC6233}" name="Column1586"/>
    <tableColumn id="1595" xr3:uid="{F3029407-847B-4E3E-9DC9-B24E927C9323}" name="Column1587"/>
    <tableColumn id="1596" xr3:uid="{EDEC64AC-B326-4EF9-8DED-CDD5AC2D6C96}" name="Column1588"/>
    <tableColumn id="1597" xr3:uid="{924E35B5-8782-43E8-83CB-9D9DE2F12C78}" name="Column1589"/>
    <tableColumn id="1598" xr3:uid="{A5C2E2D2-46E8-4832-B13A-B8D3CCA16C47}" name="Column1590"/>
    <tableColumn id="1599" xr3:uid="{4E93A66D-54CA-43B4-A227-C5486D7B9AE9}" name="Column1591"/>
    <tableColumn id="1600" xr3:uid="{7C61B7F2-6106-4C55-984E-8AC87E7F8A7B}" name="Column1592"/>
    <tableColumn id="1601" xr3:uid="{DD3A5A17-6D7F-4FBD-989C-7CB01CA193DF}" name="Column1593"/>
    <tableColumn id="1602" xr3:uid="{F673132E-864C-41EE-A473-305183655C9F}" name="Column1594"/>
    <tableColumn id="1603" xr3:uid="{7CAC9C92-D73C-46FF-AF78-80B214E14928}" name="Column1595"/>
    <tableColumn id="1604" xr3:uid="{6FE1A916-D8E4-434C-B992-589F6A72BC1D}" name="Column1596"/>
    <tableColumn id="1605" xr3:uid="{38275F00-C8D7-4654-9937-AF17E2B8FB11}" name="Column1597"/>
    <tableColumn id="1606" xr3:uid="{F0A9EF53-5F8E-4BAC-AE95-78C833B6D2FE}" name="Column1598"/>
    <tableColumn id="1607" xr3:uid="{59FB12E0-3BE8-446E-8136-B57AC7E0E131}" name="Column1599"/>
    <tableColumn id="1608" xr3:uid="{E899C284-4D7F-4674-BD12-12619FFA79D5}" name="Column1600"/>
    <tableColumn id="1609" xr3:uid="{60448DEC-ADD4-45A0-9C76-F6F6B2AB3BEF}" name="Column1601"/>
    <tableColumn id="1610" xr3:uid="{44DDF0AA-D4F4-41DB-80C2-F0DFBCC7C03B}" name="Column1602"/>
    <tableColumn id="1611" xr3:uid="{EF480F49-A8BF-4F03-9618-6E6D5DE15620}" name="Column1603"/>
    <tableColumn id="1612" xr3:uid="{9E07CAC5-B4E7-4E64-B06D-F18F79773472}" name="Column1604"/>
    <tableColumn id="1613" xr3:uid="{6DD5CE1F-6D44-4599-947A-A3AF40AE43CA}" name="Column1605"/>
    <tableColumn id="1614" xr3:uid="{ECAB2264-9B7B-4DA9-8076-7A1EBF3E63DE}" name="Column1606"/>
    <tableColumn id="1615" xr3:uid="{8E31A6C7-3594-4522-B20F-3FA918DE9FBB}" name="Column1607"/>
    <tableColumn id="1616" xr3:uid="{8213CB68-B614-4057-9B57-8685580FD0F8}" name="Column1608"/>
    <tableColumn id="1617" xr3:uid="{E8EC8F0E-9821-4E49-BE18-D90CD2380B32}" name="Column1609"/>
    <tableColumn id="1618" xr3:uid="{0837092F-4877-414F-9B67-ECC5C1DF6280}" name="Column1610"/>
    <tableColumn id="1619" xr3:uid="{DB7200FF-B023-482A-8ABD-1BDB52250AA2}" name="Column1611"/>
    <tableColumn id="1620" xr3:uid="{1A239396-4349-4449-86FB-067A61CB9F5E}" name="Column1612"/>
    <tableColumn id="1621" xr3:uid="{0B1E402D-08C3-47A7-838E-5171DC1A10CA}" name="Column1613"/>
    <tableColumn id="1622" xr3:uid="{6491A4E7-3B53-47D9-806D-F33DBA2831F4}" name="Column1614"/>
    <tableColumn id="1623" xr3:uid="{6CCDC3D4-F567-4F02-8D84-046202486877}" name="Column1615"/>
    <tableColumn id="1624" xr3:uid="{26B03CBB-815A-479F-AEC1-7C91304C4591}" name="Column1616"/>
    <tableColumn id="1625" xr3:uid="{36AFEDAE-E6BE-43B8-A123-1BC2C63F82FF}" name="Column1617"/>
    <tableColumn id="1626" xr3:uid="{2BB8401B-EB63-44D8-AA72-E2C04322E156}" name="Column1618"/>
    <tableColumn id="1627" xr3:uid="{BCAC1073-C0DA-4212-84E3-AFAF13C65F6A}" name="Column1619"/>
    <tableColumn id="1628" xr3:uid="{7E7D0499-A86D-41F4-BB98-8418165A9884}" name="Column1620"/>
    <tableColumn id="1629" xr3:uid="{082CD25C-70B4-43A1-9994-00708E02AF80}" name="Column1621"/>
    <tableColumn id="1630" xr3:uid="{84F84D83-08C6-4427-AEE9-6540D4961600}" name="Column1622"/>
    <tableColumn id="1631" xr3:uid="{F3577144-8EEF-41C1-98E7-FA82A500F715}" name="Column1623"/>
    <tableColumn id="1632" xr3:uid="{794FFBD5-09E9-4556-8855-2B735C37D5EE}" name="Column1624"/>
    <tableColumn id="1633" xr3:uid="{A4891941-0642-4859-9C49-1A69FE41F016}" name="Column1625"/>
    <tableColumn id="1634" xr3:uid="{7A3B57F4-75E3-4F3A-9BE7-7D80978F76AC}" name="Column1626"/>
    <tableColumn id="1635" xr3:uid="{CABF8B95-A4F8-4FCA-A610-671BD6E765AC}" name="Column1627"/>
    <tableColumn id="1636" xr3:uid="{C4DE7C73-030D-48AF-840C-D7B1BB0CFDEA}" name="Column1628"/>
    <tableColumn id="1637" xr3:uid="{30A49350-0919-4AD8-9C11-711184213700}" name="Column1629"/>
    <tableColumn id="1638" xr3:uid="{0BBAB88E-7A8B-46F7-853E-CF0B0D07788B}" name="Column1630"/>
    <tableColumn id="1639" xr3:uid="{8E49F1D2-6A0A-4FC0-97D5-ABD8CF2C158D}" name="Column1631"/>
    <tableColumn id="1640" xr3:uid="{681D1A1E-B3C6-4EBC-87E4-70D8E1563F47}" name="Column1632"/>
    <tableColumn id="1641" xr3:uid="{1F02E38E-09DA-4A03-B2FB-68B239BFA618}" name="Column1633"/>
    <tableColumn id="1642" xr3:uid="{EC2B654A-5158-4D71-98B8-8DAB986A4AA3}" name="Column1634"/>
    <tableColumn id="1643" xr3:uid="{CD44FB55-9429-4982-9354-706F4C934D07}" name="Column1635"/>
    <tableColumn id="1644" xr3:uid="{C631F8A7-A47A-4E6A-82BC-B15A9FBAA732}" name="Column1636"/>
    <tableColumn id="1645" xr3:uid="{F9C2597A-1D8C-4653-8024-C0CF9266E69B}" name="Column1637"/>
    <tableColumn id="1646" xr3:uid="{A4B70FB9-6DF0-4C69-A7F6-17548CC8B184}" name="Column1638"/>
    <tableColumn id="1647" xr3:uid="{A1FE5FAB-9E61-4E31-A0C3-10548C74A85A}" name="Column1639"/>
    <tableColumn id="1648" xr3:uid="{ED19A4CD-D371-48C4-9E20-239234E2E3E8}" name="Column1640"/>
    <tableColumn id="1649" xr3:uid="{D5FCABCD-CC91-49D1-838F-FF53493A07E2}" name="Column1641"/>
    <tableColumn id="1650" xr3:uid="{F1032841-C52C-4793-9347-143BAE747716}" name="Column1642"/>
    <tableColumn id="1651" xr3:uid="{D64FA426-6604-4378-A3ED-93D724FC2950}" name="Column1643"/>
    <tableColumn id="1652" xr3:uid="{5E8A20AD-80F2-4377-AE2C-0E98766A0A98}" name="Column1644"/>
    <tableColumn id="1653" xr3:uid="{BBB4D183-44FC-4A83-B2DA-372DD90BE8D7}" name="Column1645"/>
    <tableColumn id="1654" xr3:uid="{1DFB48E6-0450-440A-9D2F-8BAB09D71E33}" name="Column1646"/>
    <tableColumn id="1655" xr3:uid="{75D71DDA-ABEB-4D53-85E2-E1FD29963615}" name="Column1647"/>
    <tableColumn id="1656" xr3:uid="{FB9A2A34-FC82-48F1-B4FE-98DDCFB40097}" name="Column1648"/>
    <tableColumn id="1657" xr3:uid="{D356AD9A-7DB4-41C2-BA37-7961A22A3150}" name="Column1649"/>
    <tableColumn id="1658" xr3:uid="{8CD1E20C-F1EF-4562-92AD-BE1FDDBB7E71}" name="Column1650"/>
    <tableColumn id="1659" xr3:uid="{35B3A21D-258F-45AF-94DA-24A89C2F830B}" name="Column1651"/>
    <tableColumn id="1660" xr3:uid="{BB18CD02-7865-4C74-A8A0-7003AEF5FAE1}" name="Column1652"/>
    <tableColumn id="1661" xr3:uid="{7B06AF14-27C7-408F-84BF-10A19B79E66B}" name="Column1653"/>
    <tableColumn id="1662" xr3:uid="{C3F89ED5-E4F5-4C31-A2EA-276F7B965897}" name="Column1654"/>
    <tableColumn id="1663" xr3:uid="{D3FE5120-6C03-4DFC-9B1B-074B1B00AC51}" name="Column1655"/>
    <tableColumn id="1664" xr3:uid="{F0993682-991A-4C12-8F74-585DD128F0FF}" name="Column1656"/>
    <tableColumn id="1665" xr3:uid="{C2898E44-EBFF-4FE4-B1CB-30AB0E894A07}" name="Column1657"/>
    <tableColumn id="1666" xr3:uid="{7BF3729E-DD7D-4F86-A2BD-C7DD5A9344DB}" name="Column1658"/>
    <tableColumn id="1667" xr3:uid="{35C261D2-8472-4F41-841E-1C3C29263145}" name="Column1659"/>
    <tableColumn id="1668" xr3:uid="{E0EEF1BA-FA09-444E-8941-8F5903271812}" name="Column1660"/>
    <tableColumn id="1669" xr3:uid="{61BF8512-3A3E-49EB-B59B-A8D95DE99718}" name="Column1661"/>
    <tableColumn id="1670" xr3:uid="{DF853545-7775-43FA-AD6E-72122B0AA60D}" name="Column1662"/>
    <tableColumn id="1671" xr3:uid="{99457E2B-20FE-4224-AAB1-6030C3FB409E}" name="Column1663"/>
    <tableColumn id="1672" xr3:uid="{1B8BB172-5C07-48EF-8780-9A62822FF10F}" name="Column1664"/>
    <tableColumn id="1673" xr3:uid="{05E02E59-FBE2-4DBB-B952-55A6CF7AB07B}" name="Column1665"/>
    <tableColumn id="1674" xr3:uid="{265B0DCF-93E7-4B8E-8D0A-EEB991CAAC6F}" name="Column1666"/>
    <tableColumn id="1675" xr3:uid="{1557C427-343F-4863-A183-63BD00FFA26F}" name="Column1667"/>
    <tableColumn id="1676" xr3:uid="{873A8CD3-74FF-417B-BBAC-767704919D58}" name="Column1668"/>
    <tableColumn id="1677" xr3:uid="{75A02C64-055B-493A-9A35-B92614F06791}" name="Column1669"/>
    <tableColumn id="1678" xr3:uid="{6B7B7A29-78EC-4A6D-BEFB-FE28CEF4109E}" name="Column1670"/>
    <tableColumn id="1679" xr3:uid="{8297BF29-7A97-4CD1-AB51-3A9DBD8159E6}" name="Column1671"/>
    <tableColumn id="1680" xr3:uid="{2D2DEC89-4DDB-46CC-94FF-1CEEBC92A778}" name="Column1672"/>
    <tableColumn id="1681" xr3:uid="{23FE4882-11AE-4A82-99EB-FF6BFF1326C3}" name="Column1673"/>
    <tableColumn id="1682" xr3:uid="{6CA2FD20-290F-4AD7-B82E-122580F3BFD4}" name="Column1674"/>
    <tableColumn id="1683" xr3:uid="{3213E8E2-24EC-46DA-BD9F-B073A5B1E530}" name="Column1675"/>
    <tableColumn id="1684" xr3:uid="{B9E15909-A3AD-410E-983C-80F73E705846}" name="Column1676"/>
    <tableColumn id="1685" xr3:uid="{7EAB2061-6894-4000-AE2D-16948B07AB86}" name="Column1677"/>
    <tableColumn id="1686" xr3:uid="{33FC6324-CB0F-49CA-8B7F-204CCCECD10A}" name="Column1678"/>
    <tableColumn id="1687" xr3:uid="{9A86BD7B-1E87-4456-9F68-3A73CEDE8885}" name="Column1679"/>
    <tableColumn id="1688" xr3:uid="{30FFE4FE-F52C-4068-8458-E066C165B138}" name="Column1680"/>
    <tableColumn id="1689" xr3:uid="{4C24EF54-8CAC-4410-B483-0D8CE7F197F9}" name="Column1681"/>
    <tableColumn id="1690" xr3:uid="{C4E37C46-CB82-4F24-B926-3A13B1ADB295}" name="Column1682"/>
    <tableColumn id="1691" xr3:uid="{CC084513-EBEC-4CCC-8825-F5EF23DBF249}" name="Column1683"/>
    <tableColumn id="1692" xr3:uid="{4CAF3E42-1B39-466F-895D-70340002C5D8}" name="Column1684"/>
    <tableColumn id="1693" xr3:uid="{911A5585-C0C6-48C1-8775-F46172EDBA29}" name="Column1685"/>
    <tableColumn id="1694" xr3:uid="{B4208C78-2389-483A-B600-6B2E828E7563}" name="Column1686"/>
    <tableColumn id="1695" xr3:uid="{F5A6B2BE-B980-4EB8-BF89-DB772EA48C4B}" name="Column1687"/>
    <tableColumn id="1696" xr3:uid="{9C8BEB57-BC76-412B-97B7-CA812308B0E2}" name="Column1688"/>
    <tableColumn id="1697" xr3:uid="{9F64EF81-103E-41B7-A426-22AF4CF8C910}" name="Column1689"/>
    <tableColumn id="1698" xr3:uid="{FFA88AD2-BDA6-4C96-8993-E55FCE34B72D}" name="Column1690"/>
    <tableColumn id="1699" xr3:uid="{8962531D-1A74-4EB6-9A31-F4193FE4D4DE}" name="Column1691"/>
    <tableColumn id="1700" xr3:uid="{5C763E21-D523-4D5B-A78F-CC53E7612A4C}" name="Column1692"/>
    <tableColumn id="1701" xr3:uid="{567FB3F1-664C-4D65-AD85-8EFAC8680472}" name="Column1693"/>
    <tableColumn id="1702" xr3:uid="{7B424F11-BF66-4EC7-9D40-3046AA726158}" name="Column1694"/>
    <tableColumn id="1703" xr3:uid="{D3FD0F07-1168-47E7-A19C-78AB95AAF9D5}" name="Column1695"/>
    <tableColumn id="1704" xr3:uid="{6B530AF1-E309-4C7C-8E87-181A3CF5B503}" name="Column1696"/>
    <tableColumn id="1705" xr3:uid="{E0B1BC9D-8A37-4AE1-851F-EDA6B57EEE62}" name="Column1697"/>
    <tableColumn id="1706" xr3:uid="{AC260450-16B6-4857-8094-58EC3DDCF0A1}" name="Column1698"/>
    <tableColumn id="1707" xr3:uid="{DE359330-AE40-4F24-B7AD-868A41F1EE73}" name="Column1699"/>
    <tableColumn id="1708" xr3:uid="{85D35598-340D-424E-BA8A-2CA867FAFE78}" name="Column1700"/>
    <tableColumn id="1709" xr3:uid="{90C4B2B1-D317-40F7-8F49-6AE2C08BF266}" name="Column1701"/>
    <tableColumn id="1710" xr3:uid="{386F8E78-E257-4C3A-B78A-C72E6988F2EA}" name="Column1702"/>
    <tableColumn id="1711" xr3:uid="{C4ABABB2-EFD5-49CB-B6E4-6190B63C0C3A}" name="Column1703"/>
    <tableColumn id="1712" xr3:uid="{56A1CD7C-B51E-4823-B628-BC35827EF285}" name="Column1704"/>
    <tableColumn id="1713" xr3:uid="{34E0D6FA-E0ED-4095-874B-94C0F0BD20BF}" name="Column1705"/>
    <tableColumn id="1714" xr3:uid="{98F96DFB-9247-4C4C-AB82-E11EDD98EB37}" name="Column1706"/>
    <tableColumn id="1715" xr3:uid="{61D3DB1C-BA3D-47F5-A4EE-C133E0794E9E}" name="Column1707"/>
    <tableColumn id="1716" xr3:uid="{E9C5895F-044D-427E-9394-A13240B62D30}" name="Column1708"/>
    <tableColumn id="1717" xr3:uid="{8204D574-3770-46D8-898E-AF2E2C215E8F}" name="Column1709"/>
    <tableColumn id="1718" xr3:uid="{7BEC281F-90C0-4982-BFF6-13571A0DDE5E}" name="Column1710"/>
    <tableColumn id="1719" xr3:uid="{C71CC231-62E7-4B50-9514-EB1751787289}" name="Column1711"/>
    <tableColumn id="1720" xr3:uid="{850A4295-35D6-4708-A365-29603DF50C8F}" name="Column1712"/>
    <tableColumn id="1721" xr3:uid="{B31AC271-5D05-4B6B-BF10-268ED5261AE8}" name="Column1713"/>
    <tableColumn id="1722" xr3:uid="{8CEBF97C-4CBD-4574-8485-19EC0F66F11C}" name="Column1714"/>
    <tableColumn id="1723" xr3:uid="{C4851D13-1733-4CEF-A0DF-890C9900CA86}" name="Column1715"/>
    <tableColumn id="1724" xr3:uid="{12A37E7B-FD1C-426D-80E7-3E5495B1976A}" name="Column1716"/>
    <tableColumn id="1725" xr3:uid="{14CC70CB-CDFC-4AFE-8720-6714A39D8397}" name="Column1717"/>
    <tableColumn id="1726" xr3:uid="{171FD696-3064-407A-BB04-BD3CFE036C24}" name="Column1718"/>
    <tableColumn id="1727" xr3:uid="{7AA61710-038D-4D9F-8945-5E70FA5657C6}" name="Column1719"/>
    <tableColumn id="1728" xr3:uid="{A5089A28-3D19-45BB-9373-06A4D9128AB0}" name="Column1720"/>
    <tableColumn id="1729" xr3:uid="{9BB7DD99-BE24-4BF8-BCF3-7C3088A2D661}" name="Column1721"/>
    <tableColumn id="1730" xr3:uid="{C67A3DBF-9154-4BCA-9456-E47C558A6690}" name="Column1722"/>
    <tableColumn id="1731" xr3:uid="{D587D525-BD13-4D05-A5E7-A8BB61726861}" name="Column1723"/>
    <tableColumn id="1732" xr3:uid="{AC9B9AE1-1B39-4D36-96F0-DF2C220E09BC}" name="Column1724"/>
    <tableColumn id="1733" xr3:uid="{85A240D8-7954-4D6D-B4DA-98616A72375E}" name="Column1725"/>
    <tableColumn id="1734" xr3:uid="{D4520A3F-C560-4BDF-8331-1CEF8FC1C1C6}" name="Column1726"/>
    <tableColumn id="1735" xr3:uid="{2F19415F-F30A-4DAC-BED4-9F3FC3BC1D76}" name="Column1727"/>
    <tableColumn id="1736" xr3:uid="{1FD22F28-A224-40F7-A115-E97A1A3A5FAA}" name="Column1728"/>
    <tableColumn id="1737" xr3:uid="{15DFEB7A-548B-4238-893C-E55E0A3885D7}" name="Column1729"/>
    <tableColumn id="1738" xr3:uid="{D829AA5A-6E18-4383-9B80-B31D52F9BA7D}" name="Column1730"/>
    <tableColumn id="1739" xr3:uid="{D55FFA54-0A68-431B-B256-69EB7E655225}" name="Column1731"/>
    <tableColumn id="1740" xr3:uid="{E8257701-2AB3-4D74-A4E6-420CBCAF55BA}" name="Column1732"/>
    <tableColumn id="1741" xr3:uid="{EFF7E6AB-F725-47BC-AEA7-5D9516B994E9}" name="Column1733"/>
    <tableColumn id="1742" xr3:uid="{F654BD97-CF2C-40A3-B8B1-D29ED466930D}" name="Column1734"/>
    <tableColumn id="1743" xr3:uid="{BD77DBDC-8F5E-4663-971D-1FFC528088F9}" name="Column1735"/>
    <tableColumn id="1744" xr3:uid="{41465D3F-1BC0-4554-9AA3-07D1A0E3635C}" name="Column1736"/>
    <tableColumn id="1745" xr3:uid="{F9C766CD-3DF7-42C6-B845-E52F4A62B7F6}" name="Column1737"/>
    <tableColumn id="1746" xr3:uid="{2F762851-AED6-4854-AA1B-B83C7F2A228E}" name="Column1738"/>
    <tableColumn id="1747" xr3:uid="{4BBB4771-58BA-449B-B43D-7C3CD6DDE0CE}" name="Column1739"/>
    <tableColumn id="1748" xr3:uid="{7ED50136-1B4A-4C8D-BC2D-51E24C37926E}" name="Column1740"/>
    <tableColumn id="1749" xr3:uid="{A4431C7E-36CE-4B67-91DB-B571CD6248B4}" name="Column1741"/>
    <tableColumn id="1750" xr3:uid="{B176C18C-DFD2-428E-9F26-EF011BAC68F3}" name="Column1742"/>
    <tableColumn id="1751" xr3:uid="{6B6AF9C4-2B54-4C38-89D6-FDF5D7589E90}" name="Column1743"/>
    <tableColumn id="1752" xr3:uid="{CA275A7D-D632-4502-B536-0F4DFD3D4155}" name="Column1744"/>
    <tableColumn id="1753" xr3:uid="{7469374E-7FBD-47A0-BD27-C3360E918A41}" name="Column1745"/>
    <tableColumn id="1754" xr3:uid="{7DD580AE-0938-4DA3-A4A8-60EDADF849D0}" name="Column1746"/>
    <tableColumn id="1755" xr3:uid="{2FAAEE4B-E9A0-4759-92A9-165448BD766F}" name="Column1747"/>
    <tableColumn id="1756" xr3:uid="{EB82AEE3-63F8-4AF1-B135-9DE0DDAF7BE3}" name="Column1748"/>
    <tableColumn id="1757" xr3:uid="{7F241DD1-3A57-4F33-84BC-231609F4EA8B}" name="Column1749"/>
    <tableColumn id="1758" xr3:uid="{0C15FD5B-E7C4-4F5C-8E51-EF7C687B1224}" name="Column1750"/>
    <tableColumn id="1759" xr3:uid="{B9181D38-1E7E-4943-9669-65E810DA75D1}" name="Column1751"/>
    <tableColumn id="1760" xr3:uid="{1F5DBBAF-7479-4E0B-91DA-7FEF51846A5D}" name="Column1752"/>
    <tableColumn id="1761" xr3:uid="{229BC3D1-B31C-4733-A6B5-AC749935E832}" name="Column1753"/>
    <tableColumn id="1762" xr3:uid="{BB2637DA-C55A-4850-A32B-9C8B2EC7B4DF}" name="Column1754"/>
    <tableColumn id="1763" xr3:uid="{7FF34147-8705-48D8-94D3-E9A481CFF070}" name="Column1755"/>
    <tableColumn id="1764" xr3:uid="{2469287F-AD3D-4DC9-AD7B-3DDC75A4278F}" name="Column1756"/>
    <tableColumn id="1765" xr3:uid="{200C7CEB-E22E-48A0-A959-160C81686E2F}" name="Column1757"/>
    <tableColumn id="1766" xr3:uid="{D51FC824-397F-49A9-8A66-839BDFC25912}" name="Column1758"/>
    <tableColumn id="1767" xr3:uid="{800A51FD-3BD8-473E-AD3D-D65E26A6C142}" name="Column1759"/>
    <tableColumn id="1768" xr3:uid="{28832C6A-B8F8-42CF-8FF6-EC87EB1E6B48}" name="Column1760"/>
    <tableColumn id="1769" xr3:uid="{A1112CD9-BD30-4BC2-84A0-A0C871E290D6}" name="Column1761"/>
    <tableColumn id="1770" xr3:uid="{9CA5121D-B31C-4D7C-9C78-2DF132247335}" name="Column1762"/>
    <tableColumn id="1771" xr3:uid="{FA53CEB4-9A32-40CF-B98F-D614526B66F7}" name="Column1763"/>
    <tableColumn id="1772" xr3:uid="{F5A76606-02E7-4423-9300-AB298BA4E87A}" name="Column1764"/>
    <tableColumn id="1773" xr3:uid="{BCA75E01-EC11-45C1-8B9A-BB32ECCF6E36}" name="Column1765"/>
    <tableColumn id="1774" xr3:uid="{E2DF49E7-8938-442D-8B06-988EA6D2FC93}" name="Column1766"/>
    <tableColumn id="1775" xr3:uid="{E331158E-7175-4E91-BC0A-2D8BD0E36A4E}" name="Column1767"/>
    <tableColumn id="1776" xr3:uid="{E8D747CF-753A-48C4-A6C1-3BC5E1220968}" name="Column1768"/>
    <tableColumn id="1777" xr3:uid="{3AF4A337-0BF0-4631-A754-23EA115CCC41}" name="Column1769"/>
    <tableColumn id="1778" xr3:uid="{2F3F1D59-5975-4804-AD84-9C4CBCB09B16}" name="Column1770"/>
    <tableColumn id="1779" xr3:uid="{A58AB888-E0B9-4082-BEC5-1FA973C68266}" name="Column1771"/>
    <tableColumn id="1780" xr3:uid="{22FD58A0-5A9C-41CD-84E6-6CD137967491}" name="Column1772"/>
    <tableColumn id="1781" xr3:uid="{5E4B4C8B-D15D-4733-9A26-BF8D2FB59BDD}" name="Column1773"/>
    <tableColumn id="1782" xr3:uid="{6A299306-B27E-4060-92E8-C857CC99D9B7}" name="Column1774"/>
    <tableColumn id="1783" xr3:uid="{7EE2F4A5-BAEE-462C-BAC2-49F05C27FDEE}" name="Column1775"/>
    <tableColumn id="1784" xr3:uid="{28EB7596-3845-42C9-AB25-E7FD9F3DF920}" name="Column1776"/>
    <tableColumn id="1785" xr3:uid="{4F1DEBF0-0F10-43FC-8CEB-13484589EB9D}" name="Column1777"/>
    <tableColumn id="1786" xr3:uid="{7AED32E1-C54E-43CC-BA9E-30B2C675D2B3}" name="Column1778"/>
    <tableColumn id="1787" xr3:uid="{46E25D2F-EEDB-408E-91B3-CE5C823FAA3C}" name="Column1779"/>
    <tableColumn id="1788" xr3:uid="{BE4140A2-27E9-4518-8D8C-86B4B56D5CBB}" name="Column1780"/>
    <tableColumn id="1789" xr3:uid="{6B2378D5-A7B8-4702-872B-6A6AA6ADA184}" name="Column1781"/>
    <tableColumn id="1790" xr3:uid="{6D7863D2-D609-406B-A0F1-7724B97C653A}" name="Column1782"/>
    <tableColumn id="1791" xr3:uid="{EC5E203E-FA1E-4EF6-9459-93FF0C47530E}" name="Column1783"/>
    <tableColumn id="1792" xr3:uid="{33271D17-A9D5-4C28-B10F-7E8E83FFE2DA}" name="Column1784"/>
    <tableColumn id="1793" xr3:uid="{FD6598BC-139E-4D1D-B43A-199104713E7A}" name="Column1785"/>
    <tableColumn id="1794" xr3:uid="{D4ACEC23-75B8-4279-9A02-A67A4F73F039}" name="Column1786"/>
    <tableColumn id="1795" xr3:uid="{34F4B18A-06EC-4C9C-AD16-65FE9CDC42B4}" name="Column1787"/>
    <tableColumn id="1796" xr3:uid="{7061B660-0B9F-492C-8945-16B3EBDAED59}" name="Column1788"/>
    <tableColumn id="1797" xr3:uid="{807FE9FF-86E9-4EC3-8B99-893ACEA44B6A}" name="Column1789"/>
    <tableColumn id="1798" xr3:uid="{5E9811F0-B618-4C1A-B72D-E4A7233AD608}" name="Column1790"/>
    <tableColumn id="1799" xr3:uid="{2871D066-DA6E-4F70-A406-BE5688CAD6D0}" name="Column1791"/>
    <tableColumn id="1800" xr3:uid="{7B457191-B068-48ED-9343-B32D86CCE8D1}" name="Column1792"/>
    <tableColumn id="1801" xr3:uid="{702FDFB7-80F9-411B-ABA6-955E6AFDDF41}" name="Column1793"/>
    <tableColumn id="1802" xr3:uid="{01C0292C-D868-456F-8B9A-1982F8B72707}" name="Column1794"/>
    <tableColumn id="1803" xr3:uid="{A5C3F62B-79CA-485C-AC35-031EFFB96B5A}" name="Column1795"/>
    <tableColumn id="1804" xr3:uid="{A471717D-D764-4CC1-9BDE-9A709B915975}" name="Column1796"/>
    <tableColumn id="1805" xr3:uid="{087E6BC9-1D5B-4E3D-8516-CC6B11ECF7C7}" name="Column1797"/>
    <tableColumn id="1806" xr3:uid="{7EB9683E-FF81-4DCF-BA5B-047851D765CC}" name="Column1798"/>
    <tableColumn id="1807" xr3:uid="{C39BCCA9-87D3-48B6-B58A-679D206EE807}" name="Column1799"/>
    <tableColumn id="1808" xr3:uid="{E5E07391-5AA6-46CD-A013-485044B23605}" name="Column1800"/>
    <tableColumn id="1809" xr3:uid="{9BE1437B-4B49-436A-88EE-C99C335CAE16}" name="Column1801"/>
    <tableColumn id="1810" xr3:uid="{0354FF11-EE22-48F6-8E47-6CD181FBEC2E}" name="Column1802"/>
    <tableColumn id="1811" xr3:uid="{1E0B8DF6-28EC-4E9F-8707-A28456B42FEB}" name="Column1803"/>
    <tableColumn id="1812" xr3:uid="{2A9D5700-9E06-4727-8F45-A1E9290541F8}" name="Column1804"/>
    <tableColumn id="1813" xr3:uid="{8BF1703F-1A02-4BA8-A11F-0C094F195453}" name="Column1805"/>
    <tableColumn id="1814" xr3:uid="{0E40E151-AC51-49A0-B819-8E034763ADB8}" name="Column1806"/>
    <tableColumn id="1815" xr3:uid="{C9EF78E7-353B-4E0F-BE15-A0C04E275CCD}" name="Column1807"/>
    <tableColumn id="1816" xr3:uid="{42234CDF-633C-4B61-9B64-3F2D68AA1924}" name="Column1808"/>
    <tableColumn id="1817" xr3:uid="{15A989B3-B358-425C-A866-8D665EE9999D}" name="Column1809"/>
    <tableColumn id="1818" xr3:uid="{48B3242C-7FB5-43FF-AEE7-10B625FB031B}" name="Column1810"/>
    <tableColumn id="1819" xr3:uid="{1DFB94C4-D02F-4C02-B4BA-BB39035FC73F}" name="Column1811"/>
    <tableColumn id="1820" xr3:uid="{BDF0C1AE-BDE1-4AA3-BDF2-C48184DF4382}" name="Column1812"/>
    <tableColumn id="1821" xr3:uid="{8B486319-6426-4B60-8A7B-12543ACEC38C}" name="Column1813"/>
    <tableColumn id="1822" xr3:uid="{D3BB9AA4-8724-4A98-B9AC-F907BF12A717}" name="Column1814"/>
    <tableColumn id="1823" xr3:uid="{9FC92D95-D359-46C8-92FE-EDACABA65BBF}" name="Column1815"/>
    <tableColumn id="1824" xr3:uid="{B179CB3E-2148-482F-9329-C8ABA61D18F8}" name="Column1816"/>
    <tableColumn id="1825" xr3:uid="{DBD08BDD-A1BA-4B56-B938-A62316A8D5CE}" name="Column1817"/>
    <tableColumn id="1826" xr3:uid="{50149863-D8B9-46CB-8284-C70FE46E26E3}" name="Column1818"/>
    <tableColumn id="1827" xr3:uid="{FE827F70-C53C-449E-82E0-D123E0711BC2}" name="Column1819"/>
    <tableColumn id="1828" xr3:uid="{136588B2-C597-4FFE-8AC7-CD663023403E}" name="Column1820"/>
    <tableColumn id="1829" xr3:uid="{F55BC3A6-437A-4F6F-9384-ECCEE95FD86B}" name="Column1821"/>
    <tableColumn id="1830" xr3:uid="{93145717-57D3-414B-BED7-1E0859C088A6}" name="Column1822"/>
    <tableColumn id="1831" xr3:uid="{4B9E2110-6725-4C86-BE41-8EF2A169AA7C}" name="Column1823"/>
    <tableColumn id="1832" xr3:uid="{354FACB4-1347-43E1-A03A-86B331CADBE0}" name="Column1824"/>
    <tableColumn id="1833" xr3:uid="{6CA871DA-129E-4EB3-B671-B14EC07F4057}" name="Column1825"/>
    <tableColumn id="1834" xr3:uid="{98C97492-C845-4437-8044-0F1AA8DB28DE}" name="Column1826"/>
    <tableColumn id="1835" xr3:uid="{A7B44414-5A26-4773-B043-80AA14ED962F}" name="Column1827"/>
    <tableColumn id="1836" xr3:uid="{888912ED-547E-42C9-A9D0-D00DB44B61B4}" name="Column1828"/>
    <tableColumn id="1837" xr3:uid="{D2722D2F-0F10-4532-8D1B-DA9BF3D313DE}" name="Column1829"/>
    <tableColumn id="1838" xr3:uid="{1A4DF2AB-8B44-4898-B3C4-79037A2F3B0B}" name="Column1830"/>
    <tableColumn id="1839" xr3:uid="{73BCD874-3FF6-435B-94F5-D1BB3A53E5E0}" name="Column1831"/>
    <tableColumn id="1840" xr3:uid="{D1AC76E9-72B1-4A71-B391-B60503852831}" name="Column1832"/>
    <tableColumn id="1841" xr3:uid="{58F4BE53-FFB0-46FF-963C-DB76B3C3EA69}" name="Column1833"/>
    <tableColumn id="1842" xr3:uid="{AB2AC1F8-2BEB-4F3C-8778-218F527EB438}" name="Column1834"/>
    <tableColumn id="1843" xr3:uid="{4799D7F2-1A05-4264-8F41-7296A22F190D}" name="Column1835"/>
    <tableColumn id="1844" xr3:uid="{AF619F94-EF54-474E-9A7B-F723501B6016}" name="Column1836"/>
    <tableColumn id="1845" xr3:uid="{DA5C71A8-1014-43F5-8B3C-D739F2A8A182}" name="Column1837"/>
    <tableColumn id="1846" xr3:uid="{06D4D144-9D62-4B0B-8544-F2A75159D0F9}" name="Column1838"/>
    <tableColumn id="1847" xr3:uid="{7000F94A-C510-4B47-B83E-7F425E330557}" name="Column1839"/>
    <tableColumn id="1848" xr3:uid="{890072B2-4A78-409B-9122-821FB3ACE9FD}" name="Column1840"/>
    <tableColumn id="1849" xr3:uid="{C4187DF6-C550-461D-AC81-8CF453D62736}" name="Column1841"/>
    <tableColumn id="1850" xr3:uid="{4431964A-675C-42C2-90F6-2A159365BD68}" name="Column1842"/>
    <tableColumn id="1851" xr3:uid="{2B0043AF-1A2B-4702-894C-720758D0991F}" name="Column1843"/>
    <tableColumn id="1852" xr3:uid="{6414172F-B4A3-4648-9C35-56C9CCAD2DCB}" name="Column1844"/>
    <tableColumn id="1853" xr3:uid="{36D8C08C-3071-4B81-A401-26555C32E5E8}" name="Column1845"/>
    <tableColumn id="1854" xr3:uid="{18908C3D-8175-49BE-B4AE-A591DB5E8238}" name="Column1846"/>
    <tableColumn id="1855" xr3:uid="{E47D3BA2-6DE9-4245-98B5-007BF01F026F}" name="Column1847"/>
    <tableColumn id="1856" xr3:uid="{0490A525-24FC-4248-9284-4DBD79D83D87}" name="Column1848"/>
    <tableColumn id="1857" xr3:uid="{18F909E9-9A9C-427E-82CE-690F6EE2638D}" name="Column1849"/>
    <tableColumn id="1858" xr3:uid="{4E661E9B-BE50-4C87-8546-3EEA55FF8C0E}" name="Column1850"/>
    <tableColumn id="1859" xr3:uid="{B04CA1F1-91AD-4186-A9B8-E9524A796AA3}" name="Column1851"/>
    <tableColumn id="1860" xr3:uid="{4AE8BAEA-08DA-498F-9F38-3245B4AE8407}" name="Column1852"/>
    <tableColumn id="1861" xr3:uid="{FA43CE7B-EA2D-4C8A-AD38-F4D1C39E1384}" name="Column1853"/>
    <tableColumn id="1862" xr3:uid="{A716FACA-19AF-4D44-9AEA-21006085C0F0}" name="Column1854"/>
    <tableColumn id="1863" xr3:uid="{6E0903C7-26F7-4DA6-BF31-0C065A15F899}" name="Column1855"/>
    <tableColumn id="1864" xr3:uid="{E178CE3A-EFDA-4D86-B4BB-873D79A0D06B}" name="Column1856"/>
    <tableColumn id="1865" xr3:uid="{DDE97A42-C529-4A1D-B377-138C4B9159ED}" name="Column1857"/>
    <tableColumn id="1866" xr3:uid="{FE4D715B-279D-43DA-A58D-D97C6BA2293E}" name="Column1858"/>
    <tableColumn id="1867" xr3:uid="{AC43935F-4B28-4119-A0A0-75AD8C8BC903}" name="Column1859"/>
    <tableColumn id="1868" xr3:uid="{4FD2A65F-E26E-4023-86AF-4E8D51D2F50F}" name="Column1860"/>
    <tableColumn id="1869" xr3:uid="{4A8F3205-710C-4B25-8937-4F6B5D4FA839}" name="Column1861"/>
    <tableColumn id="1870" xr3:uid="{E68CF49E-3687-401A-8D4B-3ED70E86F0DE}" name="Column1862"/>
    <tableColumn id="1871" xr3:uid="{99C7E41E-2990-4A9E-A5DE-04E536FD8261}" name="Column1863"/>
    <tableColumn id="1872" xr3:uid="{31C0C870-8DDC-408D-829E-D22D95770D59}" name="Column1864"/>
    <tableColumn id="1873" xr3:uid="{F0565FB5-D7CD-4D3A-BF0F-E9928725ECA2}" name="Column1865"/>
    <tableColumn id="1874" xr3:uid="{975E8872-D87F-4990-9688-DCEA5939E2B0}" name="Column1866"/>
    <tableColumn id="1875" xr3:uid="{685FF1A5-D997-49E1-9611-F8B2213E39D1}" name="Column1867"/>
    <tableColumn id="1876" xr3:uid="{ED6DA92D-65B6-4C1E-BB04-81E6071EE816}" name="Column1868"/>
    <tableColumn id="1877" xr3:uid="{7D4DF3A5-C6A6-4EE0-A748-370DA0E76F4C}" name="Column1869"/>
    <tableColumn id="1878" xr3:uid="{4EAF618A-F9A0-435F-82AF-2D74BD069037}" name="Column1870"/>
    <tableColumn id="1879" xr3:uid="{6DCF338F-06A8-4710-8F6D-67D1D482222D}" name="Column1871"/>
    <tableColumn id="1880" xr3:uid="{7D903C0B-78D1-48E5-9E0F-3CAEB2C67897}" name="Column1872"/>
    <tableColumn id="1881" xr3:uid="{294F65F3-EB3E-41D8-9BF4-E89BDED6D723}" name="Column1873"/>
    <tableColumn id="1882" xr3:uid="{1DDD8647-2FD2-48C0-9C5B-84C3F3034231}" name="Column1874"/>
    <tableColumn id="1883" xr3:uid="{565A225A-A4F5-404E-B511-1DBD4C8F4F17}" name="Column1875"/>
    <tableColumn id="1884" xr3:uid="{1C59CA10-F78B-43C4-864A-FA73578A8D8B}" name="Column1876"/>
    <tableColumn id="1885" xr3:uid="{BDC088D3-E6C0-4A80-8976-00793328D102}" name="Column1877"/>
    <tableColumn id="1886" xr3:uid="{5C60F80A-AF3E-4CA5-8B73-90A6C06B610E}" name="Column1878"/>
    <tableColumn id="1887" xr3:uid="{CFD41A58-A50B-4E98-B38A-487FC738D493}" name="Column1879"/>
    <tableColumn id="1888" xr3:uid="{99C4C1FF-B79A-4806-958E-C35B95792931}" name="Column1880"/>
    <tableColumn id="1889" xr3:uid="{25DA4957-3A89-4259-B066-DFFB20365E4D}" name="Column1881"/>
    <tableColumn id="1890" xr3:uid="{96503186-69DA-479C-B776-7FEA308C3C80}" name="Column1882"/>
    <tableColumn id="1891" xr3:uid="{A5711E3E-1CBA-4016-868F-A1D00BBD4CF6}" name="Column1883"/>
    <tableColumn id="1892" xr3:uid="{72C702A6-17F7-4BFC-97F2-2613F7C4E270}" name="Column1884"/>
    <tableColumn id="1893" xr3:uid="{D837022C-4CBF-45C2-9381-C761D08BFEDD}" name="Column1885"/>
    <tableColumn id="1894" xr3:uid="{DE115456-6A91-4EBB-8450-0EF8A3F03640}" name="Column1886"/>
    <tableColumn id="1895" xr3:uid="{07807E81-4AEA-4EB9-91E8-82F7C2F48E2A}" name="Column1887"/>
    <tableColumn id="1896" xr3:uid="{275285F4-BB09-4E51-B850-0C97358310A4}" name="Column1888"/>
    <tableColumn id="1897" xr3:uid="{DE6AF935-606D-4EB0-BBD9-9E06B2052244}" name="Column1889"/>
    <tableColumn id="1898" xr3:uid="{910C8815-8400-4700-BEAD-7D033834EF00}" name="Column1890"/>
    <tableColumn id="1899" xr3:uid="{62F15160-7672-4A15-BA70-23A11F728975}" name="Column1891"/>
    <tableColumn id="1900" xr3:uid="{05E12B36-F5AF-42B2-8B0A-EB8851833212}" name="Column1892"/>
    <tableColumn id="1901" xr3:uid="{AD4AC425-D2A5-4D8F-9F5D-944E4F3DCFBE}" name="Column1893"/>
    <tableColumn id="1902" xr3:uid="{53DE4D24-4BF8-4E26-BA63-C3B62E619B6D}" name="Column1894"/>
    <tableColumn id="1903" xr3:uid="{D4E88B0F-50DF-49AD-AD2F-CBFBCD90CAB7}" name="Column1895"/>
    <tableColumn id="1904" xr3:uid="{1EBC08A1-0FC7-4D5F-934A-DAE022437F4F}" name="Column1896"/>
    <tableColumn id="1905" xr3:uid="{63F253AB-0093-4B42-A352-CC65332864E9}" name="Column1897"/>
    <tableColumn id="1906" xr3:uid="{741B3D91-F0F9-4A21-8B8D-A48F8A384859}" name="Column1898"/>
    <tableColumn id="1907" xr3:uid="{34AB88D4-EDD7-4878-990B-76D9D87EC3E9}" name="Column1899"/>
    <tableColumn id="1908" xr3:uid="{1C7A5F7B-4029-45C5-898C-A1E5D036E395}" name="Column1900"/>
    <tableColumn id="1909" xr3:uid="{C2C0FCE1-C7CA-4E78-A962-6330E2271062}" name="Column1901"/>
    <tableColumn id="1910" xr3:uid="{029AEDB2-AAFC-4464-99F9-18C4FD0925A3}" name="Column1902"/>
    <tableColumn id="1911" xr3:uid="{7C4E0595-F8DB-4C62-9D7B-923BA1E4220B}" name="Column1903"/>
    <tableColumn id="1912" xr3:uid="{B8C1F771-0F88-48FA-A54F-4273C5BE366F}" name="Column1904"/>
    <tableColumn id="1913" xr3:uid="{4B38C9F2-AF43-4F74-9460-202ABFA049B0}" name="Column1905"/>
    <tableColumn id="1914" xr3:uid="{6B104695-347F-4757-AC10-35CA3EE95997}" name="Column1906"/>
    <tableColumn id="1915" xr3:uid="{E3A786E4-BDFA-478C-93B7-8BFE73F3CF27}" name="Column1907"/>
    <tableColumn id="1916" xr3:uid="{15DB14E3-33AB-4B7A-B119-776F7BFD7B1F}" name="Column1908"/>
    <tableColumn id="1917" xr3:uid="{FCD6D735-23F2-4251-A22A-CCBBB354853B}" name="Column1909"/>
    <tableColumn id="1918" xr3:uid="{C28D5A20-3DDF-4E08-875E-9E1D41CE265F}" name="Column1910"/>
    <tableColumn id="1919" xr3:uid="{E33351FC-BA2B-4730-BDAE-60639523FB58}" name="Column1911"/>
    <tableColumn id="1920" xr3:uid="{AEBFCD79-7AF5-48F5-8698-4738E320FD35}" name="Column1912"/>
    <tableColumn id="1921" xr3:uid="{0A375B6C-D8E1-41E8-B9FA-12BA9B656861}" name="Column1913"/>
    <tableColumn id="1922" xr3:uid="{663C572A-178B-4820-97A3-F493D22BF3C2}" name="Column1914"/>
    <tableColumn id="1923" xr3:uid="{C984C6E6-9CEB-4D5F-9889-B2F9EACD39FB}" name="Column1915"/>
    <tableColumn id="1924" xr3:uid="{5B0DB0A2-EADF-4DC2-9CE8-FC84DC227A51}" name="Column1916"/>
    <tableColumn id="1925" xr3:uid="{8D627699-7EAD-411E-9606-2789BF5ADC61}" name="Column1917"/>
    <tableColumn id="1926" xr3:uid="{1763EF55-FFED-4CC1-A9C6-16D16E589C49}" name="Column1918"/>
    <tableColumn id="1927" xr3:uid="{49EE0317-9FAA-4E49-9C9A-A86AF338E5EF}" name="Column1919"/>
    <tableColumn id="1928" xr3:uid="{1A555A46-9AF9-4A68-B6C4-1C5F8F525C13}" name="Column1920"/>
    <tableColumn id="1929" xr3:uid="{8BE85BC5-E793-4206-BF81-5C61BECE2D44}" name="Column1921"/>
    <tableColumn id="1930" xr3:uid="{D05F1B2A-F36C-4828-9595-D9AA8F8B0E26}" name="Column1922"/>
    <tableColumn id="1931" xr3:uid="{40EAAD37-C511-4780-BC51-42B5B796D3EC}" name="Column1923"/>
    <tableColumn id="1932" xr3:uid="{CEDCE087-9BFB-4FC6-A0BD-0D290C702AB8}" name="Column1924"/>
    <tableColumn id="1933" xr3:uid="{171C25CF-3915-4B9A-90AA-7D2C4B44C71D}" name="Column1925"/>
    <tableColumn id="1934" xr3:uid="{3F0D9008-AD3D-407A-9459-9B41E308AE9F}" name="Column1926"/>
    <tableColumn id="1935" xr3:uid="{CBA10171-724E-4DE9-B4D4-F706C36D7EE5}" name="Column1927"/>
    <tableColumn id="1936" xr3:uid="{371CF4B0-F5B8-472D-87BF-3CDCCA3D976D}" name="Column1928"/>
    <tableColumn id="1937" xr3:uid="{D40E1896-9A4B-4F48-890E-9BF2454A07BB}" name="Column1929"/>
    <tableColumn id="1938" xr3:uid="{AA7FB35E-6714-4B2D-9DCC-F45A80C7F2A2}" name="Column1930"/>
    <tableColumn id="1939" xr3:uid="{4E5564BD-EB27-4CE3-97DF-950B63BFF58E}" name="Column1931"/>
    <tableColumn id="1940" xr3:uid="{A32604B1-DDAB-4809-B81A-D09FC89AFCF4}" name="Column1932"/>
    <tableColumn id="1941" xr3:uid="{384CDCCE-C460-468D-B551-AD7A91100058}" name="Column1933"/>
    <tableColumn id="1942" xr3:uid="{8BAC2356-B6FA-4E2D-9AC3-5D7981FA9919}" name="Column1934"/>
    <tableColumn id="1943" xr3:uid="{303AC826-F2E7-4720-A0B7-290746B5FC97}" name="Column1935"/>
    <tableColumn id="1944" xr3:uid="{7ECC43B3-256E-412B-B651-0EF197E3E242}" name="Column1936"/>
    <tableColumn id="1945" xr3:uid="{D406EC1C-4F9C-4E80-BC19-96CC0A110A0E}" name="Column1937"/>
    <tableColumn id="1946" xr3:uid="{5F415DF2-D7AC-4148-91E9-4AB82ADC62A2}" name="Column1938"/>
    <tableColumn id="1947" xr3:uid="{586C0B1E-DE4C-42B4-95CD-BFEA15C6C046}" name="Column1939"/>
    <tableColumn id="1948" xr3:uid="{F7743780-95D3-4BFA-AA2A-B6D7DD06D3F7}" name="Column1940"/>
    <tableColumn id="1949" xr3:uid="{CB377B64-A25B-4BAC-8B5F-1B56F8E9F97B}" name="Column1941"/>
    <tableColumn id="1950" xr3:uid="{944A4297-3C13-4DB4-BFA9-ADF064784039}" name="Column1942"/>
    <tableColumn id="1951" xr3:uid="{247EA21E-5063-436B-B9B5-F955D090FF3A}" name="Column1943"/>
    <tableColumn id="1952" xr3:uid="{6E084AAD-C61B-4861-9DBF-CF7D76E5565A}" name="Column1944"/>
    <tableColumn id="1953" xr3:uid="{5D2545AA-7D00-4698-A8CA-461A71B59FDC}" name="Column1945"/>
    <tableColumn id="1954" xr3:uid="{68D011CF-7130-47D4-8CF3-4B2FE176757A}" name="Column1946"/>
    <tableColumn id="1955" xr3:uid="{1AF0DCBB-ACE0-4A88-BA54-6C6C088FF1FB}" name="Column1947"/>
    <tableColumn id="1956" xr3:uid="{CF472161-5A96-439E-87EF-609E402884FF}" name="Column1948"/>
    <tableColumn id="1957" xr3:uid="{F99E14DD-7A28-4362-A311-FAF7A62F0594}" name="Column1949"/>
    <tableColumn id="1958" xr3:uid="{10D96BB4-CE42-445C-8550-945A307A8E56}" name="Column1950"/>
    <tableColumn id="1959" xr3:uid="{F1EEEC23-F8AC-40D8-8AC3-ABC64507CC0F}" name="Column1951"/>
    <tableColumn id="1960" xr3:uid="{39E5E190-D784-419C-9636-24CCE56BEE5C}" name="Column1952"/>
    <tableColumn id="1961" xr3:uid="{E02C194B-072B-4A15-B892-DB8632CDE9F0}" name="Column1953"/>
    <tableColumn id="1962" xr3:uid="{6AA14567-84E8-4F73-94FC-A93493523DE2}" name="Column1954"/>
    <tableColumn id="1963" xr3:uid="{65F3734F-6ABB-4066-ABB9-1BB1AFD44D02}" name="Column1955"/>
    <tableColumn id="1964" xr3:uid="{EECD3281-B3A6-48F6-9623-9545F0640CDD}" name="Column1956"/>
    <tableColumn id="1965" xr3:uid="{12850366-ED10-480A-9F22-821B3DECE5FD}" name="Column1957"/>
    <tableColumn id="1966" xr3:uid="{BD18B21E-BE74-432C-9D88-45B3F2957D78}" name="Column1958"/>
    <tableColumn id="1967" xr3:uid="{513F0213-6EFA-412B-BA55-8F15BF4353E5}" name="Column1959"/>
    <tableColumn id="1968" xr3:uid="{EF3B74B9-1AFF-4F67-8E51-A09C1B775192}" name="Column1960"/>
    <tableColumn id="1969" xr3:uid="{1620B26A-95A7-47FD-88A8-5669C500AE3B}" name="Column1961"/>
    <tableColumn id="1970" xr3:uid="{BC398466-E38B-4219-A38E-2A0E06D439B9}" name="Column1962"/>
    <tableColumn id="1971" xr3:uid="{C31FB997-46B4-463C-93E0-630787614F79}" name="Column1963"/>
    <tableColumn id="1972" xr3:uid="{13C061E1-03F2-4F61-BE5A-41FDC278D769}" name="Column1964"/>
    <tableColumn id="1973" xr3:uid="{1482243C-3AA9-45CF-A1C4-8B61D07496AB}" name="Column1965"/>
    <tableColumn id="1974" xr3:uid="{56FCE5C1-AF55-4829-9E37-F6CB1E0C5FB0}" name="Column1966"/>
    <tableColumn id="1975" xr3:uid="{8EF31058-87CD-44F4-82B1-8DB7F43DB25D}" name="Column1967"/>
    <tableColumn id="1976" xr3:uid="{6C91CC3B-4079-4B30-9E3E-F4F8CE7AF01F}" name="Column1968"/>
    <tableColumn id="1977" xr3:uid="{729A884C-312B-44F2-A0A7-1EBB1F0B891F}" name="Column1969"/>
    <tableColumn id="1978" xr3:uid="{6E514F6B-DCFA-4224-935C-E3A4CAE17E41}" name="Column1970"/>
    <tableColumn id="1979" xr3:uid="{EB829586-2D2F-4C9B-9A1F-D36BAE42FCDD}" name="Column1971"/>
    <tableColumn id="1980" xr3:uid="{BC7C3F56-EDA0-4928-AB61-E2904F2E1F6A}" name="Column1972"/>
    <tableColumn id="1981" xr3:uid="{B0CC6FA5-3D4C-4E7F-86A3-177838D1CB83}" name="Column1973"/>
    <tableColumn id="1982" xr3:uid="{70BC062C-AF98-49A7-83F1-983AE787F05E}" name="Column1974"/>
    <tableColumn id="1983" xr3:uid="{8A5E03B2-84A4-4766-8257-4E037AE4516F}" name="Column1975"/>
    <tableColumn id="1984" xr3:uid="{95B9FE6E-CCB9-4873-91C5-366961DE0D81}" name="Column1976"/>
    <tableColumn id="1985" xr3:uid="{690BCC49-62B2-4B54-A6FE-626DD148B044}" name="Column1977"/>
    <tableColumn id="1986" xr3:uid="{471F435A-8986-42DD-9A1A-5688B6155BBD}" name="Column1978"/>
    <tableColumn id="1987" xr3:uid="{F1CB2EE6-85A1-4C51-839A-97AEEA4D0B91}" name="Column1979"/>
    <tableColumn id="1988" xr3:uid="{74A2FDA7-6AD9-4DAF-BC92-113F72128607}" name="Column1980"/>
    <tableColumn id="1989" xr3:uid="{39D09C50-070D-473B-ADA8-D0D3176CE438}" name="Column1981"/>
    <tableColumn id="1990" xr3:uid="{C1DFE80E-B6AD-4FAC-B2FF-D4757908D260}" name="Column1982"/>
    <tableColumn id="1991" xr3:uid="{61BF318B-9223-4925-A037-1C4714940086}" name="Column1983"/>
    <tableColumn id="1992" xr3:uid="{E4A5364F-B56E-4DA8-9CB4-146998BD508D}" name="Column1984"/>
    <tableColumn id="1993" xr3:uid="{CC4F9BA1-76F5-42FF-80FA-B4A9BD02658C}" name="Column1985"/>
    <tableColumn id="1994" xr3:uid="{D8A4B745-5CE3-4E07-91D5-6D231B432C22}" name="Column1986"/>
    <tableColumn id="1995" xr3:uid="{F75B6B9A-2408-4305-BA0E-5DEBE00CDF20}" name="Column1987"/>
    <tableColumn id="1996" xr3:uid="{0DB94CE1-228E-4574-AC06-52536AAF417B}" name="Column1988"/>
    <tableColumn id="1997" xr3:uid="{CC332712-C6B0-47E8-9AC8-8CBB32A7C8F6}" name="Column1989"/>
    <tableColumn id="1998" xr3:uid="{94615DE9-B6A7-446C-955E-23BAF38451AC}" name="Column1990"/>
    <tableColumn id="1999" xr3:uid="{1F0D4C93-0F6A-420C-B4B4-09AD63C07B4A}" name="Column1991"/>
    <tableColumn id="2000" xr3:uid="{FC5994FF-D74E-4BDF-8E93-013B3A1FEB09}" name="Column1992"/>
    <tableColumn id="2001" xr3:uid="{B841CC1A-CE1C-401B-8DD3-57A317F04954}" name="Column1993"/>
    <tableColumn id="2002" xr3:uid="{B4DF5657-4563-4720-B979-81BB343C730B}" name="Column1994"/>
    <tableColumn id="2003" xr3:uid="{8E7B3B5C-19D5-4B7C-8851-76BACA1BDEA5}" name="Column1995"/>
    <tableColumn id="2004" xr3:uid="{A8197BE1-8DF5-474E-BEA2-685263BF9724}" name="Column1996"/>
    <tableColumn id="2005" xr3:uid="{3355BADF-6390-4B3D-AAE0-82E8E8CCAD4D}" name="Column1997"/>
    <tableColumn id="2006" xr3:uid="{3994D9B7-43D0-48F2-8B54-3F14C1C31DCC}" name="Column1998"/>
    <tableColumn id="2007" xr3:uid="{F0414913-94B7-494A-B223-994B2AB53AF6}" name="Column1999"/>
    <tableColumn id="2008" xr3:uid="{3AD37FDD-4425-41A6-B42C-1B2A0B6FF0F1}" name="Column2000"/>
    <tableColumn id="2009" xr3:uid="{92EBBBE5-036A-48B1-BEAD-A6CF4E0FDA77}" name="Column2001"/>
    <tableColumn id="2010" xr3:uid="{EEF61434-7327-4745-86D4-BEA391B18A9A}" name="Column2002"/>
    <tableColumn id="2011" xr3:uid="{7BFC1136-5B6E-43F8-9F0D-DB1F092E828D}" name="Column2003"/>
    <tableColumn id="2012" xr3:uid="{281331FD-673F-4EB5-ADFF-424C6AD245AB}" name="Column2004"/>
    <tableColumn id="2013" xr3:uid="{1986B969-1E17-45CB-9874-28CF6E7AC6D8}" name="Column2005"/>
    <tableColumn id="2014" xr3:uid="{AC359018-A6FD-420F-983D-44F4F634E256}" name="Column2006"/>
    <tableColumn id="2015" xr3:uid="{F6CC1D33-2B2C-432B-9914-62992AA46D9B}" name="Column2007"/>
    <tableColumn id="2016" xr3:uid="{B8F98B50-D112-46A0-A0ED-4DBAB8F99A2D}" name="Column2008"/>
    <tableColumn id="2017" xr3:uid="{57EC0E65-CE76-4FDF-A155-E526C49DCD42}" name="Column2009"/>
    <tableColumn id="2018" xr3:uid="{F46093A6-62FF-4233-934F-A772491E000F}" name="Column2010"/>
    <tableColumn id="2019" xr3:uid="{1E0CC3A7-A1C7-4DD2-A64E-18F762BDE42A}" name="Column2011"/>
    <tableColumn id="2020" xr3:uid="{74B7796E-7F8D-4A4D-B7D0-BC7AFAD9DEB8}" name="Column2012"/>
    <tableColumn id="2021" xr3:uid="{CCF264FD-8AD8-45A7-A805-BFF1EC68D574}" name="Column2013"/>
    <tableColumn id="2022" xr3:uid="{B08C5E7E-277E-47BE-B8F9-0615CD5D6697}" name="Column2014"/>
    <tableColumn id="2023" xr3:uid="{A1E368DD-E0EC-47AA-9EAB-0CA71593CB78}" name="Column2015"/>
    <tableColumn id="2024" xr3:uid="{87B30E08-946A-4124-BA7A-5938A56CA81A}" name="Column2016"/>
    <tableColumn id="2025" xr3:uid="{2EB2876E-0DDD-443F-9EF2-0BAA87D00F6C}" name="Column2017"/>
    <tableColumn id="2026" xr3:uid="{52BD1F0A-E641-46AC-AAF8-E88FE73AD8E7}" name="Column2018"/>
    <tableColumn id="2027" xr3:uid="{39C59BD7-CB6B-44C1-B47B-ABCF8F84D692}" name="Column2019"/>
    <tableColumn id="2028" xr3:uid="{C0515DB5-2022-416C-B166-653CE43B91AD}" name="Column2020"/>
    <tableColumn id="2029" xr3:uid="{104AFE87-202A-422A-A3AF-DFE2546C82F2}" name="Column2021"/>
    <tableColumn id="2030" xr3:uid="{4FD67697-C077-4ECC-AC29-D05FAC99F7FA}" name="Column2022"/>
    <tableColumn id="2031" xr3:uid="{081D9206-3D1D-4564-88D4-0CFBE9BE32EF}" name="Column2023"/>
    <tableColumn id="2032" xr3:uid="{349F220B-EE13-482D-AD69-F75D0F932227}" name="Column2024"/>
    <tableColumn id="2033" xr3:uid="{E8BB4180-5948-44B3-B683-B829E5F2998F}" name="Column2025"/>
    <tableColumn id="2034" xr3:uid="{EA296F89-8AC0-4915-9483-8C0F2984519F}" name="Column2026"/>
    <tableColumn id="2035" xr3:uid="{81BCB055-A13A-4448-BE06-B49ADA72CBDF}" name="Column2027"/>
    <tableColumn id="2036" xr3:uid="{5FB3E7AA-FB60-49E2-B11F-76A34DF596A4}" name="Column2028"/>
    <tableColumn id="2037" xr3:uid="{947917E2-0716-4786-A50A-F06DF3E6DA09}" name="Column2029"/>
    <tableColumn id="2038" xr3:uid="{56BE32CF-D834-466C-8398-5E4A69C95ED1}" name="Column2030"/>
    <tableColumn id="2039" xr3:uid="{50DC4F8F-9974-43B7-B633-86D49F8FF77A}" name="Column2031"/>
    <tableColumn id="2040" xr3:uid="{40D36144-EB40-4015-A340-1DCB361D28CB}" name="Column2032"/>
    <tableColumn id="2041" xr3:uid="{8736FD0E-1A0C-4DE0-B708-9B350A6AF8DC}" name="Column2033"/>
    <tableColumn id="2042" xr3:uid="{1308A7F5-F7AD-48E7-A41F-1FB7A7862908}" name="Column2034"/>
    <tableColumn id="2043" xr3:uid="{FEEBFE9A-8721-411F-A926-6ADC6F2D3ED6}" name="Column2035"/>
    <tableColumn id="2044" xr3:uid="{12B21A83-8DC6-4B9C-BBD8-BD7B2FC07293}" name="Column2036"/>
    <tableColumn id="2045" xr3:uid="{5BA0CCD8-FCF2-4AE6-90BF-8DBD51140447}" name="Column2037"/>
    <tableColumn id="2046" xr3:uid="{B4B5D8D4-9D26-425C-9770-5C0F70A563DC}" name="Column2038"/>
    <tableColumn id="2047" xr3:uid="{7081B426-6921-458D-8E59-9A30A3E361C4}" name="Column2039"/>
    <tableColumn id="2048" xr3:uid="{178B5855-8887-4E4C-9038-0E9E77523E09}" name="Column2040"/>
    <tableColumn id="2049" xr3:uid="{FCDE2354-D16F-46F2-8888-FE0424888494}" name="Column2041"/>
    <tableColumn id="2050" xr3:uid="{AB8E0192-69F4-4E23-A127-2AFACCE718D6}" name="Column2042"/>
    <tableColumn id="2051" xr3:uid="{27E37039-8F2F-4653-9970-45ACD9E7F4B6}" name="Column2043"/>
    <tableColumn id="2052" xr3:uid="{0930FB5B-7EA5-4DA2-8B0D-703A666BA9E3}" name="Column2044"/>
    <tableColumn id="2053" xr3:uid="{A0B8DB80-732F-419A-85A4-FBDA443D5754}" name="Column2045"/>
    <tableColumn id="2054" xr3:uid="{5D5AB1BC-A487-4BBD-9359-D9587B5821B0}" name="Column2046"/>
    <tableColumn id="2055" xr3:uid="{F62466A0-8C66-4CE8-B54B-500EAD9FDCF3}" name="Column2047"/>
    <tableColumn id="2056" xr3:uid="{99D0CC9F-7040-4E5F-8387-7B3D033A72BC}" name="Column2048"/>
    <tableColumn id="2057" xr3:uid="{24399326-6FCF-4CEE-975F-8048648F63E7}" name="Column2049"/>
    <tableColumn id="2058" xr3:uid="{5AABC482-7276-41F1-8A24-52D3C39E1D12}" name="Column2050"/>
    <tableColumn id="2059" xr3:uid="{F282A883-9685-4C6D-84B5-EA8FDEF66EAB}" name="Column2051"/>
    <tableColumn id="2060" xr3:uid="{8093E374-3029-4A17-B180-D808BF4D33E0}" name="Column2052"/>
    <tableColumn id="2061" xr3:uid="{6CB81EEC-4304-4EA4-A004-5DC2A223FA76}" name="Column2053"/>
    <tableColumn id="2062" xr3:uid="{CE72AA57-FABA-44BB-8EFF-5F139AED506E}" name="Column2054"/>
    <tableColumn id="2063" xr3:uid="{7598B618-FFCA-46DB-91EB-0AB40F1B52B7}" name="Column2055"/>
    <tableColumn id="2064" xr3:uid="{A9AC21CD-D386-4B2A-A43C-60340E53213A}" name="Column2056"/>
    <tableColumn id="2065" xr3:uid="{42AD04CE-053A-4385-AE4C-F7CC3905428F}" name="Column2057"/>
    <tableColumn id="2066" xr3:uid="{175E93DB-7EEF-4AEA-9462-7A499FF6ECAD}" name="Column2058"/>
    <tableColumn id="2067" xr3:uid="{9FABF28E-B7B0-4803-9476-2C73EFDE57B2}" name="Column2059"/>
    <tableColumn id="2068" xr3:uid="{7A416141-E1DB-4878-B1AC-DBBABB8B6961}" name="Column2060"/>
    <tableColumn id="2069" xr3:uid="{C49D7D15-D1B4-4B0A-8C82-03FA5E2D27AA}" name="Column2061"/>
    <tableColumn id="2070" xr3:uid="{AC6B6BDA-819D-4885-83EF-6003351B9C52}" name="Column2062"/>
    <tableColumn id="2071" xr3:uid="{A81CA4E4-3B7B-4EE7-87C1-3F91940B4475}" name="Column2063"/>
    <tableColumn id="2072" xr3:uid="{C4E9F919-C668-497E-878D-8C0CBA15477D}" name="Column2064"/>
    <tableColumn id="2073" xr3:uid="{FB33FB49-D5EA-4A59-8B0D-A7F722F44287}" name="Column2065"/>
    <tableColumn id="2074" xr3:uid="{45F34F63-6923-4EA3-815C-6267996AF5DA}" name="Column2066"/>
    <tableColumn id="2075" xr3:uid="{80C65C44-AE1B-404B-9880-25634323B7C1}" name="Column2067"/>
    <tableColumn id="2076" xr3:uid="{B55479CD-D961-47EC-99CD-412A541ED485}" name="Column2068"/>
    <tableColumn id="2077" xr3:uid="{28733648-1EC1-4A1B-83EC-22773AD4AB9C}" name="Column2069"/>
    <tableColumn id="2078" xr3:uid="{F7C92048-3E17-4F74-B646-E63133F2C0B1}" name="Column2070"/>
    <tableColumn id="2079" xr3:uid="{A0923D4B-2A0B-4B96-8950-84853230C29C}" name="Column2071"/>
    <tableColumn id="2080" xr3:uid="{665EE48B-0111-4207-AA6E-19CCCFCC5BE6}" name="Column2072"/>
    <tableColumn id="2081" xr3:uid="{D2E0DF09-AEC5-4C9E-BABB-AEDE120C8526}" name="Column2073"/>
    <tableColumn id="2082" xr3:uid="{7F8C99A5-24E2-42C5-B12B-293D04AF3C88}" name="Column2074"/>
    <tableColumn id="2083" xr3:uid="{564BA29D-A8C9-4538-BBE2-F9EA3C31CF67}" name="Column2075"/>
    <tableColumn id="2084" xr3:uid="{0453E1B4-9841-451D-AEFE-6DC0DEE2AEB2}" name="Column2076"/>
    <tableColumn id="2085" xr3:uid="{C8973291-437F-4DD8-8A95-A90570A7E120}" name="Column2077"/>
    <tableColumn id="2086" xr3:uid="{9E44A288-B064-46BC-A222-085D2E622288}" name="Column2078"/>
    <tableColumn id="2087" xr3:uid="{0FEC36AA-3F68-4800-B804-0BBF49BBDB49}" name="Column2079"/>
    <tableColumn id="2088" xr3:uid="{4C185EF6-FC67-4BFC-AFF4-1639547B8D46}" name="Column2080"/>
    <tableColumn id="2089" xr3:uid="{FC4AC13B-ECE2-4F98-BAE1-2F1461D76BFF}" name="Column2081"/>
    <tableColumn id="2090" xr3:uid="{04D1BF92-2372-4E97-9859-3952C0C47E28}" name="Column2082"/>
    <tableColumn id="2091" xr3:uid="{017415A9-D528-4C74-87F7-AB99E1561F3F}" name="Column2083"/>
    <tableColumn id="2092" xr3:uid="{08484908-9F48-4F43-B01B-F8EDDBAA95D9}" name="Column2084"/>
    <tableColumn id="2093" xr3:uid="{3995340C-E278-40D4-BE42-AA3E3530A56E}" name="Column2085"/>
    <tableColumn id="2094" xr3:uid="{8FBD93AF-5F8C-40E7-AA32-143B5E412465}" name="Column2086"/>
    <tableColumn id="2095" xr3:uid="{B31D0B22-0464-42CB-8980-F77E46154CA6}" name="Column2087"/>
    <tableColumn id="2096" xr3:uid="{622FC861-8F78-4214-96F9-C9452666A7C9}" name="Column2088"/>
    <tableColumn id="2097" xr3:uid="{69F375F9-8878-45A1-A907-1BC0C3C0851B}" name="Column2089"/>
    <tableColumn id="2098" xr3:uid="{BAA05301-9FCB-4071-ACEB-4DF227FD8816}" name="Column2090"/>
    <tableColumn id="2099" xr3:uid="{46697769-E284-4B7B-A253-7FF1FE68BF79}" name="Column2091"/>
    <tableColumn id="2100" xr3:uid="{153E0961-15F6-435E-B616-2C87AFD42DA6}" name="Column2092"/>
    <tableColumn id="2101" xr3:uid="{B7603BEA-6643-4849-9F19-A6E33A76D9BA}" name="Column2093"/>
    <tableColumn id="2102" xr3:uid="{4B1AF0E3-5A99-4B5B-B5D4-F9ABC379145D}" name="Column2094"/>
    <tableColumn id="2103" xr3:uid="{AA8B887F-10F1-4C86-8B50-9E785C268956}" name="Column2095"/>
    <tableColumn id="2104" xr3:uid="{F76CB6E4-7134-459E-A395-A60E05E396C0}" name="Column2096"/>
    <tableColumn id="2105" xr3:uid="{50DCF1C4-7327-40A9-91A5-CB1E81B0595C}" name="Column2097"/>
    <tableColumn id="2106" xr3:uid="{0D53FCCA-EA0F-4C1C-AB4F-FAF36DA5D159}" name="Column2098"/>
    <tableColumn id="2107" xr3:uid="{98A49488-FC5B-49E6-8719-D021C6565964}" name="Column2099"/>
    <tableColumn id="2108" xr3:uid="{9607B9FB-78F5-4DD3-A5A2-551DB69FDC00}" name="Column2100"/>
    <tableColumn id="2109" xr3:uid="{83194C17-D7E3-416C-857E-84F29EEA75BD}" name="Column2101"/>
    <tableColumn id="2110" xr3:uid="{B91A3DA9-A739-4125-B6A9-4E95F7A7ED15}" name="Column2102"/>
    <tableColumn id="2111" xr3:uid="{F2DB2C1C-8CD2-4DAB-83D2-4E9D35C27B10}" name="Column2103"/>
    <tableColumn id="2112" xr3:uid="{8646BA89-191A-44F7-A898-0D1E619C959E}" name="Column2104"/>
    <tableColumn id="2113" xr3:uid="{CE3206A5-7590-4D99-B317-23ED4D2ADAD3}" name="Column2105"/>
    <tableColumn id="2114" xr3:uid="{D34586D1-CA43-4C1F-9417-D75F6F5977B1}" name="Column2106"/>
    <tableColumn id="2115" xr3:uid="{3D97DB9C-84C3-4491-A420-CACA63760686}" name="Column2107"/>
    <tableColumn id="2116" xr3:uid="{D463F44F-9586-41B4-A2BB-7D1A8599B5A3}" name="Column2108"/>
    <tableColumn id="2117" xr3:uid="{0C10FF90-DBB5-452A-865D-C95F516EDFE9}" name="Column2109"/>
    <tableColumn id="2118" xr3:uid="{68D3D8E0-43FC-4A25-BE41-EBCECFA55264}" name="Column2110"/>
    <tableColumn id="2119" xr3:uid="{3A304B5C-5EAF-428A-B126-B8B75C4A78F5}" name="Column2111"/>
    <tableColumn id="2120" xr3:uid="{C1FBAC12-09EE-4434-B98E-CD5250ED11C0}" name="Column2112"/>
    <tableColumn id="2121" xr3:uid="{4D3BAD0B-F73C-4179-871B-251BC9910559}" name="Column2113"/>
    <tableColumn id="2122" xr3:uid="{401281A8-C705-4898-8594-98D032287FFD}" name="Column2114"/>
    <tableColumn id="2123" xr3:uid="{0BE2DEBA-4DE7-45B1-AF03-6667D971C0E2}" name="Column2115"/>
    <tableColumn id="2124" xr3:uid="{8D232ED7-8C0F-47E0-938B-0F65362D18C6}" name="Column2116"/>
    <tableColumn id="2125" xr3:uid="{35977081-8F4C-48DE-918D-0DF19FD7174C}" name="Column2117"/>
    <tableColumn id="2126" xr3:uid="{E8070AEB-8BD9-46A7-822C-18BC5264B648}" name="Column2118"/>
    <tableColumn id="2127" xr3:uid="{93675541-9FED-40A3-9681-4DD5D82B03F9}" name="Column2119"/>
    <tableColumn id="2128" xr3:uid="{03DB3709-92AB-4257-A536-02AA827F7529}" name="Column2120"/>
    <tableColumn id="2129" xr3:uid="{5356F43B-0C5C-40BA-8015-A5DA3FF1DE6A}" name="Column2121"/>
    <tableColumn id="2130" xr3:uid="{DE75A41F-6216-48C1-8634-E8C3498A70E6}" name="Column2122"/>
    <tableColumn id="2131" xr3:uid="{8BAB2ECE-A06D-4490-8C8B-1A9DFA8C7D86}" name="Column2123"/>
    <tableColumn id="2132" xr3:uid="{C4BF456C-3123-47B4-986C-6CDBCB58B0C5}" name="Column2124"/>
    <tableColumn id="2133" xr3:uid="{F0C13C75-E3D1-448D-A963-B34E42BE4B4A}" name="Column2125"/>
    <tableColumn id="2134" xr3:uid="{6FAB2915-C7D8-447D-93D4-07198425A62B}" name="Column2126"/>
    <tableColumn id="2135" xr3:uid="{296EBB1B-C6DF-4BDB-8161-3EDBCD2B6C50}" name="Column2127"/>
    <tableColumn id="2136" xr3:uid="{4BAB4DAA-C61E-4623-96C3-FF15A1C6ACC8}" name="Column2128"/>
    <tableColumn id="2137" xr3:uid="{D1B5B8F5-F323-4B81-A2CA-D4F27F9AACC6}" name="Column2129"/>
    <tableColumn id="2138" xr3:uid="{D9FF5441-973F-4F7E-9248-E6D391F6800C}" name="Column2130"/>
    <tableColumn id="2139" xr3:uid="{7D73B85B-3DEC-4F88-9423-6C9E32D75BEB}" name="Column2131"/>
    <tableColumn id="2140" xr3:uid="{E2700DD4-6AEB-4B00-9C65-ED079A43D583}" name="Column2132"/>
    <tableColumn id="2141" xr3:uid="{13DD6F54-EB9D-428E-8F95-ED820B5104CE}" name="Column2133"/>
    <tableColumn id="2142" xr3:uid="{57F4BF3B-4A28-4C6F-8E17-D93B69B18CEA}" name="Column2134"/>
    <tableColumn id="2143" xr3:uid="{2ECD8AA3-1203-49E0-8C54-37601A262D1A}" name="Column2135"/>
    <tableColumn id="2144" xr3:uid="{04B0462B-B5CE-49B9-BC56-A7B98A445D85}" name="Column2136"/>
    <tableColumn id="2145" xr3:uid="{BC5F248B-34FF-4798-A1D1-5687DDAD35E5}" name="Column2137"/>
    <tableColumn id="2146" xr3:uid="{1D4338FE-0405-4FC4-B505-7F25AE7FDEE3}" name="Column2138"/>
    <tableColumn id="2147" xr3:uid="{1898987D-0285-4780-A3A7-9A9E29F128EE}" name="Column2139"/>
    <tableColumn id="2148" xr3:uid="{3022CF9F-CF34-44C3-8170-19845AB32FF0}" name="Column2140"/>
    <tableColumn id="2149" xr3:uid="{E205B842-0F0F-4193-A80F-5938239E55D0}" name="Column2141"/>
    <tableColumn id="2150" xr3:uid="{4FB819FF-47C2-4148-A901-38B879E80349}" name="Column2142"/>
    <tableColumn id="2151" xr3:uid="{02D7C534-16A4-456E-A334-519648C4B230}" name="Column2143"/>
    <tableColumn id="2152" xr3:uid="{979ADC8B-7DD2-4CC6-8DE7-5D4CDF422448}" name="Column2144"/>
    <tableColumn id="2153" xr3:uid="{96944DDE-BC6F-49B6-AB63-2416E244BAF2}" name="Column2145"/>
    <tableColumn id="2154" xr3:uid="{D1AF4802-F87E-49C1-A4AD-16E54A59BC5A}" name="Column2146"/>
    <tableColumn id="2155" xr3:uid="{E11F2B00-AFE5-4AFF-BF0B-D2C34C5E2EDA}" name="Column2147"/>
    <tableColumn id="2156" xr3:uid="{9E0972DC-C7C0-4912-8AD7-707BECFC0AD7}" name="Column2148"/>
    <tableColumn id="2157" xr3:uid="{035F0295-5DF1-453C-9E0B-77A4550B6825}" name="Column2149"/>
    <tableColumn id="2158" xr3:uid="{79589216-5A7F-481A-8619-F2D9CC3E7EA5}" name="Column2150"/>
    <tableColumn id="2159" xr3:uid="{B218F5D9-5BC2-49EB-B3A8-427046151D94}" name="Column2151"/>
    <tableColumn id="2160" xr3:uid="{05F047F8-C63E-4D0C-B4A5-164256A452C7}" name="Column2152"/>
    <tableColumn id="2161" xr3:uid="{622AD761-9F44-4D56-9D7D-4BD5EEF621D5}" name="Column2153"/>
    <tableColumn id="2162" xr3:uid="{475818E9-55D3-4953-9451-478FB20B2D01}" name="Column2154"/>
    <tableColumn id="2163" xr3:uid="{E07A3D1B-17A9-4FE2-BEE5-CBD1CD7DF0BD}" name="Column2155"/>
    <tableColumn id="2164" xr3:uid="{19DB9145-DB8D-4C7D-A83B-FB4D349DD3C1}" name="Column2156"/>
    <tableColumn id="2165" xr3:uid="{52173697-DEC0-453A-918C-441D4B664878}" name="Column2157"/>
    <tableColumn id="2166" xr3:uid="{70D122BF-3239-4DAC-B74A-A73A6A08D923}" name="Column2158"/>
    <tableColumn id="2167" xr3:uid="{AC46D4A6-F3B0-40EF-A2D7-053F9A1B511B}" name="Column2159"/>
    <tableColumn id="2168" xr3:uid="{216022EF-EA64-45AC-A3DD-4F4E8AC124DA}" name="Column2160"/>
    <tableColumn id="2169" xr3:uid="{5B9BBDE5-2517-4BFD-A995-49DBACF81E39}" name="Column2161"/>
    <tableColumn id="2170" xr3:uid="{A6AFEA19-0B33-4B54-A0EF-9D7ECAF9F45C}" name="Column2162"/>
    <tableColumn id="2171" xr3:uid="{C27B207C-CE9E-466D-8271-924BE68C3E7C}" name="Column2163"/>
    <tableColumn id="2172" xr3:uid="{C2EE5303-50A0-498C-9508-5F2798CE7E43}" name="Column2164"/>
    <tableColumn id="2173" xr3:uid="{A0911D00-DBF7-4B92-8166-580BF01878FA}" name="Column2165"/>
    <tableColumn id="2174" xr3:uid="{6D0F1D3B-3046-448A-858A-2F565FB3D54B}" name="Column2166"/>
    <tableColumn id="2175" xr3:uid="{CF7EA24E-385D-42F8-879B-EFC1934A66DC}" name="Column2167"/>
    <tableColumn id="2176" xr3:uid="{E980C3DC-37A1-4BD4-8841-FB1B9AC2B9A8}" name="Column2168"/>
    <tableColumn id="2177" xr3:uid="{6B01A76F-CF80-415A-9783-C96760EEA66B}" name="Column2169"/>
    <tableColumn id="2178" xr3:uid="{B0AB5A1C-8BCB-4925-9607-501540783F2D}" name="Column2170"/>
    <tableColumn id="2179" xr3:uid="{C5A65428-D9C7-4CF4-B49E-0EFE3281A946}" name="Column2171"/>
    <tableColumn id="2180" xr3:uid="{873195E6-6D8E-4DD2-9D24-C32DDFFF90B2}" name="Column2172"/>
    <tableColumn id="2181" xr3:uid="{63DF1C23-800C-471E-BAC4-A10F13E3A97B}" name="Column2173"/>
    <tableColumn id="2182" xr3:uid="{4BDE8E4A-76C1-4F65-B410-F08F368281DC}" name="Column2174"/>
    <tableColumn id="2183" xr3:uid="{A2C132AA-2283-4ACF-9701-D4761A3423FC}" name="Column2175"/>
    <tableColumn id="2184" xr3:uid="{866ABB81-C6C0-400C-9565-D437CD3169BC}" name="Column2176"/>
    <tableColumn id="2185" xr3:uid="{3B799695-7089-4AF3-A7CF-71289BD89EB9}" name="Column2177"/>
    <tableColumn id="2186" xr3:uid="{4B0DB89C-C65B-4E6C-BACC-52DF3FEC0252}" name="Column2178"/>
    <tableColumn id="2187" xr3:uid="{2995F0AA-CCDF-4CFE-ADDA-A5649D10886F}" name="Column2179"/>
    <tableColumn id="2188" xr3:uid="{71077C89-05E3-43AA-A814-0CBC6450F1EF}" name="Column2180"/>
    <tableColumn id="2189" xr3:uid="{528BB273-297B-4F1C-B222-93CC5A4CC99C}" name="Column2181"/>
    <tableColumn id="2190" xr3:uid="{E1ABEDE0-251E-4482-8DAC-70361251F275}" name="Column2182"/>
    <tableColumn id="2191" xr3:uid="{551800F2-B2D9-4FD6-AA8A-1351EC16C345}" name="Column2183"/>
    <tableColumn id="2192" xr3:uid="{1D1B362D-1978-4FA1-ABFA-D658F4AB06BC}" name="Column2184"/>
    <tableColumn id="2193" xr3:uid="{0CD1052D-8349-4CEF-A0AF-DB44A6446833}" name="Column2185"/>
    <tableColumn id="2194" xr3:uid="{D78E882D-FF54-4DDB-A846-2DCF9AB2B953}" name="Column2186"/>
    <tableColumn id="2195" xr3:uid="{50169573-2D6D-4080-8CEB-EC375CCEF4F6}" name="Column2187"/>
    <tableColumn id="2196" xr3:uid="{E21488B3-B721-404E-BBD6-6D364A65D9BD}" name="Column2188"/>
    <tableColumn id="2197" xr3:uid="{DFC54E05-FEBB-464E-AB0A-B0A3AEE59091}" name="Column2189"/>
    <tableColumn id="2198" xr3:uid="{BCD27A4B-A628-4D9B-932E-0975C9BD16C5}" name="Column2190"/>
    <tableColumn id="2199" xr3:uid="{2323A5E9-78D4-495D-891D-567F0A45A291}" name="Column2191"/>
    <tableColumn id="2200" xr3:uid="{E0F1764E-B7B6-4442-BF88-0E73ACAC2BFA}" name="Column2192"/>
    <tableColumn id="2201" xr3:uid="{3EBDA8A9-DC69-420E-995C-466443506B65}" name="Column2193"/>
    <tableColumn id="2202" xr3:uid="{EF0EF895-42D0-4799-A188-841DB6A18119}" name="Column2194"/>
    <tableColumn id="2203" xr3:uid="{0B3B3591-B039-4F5B-BD57-F3A842C4F511}" name="Column2195"/>
    <tableColumn id="2204" xr3:uid="{035BBB5C-FA63-47A1-9C74-9E35A70C7463}" name="Column2196"/>
    <tableColumn id="2205" xr3:uid="{CEA8D47C-D2F5-478E-82CB-67D59C94CE7F}" name="Column2197"/>
    <tableColumn id="2206" xr3:uid="{89846201-9283-49A1-98E4-DB850DB864AD}" name="Column2198"/>
    <tableColumn id="2207" xr3:uid="{186CD979-C294-4560-A5DD-96C72DAAEBE1}" name="Column2199"/>
    <tableColumn id="2208" xr3:uid="{F806A478-8A1E-412C-802B-4147FA4C9D8F}" name="Column2200"/>
    <tableColumn id="2209" xr3:uid="{FE8D8676-6352-416B-82ED-7775E919B929}" name="Column2201"/>
    <tableColumn id="2210" xr3:uid="{434A9F26-B9DE-4CA4-A491-E5B0A57A06FA}" name="Column2202"/>
    <tableColumn id="2211" xr3:uid="{05B91BFC-2AAD-4010-8BAB-BD7951195132}" name="Column2203"/>
    <tableColumn id="2212" xr3:uid="{860E09F6-A3DC-4A1B-91CB-8F928110CE21}" name="Column2204"/>
    <tableColumn id="2213" xr3:uid="{605A82F7-DF8F-4E26-AA52-98C21C366212}" name="Column2205"/>
    <tableColumn id="2214" xr3:uid="{53855E84-6A71-4BF6-8608-F1A73082E828}" name="Column2206"/>
    <tableColumn id="2215" xr3:uid="{C4D2F8F7-C76F-4618-B7F0-1808A1F7AEA7}" name="Column2207"/>
    <tableColumn id="2216" xr3:uid="{71AF7761-AB2C-4D38-A493-1AF5504E02B8}" name="Column2208"/>
    <tableColumn id="2217" xr3:uid="{3CA2096A-93A7-47C4-9FDE-616D92A66A3E}" name="Column2209"/>
    <tableColumn id="2218" xr3:uid="{4E434A82-B0AF-45B5-A902-8CAC59C0536D}" name="Column2210"/>
    <tableColumn id="2219" xr3:uid="{AE535C58-6A16-45D9-A2F0-9866356BE67B}" name="Column2211"/>
    <tableColumn id="2220" xr3:uid="{6DE3B578-650F-4909-9C7C-D44F8F18486A}" name="Column2212"/>
    <tableColumn id="2221" xr3:uid="{A9F41739-70C3-4B77-B68B-24F6B4AE2934}" name="Column2213"/>
    <tableColumn id="2222" xr3:uid="{D4B7ED64-B25A-4B89-9D89-DECA37DFDCD0}" name="Column2214"/>
    <tableColumn id="2223" xr3:uid="{A435052F-D7CC-47B3-8183-46259CFA1C91}" name="Column2215"/>
    <tableColumn id="2224" xr3:uid="{3C89821A-1651-4066-A48E-147EE7B79BA6}" name="Column2216"/>
    <tableColumn id="2225" xr3:uid="{F3693629-945A-4255-AB22-A994B7D06D37}" name="Column2217"/>
    <tableColumn id="2226" xr3:uid="{C90F0933-1FB4-4721-8E71-B5D1204C7073}" name="Column2218"/>
    <tableColumn id="2227" xr3:uid="{5025CD2E-9AB9-4A28-8C44-75F511510AA2}" name="Column2219"/>
    <tableColumn id="2228" xr3:uid="{2613A181-0497-44BD-86A6-4C79FF4C36FF}" name="Column2220"/>
    <tableColumn id="2229" xr3:uid="{3CB0C391-D962-41F6-BB03-BB1BED93FAD3}" name="Column2221"/>
    <tableColumn id="2230" xr3:uid="{BE822EA5-AFBE-4220-8910-E6305FC3E3AD}" name="Column2222"/>
    <tableColumn id="2231" xr3:uid="{9C7D6D90-17E4-4E11-A43B-C9CA37E84CED}" name="Column2223"/>
    <tableColumn id="2232" xr3:uid="{950F66EC-FFED-43F4-AA98-BA018DC22143}" name="Column2224"/>
    <tableColumn id="2233" xr3:uid="{3ED3F6D1-934D-4910-B33E-52694606E29A}" name="Column2225"/>
    <tableColumn id="2234" xr3:uid="{433D5A17-FECC-4A87-916C-D02131AE98CE}" name="Column2226"/>
    <tableColumn id="2235" xr3:uid="{C6EF1C4F-8C94-43AC-820B-660D9095EB11}" name="Column2227"/>
    <tableColumn id="2236" xr3:uid="{B3513DEA-A697-400C-8057-020FF9577C9D}" name="Column2228"/>
    <tableColumn id="2237" xr3:uid="{EBE879F9-7CC5-430F-921B-CA597508970D}" name="Column2229"/>
    <tableColumn id="2238" xr3:uid="{931F486B-9B02-45F1-A713-322F37402BED}" name="Column2230"/>
    <tableColumn id="2239" xr3:uid="{BD7C75E8-BD97-4296-9032-EDB07C29E39D}" name="Column2231"/>
    <tableColumn id="2240" xr3:uid="{1DAD60B6-8331-4734-824E-28A6AA11964F}" name="Column2232"/>
    <tableColumn id="2241" xr3:uid="{57CCABBF-8552-4B1B-B097-479588337C18}" name="Column2233"/>
    <tableColumn id="2242" xr3:uid="{4FB1EBB9-47F0-43A0-B2D3-E2CCE0F1C447}" name="Column2234"/>
    <tableColumn id="2243" xr3:uid="{95A6402E-F210-4FBC-B5A1-EC7BD956A38E}" name="Column2235"/>
    <tableColumn id="2244" xr3:uid="{1F947BA8-C984-4C2E-B038-6F8B90EFD99D}" name="Column2236"/>
    <tableColumn id="2245" xr3:uid="{DE00B884-EFB3-4E50-BC17-EC928E397976}" name="Column2237"/>
    <tableColumn id="2246" xr3:uid="{ED7484AB-9F48-4895-8722-724E7C622DFC}" name="Column2238"/>
    <tableColumn id="2247" xr3:uid="{843FEEB0-FBF0-41F2-AFCD-E3C2AE524AA5}" name="Column2239"/>
    <tableColumn id="2248" xr3:uid="{D3B8134C-3912-480B-AA0C-0D395510E160}" name="Column2240"/>
    <tableColumn id="2249" xr3:uid="{F9A5319E-20BA-4F93-9315-9ED6F180EDE1}" name="Column2241"/>
    <tableColumn id="2250" xr3:uid="{D4C7F8FF-BC42-4DB2-8096-EBEE312631B0}" name="Column2242"/>
    <tableColumn id="2251" xr3:uid="{4152920B-5FBE-4EA4-A0C7-876349E795A2}" name="Column2243"/>
    <tableColumn id="2252" xr3:uid="{D58B6EFC-2F50-4E45-8540-341059B1DF3C}" name="Column2244"/>
    <tableColumn id="2253" xr3:uid="{38EC0C6C-D5B5-4C4A-BFF2-A5B5A9495101}" name="Column2245"/>
    <tableColumn id="2254" xr3:uid="{FE813FFD-F1E7-4C8E-B477-975134D122E6}" name="Column2246"/>
    <tableColumn id="2255" xr3:uid="{6507ADD3-E753-44F8-B8BF-97B5895814CD}" name="Column2247"/>
    <tableColumn id="2256" xr3:uid="{E699B818-4D74-440F-B1F2-B7F5FA8D4E67}" name="Column2248"/>
    <tableColumn id="2257" xr3:uid="{87E8E780-B750-4503-B8CE-3B7DD2C8DBF8}" name="Column2249"/>
    <tableColumn id="2258" xr3:uid="{5875B956-F315-4AF8-83CC-ED3D1B19F45F}" name="Column2250"/>
    <tableColumn id="2259" xr3:uid="{8C436756-268A-491E-BA7D-1AAA5F78F14B}" name="Column2251"/>
    <tableColumn id="2260" xr3:uid="{1E47FE48-55FB-4521-BFA2-7EFFBA763E16}" name="Column2252"/>
    <tableColumn id="2261" xr3:uid="{6A40256F-5A35-4FB6-9C8D-3D12EFB28BD7}" name="Column2253"/>
    <tableColumn id="2262" xr3:uid="{B028D385-A936-4071-BCD8-62798A612AF1}" name="Column2254"/>
    <tableColumn id="2263" xr3:uid="{34AE44B3-44F5-42B1-804B-4FDB568A62C4}" name="Column2255"/>
    <tableColumn id="2264" xr3:uid="{868BE8C4-E1D2-4E87-8438-857AEF1B249C}" name="Column2256"/>
    <tableColumn id="2265" xr3:uid="{879D253D-F802-4A5F-AD9D-4D3CD0C5E734}" name="Column2257"/>
    <tableColumn id="2266" xr3:uid="{8DA7D431-4611-4215-8B6E-E53C7738210D}" name="Column2258"/>
    <tableColumn id="2267" xr3:uid="{583E5FA7-4DF6-4045-A0AD-CA662C9AC569}" name="Column2259"/>
    <tableColumn id="2268" xr3:uid="{7FD7BFE3-301C-4864-99C0-FEDDF1DA99A2}" name="Column2260"/>
    <tableColumn id="2269" xr3:uid="{5C24AF8C-CCA0-463F-B14A-0DA4F01B9390}" name="Column2261"/>
    <tableColumn id="2270" xr3:uid="{E30E737B-C760-4F0A-96FA-F02D89159DA4}" name="Column2262"/>
    <tableColumn id="2271" xr3:uid="{0C761F13-2994-4C03-BAB7-587D617ED89B}" name="Column2263"/>
    <tableColumn id="2272" xr3:uid="{2B0E7925-FC8A-4337-AA9C-75D0BC3181E5}" name="Column2264"/>
    <tableColumn id="2273" xr3:uid="{F1A6811C-72A3-418A-B5E7-AAA882CEAA45}" name="Column2265"/>
    <tableColumn id="2274" xr3:uid="{89FEF723-731C-41FE-A579-863CE6FAD227}" name="Column2266"/>
    <tableColumn id="2275" xr3:uid="{2AF77026-C5BE-44D3-93ED-E8749C5CA98C}" name="Column2267"/>
    <tableColumn id="2276" xr3:uid="{09EF1308-190D-4CFA-ADB6-42DEA2F0F7AD}" name="Column2268"/>
    <tableColumn id="2277" xr3:uid="{A63B28A1-7E07-4593-80AC-342E88B86D30}" name="Column2269"/>
    <tableColumn id="2278" xr3:uid="{86512570-DDD6-4DF3-9714-2D7885FB5643}" name="Column2270"/>
    <tableColumn id="2279" xr3:uid="{6D2DB903-CC6D-49B5-8AE8-26309A1A482C}" name="Column2271"/>
    <tableColumn id="2280" xr3:uid="{DE4AF89B-A61C-42BC-84B7-8334251794F4}" name="Column2272"/>
    <tableColumn id="2281" xr3:uid="{E85BBACC-90E8-47EE-AAB7-B09C3697B28F}" name="Column2273"/>
    <tableColumn id="2282" xr3:uid="{FA359AF6-3D5C-4D66-949B-D51FE126C013}" name="Column2274"/>
    <tableColumn id="2283" xr3:uid="{16E58676-C796-4144-BDA2-756D0767368E}" name="Column2275"/>
    <tableColumn id="2284" xr3:uid="{BF44DCD3-6E96-42DD-95A0-BE2523C570DC}" name="Column2276"/>
    <tableColumn id="2285" xr3:uid="{268A6F8F-2475-41F9-9709-AB3193D3292B}" name="Column2277"/>
    <tableColumn id="2286" xr3:uid="{71A952A9-95E6-4472-8D0A-DD31C9B69896}" name="Column2278"/>
    <tableColumn id="2287" xr3:uid="{ABC89855-B56F-4474-A642-291014D04D36}" name="Column2279"/>
    <tableColumn id="2288" xr3:uid="{714DE610-A924-4752-B8D6-C2BBA8B5D2B2}" name="Column2280"/>
    <tableColumn id="2289" xr3:uid="{6F857EE4-23F1-41ED-9CE5-A0DE6D05A6F2}" name="Column2281"/>
    <tableColumn id="2290" xr3:uid="{82CCE37F-729D-45AC-B999-D0EF3B17121E}" name="Column2282"/>
    <tableColumn id="2291" xr3:uid="{2292820B-5C07-439E-B591-7C9145A5BBA1}" name="Column2283"/>
    <tableColumn id="2292" xr3:uid="{807EF3F3-B2EE-4849-A88B-B26F8CD3A76D}" name="Column2284"/>
    <tableColumn id="2293" xr3:uid="{31126D75-3A89-4D99-829C-55BBF7C4E029}" name="Column2285"/>
    <tableColumn id="2294" xr3:uid="{3253B590-0247-4961-A31E-AD444FE23070}" name="Column2286"/>
    <tableColumn id="2295" xr3:uid="{0AE0D510-AFFD-443D-9672-B836F963E09D}" name="Column2287"/>
    <tableColumn id="2296" xr3:uid="{72DFD2AE-82D3-4591-AF45-2A3FC3325556}" name="Column2288"/>
    <tableColumn id="2297" xr3:uid="{F3A22FB2-C3FA-4819-95E3-4C230E9F4D65}" name="Column2289"/>
    <tableColumn id="2298" xr3:uid="{93E7A880-D987-410D-B723-F34A1130780C}" name="Column2290"/>
    <tableColumn id="2299" xr3:uid="{03CEA3ED-6619-43E8-9D6B-07049A7F6414}" name="Column2291"/>
    <tableColumn id="2300" xr3:uid="{00340334-DAB9-4865-B8FF-EDFD52228516}" name="Column2292"/>
    <tableColumn id="2301" xr3:uid="{59835883-187F-4634-9C19-FE3C08B28048}" name="Column2293"/>
    <tableColumn id="2302" xr3:uid="{37E86F0D-99E8-4B04-A46A-0960A88E2D39}" name="Column2294"/>
    <tableColumn id="2303" xr3:uid="{718963E5-5E7C-4FDC-88A8-8F00B03127FE}" name="Column2295"/>
    <tableColumn id="2304" xr3:uid="{4A509262-2C4A-4F8D-A8A8-86EF4982AA3B}" name="Column2296"/>
    <tableColumn id="2305" xr3:uid="{1D5EDDBD-6EDA-4CC4-B2F7-BFFBAB010BDA}" name="Column2297"/>
    <tableColumn id="2306" xr3:uid="{6594A517-00A1-4995-9562-A62486B8EFBB}" name="Column2298"/>
    <tableColumn id="2307" xr3:uid="{82C968FC-5B7E-48DC-ABD9-F041A860A174}" name="Column2299"/>
    <tableColumn id="2308" xr3:uid="{5DFB6119-69EE-4545-B995-5152EB5B2D18}" name="Column2300"/>
    <tableColumn id="2309" xr3:uid="{B5933C51-075A-4279-AE28-CDF898F30F53}" name="Column2301"/>
    <tableColumn id="2310" xr3:uid="{C6FCC21F-B3F0-4B17-9AFC-4F34AE62E009}" name="Column2302"/>
    <tableColumn id="2311" xr3:uid="{9DC01599-77E2-4F87-B3F7-21800EAA1608}" name="Column2303"/>
    <tableColumn id="2312" xr3:uid="{4F6AFDAA-8D35-4352-A10C-D1B98F53FC6E}" name="Column2304"/>
    <tableColumn id="2313" xr3:uid="{F5A5714F-E061-4238-8F6D-8E610DB79C55}" name="Column2305"/>
    <tableColumn id="2314" xr3:uid="{203C2554-AA75-42B2-9222-8A4BAB5D83C8}" name="Column2306"/>
    <tableColumn id="2315" xr3:uid="{2C2DBF7B-F9A7-4F08-A00D-EEB7873EA3FD}" name="Column2307"/>
    <tableColumn id="2316" xr3:uid="{70B6FD0E-C355-469B-A915-3141FF68D905}" name="Column2308"/>
    <tableColumn id="2317" xr3:uid="{51B3C498-30BC-465F-9CEC-D228478E957D}" name="Column2309"/>
    <tableColumn id="2318" xr3:uid="{C53909D5-D566-4908-8D2C-6B91D55318E5}" name="Column2310"/>
    <tableColumn id="2319" xr3:uid="{D3504C24-F20E-451E-99FF-0B52D0BFDD1F}" name="Column2311"/>
    <tableColumn id="2320" xr3:uid="{737FDFEC-E168-4A71-89E5-64C656340FDA}" name="Column2312"/>
    <tableColumn id="2321" xr3:uid="{14D391E7-1BF6-4254-BCBA-0EFF0F7F41F8}" name="Column2313"/>
    <tableColumn id="2322" xr3:uid="{8F6D0FC3-01BE-4B3C-9E6E-D97EE71ED381}" name="Column2314"/>
    <tableColumn id="2323" xr3:uid="{90AFFDF1-44B2-4223-A0A3-EDBC122BCF02}" name="Column2315"/>
    <tableColumn id="2324" xr3:uid="{3772817E-E89D-4F7A-8D4B-C0A64C15AC6E}" name="Column2316"/>
    <tableColumn id="2325" xr3:uid="{EB2A44F2-0C00-4F1D-9F1A-2BE6363736E0}" name="Column2317"/>
    <tableColumn id="2326" xr3:uid="{2B6F491B-A892-46E2-A188-08D4904AB428}" name="Column2318"/>
    <tableColumn id="2327" xr3:uid="{139A6E8C-D3A4-47DD-8BD2-CA3ADB5DE7DD}" name="Column2319"/>
    <tableColumn id="2328" xr3:uid="{54DF8775-F3B6-435B-BDAE-6AFC2D496028}" name="Column2320"/>
    <tableColumn id="2329" xr3:uid="{251C4117-E911-4EB8-8964-109C2896132A}" name="Column2321"/>
    <tableColumn id="2330" xr3:uid="{86F85F6C-5DC4-496E-BC07-256B00109F03}" name="Column2322"/>
    <tableColumn id="2331" xr3:uid="{BAA1E55A-3BA6-41B1-81A6-74BC19121CB6}" name="Column2323"/>
    <tableColumn id="2332" xr3:uid="{631066E6-EF6C-4D7D-AEB2-E397ED0DB093}" name="Column2324"/>
    <tableColumn id="2333" xr3:uid="{846D8C7C-4BF8-4545-9592-4FFFBA90C94A}" name="Column2325"/>
    <tableColumn id="2334" xr3:uid="{99BBCD6E-8DD5-43C1-BDE4-4F915109759A}" name="Column2326"/>
    <tableColumn id="2335" xr3:uid="{289E3001-29F2-46DA-9532-53162B2EBB86}" name="Column2327"/>
    <tableColumn id="2336" xr3:uid="{B393C30D-E06F-432A-B4CD-F43BB01C017A}" name="Column2328"/>
    <tableColumn id="2337" xr3:uid="{948DB437-CDC4-465D-BB04-3FE3C8A63518}" name="Column2329"/>
    <tableColumn id="2338" xr3:uid="{A9520C36-0EDB-48B5-9B4A-48C66AB485F1}" name="Column2330"/>
    <tableColumn id="2339" xr3:uid="{2687C1C1-6434-426E-8C44-6ED9F6DB2EF8}" name="Column2331"/>
    <tableColumn id="2340" xr3:uid="{C3B939DA-CB5E-407B-A157-ED68A7109A33}" name="Column2332"/>
    <tableColumn id="2341" xr3:uid="{4DF8EE1B-1E47-45EB-9D03-F9804FBFAA99}" name="Column2333"/>
    <tableColumn id="2342" xr3:uid="{A980C9E1-DB8D-4CAA-8B6E-E8E9F799F086}" name="Column2334"/>
    <tableColumn id="2343" xr3:uid="{346276C3-FCDB-464B-B5A1-3EE469F0BC6C}" name="Column2335"/>
    <tableColumn id="2344" xr3:uid="{A67D4178-7FB6-495E-B121-ED81574A718F}" name="Column2336"/>
    <tableColumn id="2345" xr3:uid="{59991443-B21D-476E-9CA1-B3957EC253FD}" name="Column2337"/>
    <tableColumn id="2346" xr3:uid="{A1D8EFDF-4B13-421D-B8A4-E458996C1726}" name="Column2338"/>
    <tableColumn id="2347" xr3:uid="{141AF51A-45E6-4C52-AC90-E6A8B81FBEF4}" name="Column2339"/>
    <tableColumn id="2348" xr3:uid="{66CD4701-3F73-4F4A-9024-F95FD2CECAF8}" name="Column2340"/>
    <tableColumn id="2349" xr3:uid="{1075C73E-E178-49D3-9A64-65FF1222808B}" name="Column2341"/>
    <tableColumn id="2350" xr3:uid="{5EDDBFE1-2FB9-48EA-B7F3-ED908211F70E}" name="Column2342"/>
    <tableColumn id="2351" xr3:uid="{34F2A8E9-D3DF-4E87-82ED-8129A5A4481F}" name="Column2343"/>
    <tableColumn id="2352" xr3:uid="{B036D1DB-496C-4F67-B0E3-EAE901B445A4}" name="Column2344"/>
    <tableColumn id="2353" xr3:uid="{BFCF2180-3322-4E6D-A1C6-F75517B47E2B}" name="Column2345"/>
    <tableColumn id="2354" xr3:uid="{5BBF842B-8307-45D4-B685-6CAC9451BD48}" name="Column2346"/>
    <tableColumn id="2355" xr3:uid="{337B7882-DFDA-497D-A391-872D9BCE6FEA}" name="Column2347"/>
    <tableColumn id="2356" xr3:uid="{2AABE5CE-E776-41C5-ABED-C1C48D7D7126}" name="Column2348"/>
    <tableColumn id="2357" xr3:uid="{B49581A2-BCA3-4A62-BED5-9EBBB1905ABA}" name="Column2349"/>
    <tableColumn id="2358" xr3:uid="{FC3B09D7-58C9-46F6-9CB5-D68319DF4886}" name="Column2350"/>
    <tableColumn id="2359" xr3:uid="{C909DF5F-5C35-45F9-B32D-02D70EA21CFD}" name="Column2351"/>
    <tableColumn id="2360" xr3:uid="{5421D8DB-5966-4653-A0D0-1956720D791E}" name="Column2352"/>
    <tableColumn id="2361" xr3:uid="{0AC0446E-118A-4A17-8E69-5A3D71D83C48}" name="Column2353"/>
    <tableColumn id="2362" xr3:uid="{A941001B-6328-429A-925D-37A506A458BB}" name="Column2354"/>
    <tableColumn id="2363" xr3:uid="{3FAD052D-C898-45A6-B97C-246144C79545}" name="Column2355"/>
    <tableColumn id="2364" xr3:uid="{14C09523-63B2-4005-BF0E-658C3D380D59}" name="Column2356"/>
    <tableColumn id="2365" xr3:uid="{31586AB6-557C-45AC-9E93-75D0F8D0ECF4}" name="Column2357"/>
    <tableColumn id="2366" xr3:uid="{11DF2F67-2F7B-400A-8C89-1CBC13D740A5}" name="Column2358"/>
    <tableColumn id="2367" xr3:uid="{D06025CA-4292-42A5-8CB7-47BC3864A9FD}" name="Column2359"/>
    <tableColumn id="2368" xr3:uid="{07850699-478B-4D00-85C6-5C88FA4277B2}" name="Column2360"/>
    <tableColumn id="2369" xr3:uid="{69E3A4CC-7133-4443-8223-42FA660E6F27}" name="Column2361"/>
    <tableColumn id="2370" xr3:uid="{EDA1DE0C-150E-4325-BA80-661CA1BDC20A}" name="Column2362"/>
    <tableColumn id="2371" xr3:uid="{96BB1316-5517-4C2A-8862-353F94C972EF}" name="Column2363"/>
    <tableColumn id="2372" xr3:uid="{671C1322-802A-4CE0-9B2E-28898702D0D7}" name="Column2364"/>
    <tableColumn id="2373" xr3:uid="{05CA7AF3-7228-4F8C-9E23-483A14D74BA3}" name="Column2365"/>
    <tableColumn id="2374" xr3:uid="{1E4CD815-6C9F-40F9-AA5B-87A2EBB0BA7D}" name="Column2366"/>
    <tableColumn id="2375" xr3:uid="{E2628881-5501-4402-876B-8BA67C104C65}" name="Column2367"/>
    <tableColumn id="2376" xr3:uid="{ABE7A5D2-E3EB-401C-9B92-D4A42BEEE6AA}" name="Column2368"/>
    <tableColumn id="2377" xr3:uid="{16B27D9F-CD04-4CC5-B7E6-DC4632665B34}" name="Column2369"/>
    <tableColumn id="2378" xr3:uid="{FA8C9467-E3EB-4821-979B-06CF655F34FF}" name="Column2370"/>
    <tableColumn id="2379" xr3:uid="{59DAE384-EA94-4C5A-866F-21E62F080763}" name="Column2371"/>
    <tableColumn id="2380" xr3:uid="{6CE91FB0-F9FC-4A6B-9F72-462F9AB2B196}" name="Column2372"/>
    <tableColumn id="2381" xr3:uid="{894D1D55-D942-4425-862F-2B039480B1D0}" name="Column2373"/>
    <tableColumn id="2382" xr3:uid="{C89A25FD-5D14-46F1-A948-F1917C798401}" name="Column2374"/>
    <tableColumn id="2383" xr3:uid="{F736CE91-9F46-4A8E-A81B-6C374A9DBFCC}" name="Column2375"/>
    <tableColumn id="2384" xr3:uid="{D648F0B0-601A-48A5-861B-4BEAF77D1F95}" name="Column2376"/>
    <tableColumn id="2385" xr3:uid="{0550995E-52A5-4A8B-8938-792C83E6AE76}" name="Column2377"/>
    <tableColumn id="2386" xr3:uid="{DF820D97-3DE8-4B97-8C7E-E47FD4BFFBA5}" name="Column2378"/>
    <tableColumn id="2387" xr3:uid="{9AA66026-DE7E-4F0B-9BF7-046E1E5A045E}" name="Column2379"/>
    <tableColumn id="2388" xr3:uid="{173C3494-CC0B-48E8-9DBD-E0062ACEF443}" name="Column2380"/>
    <tableColumn id="2389" xr3:uid="{8B705F04-64F5-4FA9-9588-284ABC8198C8}" name="Column2381"/>
    <tableColumn id="2390" xr3:uid="{0CE6DFCF-6060-4A0D-83E0-09E220A2B4CB}" name="Column2382"/>
    <tableColumn id="2391" xr3:uid="{3425CC9A-41E6-4839-9196-1CCCD6EE1552}" name="Column2383"/>
    <tableColumn id="2392" xr3:uid="{20955DD7-264F-4610-B79A-44E8AA61D709}" name="Column2384"/>
    <tableColumn id="2393" xr3:uid="{21A765BA-605C-43CA-A490-25BEBC167E69}" name="Column2385"/>
    <tableColumn id="2394" xr3:uid="{DD6ADA4C-25B6-4915-968B-728570800D80}" name="Column2386"/>
    <tableColumn id="2395" xr3:uid="{B8CBD04D-716B-43A4-9D59-D21A94F92D0D}" name="Column2387"/>
    <tableColumn id="2396" xr3:uid="{8B9C392B-A7D1-413B-AAC3-0B27F06A510E}" name="Column2388"/>
    <tableColumn id="2397" xr3:uid="{8DCEFEFB-F005-440F-B059-AE159218FF26}" name="Column2389"/>
    <tableColumn id="2398" xr3:uid="{3FD1D5CD-8787-434C-BB68-BD8E9E71D12D}" name="Column2390"/>
    <tableColumn id="2399" xr3:uid="{53C0A42D-75E9-4F4B-BB1E-08C085EAE2BF}" name="Column2391"/>
    <tableColumn id="2400" xr3:uid="{A7057E19-C5DD-4241-9104-51341FF92D3E}" name="Column2392"/>
    <tableColumn id="2401" xr3:uid="{EA8EC025-62D5-43F9-A0B4-E266BE2AD611}" name="Column2393"/>
    <tableColumn id="2402" xr3:uid="{2E9B6804-3CB0-488C-BC0A-B98E311E13D3}" name="Column2394"/>
    <tableColumn id="2403" xr3:uid="{07A0EC3E-A014-491B-BC52-84FAA27AD453}" name="Column2395"/>
    <tableColumn id="2404" xr3:uid="{9C9D3DC0-A3DB-48F3-97F9-50FE853E7282}" name="Column2396"/>
    <tableColumn id="2405" xr3:uid="{FED1BDB0-AC80-4358-890D-7B2D297EC71E}" name="Column2397"/>
    <tableColumn id="2406" xr3:uid="{73614FDE-4ED5-47E1-8AD2-9F312CB43AAA}" name="Column2398"/>
    <tableColumn id="2407" xr3:uid="{BAF10B62-6067-4533-A927-D455C0280D2B}" name="Column2399"/>
    <tableColumn id="2408" xr3:uid="{F98A2D36-A52C-460D-8F39-A069D283AE08}" name="Column2400"/>
    <tableColumn id="2409" xr3:uid="{FA5ECBED-DAB6-4CBC-907C-26CA182B3259}" name="Column2401"/>
    <tableColumn id="2410" xr3:uid="{EE2B7B72-6340-48AB-BCDA-AC72977A78CE}" name="Column2402"/>
    <tableColumn id="2411" xr3:uid="{AE2AED5F-A95F-49A7-A6A3-F50992C3C97E}" name="Column2403"/>
    <tableColumn id="2412" xr3:uid="{C069A0F2-539B-41B4-AFF7-7C35C2A8FACD}" name="Column2404"/>
    <tableColumn id="2413" xr3:uid="{40E542D0-956C-48A1-B572-3DD1CC835A60}" name="Column2405"/>
    <tableColumn id="2414" xr3:uid="{012CCF24-1CC1-498C-B72D-8FB759982B9B}" name="Column2406"/>
    <tableColumn id="2415" xr3:uid="{49EE46B5-4AF2-4240-9654-6C5E2D700599}" name="Column2407"/>
    <tableColumn id="2416" xr3:uid="{0CA3013E-D92A-4D3B-89B3-566CC5830DFF}" name="Column2408"/>
    <tableColumn id="2417" xr3:uid="{3FC8D1F2-8C43-46CB-8AA4-C28B3B88DC94}" name="Column2409"/>
    <tableColumn id="2418" xr3:uid="{90028E89-1F1A-4C84-A411-C766820CF73C}" name="Column2410"/>
    <tableColumn id="2419" xr3:uid="{A35F864A-32A0-4815-9DE2-43AAC0362EB9}" name="Column2411"/>
    <tableColumn id="2420" xr3:uid="{42D763AD-B781-47E0-8DEA-F6EB9AD88934}" name="Column2412"/>
    <tableColumn id="2421" xr3:uid="{FBABA3D6-1192-447E-AA0E-4837DC99B0C6}" name="Column2413"/>
    <tableColumn id="2422" xr3:uid="{C9C89F47-3443-4DFE-B34F-7FC3D7EB50CF}" name="Column2414"/>
    <tableColumn id="2423" xr3:uid="{C1639DBC-8D93-4223-8624-5D89D15ABD3F}" name="Column2415"/>
    <tableColumn id="2424" xr3:uid="{4164F692-00B1-4FE0-8EA5-AC7AE6CEF8CA}" name="Column2416"/>
    <tableColumn id="2425" xr3:uid="{5D72D281-A934-4DAA-AE29-225E235959F3}" name="Column2417"/>
    <tableColumn id="2426" xr3:uid="{229AF102-382A-4BEF-AD06-9D71D763A7CA}" name="Column2418"/>
    <tableColumn id="2427" xr3:uid="{891CB3B9-2F32-4A6B-BD22-40557BAADD9E}" name="Column2419"/>
    <tableColumn id="2428" xr3:uid="{C9F8788C-0016-4B3D-A22B-A70C62932FCB}" name="Column2420"/>
    <tableColumn id="2429" xr3:uid="{CC692A54-49AC-471F-B8E1-F53D664C11AB}" name="Column2421"/>
    <tableColumn id="2430" xr3:uid="{100B281D-23FB-4747-BEF1-17FBED27E4B4}" name="Column2422"/>
    <tableColumn id="2431" xr3:uid="{A250A3A9-3BF5-4962-B875-140870E4D885}" name="Column2423"/>
    <tableColumn id="2432" xr3:uid="{1D604067-1C6D-45B9-8A24-77FAE7B7530C}" name="Column2424"/>
    <tableColumn id="2433" xr3:uid="{FB37320C-82F6-49B8-9420-83DB0969C350}" name="Column2425"/>
    <tableColumn id="2434" xr3:uid="{C88D1BED-8140-494E-974B-E3C377C99DAB}" name="Column2426"/>
    <tableColumn id="2435" xr3:uid="{E9AA6D7B-7AC1-402A-AF97-5A3FB76C9117}" name="Column2427"/>
    <tableColumn id="2436" xr3:uid="{9A421D8A-79D2-4988-B016-C4DD9C1F56AE}" name="Column2428"/>
    <tableColumn id="2437" xr3:uid="{7D52607C-B2CC-475B-8A86-AB24429B3AE0}" name="Column2429"/>
    <tableColumn id="2438" xr3:uid="{CF143654-DB16-46A8-9D03-7F435C00A1ED}" name="Column2430"/>
    <tableColumn id="2439" xr3:uid="{35F554C6-D53D-41D7-81A3-C9B5724B94B2}" name="Column2431"/>
    <tableColumn id="2440" xr3:uid="{03138F86-6762-49BE-89BB-938FAE8ED411}" name="Column2432"/>
    <tableColumn id="2441" xr3:uid="{63926371-FD84-42C3-AE77-BEC68F8978F8}" name="Column2433"/>
    <tableColumn id="2442" xr3:uid="{9882C43B-6B91-4DF2-AEAE-143B5C864CFE}" name="Column2434"/>
    <tableColumn id="2443" xr3:uid="{00CC9E31-3163-4A7E-A9C6-6369BA3F8471}" name="Column2435"/>
    <tableColumn id="2444" xr3:uid="{20A80A9F-8F3A-4E87-BD82-36592E79E220}" name="Column2436"/>
    <tableColumn id="2445" xr3:uid="{52B2505A-986D-4D51-BD6D-05047A0F2FE6}" name="Column2437"/>
    <tableColumn id="2446" xr3:uid="{62ADCA85-DAE2-4B8E-90A2-2BF48559DD1F}" name="Column2438"/>
    <tableColumn id="2447" xr3:uid="{30B00415-6318-4589-90A5-07781D024B4E}" name="Column2439"/>
    <tableColumn id="2448" xr3:uid="{3887BC86-75A8-4AC3-91D3-248B76332869}" name="Column2440"/>
    <tableColumn id="2449" xr3:uid="{2E578B52-B832-4B51-BCFB-BB22784A9AC2}" name="Column2441"/>
    <tableColumn id="2450" xr3:uid="{76FAEC83-B16E-43B1-AA49-90D055C52390}" name="Column2442"/>
    <tableColumn id="2451" xr3:uid="{A70D1C1F-4E58-4F94-99B6-955804F34F0A}" name="Column2443"/>
    <tableColumn id="2452" xr3:uid="{A9E98694-785B-413C-A81B-7BBB5A234179}" name="Column2444"/>
    <tableColumn id="2453" xr3:uid="{9AC67759-9A5A-4A68-9826-3E3A95DB9D48}" name="Column2445"/>
    <tableColumn id="2454" xr3:uid="{F6FD5E19-3821-4135-B9CA-C7B1A2F44D94}" name="Column2446"/>
    <tableColumn id="2455" xr3:uid="{4CDC3C84-ED4D-43F1-ADB4-3FD8B48ED871}" name="Column2447"/>
    <tableColumn id="2456" xr3:uid="{E23D71D5-8A84-4A1F-BC0C-60509692AEA8}" name="Column2448"/>
    <tableColumn id="2457" xr3:uid="{A99AE9E8-408D-4CDF-9BA3-7761453D2E73}" name="Column2449"/>
    <tableColumn id="2458" xr3:uid="{CE0C9D51-616D-4227-8A6A-26ACD1725E32}" name="Column2450"/>
    <tableColumn id="2459" xr3:uid="{72444C86-F034-4BE4-B4B5-369AA5B335CF}" name="Column2451"/>
    <tableColumn id="2460" xr3:uid="{0DCB58EB-11DA-48DD-BE4B-21F7E40FAEF4}" name="Column2452"/>
    <tableColumn id="2461" xr3:uid="{26E9C3A2-FE65-4941-A277-91B950635F64}" name="Column2453"/>
    <tableColumn id="2462" xr3:uid="{345A86CC-96E2-4280-AF31-9A87869E0678}" name="Column2454"/>
    <tableColumn id="2463" xr3:uid="{5456A961-11B8-4478-A8A4-1EC737BBB194}" name="Column2455"/>
    <tableColumn id="2464" xr3:uid="{CB759717-8441-4653-9B3D-5B994FB2A3BE}" name="Column2456"/>
    <tableColumn id="2465" xr3:uid="{B8DA0F34-3836-4824-8872-42B214B77CF9}" name="Column2457"/>
    <tableColumn id="2466" xr3:uid="{BD21F5CD-D3FD-44F9-9DF1-0FBA2054995D}" name="Column2458"/>
    <tableColumn id="2467" xr3:uid="{1C8C229F-CF3B-4BC2-9426-A5F5BA0B98D7}" name="Column2459"/>
    <tableColumn id="2468" xr3:uid="{8963AB94-37E1-4780-A943-E067B6A047DF}" name="Column2460"/>
    <tableColumn id="2469" xr3:uid="{B8706198-14C2-464B-9CBF-4883C6DF7001}" name="Column2461"/>
    <tableColumn id="2470" xr3:uid="{C487F74F-ED47-4662-8271-CC9881121495}" name="Column2462"/>
    <tableColumn id="2471" xr3:uid="{6F0C3A61-1A4B-46EB-BB2A-788B4F3ABAF3}" name="Column2463"/>
    <tableColumn id="2472" xr3:uid="{7AA8FD63-3DBC-4DFA-8FA8-AAD882FA477C}" name="Column2464"/>
    <tableColumn id="2473" xr3:uid="{557A4940-9EF5-422A-B255-CCF06AA1E956}" name="Column2465"/>
    <tableColumn id="2474" xr3:uid="{BCB5E16F-A6A9-4B94-A551-8272DE9910C5}" name="Column2466"/>
    <tableColumn id="2475" xr3:uid="{94902907-B701-4A6C-84CE-29F252417F91}" name="Column2467"/>
    <tableColumn id="2476" xr3:uid="{FF2D6695-5329-4B28-AAE2-09D251CF9BC8}" name="Column2468"/>
    <tableColumn id="2477" xr3:uid="{FAFE6D44-6E61-4E1E-BCF6-2A1162421CC4}" name="Column2469"/>
    <tableColumn id="2478" xr3:uid="{12B2EF58-50F0-4C78-8917-04C22D864D2D}" name="Column2470"/>
    <tableColumn id="2479" xr3:uid="{B23673AC-1BE2-4DA0-BA98-B86420CB3338}" name="Column2471"/>
    <tableColumn id="2480" xr3:uid="{5C841978-0115-4ACD-B15B-D1365E33ED45}" name="Column2472"/>
    <tableColumn id="2481" xr3:uid="{D47BE55D-B8AE-4403-AEB4-5A8A9F833964}" name="Column2473"/>
    <tableColumn id="2482" xr3:uid="{DE8696C5-C350-43E7-8A0C-A9F3DB71EEEF}" name="Column2474"/>
    <tableColumn id="2483" xr3:uid="{22902A79-39C6-4B95-847B-06D0C84283B5}" name="Column2475"/>
    <tableColumn id="2484" xr3:uid="{0EA215F9-3493-4D76-909D-CB4A4E75A777}" name="Column2476"/>
    <tableColumn id="2485" xr3:uid="{1A300F66-2002-4A8B-B623-9F262E818654}" name="Column2477"/>
    <tableColumn id="2486" xr3:uid="{E7E7B347-8F07-43D7-9DDE-DDCFEB79F92F}" name="Column2478"/>
    <tableColumn id="2487" xr3:uid="{3EB77610-2C75-4346-A5A0-4A995C2F1F2A}" name="Column2479"/>
    <tableColumn id="2488" xr3:uid="{1B51944A-6E58-4FD6-86C6-E35DA786CF4F}" name="Column2480"/>
    <tableColumn id="2489" xr3:uid="{CCE557BC-74D4-4949-8AF5-0836B8990F1B}" name="Column2481"/>
    <tableColumn id="2490" xr3:uid="{4B6D1FAD-644E-4288-9208-374AA616703F}" name="Column2482"/>
    <tableColumn id="2491" xr3:uid="{CEA2F0A2-121B-404B-A1DC-925DE327D034}" name="Column2483"/>
    <tableColumn id="2492" xr3:uid="{D5724CC7-CC3F-4331-8622-F1AD1B66C7F5}" name="Column2484"/>
    <tableColumn id="2493" xr3:uid="{FFC7A374-A233-43A3-B682-5447AC360F62}" name="Column2485"/>
    <tableColumn id="2494" xr3:uid="{97BCC8AC-0119-440D-A607-258F91DC18B2}" name="Column2486"/>
    <tableColumn id="2495" xr3:uid="{9BFA5479-5DA1-4344-A67D-314E11EFF6EA}" name="Column2487"/>
    <tableColumn id="2496" xr3:uid="{526A99CF-C67F-4989-9EF6-58445EC55FB3}" name="Column2488"/>
    <tableColumn id="2497" xr3:uid="{54DE47B3-92AB-4632-9D0A-A3BD3E45BB42}" name="Column2489"/>
    <tableColumn id="2498" xr3:uid="{58BA786E-46F9-4792-AE98-89CAA8CC4CBD}" name="Column2490"/>
    <tableColumn id="2499" xr3:uid="{2F4C1B79-D0DB-4B88-97ED-59748395FB36}" name="Column2491"/>
    <tableColumn id="2500" xr3:uid="{16E6B1E3-E732-4654-9742-3F15EB1C4223}" name="Column2492"/>
    <tableColumn id="2501" xr3:uid="{05D3CB82-3A14-4E33-A0D0-3AC9D0832E08}" name="Column2493"/>
    <tableColumn id="2502" xr3:uid="{0EB7C0FF-74A4-4225-B81C-B97C7A311A99}" name="Column2494"/>
    <tableColumn id="2503" xr3:uid="{E5F78E5B-B582-448F-A2EB-8DA076ABBA3D}" name="Column2495"/>
    <tableColumn id="2504" xr3:uid="{FD828442-A24F-44D8-9BBF-4FF464DB230F}" name="Column2496"/>
    <tableColumn id="2505" xr3:uid="{897D6804-7F73-4A29-8985-E312D024A891}" name="Column2497"/>
    <tableColumn id="2506" xr3:uid="{6C909448-7F58-40A0-A943-E728D9689148}" name="Column2498"/>
    <tableColumn id="2507" xr3:uid="{B0E308FA-6A00-4D23-8778-E4964DD94AFB}" name="Column2499"/>
    <tableColumn id="2508" xr3:uid="{4EB2C0A9-8CE6-4A2D-B795-D0273FA14B26}" name="Column2500"/>
    <tableColumn id="2509" xr3:uid="{B9ECB8AE-1BB7-4B7F-97D0-030E06F21256}" name="Column2501"/>
    <tableColumn id="2510" xr3:uid="{4A85574C-C181-407E-B848-D613D7132AF9}" name="Column2502"/>
    <tableColumn id="2511" xr3:uid="{9ABAA41A-FE73-46CB-9625-BC8AF674EFCC}" name="Column2503"/>
    <tableColumn id="2512" xr3:uid="{40A2D360-D51E-4D1A-B891-93571963FEC3}" name="Column2504"/>
    <tableColumn id="2513" xr3:uid="{E3E60521-EE35-4F15-AEF0-2CF428CED0FA}" name="Column2505"/>
    <tableColumn id="2514" xr3:uid="{E71FBC62-8CCE-448E-AC57-1C7D79D13A39}" name="Column2506"/>
    <tableColumn id="2515" xr3:uid="{780E3515-F908-45E5-B202-7C3EC666AE8A}" name="Column2507"/>
    <tableColumn id="2516" xr3:uid="{3101D930-9679-4523-9E99-F8795DD5CE1B}" name="Column2508"/>
    <tableColumn id="2517" xr3:uid="{D5F9266A-5EAD-4C8D-9D34-3FE8E6FA8B99}" name="Column2509"/>
    <tableColumn id="2518" xr3:uid="{9D0B3A4E-D9CA-4784-8852-2E878C660876}" name="Column2510"/>
    <tableColumn id="2519" xr3:uid="{B219C944-5302-4275-9ECE-19F0261D07E5}" name="Column2511"/>
    <tableColumn id="2520" xr3:uid="{4F6CB0AC-AAB1-4071-B78A-374A72E7FF91}" name="Column2512"/>
    <tableColumn id="2521" xr3:uid="{ED19C5C8-F9B8-4F92-9D35-4E6CAA67E836}" name="Column2513"/>
    <tableColumn id="2522" xr3:uid="{FA2FE744-24FB-4D21-9C6B-79ABC710F8C2}" name="Column2514"/>
    <tableColumn id="2523" xr3:uid="{F8FD020D-0BA4-437F-9081-73909946EC67}" name="Column2515"/>
    <tableColumn id="2524" xr3:uid="{8658408D-81A8-4E3C-B0C6-5127575CE219}" name="Column2516"/>
    <tableColumn id="2525" xr3:uid="{114DC0FF-41B8-4449-9EE1-677970B81720}" name="Column2517"/>
    <tableColumn id="2526" xr3:uid="{70902A59-1568-475B-A628-0CE3E9EF0460}" name="Column2518"/>
    <tableColumn id="2527" xr3:uid="{D1D190CA-F9ED-4FB3-9AD2-CF84308CF728}" name="Column2519"/>
    <tableColumn id="2528" xr3:uid="{5A8424CC-46B4-48AF-BC40-7789A3235B6B}" name="Column2520"/>
    <tableColumn id="2529" xr3:uid="{1A46613E-E4DF-4E53-9683-FDFB0F891EFE}" name="Column2521"/>
    <tableColumn id="2530" xr3:uid="{86D73257-4032-4AE9-8F08-66E0C0357E2C}" name="Column2522"/>
    <tableColumn id="2531" xr3:uid="{BF68DD42-229D-4125-AD4D-AEBA41638F5C}" name="Column2523"/>
    <tableColumn id="2532" xr3:uid="{CEF1026F-329C-48D5-8B81-DD422260C12B}" name="Column2524"/>
    <tableColumn id="2533" xr3:uid="{7449E383-475F-4ADC-AFA6-F846DFABA217}" name="Column2525"/>
    <tableColumn id="2534" xr3:uid="{87EFB35B-0496-4407-98F3-DBC807242827}" name="Column2526"/>
    <tableColumn id="2535" xr3:uid="{8BC5ED7C-87B6-414F-98DD-99DABEE7FE43}" name="Column2527"/>
    <tableColumn id="2536" xr3:uid="{A6AE8A92-5400-418C-A858-B9C138603065}" name="Column2528"/>
    <tableColumn id="2537" xr3:uid="{F73E07E7-80A2-4CD9-946A-A43039E7887C}" name="Column2529"/>
    <tableColumn id="2538" xr3:uid="{283ED7A4-8F73-4CC0-83C8-993EE84A561D}" name="Column2530"/>
    <tableColumn id="2539" xr3:uid="{70C2F006-4125-4A0D-900E-E8B77C5E3E4B}" name="Column2531"/>
    <tableColumn id="2540" xr3:uid="{5A709FAF-E217-45E2-8169-F29B5CE7ED94}" name="Column2532"/>
    <tableColumn id="2541" xr3:uid="{0BFA7231-AF0A-41FD-B02E-1E41B3B9A0A3}" name="Column2533"/>
    <tableColumn id="2542" xr3:uid="{29EC9397-11F6-4702-A196-AF576F22C472}" name="Column2534"/>
    <tableColumn id="2543" xr3:uid="{969840A3-BD36-46EF-920B-3B9DF014C40F}" name="Column2535"/>
    <tableColumn id="2544" xr3:uid="{F514061D-BBE9-4839-AF77-0DF06BCA3564}" name="Column2536"/>
    <tableColumn id="2545" xr3:uid="{22D5927C-0B64-448A-B3E2-0A71D1C9AA18}" name="Column2537"/>
    <tableColumn id="2546" xr3:uid="{D020DBB9-05FB-42A2-9228-F5A5CF74D2CA}" name="Column2538"/>
    <tableColumn id="2547" xr3:uid="{66826CED-383E-49E3-984E-9C99C2380620}" name="Column2539"/>
    <tableColumn id="2548" xr3:uid="{C6B71844-17F0-4259-9755-1AE2C932F62B}" name="Column2540"/>
    <tableColumn id="2549" xr3:uid="{3897D606-89A8-41EA-9312-FC80ED73BDC5}" name="Column2541"/>
    <tableColumn id="2550" xr3:uid="{CC86C924-07AF-4B8A-88E2-E59E18C6F8C4}" name="Column2542"/>
    <tableColumn id="2551" xr3:uid="{AF6BAA59-D0B7-4AD4-9628-6931E50003C8}" name="Column2543"/>
    <tableColumn id="2552" xr3:uid="{638AA57D-54A8-41D9-9D25-0851A7A45A90}" name="Column2544"/>
    <tableColumn id="2553" xr3:uid="{33D43E60-DFC9-426C-A20D-36B370148771}" name="Column2545"/>
    <tableColumn id="2554" xr3:uid="{E4F919B4-E6CB-4484-8B9A-011019192F03}" name="Column2546"/>
    <tableColumn id="2555" xr3:uid="{60DC7336-830E-469B-A590-62DBB3BF5D8F}" name="Column2547"/>
    <tableColumn id="2556" xr3:uid="{5FC19AE2-7759-4CE0-95F5-953411726D30}" name="Column2548"/>
    <tableColumn id="2557" xr3:uid="{FB8F8B49-01A2-472E-AFB3-C9C0794BC20C}" name="Column2549"/>
    <tableColumn id="2558" xr3:uid="{10A1DF03-9F90-431C-810F-E1FF9FF8F194}" name="Column2550"/>
    <tableColumn id="2559" xr3:uid="{1833A6C2-B83F-4B8B-94AB-EC748FEB15F3}" name="Column2551"/>
    <tableColumn id="2560" xr3:uid="{D95358E1-DE56-4A86-9208-6106161F609A}" name="Column2552"/>
    <tableColumn id="2561" xr3:uid="{46AD32BB-30CF-4630-876E-123CDEBF555B}" name="Column2553"/>
    <tableColumn id="2562" xr3:uid="{595E2BA3-7915-4B35-97F5-EACD00DCD471}" name="Column2554"/>
    <tableColumn id="2563" xr3:uid="{7CDB670A-400F-4DC8-ACDE-E8D1E8482683}" name="Column2555"/>
    <tableColumn id="2564" xr3:uid="{E50E7DCE-EBC1-4295-994E-1A569AD75E84}" name="Column2556"/>
    <tableColumn id="2565" xr3:uid="{1A15E4D9-29F7-4607-A11C-49035081FF81}" name="Column2557"/>
    <tableColumn id="2566" xr3:uid="{0BA8A743-48A7-4C4B-8310-68CFDA7A793B}" name="Column2558"/>
    <tableColumn id="2567" xr3:uid="{C7665282-42BB-475F-AAF0-9EF8B4CB27FA}" name="Column2559"/>
    <tableColumn id="2568" xr3:uid="{845E4488-1479-4DF0-B0AD-5CCBD7DC2F54}" name="Column2560"/>
    <tableColumn id="2569" xr3:uid="{620F5F1D-165B-4B7C-8CB7-C58A390F65E6}" name="Column2561"/>
    <tableColumn id="2570" xr3:uid="{BD404D24-853F-4DCB-83F4-AF8D5D17577C}" name="Column2562"/>
    <tableColumn id="2571" xr3:uid="{45A5D938-4546-403E-8BF3-ABCFCDA79F2D}" name="Column2563"/>
    <tableColumn id="2572" xr3:uid="{3406A026-F575-4EE0-976F-ED330EBECA12}" name="Column2564"/>
    <tableColumn id="2573" xr3:uid="{3C261596-E013-4353-A931-1ADE3C6D445A}" name="Column2565"/>
    <tableColumn id="2574" xr3:uid="{CF6361CE-5389-40F4-B352-C753E6A15F26}" name="Column2566"/>
    <tableColumn id="2575" xr3:uid="{44CE1F51-3603-4373-86E8-6E4388E3C378}" name="Column2567"/>
    <tableColumn id="2576" xr3:uid="{F661CAE3-9697-4AB1-96AD-7634A7D0662F}" name="Column2568"/>
    <tableColumn id="2577" xr3:uid="{DCC08A97-9268-4C21-8136-594C79EFE793}" name="Column2569"/>
    <tableColumn id="2578" xr3:uid="{3D8BFE52-DF8E-45F6-8B4C-505F4FF6FFBA}" name="Column2570"/>
    <tableColumn id="2579" xr3:uid="{A1E6329B-984B-42DC-B4ED-3033EAC07E1E}" name="Column2571"/>
    <tableColumn id="2580" xr3:uid="{B0B5FC16-71B1-4E06-8B9A-3575CE1F5BB7}" name="Column2572"/>
    <tableColumn id="2581" xr3:uid="{EC0AB53A-C4A3-4E37-9F64-CB7117F217A3}" name="Column2573"/>
    <tableColumn id="2582" xr3:uid="{9825A162-A904-4013-963A-FA5CFA1001DF}" name="Column2574"/>
    <tableColumn id="2583" xr3:uid="{A8204063-FCA2-4BA3-ACE7-EA7F90E2F118}" name="Column2575"/>
    <tableColumn id="2584" xr3:uid="{94197BC4-BA91-49CD-831F-99502D025C27}" name="Column2576"/>
    <tableColumn id="2585" xr3:uid="{43B498C9-E3E3-4664-869D-2BFC246D7687}" name="Column2577"/>
    <tableColumn id="2586" xr3:uid="{46E1DBC1-1DEE-48DD-9744-FE16CBFB359F}" name="Column2578"/>
    <tableColumn id="2587" xr3:uid="{18A80442-DB50-44CE-96A7-0791883F66E0}" name="Column2579"/>
    <tableColumn id="2588" xr3:uid="{E5ACDF39-8AB8-4129-A4D0-F72911EC15D0}" name="Column2580"/>
    <tableColumn id="2589" xr3:uid="{3C2D7FB7-6511-42A5-8B7F-76D60A0CEB54}" name="Column2581"/>
    <tableColumn id="2590" xr3:uid="{448911BB-A7D5-4238-9633-62E9D69506A6}" name="Column2582"/>
    <tableColumn id="2591" xr3:uid="{90301F51-AFEE-40DC-A39F-B455859923D5}" name="Column2583"/>
    <tableColumn id="2592" xr3:uid="{FD0E9AD3-F909-4D82-AAE5-047DB267BFC5}" name="Column2584"/>
    <tableColumn id="2593" xr3:uid="{D45A5D70-18DE-4E25-B133-8A6C346CABD0}" name="Column2585"/>
    <tableColumn id="2594" xr3:uid="{27B55EDD-58D4-407E-A142-7F7A107F3A9B}" name="Column2586"/>
    <tableColumn id="2595" xr3:uid="{55EC0365-2E15-4072-A761-65A5163E83FF}" name="Column2587"/>
    <tableColumn id="2596" xr3:uid="{DC674F49-5B7C-4B97-9AE1-FB9E7F6ED154}" name="Column2588"/>
    <tableColumn id="2597" xr3:uid="{52914DEE-5DB1-4493-9DB5-6E7ADFC946A3}" name="Column2589"/>
    <tableColumn id="2598" xr3:uid="{47F599F4-F585-4D6F-A226-600A3074D55A}" name="Column2590"/>
    <tableColumn id="2599" xr3:uid="{DD80E682-DCE3-404B-A036-813D8C4579CC}" name="Column2591"/>
    <tableColumn id="2600" xr3:uid="{721E9651-5522-4BA3-8A5A-123B0D205045}" name="Column2592"/>
    <tableColumn id="2601" xr3:uid="{F298FEFD-F7E7-4014-9123-B65452808C0B}" name="Column2593"/>
    <tableColumn id="2602" xr3:uid="{6EDFA51A-4059-481A-8D30-8AE5C2A4D8DD}" name="Column2594"/>
    <tableColumn id="2603" xr3:uid="{034BF6AF-EF91-4B85-9B89-468C975590CA}" name="Column2595"/>
    <tableColumn id="2604" xr3:uid="{C2CE4E85-50A1-4957-AD1B-19939ACB7BBD}" name="Column2596"/>
    <tableColumn id="2605" xr3:uid="{F830FDB4-6278-48B9-85C4-F026CED2FC64}" name="Column2597"/>
    <tableColumn id="2606" xr3:uid="{93995ACB-CE01-48C0-B3D0-CA613AD5386E}" name="Column2598"/>
    <tableColumn id="2607" xr3:uid="{A31A9EAA-0B3A-41E1-8FD1-D75086800806}" name="Column2599"/>
    <tableColumn id="2608" xr3:uid="{43B076F7-8BBE-44F3-A442-70B1925979F6}" name="Column2600"/>
    <tableColumn id="2609" xr3:uid="{6C2BBE78-A7F5-423A-A1C3-22378EE48CA6}" name="Column2601"/>
    <tableColumn id="2610" xr3:uid="{CAE85AE8-4DA7-43AB-9EB1-2AACF38E24FC}" name="Column2602"/>
    <tableColumn id="2611" xr3:uid="{D4A13D7E-0502-4BCD-B235-906D20BD5416}" name="Column2603"/>
    <tableColumn id="2612" xr3:uid="{95BF872A-9A23-4D97-9364-931A30CD916B}" name="Column2604"/>
    <tableColumn id="2613" xr3:uid="{6C53BDA1-C493-46F1-87D1-62DFC648D810}" name="Column2605"/>
    <tableColumn id="2614" xr3:uid="{9D79DDD4-7E6F-44DD-BF1E-F1F67141B9FE}" name="Column2606"/>
    <tableColumn id="2615" xr3:uid="{B4148851-A6E0-4474-85DE-E7433CE2CB28}" name="Column2607"/>
    <tableColumn id="2616" xr3:uid="{BC94B2CC-3DA7-4E53-A8C9-8825379E52A8}" name="Column2608"/>
    <tableColumn id="2617" xr3:uid="{670B045D-91F4-4550-9B15-821939AD667F}" name="Column2609"/>
    <tableColumn id="2618" xr3:uid="{2AF84795-3A28-40F6-A97D-6A37ECD38657}" name="Column2610"/>
    <tableColumn id="2619" xr3:uid="{2FDEBC0C-9863-4BC7-BF4A-AA02F8E13DD2}" name="Column2611"/>
    <tableColumn id="2620" xr3:uid="{12BF84F5-9A64-4815-9A7A-A32E802CB355}" name="Column2612"/>
    <tableColumn id="2621" xr3:uid="{6E5B1A71-F86C-4F03-A885-7FF1B3373F70}" name="Column2613"/>
    <tableColumn id="2622" xr3:uid="{9EB6D0B6-E9C3-4A92-BCE3-93FBD3C99D58}" name="Column2614"/>
    <tableColumn id="2623" xr3:uid="{197C6CDA-3226-42BC-907E-AC7039E88F5A}" name="Column2615"/>
    <tableColumn id="2624" xr3:uid="{DB023F4D-E0E9-4A56-AAAA-ADEE92B0F99F}" name="Column2616"/>
    <tableColumn id="2625" xr3:uid="{B7107543-8AE2-4411-AD68-55C49CAD4BA7}" name="Column2617"/>
    <tableColumn id="2626" xr3:uid="{7BA14C73-6C4B-4F6A-B22B-308B1CE9047E}" name="Column2618"/>
    <tableColumn id="2627" xr3:uid="{E3BDFE36-143E-467F-9BFD-B9B1381D69FC}" name="Column2619"/>
    <tableColumn id="2628" xr3:uid="{73D1C377-E37E-431E-87D4-95BA65054991}" name="Column2620"/>
    <tableColumn id="2629" xr3:uid="{1AF3EE15-C93D-4C7F-A5F0-D877D1E8BE65}" name="Column2621"/>
    <tableColumn id="2630" xr3:uid="{9E1EA8A4-2E50-4703-8E4D-E8F2B5306905}" name="Column2622"/>
    <tableColumn id="2631" xr3:uid="{574123FE-4FD9-47D9-9EFC-623760A8E056}" name="Column2623"/>
    <tableColumn id="2632" xr3:uid="{A0E571A8-9A83-4ACC-9628-3CA262302CEF}" name="Column2624"/>
    <tableColumn id="2633" xr3:uid="{FF1BA13B-FE4D-45BC-8BA0-EFD3C021DCC6}" name="Column2625"/>
    <tableColumn id="2634" xr3:uid="{9C9A06E2-66A4-4D10-A2BA-D75FC2237A4A}" name="Column2626"/>
    <tableColumn id="2635" xr3:uid="{FB32C71D-3A6E-4092-89A5-5E1AD38D1B56}" name="Column2627"/>
    <tableColumn id="2636" xr3:uid="{18ED61F7-7139-43C4-BD52-D0413D1A008A}" name="Column2628"/>
    <tableColumn id="2637" xr3:uid="{033EBA98-1C3E-41A3-828B-7EDF562894B8}" name="Column2629"/>
    <tableColumn id="2638" xr3:uid="{35F7B080-6B25-4823-8D48-CD42E5B4D728}" name="Column2630"/>
    <tableColumn id="2639" xr3:uid="{BD5828BB-B859-4809-B51D-1257AA38410F}" name="Column2631"/>
    <tableColumn id="2640" xr3:uid="{F70EE695-C88C-4EEC-9C19-9689966B94E3}" name="Column2632"/>
    <tableColumn id="2641" xr3:uid="{C14A4636-2E9B-46D0-9482-9CDF95669766}" name="Column2633"/>
    <tableColumn id="2642" xr3:uid="{0B403B5B-9933-4FC5-81B1-D4FE8725279E}" name="Column2634"/>
    <tableColumn id="2643" xr3:uid="{664413E1-6E03-4653-882A-A4A4D774C49B}" name="Column2635"/>
    <tableColumn id="2644" xr3:uid="{78F742E0-50A2-4B92-A691-32743DE0DF0F}" name="Column2636"/>
    <tableColumn id="2645" xr3:uid="{C08F3298-903E-4BBB-8DEE-0D7D3E7C519D}" name="Column2637"/>
    <tableColumn id="2646" xr3:uid="{1DB45D6E-CF3F-43B6-8E5B-C67C725E2759}" name="Column2638"/>
    <tableColumn id="2647" xr3:uid="{43A9E48B-DB7E-4502-ACCF-E27AF6C1CD50}" name="Column2639"/>
    <tableColumn id="2648" xr3:uid="{FC3FA2F3-50CA-489C-8ED4-FAE3808507A2}" name="Column2640"/>
    <tableColumn id="2649" xr3:uid="{552AB522-0DAC-4CE5-81E0-4CBCE00F77EB}" name="Column2641"/>
    <tableColumn id="2650" xr3:uid="{8B759A88-78DE-406B-BFA9-5484909EF5B9}" name="Column2642"/>
    <tableColumn id="2651" xr3:uid="{9EA31025-027F-492F-81E8-9D437E2268DA}" name="Column2643"/>
    <tableColumn id="2652" xr3:uid="{8535AD29-45DB-44E0-8BEB-F5523DD3360A}" name="Column2644"/>
    <tableColumn id="2653" xr3:uid="{1B6D0C01-EACA-4670-8C73-9733274C6BBF}" name="Column2645"/>
    <tableColumn id="2654" xr3:uid="{A60B525C-CBBF-46C2-8637-3D6BA723E1E6}" name="Column2646"/>
    <tableColumn id="2655" xr3:uid="{E284BDC2-2A17-481E-B496-146B998C1649}" name="Column2647"/>
    <tableColumn id="2656" xr3:uid="{4E9F1B21-7282-46AE-91C0-35FB36DC8827}" name="Column2648"/>
    <tableColumn id="2657" xr3:uid="{3A63BD92-62AA-4337-AFE7-3D0AB083B44E}" name="Column2649"/>
    <tableColumn id="2658" xr3:uid="{529E7416-2EBD-4C85-9DF1-AA8B5E04FCA3}" name="Column2650"/>
    <tableColumn id="2659" xr3:uid="{2C7771B3-5279-4B64-B8A6-1C487522ABF5}" name="Column2651"/>
    <tableColumn id="2660" xr3:uid="{99637370-EB6A-4741-8D65-96EDFDA4648B}" name="Column2652"/>
    <tableColumn id="2661" xr3:uid="{A8CBDF5C-1D9C-4C95-B1EF-F6FD7D8892FE}" name="Column2653"/>
    <tableColumn id="2662" xr3:uid="{BD8F35C2-0FB7-4EF7-93FD-C8BB7B0492D5}" name="Column2654"/>
    <tableColumn id="2663" xr3:uid="{E6F2DC77-F3B3-4658-8A43-D27B68C888B3}" name="Column2655"/>
    <tableColumn id="2664" xr3:uid="{7BE35927-B3BE-48A2-B061-03A2B3877D8D}" name="Column2656"/>
    <tableColumn id="2665" xr3:uid="{1806B3EF-4B89-49D2-AEED-EA4000CAA8E3}" name="Column2657"/>
    <tableColumn id="2666" xr3:uid="{9517373E-D623-4652-B336-A5935B4753DD}" name="Column2658"/>
    <tableColumn id="2667" xr3:uid="{D83FCA78-CF9B-4144-B747-CCFDFB60308E}" name="Column2659"/>
    <tableColumn id="2668" xr3:uid="{5D12761B-6169-4395-A655-FF999EAE737A}" name="Column2660"/>
    <tableColumn id="2669" xr3:uid="{777B144D-D368-411C-B03F-82D4FC1EB087}" name="Column2661"/>
    <tableColumn id="2670" xr3:uid="{AA6749A3-4381-46ED-B859-8D91A7D58F4A}" name="Column2662"/>
    <tableColumn id="2671" xr3:uid="{B8C10294-A30F-433A-BAEA-94C42FD5D4DA}" name="Column2663"/>
    <tableColumn id="2672" xr3:uid="{14F8958C-FC7A-4E18-851D-1EABC9C1CDF5}" name="Column2664"/>
    <tableColumn id="2673" xr3:uid="{C864D80C-A169-4F7A-907A-3CFEA23B1BBE}" name="Column2665"/>
    <tableColumn id="2674" xr3:uid="{D62DAB89-5C4E-45A4-8471-8908B277A80A}" name="Column2666"/>
    <tableColumn id="2675" xr3:uid="{AB7EA3B9-D761-464C-9B05-06883749BFD9}" name="Column2667"/>
    <tableColumn id="2676" xr3:uid="{7A29E186-AF2C-4437-8FAD-7C0C90C12B0B}" name="Column2668"/>
    <tableColumn id="2677" xr3:uid="{549EB8D8-ACE3-4C3B-A162-73860F937F37}" name="Column2669"/>
    <tableColumn id="2678" xr3:uid="{CAFBB3A9-1DD5-4FC4-BB2C-C06BA5C360BC}" name="Column2670"/>
    <tableColumn id="2679" xr3:uid="{05873FB1-8602-4036-97DD-3D8D8B2957A6}" name="Column2671"/>
    <tableColumn id="2680" xr3:uid="{D4DD481B-74ED-49E9-86F7-4051800B45B8}" name="Column2672"/>
    <tableColumn id="2681" xr3:uid="{3A496B2F-BE91-48E3-A47B-EABF6C866752}" name="Column2673"/>
    <tableColumn id="2682" xr3:uid="{14D09BA9-1E7C-4679-949B-6715186B8175}" name="Column2674"/>
    <tableColumn id="2683" xr3:uid="{3C53F10B-0F21-40C7-BA64-B748CD56F2C2}" name="Column2675"/>
    <tableColumn id="2684" xr3:uid="{5B41990B-21DC-4963-90F1-A535C7640E0D}" name="Column2676"/>
    <tableColumn id="2685" xr3:uid="{300B39CE-9CBC-4FF5-AE5C-C00DA8554322}" name="Column2677"/>
    <tableColumn id="2686" xr3:uid="{2AAE4841-401E-4183-AF03-ABC5D9F857FB}" name="Column2678"/>
    <tableColumn id="2687" xr3:uid="{B767EFC1-3733-471E-AC15-7E418CD9C1B7}" name="Column2679"/>
    <tableColumn id="2688" xr3:uid="{D14D0D90-BDAC-4592-B902-E7853AC42B65}" name="Column2680"/>
    <tableColumn id="2689" xr3:uid="{35B8B394-57CD-4965-8241-093F641FECF8}" name="Column2681"/>
    <tableColumn id="2690" xr3:uid="{7825B655-E84C-42FA-BCD5-6CCC3134DC19}" name="Column2682"/>
    <tableColumn id="2691" xr3:uid="{E4D70705-B11E-4C0A-B6C8-A0B293146CBC}" name="Column2683"/>
    <tableColumn id="2692" xr3:uid="{5C2FF188-C3C8-429E-9123-6390FD70DA10}" name="Column2684"/>
    <tableColumn id="2693" xr3:uid="{2B0AD844-301C-4EF5-BED0-2BD775461784}" name="Column2685"/>
    <tableColumn id="2694" xr3:uid="{32CC5F74-055B-425F-9486-F49D4AD3E8F6}" name="Column2686"/>
    <tableColumn id="2695" xr3:uid="{E5A3E5B7-9C1D-4DAD-9519-D10F70FC03F7}" name="Column2687"/>
    <tableColumn id="2696" xr3:uid="{1A962741-1950-4488-ACAF-FD95D7E5D8F4}" name="Column2688"/>
    <tableColumn id="2697" xr3:uid="{940B9AFF-C822-405A-BAD2-D16D8DDF6523}" name="Column2689"/>
    <tableColumn id="2698" xr3:uid="{AEC58C1B-A1E6-4476-AFB8-4EA7E861B3DB}" name="Column2690"/>
    <tableColumn id="2699" xr3:uid="{3A98D3C7-C54C-4351-9970-62C50CDCC360}" name="Column2691"/>
    <tableColumn id="2700" xr3:uid="{869F8DCA-35A0-4D55-B877-2FB56D3A1133}" name="Column2692"/>
    <tableColumn id="2701" xr3:uid="{1B695ADB-54B5-48D0-9956-523ACC3E6295}" name="Column2693"/>
    <tableColumn id="2702" xr3:uid="{B710E44F-21B8-41E8-8123-62306610BDF7}" name="Column2694"/>
    <tableColumn id="2703" xr3:uid="{D222E9C6-90E7-40A9-87E9-05BF45739028}" name="Column2695"/>
    <tableColumn id="2704" xr3:uid="{FCF95B2E-F1C0-4A65-B67C-DE4CA48573FA}" name="Column2696"/>
    <tableColumn id="2705" xr3:uid="{E99AF356-7C7C-4B72-B51B-A74A73428392}" name="Column2697"/>
    <tableColumn id="2706" xr3:uid="{B4CB5850-D827-42BD-867E-93B876B7324D}" name="Column2698"/>
    <tableColumn id="2707" xr3:uid="{7C5C16F5-13E3-4223-8D51-2D5B6ED2B965}" name="Column2699"/>
    <tableColumn id="2708" xr3:uid="{308D5D8B-4E53-43BE-9F81-33012D12AE57}" name="Column2700"/>
    <tableColumn id="2709" xr3:uid="{94BF7562-77E1-43C7-A101-36F1C76E602E}" name="Column2701"/>
    <tableColumn id="2710" xr3:uid="{4829B272-E466-46F2-9F2A-CF1130747739}" name="Column2702"/>
    <tableColumn id="2711" xr3:uid="{58BBB348-C1DA-4D1C-9102-A2A05B3230A0}" name="Column2703"/>
    <tableColumn id="2712" xr3:uid="{2C9D52B8-FB9E-42BC-95E9-5F1A5B8B8857}" name="Column2704"/>
    <tableColumn id="2713" xr3:uid="{DDE98930-2A8B-42E6-806E-E4F82999D847}" name="Column2705"/>
    <tableColumn id="2714" xr3:uid="{91638251-E348-4E73-AB3F-423A5B4474C9}" name="Column2706"/>
    <tableColumn id="2715" xr3:uid="{B61E5A94-B943-4452-B852-A15CF9229F7E}" name="Column2707"/>
    <tableColumn id="2716" xr3:uid="{B1A67928-D20F-45F0-8895-A16CA1108CD0}" name="Column2708"/>
    <tableColumn id="2717" xr3:uid="{0AED951F-DF1F-4915-8CA4-39172485B458}" name="Column2709"/>
    <tableColumn id="2718" xr3:uid="{255694CA-E45D-47EF-A52B-87590DC579AB}" name="Column2710"/>
    <tableColumn id="2719" xr3:uid="{1055C7FE-279E-40F7-A183-13EC0D62C3AD}" name="Column2711"/>
    <tableColumn id="2720" xr3:uid="{6E650216-9194-4322-9227-DCBA1A02CBF9}" name="Column2712"/>
    <tableColumn id="2721" xr3:uid="{C38A021F-0847-430F-998A-E74409734E17}" name="Column2713"/>
    <tableColumn id="2722" xr3:uid="{BDB922AC-EB91-43AD-A5B2-B4BEFA528D77}" name="Column2714"/>
    <tableColumn id="2723" xr3:uid="{9E6FB82D-200E-4087-A346-0042CB7F0717}" name="Column2715"/>
    <tableColumn id="2724" xr3:uid="{111CB659-C002-439C-A126-E24D837C2D30}" name="Column2716"/>
    <tableColumn id="2725" xr3:uid="{14A0539E-C040-449A-854E-98DD60EBF063}" name="Column2717"/>
    <tableColumn id="2726" xr3:uid="{37792A57-388E-4B14-89DC-8EFDE3B83622}" name="Column2718"/>
    <tableColumn id="2727" xr3:uid="{FFB44F76-B885-4B83-8B4D-532239E0D72F}" name="Column2719"/>
    <tableColumn id="2728" xr3:uid="{6C551FD7-04FE-4E5A-9912-1FA945A589A0}" name="Column2720"/>
    <tableColumn id="2729" xr3:uid="{5C0A4010-2526-4E3E-B2B5-EF7CC2CFD6D0}" name="Column2721"/>
    <tableColumn id="2730" xr3:uid="{41DF28B6-2F38-4DBA-8560-2139529D3DE6}" name="Column2722"/>
    <tableColumn id="2731" xr3:uid="{42C024D4-DA72-4E8A-AFCF-D4751B9B2484}" name="Column2723"/>
    <tableColumn id="2732" xr3:uid="{081EA8CD-2E9F-4F87-B150-BE9FA59E6297}" name="Column2724"/>
    <tableColumn id="2733" xr3:uid="{79C274C0-E436-4F11-8BB6-F7FF118674BE}" name="Column2725"/>
    <tableColumn id="2734" xr3:uid="{FB7532D7-0500-4474-A78D-BE740476C66D}" name="Column2726"/>
    <tableColumn id="2735" xr3:uid="{B67AD526-9018-4AA3-BD5F-68BB7BACC3F1}" name="Column2727"/>
    <tableColumn id="2736" xr3:uid="{7F37B9A3-8405-4FDC-9A29-AB3EA548A240}" name="Column2728"/>
    <tableColumn id="2737" xr3:uid="{17AC3C0F-AAFF-482B-95DB-3D9C14ADCBC9}" name="Column2729"/>
    <tableColumn id="2738" xr3:uid="{695357F3-8C99-4A95-91FF-B8D03B3D79AC}" name="Column2730"/>
    <tableColumn id="2739" xr3:uid="{33324CF5-26A3-45B7-9DDF-D5772B30C8FF}" name="Column2731"/>
    <tableColumn id="2740" xr3:uid="{37768114-9DD4-462E-9B39-7F78DC546039}" name="Column2732"/>
    <tableColumn id="2741" xr3:uid="{0609743B-CF18-44A6-81C1-02B209AF190C}" name="Column2733"/>
    <tableColumn id="2742" xr3:uid="{604717E8-F55E-4914-AD09-DA4370D67363}" name="Column2734"/>
    <tableColumn id="2743" xr3:uid="{253D36B4-8FFB-43BF-BD42-5FF79148884B}" name="Column2735"/>
    <tableColumn id="2744" xr3:uid="{8129E861-A388-4DD4-97D7-8705532D7CA0}" name="Column2736"/>
    <tableColumn id="2745" xr3:uid="{868F9745-3C73-4DE2-A136-FEC3A4D6131E}" name="Column2737"/>
    <tableColumn id="2746" xr3:uid="{D360D5B5-E71E-4E3C-86F3-4D23CAD982AE}" name="Column2738"/>
    <tableColumn id="2747" xr3:uid="{E01D1BE0-4CBE-451E-BF16-4012A91B5BD1}" name="Column2739"/>
    <tableColumn id="2748" xr3:uid="{31567DB5-2087-4B55-AE7C-EF312810508E}" name="Column2740"/>
    <tableColumn id="2749" xr3:uid="{F85F5C8C-53FE-49BE-934E-AE63D26D5D5B}" name="Column2741"/>
    <tableColumn id="2750" xr3:uid="{AE0E2239-0D45-46A9-9CAD-5B372493DEF0}" name="Column2742"/>
    <tableColumn id="2751" xr3:uid="{19585538-B197-47F2-8A5D-4E250F77014F}" name="Column2743"/>
    <tableColumn id="2752" xr3:uid="{F0CE3AC9-4750-414C-A863-5662E23141CF}" name="Column2744"/>
    <tableColumn id="2753" xr3:uid="{7FCF0EDC-CE3C-47DC-AED7-2B445D3789F5}" name="Column2745"/>
    <tableColumn id="2754" xr3:uid="{54A66A99-B3B9-45A4-877E-66DF7AA7E173}" name="Column2746"/>
    <tableColumn id="2755" xr3:uid="{C45BE964-E08F-4ED5-B383-36C7286CD934}" name="Column2747"/>
    <tableColumn id="2756" xr3:uid="{4C69A57B-B57F-4947-A73B-3568F07AE344}" name="Column2748"/>
    <tableColumn id="2757" xr3:uid="{7BE56646-9B39-4F84-860F-3F6A73BD22DA}" name="Column2749"/>
    <tableColumn id="2758" xr3:uid="{ABD60E8C-715E-4885-A6A3-45595471F909}" name="Column2750"/>
    <tableColumn id="2759" xr3:uid="{30CE44BA-02C9-42B9-A60F-3C9253934F90}" name="Column2751"/>
    <tableColumn id="2760" xr3:uid="{BECB8EC2-0BB4-4821-B036-B721B5BA0637}" name="Column2752"/>
    <tableColumn id="2761" xr3:uid="{75BE290B-54E2-40F3-872A-1ED05F43F2BB}" name="Column2753"/>
    <tableColumn id="2762" xr3:uid="{37A4E984-A2D7-4961-9B9E-76242B696A58}" name="Column2754"/>
    <tableColumn id="2763" xr3:uid="{D3D59263-A29D-428D-AF6B-E649908E0F0E}" name="Column2755"/>
    <tableColumn id="2764" xr3:uid="{2067C105-A2A8-4658-B0CA-E189746BD85B}" name="Column2756"/>
    <tableColumn id="2765" xr3:uid="{3D3A65D3-A292-46CA-B87C-4ABC9FE0F23D}" name="Column2757"/>
    <tableColumn id="2766" xr3:uid="{E7DE6825-78D9-4DDA-93F8-A3CF916146B3}" name="Column2758"/>
    <tableColumn id="2767" xr3:uid="{B13534E7-27EA-48A7-9777-8640604E3256}" name="Column2759"/>
    <tableColumn id="2768" xr3:uid="{F9E28A99-48D1-4D20-A643-D6A03D750710}" name="Column2760"/>
    <tableColumn id="2769" xr3:uid="{30C69735-3A6E-4AE2-9308-0DEABB8DDBC7}" name="Column2761"/>
    <tableColumn id="2770" xr3:uid="{40643B83-E84D-4239-BE77-5B1072990F0C}" name="Column2762"/>
    <tableColumn id="2771" xr3:uid="{C8781B05-8C5B-4AC4-91D8-5A6EC8DC70C2}" name="Column2763"/>
    <tableColumn id="2772" xr3:uid="{CA200C5E-2477-49C1-AB92-A9A2CFD44231}" name="Column2764"/>
    <tableColumn id="2773" xr3:uid="{EFC8713A-A6FD-42D7-9EC0-80CC45EEDEFD}" name="Column2765"/>
    <tableColumn id="2774" xr3:uid="{C312B93F-DC4E-4DA7-BBCB-D0B4E8646561}" name="Column2766"/>
    <tableColumn id="2775" xr3:uid="{6565DC46-7323-4DCB-9BDE-C22D2D66D937}" name="Column2767"/>
    <tableColumn id="2776" xr3:uid="{2C5462FD-033D-4EF0-AF83-7A760ECADDBF}" name="Column2768"/>
    <tableColumn id="2777" xr3:uid="{0222D540-44FA-401A-9758-7469632C5C2D}" name="Column2769"/>
    <tableColumn id="2778" xr3:uid="{56885C06-77D5-4C32-A037-8CC7529922C8}" name="Column2770"/>
    <tableColumn id="2779" xr3:uid="{ED6877AC-1CDC-41BA-AADE-FB36B5333A6F}" name="Column2771"/>
    <tableColumn id="2780" xr3:uid="{E3B78874-9679-48AA-835A-4C383039DF61}" name="Column2772"/>
    <tableColumn id="2781" xr3:uid="{F06ED9F6-C0DE-435B-AD2F-E6F8C13C3479}" name="Column2773"/>
    <tableColumn id="2782" xr3:uid="{8340177A-88BC-4E4C-AC1D-D34C5830940B}" name="Column2774"/>
    <tableColumn id="2783" xr3:uid="{B0FF0052-F67F-46FE-A4D8-418C8401D0F3}" name="Column2775"/>
    <tableColumn id="2784" xr3:uid="{DC14CBD9-1E31-486C-A0F1-FEDA95A86795}" name="Column2776"/>
    <tableColumn id="2785" xr3:uid="{68F28AB9-F9E1-4F2D-992A-5B2EA7BFDE2E}" name="Column2777"/>
    <tableColumn id="2786" xr3:uid="{592F3EAC-02FC-4D25-9154-5FC24534DFB2}" name="Column2778"/>
    <tableColumn id="2787" xr3:uid="{96091648-70F0-4358-8CEA-0226E5B0DE5D}" name="Column2779"/>
    <tableColumn id="2788" xr3:uid="{D73FD937-8058-4D0B-B2EA-2117AA9A3B98}" name="Column2780"/>
    <tableColumn id="2789" xr3:uid="{0E25768F-F2CA-484A-9A27-29D04E7A3702}" name="Column2781"/>
    <tableColumn id="2790" xr3:uid="{A08DB1DD-04FA-462F-AD1E-DBF46E0146B7}" name="Column2782"/>
    <tableColumn id="2791" xr3:uid="{1FE6AF5C-02F2-445D-8F57-89D03F186665}" name="Column2783"/>
    <tableColumn id="2792" xr3:uid="{029953E6-E525-4DDD-8F06-6AB8BD06A77F}" name="Column2784"/>
    <tableColumn id="2793" xr3:uid="{53A7D5BA-995C-4789-8741-B9BEBEB156BD}" name="Column2785"/>
    <tableColumn id="2794" xr3:uid="{D7000E7C-FB78-498C-B734-08978DF13696}" name="Column2786"/>
    <tableColumn id="2795" xr3:uid="{97E3999F-DD44-4169-9DC7-6C84EB0FDFC6}" name="Column2787"/>
    <tableColumn id="2796" xr3:uid="{7A6F89BC-92EF-490D-92EC-79F9BB4033B3}" name="Column2788"/>
    <tableColumn id="2797" xr3:uid="{594B7A33-6795-4034-8200-69372285B407}" name="Column2789"/>
    <tableColumn id="2798" xr3:uid="{549EA146-4E9B-463D-A739-DAEB434763A7}" name="Column2790"/>
    <tableColumn id="2799" xr3:uid="{AE53F6A6-2FB3-489D-9881-B0FBC8DF9C40}" name="Column2791"/>
    <tableColumn id="2800" xr3:uid="{CFAC7152-E6FC-4616-903A-DE50CDF754EC}" name="Column2792"/>
    <tableColumn id="2801" xr3:uid="{4E8E5DE0-112A-42FF-B5E6-3FBDE2F5DEA7}" name="Column2793"/>
    <tableColumn id="2802" xr3:uid="{603C8619-55AD-478A-98D1-DA0D7E459066}" name="Column2794"/>
    <tableColumn id="2803" xr3:uid="{0A9DB078-87D1-4F68-BC6C-1E0D214D786A}" name="Column2795"/>
    <tableColumn id="2804" xr3:uid="{557D7EA8-2991-4ABA-B05E-B0383ACFBD64}" name="Column2796"/>
    <tableColumn id="2805" xr3:uid="{84AD7F60-2BE1-41C8-AC36-FC6765E10C1A}" name="Column2797"/>
    <tableColumn id="2806" xr3:uid="{9AE2B309-CDF6-4ECA-AD6A-05F4A93468BF}" name="Column2798"/>
    <tableColumn id="2807" xr3:uid="{A78B48FC-F7D5-46F5-808A-4577BA95266B}" name="Column2799"/>
    <tableColumn id="2808" xr3:uid="{2FCB4FB7-52CD-4249-B6EC-39159C750C9D}" name="Column2800"/>
    <tableColumn id="2809" xr3:uid="{52E4C571-B8E3-4B5B-80EF-C0F4B2E294B3}" name="Column2801"/>
    <tableColumn id="2810" xr3:uid="{9C5A07C4-BD18-40B8-B2A0-78F10E0202FD}" name="Column2802"/>
    <tableColumn id="2811" xr3:uid="{074A3204-2010-4B23-94F6-0F1BDC907867}" name="Column2803"/>
    <tableColumn id="2812" xr3:uid="{A722A760-3C21-444E-804C-6F20360D5793}" name="Column2804"/>
    <tableColumn id="2813" xr3:uid="{58A54A22-8095-4159-8A29-1BADEE4A355E}" name="Column2805"/>
    <tableColumn id="2814" xr3:uid="{5E7636A3-A541-4A2A-93DD-70E0C014B83E}" name="Column2806"/>
    <tableColumn id="2815" xr3:uid="{FA64B36D-0825-426C-8A4C-FCFA4D9B0889}" name="Column2807"/>
    <tableColumn id="2816" xr3:uid="{50089B38-6C5B-402A-97DE-B200C6D0BE15}" name="Column2808"/>
    <tableColumn id="2817" xr3:uid="{7C6F4708-2359-486D-B03A-00A09BEDD1EB}" name="Column2809"/>
    <tableColumn id="2818" xr3:uid="{A2EE0659-EA92-418D-B304-C1CB1D5563B4}" name="Column2810"/>
    <tableColumn id="2819" xr3:uid="{AE60D927-BD7E-4233-A4DE-5DC8D5CF9A22}" name="Column2811"/>
    <tableColumn id="2820" xr3:uid="{B187EAD6-728A-4F9A-89B2-1DADE6852167}" name="Column2812"/>
    <tableColumn id="2821" xr3:uid="{5AAD6FB1-2848-49F8-8AC2-FA208D796A2D}" name="Column2813"/>
    <tableColumn id="2822" xr3:uid="{3FC33E7D-E3C4-4054-94BE-2978C3417DCC}" name="Column2814"/>
    <tableColumn id="2823" xr3:uid="{010F7C51-D4AC-4B4F-AB0C-5C89B051C0A6}" name="Column2815"/>
    <tableColumn id="2824" xr3:uid="{A3112EB8-FBE6-471F-BF21-F0AC60903731}" name="Column2816"/>
    <tableColumn id="2825" xr3:uid="{7CD36943-56A3-4256-871E-E07E98F96F40}" name="Column2817"/>
    <tableColumn id="2826" xr3:uid="{852C552F-7D06-49D8-BAD3-9F1EB879B103}" name="Column2818"/>
    <tableColumn id="2827" xr3:uid="{C47C1011-4776-4EA2-BF3F-6A4B300EC628}" name="Column2819"/>
    <tableColumn id="2828" xr3:uid="{DCDBB319-0322-400D-84A3-192E25C8DA97}" name="Column2820"/>
    <tableColumn id="2829" xr3:uid="{1B1225C8-0F38-414F-A27A-ED8B3F4EA915}" name="Column2821"/>
    <tableColumn id="2830" xr3:uid="{56CAAC5E-B68F-415C-8C2C-37A4F2125637}" name="Column2822"/>
    <tableColumn id="2831" xr3:uid="{9D0788E2-145F-46D7-A9BF-89734D9333A7}" name="Column2823"/>
    <tableColumn id="2832" xr3:uid="{8CB8DCB4-E031-43C7-AB34-B5AB3D951AB0}" name="Column2824"/>
    <tableColumn id="2833" xr3:uid="{A1F35005-A773-47AA-89CE-25D7B6FA1574}" name="Column2825"/>
    <tableColumn id="2834" xr3:uid="{F90309AD-8978-4870-97BC-D16478656B2C}" name="Column2826"/>
    <tableColumn id="2835" xr3:uid="{2D9C75C2-2AB1-40EB-B9CA-6F4CBBD7DF32}" name="Column2827"/>
    <tableColumn id="2836" xr3:uid="{A26B5D05-95BF-4E0D-BB2E-B25B5C2A03E0}" name="Column2828"/>
    <tableColumn id="2837" xr3:uid="{B9656D84-51DB-43D9-8F35-92ACB27AD67B}" name="Column2829"/>
    <tableColumn id="2838" xr3:uid="{8E20C505-51C4-4140-AA12-86302E080698}" name="Column2830"/>
    <tableColumn id="2839" xr3:uid="{17136049-76EB-43AD-B6E7-767F6E4755E4}" name="Column2831"/>
    <tableColumn id="2840" xr3:uid="{5A19080E-61EA-481A-88D3-099C947C2453}" name="Column2832"/>
    <tableColumn id="2841" xr3:uid="{E5707751-A9AC-4E79-A137-8F347DDBE444}" name="Column2833"/>
    <tableColumn id="2842" xr3:uid="{F16CAD80-D67F-452F-9C53-E43F0F4E4553}" name="Column2834"/>
    <tableColumn id="2843" xr3:uid="{2FEC4247-CDE1-4BD5-ABA9-0886338E27C8}" name="Column2835"/>
    <tableColumn id="2844" xr3:uid="{D3F812BF-6BCA-4031-B557-CC833B8A1EBA}" name="Column2836"/>
    <tableColumn id="2845" xr3:uid="{08F0D0E9-FDCE-481A-B108-9B5BB8B9F2DD}" name="Column2837"/>
    <tableColumn id="2846" xr3:uid="{96306B67-2FD1-4A71-933B-D06B45DA0F15}" name="Column2838"/>
    <tableColumn id="2847" xr3:uid="{A02C0FFA-1B6B-4F97-A10D-9997154D8174}" name="Column2839"/>
    <tableColumn id="2848" xr3:uid="{83134B68-776B-49E8-BE04-AB50E2A3DD5F}" name="Column2840"/>
    <tableColumn id="2849" xr3:uid="{788CCDCB-6BAC-41E1-A24C-E5F6900A137F}" name="Column2841"/>
    <tableColumn id="2850" xr3:uid="{DE7BD253-0E6C-4F68-8AB6-A4763F42C917}" name="Column2842"/>
    <tableColumn id="2851" xr3:uid="{A8E76B2D-C2D4-4BCA-942F-5AED6CE9A538}" name="Column2843"/>
    <tableColumn id="2852" xr3:uid="{6FBFDC42-5396-4A6E-BB6B-5E01F9F74676}" name="Column2844"/>
    <tableColumn id="2853" xr3:uid="{42C422FA-2B45-4C52-997C-9A720F7C26B5}" name="Column2845"/>
    <tableColumn id="2854" xr3:uid="{696F5101-1607-4E19-8737-681C101BA547}" name="Column2846"/>
    <tableColumn id="2855" xr3:uid="{E6C6ED81-CBED-4A19-8479-9FD23F9648C5}" name="Column2847"/>
    <tableColumn id="2856" xr3:uid="{A7C3B2DA-3726-4419-8D6C-26F88CB170FE}" name="Column2848"/>
    <tableColumn id="2857" xr3:uid="{725796D6-DB98-47CE-8211-025072DCF42E}" name="Column2849"/>
    <tableColumn id="2858" xr3:uid="{E8B1EF0E-87E4-4AC3-85D3-8DBA0387678D}" name="Column2850"/>
    <tableColumn id="2859" xr3:uid="{F9FA2AC4-572C-47EC-A30C-3D7ED8D1CFD1}" name="Column2851"/>
    <tableColumn id="2860" xr3:uid="{64629ED9-99B9-4BCE-A9D4-7C6E9685A958}" name="Column2852"/>
    <tableColumn id="2861" xr3:uid="{C5A6A597-ABCA-4988-AE1C-91D7C75DE95D}" name="Column2853"/>
    <tableColumn id="2862" xr3:uid="{CFC1C5E1-7FB7-42F6-80A8-9C36618BC3A6}" name="Column2854"/>
    <tableColumn id="2863" xr3:uid="{7D147EF5-CCF1-42B7-9328-6694BFA03990}" name="Column2855"/>
    <tableColumn id="2864" xr3:uid="{48B33A87-1E89-43E9-BC58-D64763FF2DE1}" name="Column2856"/>
    <tableColumn id="2865" xr3:uid="{E145D70B-E133-4958-AE15-7B8A27F78B56}" name="Column2857"/>
    <tableColumn id="2866" xr3:uid="{422B7F99-735C-4854-B011-D66FA56BD3A0}" name="Column2858"/>
    <tableColumn id="2867" xr3:uid="{8BD103A4-1484-413B-9CFD-FD5C12046D22}" name="Column2859"/>
    <tableColumn id="2868" xr3:uid="{237CD226-AF3A-46B6-ABB2-EDE8A895CC45}" name="Column2860"/>
    <tableColumn id="2869" xr3:uid="{4A0B8985-A8C8-4148-83D6-ABC209EE7FD4}" name="Column2861"/>
    <tableColumn id="2870" xr3:uid="{2B024FD5-097E-43D1-B9EC-8ACE3239FD71}" name="Column2862"/>
    <tableColumn id="2871" xr3:uid="{912420A0-4747-46A0-A21B-A45862310C46}" name="Column2863"/>
    <tableColumn id="2872" xr3:uid="{7023C9CC-58B9-49AE-ACE9-DFE6F68180E4}" name="Column2864"/>
    <tableColumn id="2873" xr3:uid="{72C30769-48C8-47CA-9C54-D75ABE9346F1}" name="Column2865"/>
    <tableColumn id="2874" xr3:uid="{0A476074-163D-4538-8460-3859900F1BA4}" name="Column2866"/>
    <tableColumn id="2875" xr3:uid="{00A3B594-A1AC-416B-A690-1A402071957F}" name="Column2867"/>
    <tableColumn id="2876" xr3:uid="{6787239E-7B19-459F-816D-0237C6738A8A}" name="Column2868"/>
    <tableColumn id="2877" xr3:uid="{4C9B2057-2089-440C-A510-B7EC95DFE089}" name="Column2869"/>
    <tableColumn id="2878" xr3:uid="{C3A7F008-784F-4BDA-98BB-90508D441D87}" name="Column2870"/>
    <tableColumn id="2879" xr3:uid="{329B6AA3-EFE4-4B8E-80B0-8CFDA345BC4A}" name="Column2871"/>
    <tableColumn id="2880" xr3:uid="{FC3E541B-1EB3-4623-A341-CE3AB4CE1BA5}" name="Column2872"/>
    <tableColumn id="2881" xr3:uid="{4C44697C-04B7-49D4-BB1E-9A4C49BB6CE0}" name="Column2873"/>
    <tableColumn id="2882" xr3:uid="{C2BB7EC4-B305-4682-93AF-A6EA428093F6}" name="Column2874"/>
    <tableColumn id="2883" xr3:uid="{14C582E5-74A8-4FD5-8105-A521720C18ED}" name="Column2875"/>
    <tableColumn id="2884" xr3:uid="{CC14427D-873F-4995-8845-5D2A4024BD89}" name="Column2876"/>
    <tableColumn id="2885" xr3:uid="{E79A1986-855F-4A56-AC52-ED462A9283D9}" name="Column2877"/>
    <tableColumn id="2886" xr3:uid="{2CE7F037-CFC9-42EA-92CD-6F619BAB794F}" name="Column2878"/>
    <tableColumn id="2887" xr3:uid="{3CDC3BA6-DF81-44BA-B24A-BE24DA8AA253}" name="Column2879"/>
    <tableColumn id="2888" xr3:uid="{96414FB6-AADF-487B-92EC-4F95854C4198}" name="Column2880"/>
    <tableColumn id="2889" xr3:uid="{2A94E412-D25A-4991-8442-445564944DCB}" name="Column2881"/>
    <tableColumn id="2890" xr3:uid="{1AC2C351-0AE7-40BB-AAB1-FA9BEE8D153B}" name="Column2882"/>
    <tableColumn id="2891" xr3:uid="{FA652A7E-5A61-453C-827C-99F821C365BD}" name="Column2883"/>
    <tableColumn id="2892" xr3:uid="{89AE5971-6AF4-483A-941D-04FFB0E3B2EC}" name="Column2884"/>
    <tableColumn id="2893" xr3:uid="{A0FF180D-49FE-4F9D-BE5D-5B00DD98A431}" name="Column2885"/>
    <tableColumn id="2894" xr3:uid="{26EEEC08-C410-4D66-B6CA-59F0BFCF2A14}" name="Column2886"/>
    <tableColumn id="2895" xr3:uid="{9C21CDDE-4543-4675-8636-E5740F36EB0D}" name="Column2887"/>
    <tableColumn id="2896" xr3:uid="{93EB7215-20CF-4AF6-B9DA-29499EFEE331}" name="Column2888"/>
    <tableColumn id="2897" xr3:uid="{A5123E6B-33B7-464F-9D04-534FE38169A2}" name="Column2889"/>
    <tableColumn id="2898" xr3:uid="{FA050BCE-7F5B-47AD-A090-5FA1CDB52FB7}" name="Column2890"/>
    <tableColumn id="2899" xr3:uid="{2BA269C4-F616-444C-B906-F21CB494F18C}" name="Column2891"/>
    <tableColumn id="2900" xr3:uid="{CFF45A71-7D56-41C8-B7FA-26BC7106BF0E}" name="Column2892"/>
    <tableColumn id="2901" xr3:uid="{2F25139D-6AC6-4096-9CF2-D48045DA7C9F}" name="Column2893"/>
    <tableColumn id="2902" xr3:uid="{BFD7335D-1E49-403F-B514-99528674D51B}" name="Column2894"/>
    <tableColumn id="2903" xr3:uid="{665003F3-E905-41A1-B4B1-94F1B9E29842}" name="Column2895"/>
    <tableColumn id="2904" xr3:uid="{3F38E6A5-E0FC-4DB5-99A3-159FAC02F953}" name="Column2896"/>
    <tableColumn id="2905" xr3:uid="{AFF0F167-F0C2-44C5-BA49-9BE354EDD5B5}" name="Column2897"/>
    <tableColumn id="2906" xr3:uid="{27AF64FD-8C74-4505-8094-1A7F3AAC8EBB}" name="Column2898"/>
    <tableColumn id="2907" xr3:uid="{08DB0CA9-7E73-4998-8826-742033EDBBED}" name="Column2899"/>
    <tableColumn id="2908" xr3:uid="{81BCF8BC-4C61-43AF-9EA2-7DF8DE0886F7}" name="Column2900"/>
    <tableColumn id="2909" xr3:uid="{8676867C-4088-4E18-9DEB-F31AB4A4249C}" name="Column2901"/>
    <tableColumn id="2910" xr3:uid="{909D4CB2-3986-4AEC-913D-47067CB6019B}" name="Column2902"/>
    <tableColumn id="2911" xr3:uid="{9BFBEB4B-B4C2-4A1C-8D62-3309F1C622DA}" name="Column2903"/>
    <tableColumn id="2912" xr3:uid="{E9E968AA-791D-4B18-9EB3-6CA6E8D6148C}" name="Column2904"/>
    <tableColumn id="2913" xr3:uid="{8AB00EC9-F265-43E4-85EF-04E7B1CBF533}" name="Column2905"/>
    <tableColumn id="2914" xr3:uid="{9D8BBEF2-4DB0-421D-ADA6-EAED1D8698BE}" name="Column2906"/>
    <tableColumn id="2915" xr3:uid="{0AD50009-E362-48F6-BD99-69CC317C2CAD}" name="Column2907"/>
    <tableColumn id="2916" xr3:uid="{429A84F1-9B2B-4D7F-94CC-EB14BFDEB667}" name="Column2908"/>
    <tableColumn id="2917" xr3:uid="{D848D71B-612E-4D03-8955-DEBEB5E14526}" name="Column2909"/>
    <tableColumn id="2918" xr3:uid="{CDB946E5-71C5-40BE-BF24-2EC3434969B7}" name="Column2910"/>
    <tableColumn id="2919" xr3:uid="{EEADD00E-EA68-4D2B-9A28-F0DD560F5344}" name="Column2911"/>
    <tableColumn id="2920" xr3:uid="{5706750E-2AB4-4819-BAB0-293FAAC78E42}" name="Column2912"/>
    <tableColumn id="2921" xr3:uid="{A6592C8B-1AE6-4D2C-BC2B-804F9C1AA8AF}" name="Column2913"/>
    <tableColumn id="2922" xr3:uid="{340F493D-485D-445F-A81C-57F94F93AC34}" name="Column2914"/>
    <tableColumn id="2923" xr3:uid="{9F52E291-D4EE-40E7-8088-4111CBC3E7EA}" name="Column2915"/>
    <tableColumn id="2924" xr3:uid="{954123C4-1C35-4381-8087-A502974E9255}" name="Column2916"/>
    <tableColumn id="2925" xr3:uid="{063B9934-0E81-4036-A161-33C88610EA8D}" name="Column2917"/>
    <tableColumn id="2926" xr3:uid="{A48726C5-5815-4CDE-A680-4B9AA10B9820}" name="Column2918"/>
    <tableColumn id="2927" xr3:uid="{29DC8B5F-9646-480B-8B2F-C4DC7C04EB86}" name="Column2919"/>
    <tableColumn id="2928" xr3:uid="{6E8608DC-BB30-4C32-AD93-FC28A953641C}" name="Column2920"/>
    <tableColumn id="2929" xr3:uid="{0C3667E2-4D92-4CFE-9503-7B6C0C13DD1E}" name="Column2921"/>
    <tableColumn id="2930" xr3:uid="{8730AE00-7031-4B31-B664-6AD6ADA7C4DE}" name="Column2922"/>
    <tableColumn id="2931" xr3:uid="{40FC324E-FFE8-49C7-B0E4-07F3299553D0}" name="Column2923"/>
    <tableColumn id="2932" xr3:uid="{0CE91476-345C-4541-9EBE-400388B9E590}" name="Column2924"/>
    <tableColumn id="2933" xr3:uid="{8646FEFE-DF36-4797-A9AE-721BD25A5D8F}" name="Column2925"/>
    <tableColumn id="2934" xr3:uid="{768E4CFA-FC62-4541-9DFF-FF6046F4E3E5}" name="Column2926"/>
    <tableColumn id="2935" xr3:uid="{7190E625-562D-480C-BE70-27FB3F5CDC83}" name="Column2927"/>
    <tableColumn id="2936" xr3:uid="{98EE959A-8240-461E-A368-A8BED2611356}" name="Column2928"/>
    <tableColumn id="2937" xr3:uid="{51920B2D-95EB-41D0-9849-AE2C13B29C79}" name="Column2929"/>
    <tableColumn id="2938" xr3:uid="{89A8520F-356D-4246-B85D-A76EE9DA4479}" name="Column2930"/>
    <tableColumn id="2939" xr3:uid="{CD59678E-72C1-4467-B892-613DFB9D68CF}" name="Column2931"/>
    <tableColumn id="2940" xr3:uid="{234535AB-14E0-4D5B-A887-8EE39058CF5F}" name="Column2932"/>
    <tableColumn id="2941" xr3:uid="{B9646B07-6959-4173-B711-C395868E6DD0}" name="Column2933"/>
    <tableColumn id="2942" xr3:uid="{ACC127A8-653B-4C2F-AB8E-ACFEFB7C55FA}" name="Column2934"/>
    <tableColumn id="2943" xr3:uid="{6BD7A4D9-F4AC-4900-82B5-5E8E229627C9}" name="Column2935"/>
    <tableColumn id="2944" xr3:uid="{893A462B-B997-45AE-830F-AF15BDBA861D}" name="Column2936"/>
    <tableColumn id="2945" xr3:uid="{BB76F8E6-76B8-4CF1-A6FE-CB0C6F5265D0}" name="Column2937"/>
    <tableColumn id="2946" xr3:uid="{C9F97071-9986-4DA9-AC2A-3CEF5791F284}" name="Column2938"/>
    <tableColumn id="2947" xr3:uid="{B6B4D732-F74B-4D94-BCD8-AEDE010A54FC}" name="Column2939"/>
    <tableColumn id="2948" xr3:uid="{064C755B-0B2D-42DC-93E5-F06BA1EEE18B}" name="Column2940"/>
    <tableColumn id="2949" xr3:uid="{8D400534-0876-4F88-94FA-9294DC66639D}" name="Column2941"/>
    <tableColumn id="2950" xr3:uid="{4C971461-E1F1-43B6-84BF-E4B5FF29F51F}" name="Column2942"/>
    <tableColumn id="2951" xr3:uid="{604EE18C-C14C-490D-AB19-528C9AA52564}" name="Column2943"/>
    <tableColumn id="2952" xr3:uid="{262D3D39-0715-4E49-BB24-4BD17DCFC98E}" name="Column2944"/>
    <tableColumn id="2953" xr3:uid="{F6F3778C-50AE-44E9-93DC-297B362ABDEC}" name="Column2945"/>
    <tableColumn id="2954" xr3:uid="{4004C180-54C4-4902-B9F9-0CAEF25EE076}" name="Column2946"/>
    <tableColumn id="2955" xr3:uid="{808BF35A-0D5A-4B0D-94BD-C99BCB7A3565}" name="Column2947"/>
    <tableColumn id="2956" xr3:uid="{D7B98383-24E9-4229-932A-E93FD2613476}" name="Column2948"/>
    <tableColumn id="2957" xr3:uid="{F7A2C7C9-19C4-4120-8C5A-6EA6E13DFA6F}" name="Column2949"/>
    <tableColumn id="2958" xr3:uid="{858DB6B3-5A9A-4C81-9F02-81F62E9B2F14}" name="Column2950"/>
    <tableColumn id="2959" xr3:uid="{3F248023-18BB-4E69-97EA-ED8EE7C83255}" name="Column2951"/>
    <tableColumn id="2960" xr3:uid="{AD7F3AF8-7BEB-4968-BF35-D6E4B9AABFDC}" name="Column2952"/>
    <tableColumn id="2961" xr3:uid="{6158FDD0-2677-40BB-A534-526CA4B4219C}" name="Column2953"/>
    <tableColumn id="2962" xr3:uid="{CF3782EC-5AC1-4D8A-A459-8C2FC620C404}" name="Column2954"/>
    <tableColumn id="2963" xr3:uid="{52C1620E-3C7E-4BEE-BBD4-A5967067E338}" name="Column2955"/>
    <tableColumn id="2964" xr3:uid="{BA99952F-AA8D-4028-B3D9-38E95E28E72A}" name="Column2956"/>
    <tableColumn id="2965" xr3:uid="{FFF0A011-7034-47E3-A4C9-F5FCB02BC113}" name="Column2957"/>
    <tableColumn id="2966" xr3:uid="{805D353A-91F1-4C65-84F9-D7AC0B4E7D59}" name="Column2958"/>
    <tableColumn id="2967" xr3:uid="{795491F8-1C81-4988-93B2-B679FE503644}" name="Column2959"/>
    <tableColumn id="2968" xr3:uid="{45B87B47-A156-4DD9-B631-DE3C2B263B84}" name="Column2960"/>
    <tableColumn id="2969" xr3:uid="{15B1CD87-BE8A-4E04-BF1C-14A50D10C9B1}" name="Column2961"/>
    <tableColumn id="2970" xr3:uid="{70BEA198-06C9-4490-A4C9-E6FB2208ECB9}" name="Column2962"/>
    <tableColumn id="2971" xr3:uid="{49009CF3-3FF3-4A93-A078-A105A6F23351}" name="Column2963"/>
    <tableColumn id="2972" xr3:uid="{995290E1-0CB5-4AE1-AC06-441133FA10E6}" name="Column2964"/>
    <tableColumn id="2973" xr3:uid="{B29C2B28-6466-439E-B1D9-1DAF72B6F620}" name="Column2965"/>
    <tableColumn id="2974" xr3:uid="{68E11AE7-7775-4259-9F77-1D7C2FAF65A5}" name="Column2966"/>
    <tableColumn id="2975" xr3:uid="{C93E75F3-3D02-4957-94A0-595021A410E0}" name="Column2967"/>
    <tableColumn id="2976" xr3:uid="{D2CC0091-A218-425C-B2B4-226E00ACE6C3}" name="Column2968"/>
    <tableColumn id="2977" xr3:uid="{D5A2759D-18DE-41C3-BE18-1524A0ED8318}" name="Column2969"/>
    <tableColumn id="2978" xr3:uid="{EED1A6EF-6C2D-4B2D-96E3-F9C11584EC7F}" name="Column2970"/>
    <tableColumn id="2979" xr3:uid="{9C8E6D46-217A-467E-9D7E-59194A4032BB}" name="Column2971"/>
    <tableColumn id="2980" xr3:uid="{29D24F50-B994-4FC9-838E-4C9CD19C36B4}" name="Column2972"/>
    <tableColumn id="2981" xr3:uid="{6D4EE8CF-C826-496D-B2C7-810E3870352F}" name="Column2973"/>
    <tableColumn id="2982" xr3:uid="{3261EDF2-10D5-45F4-AB3C-A6C9BF37523F}" name="Column2974"/>
    <tableColumn id="2983" xr3:uid="{732B6B70-35EE-4D75-AF59-8F75A6BAA33D}" name="Column2975"/>
    <tableColumn id="2984" xr3:uid="{EB865048-5282-4AE7-AC11-BF4997CF607B}" name="Column2976"/>
    <tableColumn id="2985" xr3:uid="{9DE12F09-F836-41DA-947F-37DEED8E629A}" name="Column2977"/>
    <tableColumn id="2986" xr3:uid="{6A273287-08B5-4458-81D9-8AA6247A894D}" name="Column2978"/>
    <tableColumn id="2987" xr3:uid="{9FB66233-94AC-4DBF-82DE-63C86E736FFF}" name="Column2979"/>
    <tableColumn id="2988" xr3:uid="{D0DCE98B-F339-4837-B4D2-6C8D38B034AA}" name="Column2980"/>
    <tableColumn id="2989" xr3:uid="{AE0D282D-D91A-4CDE-91B2-1160F6463D79}" name="Column2981"/>
    <tableColumn id="2990" xr3:uid="{F9149BE9-D310-4795-B4A8-22BCAB65D631}" name="Column2982"/>
    <tableColumn id="2991" xr3:uid="{585CB66D-C953-414A-A362-A3149B817150}" name="Column2983"/>
    <tableColumn id="2992" xr3:uid="{9E94E251-ACF9-4F9C-9B3B-AA6A89F50206}" name="Column2984"/>
    <tableColumn id="2993" xr3:uid="{56A36F07-6702-4F68-BCE0-54117B2D2DF7}" name="Column2985"/>
    <tableColumn id="2994" xr3:uid="{87625B59-BE30-48B5-960F-CB18D0A97E67}" name="Column2986"/>
    <tableColumn id="2995" xr3:uid="{F0A591D4-E718-43DD-B395-37A83B78DB21}" name="Column2987"/>
    <tableColumn id="2996" xr3:uid="{107FEDB9-F6DD-43A8-9A0B-0CD64BECD5D3}" name="Column2988"/>
    <tableColumn id="2997" xr3:uid="{C0EB3794-0CBB-4328-A5E1-19B1FEB24811}" name="Column2989"/>
    <tableColumn id="2998" xr3:uid="{FDB9E35F-7EC0-4C8E-BB92-DD803BE25626}" name="Column2990"/>
    <tableColumn id="2999" xr3:uid="{9C84EF6E-2FFF-4186-AF8C-18DDC0D8AB6A}" name="Column2991"/>
    <tableColumn id="3000" xr3:uid="{19AEBD04-7BD2-4486-B65C-64F76A9B0030}" name="Column2992"/>
    <tableColumn id="3001" xr3:uid="{F9ACBCEE-0237-4D14-90C6-7E52413629BC}" name="Column2993"/>
    <tableColumn id="3002" xr3:uid="{03E25481-8383-4E8E-A950-0FE798385CA0}" name="Column2994"/>
    <tableColumn id="3003" xr3:uid="{6875C97A-A2FA-4080-ACD2-E4E3B9AD910F}" name="Column2995"/>
    <tableColumn id="3004" xr3:uid="{AB9B5EAC-CC76-43D2-A17B-5CB9925131F4}" name="Column2996"/>
    <tableColumn id="3005" xr3:uid="{860FD8E6-9A09-46C7-A0F6-7EAB0A11B88D}" name="Column2997"/>
    <tableColumn id="3006" xr3:uid="{6A5D836B-A758-4264-8D2F-4DFC48D9C201}" name="Column2998"/>
    <tableColumn id="3007" xr3:uid="{8C573888-8C0A-40B9-8CF7-2491AD2F6BE6}" name="Column2999"/>
    <tableColumn id="3008" xr3:uid="{2CD9DCE8-3BB0-40F4-AA2D-03B54BC06BF6}" name="Column3000"/>
    <tableColumn id="3009" xr3:uid="{DBF1377A-C63F-4D7E-A651-5FF84988DEF7}" name="Column3001"/>
    <tableColumn id="3010" xr3:uid="{0C650890-94F5-4579-8CEC-426B33445F36}" name="Column3002"/>
    <tableColumn id="3011" xr3:uid="{B47076CD-8FD2-458C-8AD2-898743AE4560}" name="Column3003"/>
    <tableColumn id="3012" xr3:uid="{C0D55D32-1D67-4026-867C-912CF0039293}" name="Column3004"/>
    <tableColumn id="3013" xr3:uid="{B2C8F62F-7059-4AFB-900C-C59B84DA77FA}" name="Column3005"/>
    <tableColumn id="3014" xr3:uid="{883414A0-4BBF-4F7D-9B13-3A871FD73CF8}" name="Column3006"/>
    <tableColumn id="3015" xr3:uid="{806C2915-7CB4-4B35-8446-C0A50EB27B73}" name="Column3007"/>
    <tableColumn id="3016" xr3:uid="{A20742EF-6B7A-4B4A-B0F5-E13F12590A53}" name="Column3008"/>
    <tableColumn id="3017" xr3:uid="{4EDB6B48-92AC-46D3-A7D8-ADE0C93D1A93}" name="Column3009"/>
    <tableColumn id="3018" xr3:uid="{DE55234A-E65C-4A86-8F01-448FD999B800}" name="Column3010"/>
    <tableColumn id="3019" xr3:uid="{E8C62E69-C798-41E0-94B1-03F33C127897}" name="Column3011"/>
    <tableColumn id="3020" xr3:uid="{4D222637-4102-4F58-BA44-FBA3BA3AA93B}" name="Column3012"/>
    <tableColumn id="3021" xr3:uid="{8CC1DF2D-AD5F-40D4-8801-C42864C1244D}" name="Column3013"/>
    <tableColumn id="3022" xr3:uid="{26CC79EA-7519-4341-AD2A-F11B943C1D72}" name="Column3014"/>
    <tableColumn id="3023" xr3:uid="{C1A51C3F-0300-4C0E-B74E-800AC2FCF3EE}" name="Column3015"/>
    <tableColumn id="3024" xr3:uid="{668B31A0-F327-4CBF-ACFF-DB403E251BC8}" name="Column3016"/>
    <tableColumn id="3025" xr3:uid="{26141C19-9417-45BD-B90E-27C1F71C2EDC}" name="Column3017"/>
    <tableColumn id="3026" xr3:uid="{F0FEA55B-8CF0-4B47-B0BC-1655B6966C88}" name="Column3018"/>
    <tableColumn id="3027" xr3:uid="{C09037EA-1657-4E42-8C98-C06C4B81DC4A}" name="Column3019"/>
    <tableColumn id="3028" xr3:uid="{4882BBC6-C9EC-489A-95F0-9CDC5BCB52CA}" name="Column3020"/>
    <tableColumn id="3029" xr3:uid="{C354A739-2500-4793-B89E-CC08D7F9F47F}" name="Column3021"/>
    <tableColumn id="3030" xr3:uid="{AB6B4975-10A7-450F-BD70-ADA5C0CB3CA6}" name="Column3022"/>
    <tableColumn id="3031" xr3:uid="{CCD1983B-E2CD-4BAB-8166-598CC901E220}" name="Column3023"/>
    <tableColumn id="3032" xr3:uid="{2FE699D1-9AB3-4C44-9098-9652D19DBFA7}" name="Column3024"/>
    <tableColumn id="3033" xr3:uid="{7A92AB3A-74F5-4164-BD2B-CCA31BDB8F5B}" name="Column3025"/>
    <tableColumn id="3034" xr3:uid="{EC125C44-8229-4523-BCA1-0DE2FD835DD1}" name="Column3026"/>
    <tableColumn id="3035" xr3:uid="{73ABB6F5-4928-4672-998E-6949768A89CA}" name="Column3027"/>
    <tableColumn id="3036" xr3:uid="{BBE8D269-F145-4835-9B23-08854C66DFC2}" name="Column3028"/>
    <tableColumn id="3037" xr3:uid="{8D98EE47-1CDC-4CED-9F67-C1BA2DB726C3}" name="Column3029"/>
    <tableColumn id="3038" xr3:uid="{E8E94980-CE7F-4DAD-969B-90007CFCCE1D}" name="Column3030"/>
    <tableColumn id="3039" xr3:uid="{9E240E45-D93A-4F8B-B9BC-145FD9DFAF09}" name="Column3031"/>
    <tableColumn id="3040" xr3:uid="{623564E4-44DD-4C49-8363-AA0A71D792E6}" name="Column3032"/>
    <tableColumn id="3041" xr3:uid="{D157A5C5-4F07-4510-8698-432A5DF6ECBA}" name="Column3033"/>
    <tableColumn id="3042" xr3:uid="{AA78DAD6-AA62-4D4C-9971-1F0E9C413139}" name="Column3034"/>
    <tableColumn id="3043" xr3:uid="{141FEA99-BFBD-4629-A1B5-81BBE597A0DA}" name="Column3035"/>
    <tableColumn id="3044" xr3:uid="{F81424C3-217D-448D-959D-20E2C6AAC27C}" name="Column3036"/>
    <tableColumn id="3045" xr3:uid="{4EFC339B-D558-4A7F-AE03-3791E969545F}" name="Column3037"/>
    <tableColumn id="3046" xr3:uid="{B64B902D-ECAB-4C9C-8415-F244F4F9ACC9}" name="Column3038"/>
    <tableColumn id="3047" xr3:uid="{9A7AC9EA-DDE2-49AF-94E2-A8B53CE20833}" name="Column3039"/>
    <tableColumn id="3048" xr3:uid="{B6C05871-6FB2-4BB0-AEDD-9CFFAE28185A}" name="Column3040"/>
    <tableColumn id="3049" xr3:uid="{9A91F659-95E5-4900-8ECA-AE36E2F37757}" name="Column3041"/>
    <tableColumn id="3050" xr3:uid="{7A527A36-950A-408A-B31A-58AF22008854}" name="Column3042"/>
    <tableColumn id="3051" xr3:uid="{ACB8B3B7-8863-4602-BB18-67D087E68A3F}" name="Column3043"/>
    <tableColumn id="3052" xr3:uid="{65579A2D-8E72-4460-9231-65AF7212B537}" name="Column3044"/>
    <tableColumn id="3053" xr3:uid="{A4E40760-FEF4-4184-A85D-218255B502A1}" name="Column3045"/>
    <tableColumn id="3054" xr3:uid="{8375E5CA-7109-4D20-8B51-CC14A97460A5}" name="Column3046"/>
    <tableColumn id="3055" xr3:uid="{EAA69632-B34D-4613-966D-D747BCB2300F}" name="Column3047"/>
    <tableColumn id="3056" xr3:uid="{687E7F6E-EAF9-485A-9AFE-6D8F1D5A943F}" name="Column3048"/>
    <tableColumn id="3057" xr3:uid="{7249B7C8-2623-47D8-9D1B-AE1BBC426459}" name="Column3049"/>
    <tableColumn id="3058" xr3:uid="{C3CA54C0-6E41-4F9A-89D9-D5E89AC1202E}" name="Column3050"/>
    <tableColumn id="3059" xr3:uid="{C2B55207-1E4A-48DC-B1CF-D0E288837A23}" name="Column3051"/>
    <tableColumn id="3060" xr3:uid="{325AC1D1-AC96-4B88-ABE5-07746776100D}" name="Column3052"/>
    <tableColumn id="3061" xr3:uid="{661E2888-A345-4EDA-93B1-D2F2341A1B23}" name="Column3053"/>
    <tableColumn id="3062" xr3:uid="{F9B22BDB-4496-4E2A-BF0E-91F5DDB7B229}" name="Column3054"/>
    <tableColumn id="3063" xr3:uid="{7B66DEEB-8134-49EA-9A77-C94706986C79}" name="Column3055"/>
    <tableColumn id="3064" xr3:uid="{80B26FBD-5746-4D0B-937C-962F44636470}" name="Column3056"/>
    <tableColumn id="3065" xr3:uid="{2C6025B1-C2B5-4374-9032-7015BB8EE8AE}" name="Column3057"/>
    <tableColumn id="3066" xr3:uid="{8532C5B1-D37B-40FA-A3B8-B4C81303B63A}" name="Column3058"/>
    <tableColumn id="3067" xr3:uid="{96FE446E-B230-4120-90D7-BDF31FD5DE3E}" name="Column3059"/>
    <tableColumn id="3068" xr3:uid="{95DEDB2E-CC49-49A9-B4D4-3C763CDAEED1}" name="Column3060"/>
    <tableColumn id="3069" xr3:uid="{F0BD31FC-A080-45A2-8A4A-CF85B211028F}" name="Column3061"/>
    <tableColumn id="3070" xr3:uid="{DF54A363-BE23-4A8C-9C75-926F59414E7D}" name="Column3062"/>
    <tableColumn id="3071" xr3:uid="{2187EC59-F42A-434E-ABD7-FF9BED9508E7}" name="Column3063"/>
    <tableColumn id="3072" xr3:uid="{5EB6D076-F976-45FC-9317-57961BD02E0F}" name="Column3064"/>
    <tableColumn id="3073" xr3:uid="{8865EB30-F65B-41CF-A0D0-8E5C8BCE4A52}" name="Column3065"/>
    <tableColumn id="3074" xr3:uid="{3D1D0C88-0081-44DB-AE74-6AA8F1835273}" name="Column3066"/>
    <tableColumn id="3075" xr3:uid="{6692F797-41B4-467F-8947-78212839A1B9}" name="Column3067"/>
    <tableColumn id="3076" xr3:uid="{F244187D-E2BD-4028-821E-23B7451E7435}" name="Column3068"/>
    <tableColumn id="3077" xr3:uid="{0B7FD265-E400-45E9-90F8-3EAA9BBE4D84}" name="Column3069"/>
    <tableColumn id="3078" xr3:uid="{F28FFA0A-F9C3-4381-B1FC-BF5428689A8B}" name="Column3070"/>
    <tableColumn id="3079" xr3:uid="{8089CD4B-E62D-4B66-A3AD-D8BC49ED456A}" name="Column3071"/>
    <tableColumn id="3080" xr3:uid="{5A5A19B6-2B30-4CF5-954F-02521C5DD843}" name="Column3072"/>
    <tableColumn id="3081" xr3:uid="{133CAE8B-08EA-4922-9662-99D19F36975D}" name="Column3073"/>
    <tableColumn id="3082" xr3:uid="{874379B4-F661-4ACC-871C-4711FAFECCA8}" name="Column3074"/>
    <tableColumn id="3083" xr3:uid="{E250FDD6-4604-40E0-BEE4-7102C1A66C87}" name="Column3075"/>
    <tableColumn id="3084" xr3:uid="{55327D4B-3C5E-4C2A-8026-82990A592BA0}" name="Column3076"/>
    <tableColumn id="3085" xr3:uid="{3137A169-E1F2-4371-9AD1-E54ABF16895B}" name="Column3077"/>
    <tableColumn id="3086" xr3:uid="{AB246D0F-CB25-4D6A-AAD5-5CD1C283527E}" name="Column3078"/>
    <tableColumn id="3087" xr3:uid="{8D32A4DE-413F-49FB-B1A4-077FD47E0021}" name="Column3079"/>
    <tableColumn id="3088" xr3:uid="{A0DE5DB9-C721-48D0-A833-8E01431873BA}" name="Column3080"/>
    <tableColumn id="3089" xr3:uid="{7E8352A8-0761-4DEB-B3B6-0591BF284865}" name="Column3081"/>
    <tableColumn id="3090" xr3:uid="{4E058F96-89BC-4342-9916-24DD9D9C1D13}" name="Column3082"/>
    <tableColumn id="3091" xr3:uid="{8731B7D6-4E99-420A-90E6-76F69AEDEA9E}" name="Column3083"/>
    <tableColumn id="3092" xr3:uid="{6E9FAC1E-B28E-4E17-B9C7-0AEAF3160639}" name="Column3084"/>
    <tableColumn id="3093" xr3:uid="{420107C3-697D-474B-A2F7-D5D6CEC16D41}" name="Column3085"/>
    <tableColumn id="3094" xr3:uid="{CC5EC870-045A-463B-8C8B-122018B212B5}" name="Column3086"/>
    <tableColumn id="3095" xr3:uid="{0630A084-988F-4610-870C-A8BE0AAFCC21}" name="Column3087"/>
    <tableColumn id="3096" xr3:uid="{84305133-D710-4745-A451-A989DD19C282}" name="Column3088"/>
    <tableColumn id="3097" xr3:uid="{39F9F9DC-3449-47BC-B505-07AB1468B05C}" name="Column3089"/>
    <tableColumn id="3098" xr3:uid="{CC9768CF-85FC-4A38-9C3C-B0546B70B734}" name="Column3090"/>
    <tableColumn id="3099" xr3:uid="{68585D1B-A6C8-4255-8782-5E95F4A76848}" name="Column3091"/>
    <tableColumn id="3100" xr3:uid="{7FE3CFC8-5027-45E1-AE1F-F519694544F7}" name="Column3092"/>
    <tableColumn id="3101" xr3:uid="{4F1CFC77-B929-459D-9566-0CC035EDDE75}" name="Column3093"/>
    <tableColumn id="3102" xr3:uid="{A836A138-08F5-4988-A279-24CAF1E95F5E}" name="Column3094"/>
    <tableColumn id="3103" xr3:uid="{A531C205-A6CA-4CBD-9D54-EB74E01F3E5A}" name="Column3095"/>
    <tableColumn id="3104" xr3:uid="{E634BC88-E72B-45AA-9A11-42E975BBAD42}" name="Column3096"/>
    <tableColumn id="3105" xr3:uid="{E09B723D-8B77-44E9-8448-0419E27B3FE9}" name="Column3097"/>
    <tableColumn id="3106" xr3:uid="{9552A5BF-2E38-4EA3-B45E-017D851DECCC}" name="Column3098"/>
    <tableColumn id="3107" xr3:uid="{D99B1D2C-3651-43D8-8905-3349B927BC6D}" name="Column3099"/>
    <tableColumn id="3108" xr3:uid="{D6B5E5F5-FCF4-44AC-A4FD-EC45A29D8F8B}" name="Column3100"/>
    <tableColumn id="3109" xr3:uid="{D5BCA2C7-57F8-41D6-BD1F-9DB9179099C7}" name="Column3101"/>
    <tableColumn id="3110" xr3:uid="{C2963AFA-91E9-4C08-A953-67BBEF63EC86}" name="Column3102"/>
    <tableColumn id="3111" xr3:uid="{9B262686-394A-430C-AA3B-8CDED2C5DEA7}" name="Column3103"/>
    <tableColumn id="3112" xr3:uid="{4BCF2D04-A7CC-4EB2-A9DD-C42655F777F2}" name="Column3104"/>
    <tableColumn id="3113" xr3:uid="{2C3EFB04-4200-4C86-A0E0-2AF037503852}" name="Column3105"/>
    <tableColumn id="3114" xr3:uid="{D820AF2E-F6E4-4923-8539-6A2E4BBE1340}" name="Column3106"/>
    <tableColumn id="3115" xr3:uid="{2F207BBA-94D8-477B-95C7-AECD330E263A}" name="Column3107"/>
    <tableColumn id="3116" xr3:uid="{DFC71EB2-4D12-4BC4-A32A-94D2FF5AAC3C}" name="Column3108"/>
    <tableColumn id="3117" xr3:uid="{20FFF001-C233-43EA-BB16-EC7D03E37858}" name="Column3109"/>
    <tableColumn id="3118" xr3:uid="{42631041-8C1D-49E1-93C7-D481F0F3E9AF}" name="Column3110"/>
    <tableColumn id="3119" xr3:uid="{6BEDA3FA-024A-4844-8FE6-B5A0F1BE5093}" name="Column3111"/>
    <tableColumn id="3120" xr3:uid="{620746C8-671E-46B6-9CCC-ACE01FB4B21B}" name="Column3112"/>
    <tableColumn id="3121" xr3:uid="{9EF8B966-8B2E-4E2A-A23D-F1054B46BAAA}" name="Column3113"/>
    <tableColumn id="3122" xr3:uid="{E5E61022-CEEA-4D0E-B9D6-67836EC3F6D2}" name="Column3114"/>
    <tableColumn id="3123" xr3:uid="{10629E67-A7CD-438D-9C96-30998ED74B4A}" name="Column3115"/>
    <tableColumn id="3124" xr3:uid="{FAD3F2AB-087C-4F31-930E-8B02513F1F13}" name="Column3116"/>
    <tableColumn id="3125" xr3:uid="{A8C7D365-9BE0-405D-A0B5-FEFC81E80689}" name="Column3117"/>
    <tableColumn id="3126" xr3:uid="{5999CBA5-5F2D-4269-B8DB-78AFD2A1D831}" name="Column3118"/>
    <tableColumn id="3127" xr3:uid="{1E3DFFE4-50BD-441C-B8A3-DF31C682ADE4}" name="Column3119"/>
    <tableColumn id="3128" xr3:uid="{F23BB59F-D7D4-4892-B316-2D74755B3670}" name="Column3120"/>
    <tableColumn id="3129" xr3:uid="{BF3CD2F3-31FF-4820-87C4-782452384CF0}" name="Column3121"/>
    <tableColumn id="3130" xr3:uid="{9D560581-D328-4022-9DF8-4DBEA3192422}" name="Column3122"/>
    <tableColumn id="3131" xr3:uid="{BA9C819A-B584-461D-BB19-2031AB5E22A9}" name="Column3123"/>
    <tableColumn id="3132" xr3:uid="{AA6C7B17-89AA-4AE7-B33C-0906C371689A}" name="Column3124"/>
    <tableColumn id="3133" xr3:uid="{1EF0075D-5ED3-4F8F-A311-9D52BF1F35AB}" name="Column3125"/>
    <tableColumn id="3134" xr3:uid="{B1ADFAB6-C2B4-4225-9E2A-EE99C8C2DEA3}" name="Column3126"/>
    <tableColumn id="3135" xr3:uid="{F09F1766-7245-46AF-A5EF-03357218B52E}" name="Column3127"/>
    <tableColumn id="3136" xr3:uid="{A0BA05B0-B3D5-4222-86AC-8513B5A281FA}" name="Column3128"/>
    <tableColumn id="3137" xr3:uid="{4A387AF4-321D-49EB-97A4-64515A9927F1}" name="Column3129"/>
    <tableColumn id="3138" xr3:uid="{59F1D50B-253A-4F29-B701-9B9C85CAC82E}" name="Column3130"/>
    <tableColumn id="3139" xr3:uid="{99C1F463-8CF5-428A-A814-8764BB7DC08C}" name="Column3131"/>
    <tableColumn id="3140" xr3:uid="{7179DA01-8ED5-4410-A186-84D4455024BB}" name="Column3132"/>
    <tableColumn id="3141" xr3:uid="{B200B4A9-E4A8-4925-98B5-EC7C9F75BD84}" name="Column3133"/>
    <tableColumn id="3142" xr3:uid="{91CD18F0-74EF-452C-81D8-ADF559A942E5}" name="Column3134"/>
    <tableColumn id="3143" xr3:uid="{8CE76D0E-94EE-4C50-88BF-6B987BF1341F}" name="Column3135"/>
    <tableColumn id="3144" xr3:uid="{379D0273-BB71-48B2-9281-1197615FB00B}" name="Column3136"/>
    <tableColumn id="3145" xr3:uid="{88FB5B69-1803-4826-B4ED-E041A7D23A5E}" name="Column3137"/>
    <tableColumn id="3146" xr3:uid="{6B687CCF-3F2D-4DAF-80A0-FF14FA258B3F}" name="Column3138"/>
    <tableColumn id="3147" xr3:uid="{C99A2AF4-1001-410F-ABEA-61F87AAA2B06}" name="Column3139"/>
    <tableColumn id="3148" xr3:uid="{E275D905-4755-45C2-A900-8A951A37B03C}" name="Column3140"/>
    <tableColumn id="3149" xr3:uid="{F869E76C-5AE8-4535-832C-B674261DF69E}" name="Column3141"/>
    <tableColumn id="3150" xr3:uid="{CC360384-3D8B-4554-89F0-6548082794B5}" name="Column3142"/>
    <tableColumn id="3151" xr3:uid="{88778049-AF76-44FE-94AF-39CB488F2219}" name="Column3143"/>
    <tableColumn id="3152" xr3:uid="{E9BEE5FF-7A27-451E-9A16-76C4320914E4}" name="Column3144"/>
    <tableColumn id="3153" xr3:uid="{1A08C0B5-F23A-43C4-AC93-29DAE76F7E70}" name="Column3145"/>
    <tableColumn id="3154" xr3:uid="{4083F026-3881-471A-9211-A1EFAFCE2C42}" name="Column3146"/>
    <tableColumn id="3155" xr3:uid="{B0F6C991-876D-4B8A-9F29-C2FD8925E12D}" name="Column3147"/>
    <tableColumn id="3156" xr3:uid="{22BB618B-9798-4ACB-894F-72328E999FBA}" name="Column3148"/>
    <tableColumn id="3157" xr3:uid="{A071D8E6-6EA4-46E2-8117-43D792D56488}" name="Column3149"/>
    <tableColumn id="3158" xr3:uid="{6DA68DCE-CF95-4A31-AAA6-88CB1DEAFF8D}" name="Column3150"/>
    <tableColumn id="3159" xr3:uid="{FC58F6BC-6A04-4931-A884-B1DDE656BE26}" name="Column3151"/>
    <tableColumn id="3160" xr3:uid="{03D58E9F-9924-4FA4-A019-F0E59C20EECE}" name="Column3152"/>
    <tableColumn id="3161" xr3:uid="{50A36FDE-592D-4267-A423-5F0251A1D89A}" name="Column3153"/>
    <tableColumn id="3162" xr3:uid="{0A4A6E48-44CA-4D3C-A31D-EE9AB50DC50A}" name="Column3154"/>
    <tableColumn id="3163" xr3:uid="{F88B36D7-06DD-49CC-8101-E38E463F137B}" name="Column3155"/>
    <tableColumn id="3164" xr3:uid="{564D90E2-4E36-4238-9875-4D8DC111D5BF}" name="Column3156"/>
    <tableColumn id="3165" xr3:uid="{B90DE18E-B0D5-4713-9C4A-CE9F96FAF5C2}" name="Column3157"/>
    <tableColumn id="3166" xr3:uid="{54D5B48F-F6D2-4618-9B86-604EF2BEE72A}" name="Column3158"/>
    <tableColumn id="3167" xr3:uid="{286153D1-6754-4864-8E39-511FB0C38F87}" name="Column3159"/>
    <tableColumn id="3168" xr3:uid="{957718F8-1A3C-475A-A4A0-BEEA96F7FB1A}" name="Column3160"/>
    <tableColumn id="3169" xr3:uid="{B4C87B81-D92A-4706-B6C1-569BDAED3562}" name="Column3161"/>
    <tableColumn id="3170" xr3:uid="{8C2CEFC7-FEBA-4C43-96FF-CE738476C378}" name="Column3162"/>
    <tableColumn id="3171" xr3:uid="{BC4F7EA9-3CC6-4035-B9BE-D99AE1FD9D8A}" name="Column3163"/>
    <tableColumn id="3172" xr3:uid="{37E83ABC-C121-4F07-A166-69AC98A0249D}" name="Column3164"/>
    <tableColumn id="3173" xr3:uid="{B39B0103-DA7D-49B3-88DD-9611DB384C83}" name="Column3165"/>
    <tableColumn id="3174" xr3:uid="{213954F4-C367-47CA-B706-D5B61E894217}" name="Column3166"/>
    <tableColumn id="3175" xr3:uid="{94EAFDCA-E43D-46F4-BA5A-EA22693C5CB5}" name="Column3167"/>
    <tableColumn id="3176" xr3:uid="{658D66C1-6094-41F9-83EE-8826CB50958A}" name="Column3168"/>
    <tableColumn id="3177" xr3:uid="{073D729C-CFC2-4003-88DF-8DE03F3C075D}" name="Column3169"/>
    <tableColumn id="3178" xr3:uid="{61A8DEAE-717B-4593-8E7D-151BE9690F12}" name="Column3170"/>
    <tableColumn id="3179" xr3:uid="{9BD12A08-C51D-4DE6-AB9B-EDC667631E55}" name="Column3171"/>
    <tableColumn id="3180" xr3:uid="{5710415E-232A-4603-ACC3-D86489A71892}" name="Column3172"/>
    <tableColumn id="3181" xr3:uid="{75D4B5D0-D2A6-4E5F-8E19-458A82CC7D9F}" name="Column3173"/>
    <tableColumn id="3182" xr3:uid="{03944235-D113-4F78-B50B-663BDFA15CD8}" name="Column3174"/>
    <tableColumn id="3183" xr3:uid="{8C621801-D568-4333-8D6F-953CD5A236CB}" name="Column3175"/>
    <tableColumn id="3184" xr3:uid="{1E261692-437F-41C5-95B4-3CA3F49DBC9D}" name="Column3176"/>
    <tableColumn id="3185" xr3:uid="{1A47BA4F-4704-45DA-A3F1-6BFFDBB2344D}" name="Column3177"/>
    <tableColumn id="3186" xr3:uid="{554FBB7F-DC9D-481E-BFBB-2CC6B8F2206D}" name="Column3178"/>
    <tableColumn id="3187" xr3:uid="{99E18299-2713-4A68-AFFD-C3938CD951D5}" name="Column3179"/>
    <tableColumn id="3188" xr3:uid="{F39AFFA8-948C-46AD-9CAE-D3D995019E10}" name="Column3180"/>
    <tableColumn id="3189" xr3:uid="{EABE43F6-0C90-4FCA-89BD-BADC0A6023BD}" name="Column3181"/>
    <tableColumn id="3190" xr3:uid="{68A87252-EB15-4856-A8CB-19C2A75FF390}" name="Column3182"/>
    <tableColumn id="3191" xr3:uid="{6F3C605F-4674-47F7-B171-C74ADE7AC288}" name="Column3183"/>
    <tableColumn id="3192" xr3:uid="{159EEC77-D98D-4DE5-B8CC-B1B65DE4752A}" name="Column3184"/>
    <tableColumn id="3193" xr3:uid="{AE6F1ED7-C3EA-4AE2-B737-4BAA4ECA6288}" name="Column3185"/>
    <tableColumn id="3194" xr3:uid="{9564ECF3-DC44-4BB9-9F61-DD0015D62E2E}" name="Column3186"/>
    <tableColumn id="3195" xr3:uid="{33A34F43-6270-4CE8-BD1F-790F6BF1D067}" name="Column3187"/>
    <tableColumn id="3196" xr3:uid="{A4B4D8AE-B225-40E9-AAF5-95A15B1D1B23}" name="Column3188"/>
    <tableColumn id="3197" xr3:uid="{8C516C1F-E92B-4E53-9418-65DBC03F4F3B}" name="Column3189"/>
    <tableColumn id="3198" xr3:uid="{7F04E643-62BC-4027-B2EA-E3E29EF05B21}" name="Column3190"/>
    <tableColumn id="3199" xr3:uid="{7998D39E-7974-4E52-BF23-51D6158902C5}" name="Column3191"/>
    <tableColumn id="3200" xr3:uid="{23AAE11C-6411-4A51-8E36-F56E972D7F8A}" name="Column3192"/>
    <tableColumn id="3201" xr3:uid="{2DBC8370-E126-4D79-A31C-6DE80D972E89}" name="Column3193"/>
    <tableColumn id="3202" xr3:uid="{CF58C8A5-7427-46FB-92E0-2BE9A3351DC5}" name="Column3194"/>
    <tableColumn id="3203" xr3:uid="{92F0CFEA-B7BE-4427-87EC-79E316934AFE}" name="Column3195"/>
    <tableColumn id="3204" xr3:uid="{DB6C61E8-E6AB-4922-9600-2B82F59C55BB}" name="Column3196"/>
    <tableColumn id="3205" xr3:uid="{90F9F189-8F70-463F-B655-BA82F466DF4E}" name="Column3197"/>
    <tableColumn id="3206" xr3:uid="{80997A07-8960-4261-826F-09026762A1BB}" name="Column3198"/>
    <tableColumn id="3207" xr3:uid="{C8B61D83-2B9D-44D4-8898-23A3116C715B}" name="Column3199"/>
    <tableColumn id="3208" xr3:uid="{EBE7F018-DA7D-4BE7-A0A0-FD6B6B002CE1}" name="Column3200"/>
    <tableColumn id="3209" xr3:uid="{A40E6227-55E5-4A47-A796-3B9FFDAE240C}" name="Column3201"/>
    <tableColumn id="3210" xr3:uid="{A418BFEF-2063-4882-A58D-2F5E9BCA467B}" name="Column3202"/>
    <tableColumn id="3211" xr3:uid="{414B01CB-F81C-4F4B-B28E-D1E02C0311BA}" name="Column3203"/>
    <tableColumn id="3212" xr3:uid="{7BC822FF-A72C-412C-9578-161DA1472C66}" name="Column3204"/>
    <tableColumn id="3213" xr3:uid="{3066F1FC-5BBE-4F60-A447-8B327D54CF71}" name="Column3205"/>
    <tableColumn id="3214" xr3:uid="{31254DEB-404F-4456-B7B0-2422A7AA8743}" name="Column3206"/>
    <tableColumn id="3215" xr3:uid="{152675EA-B8A3-4BBF-9B83-96C65EB0CB02}" name="Column3207"/>
    <tableColumn id="3216" xr3:uid="{8B4C6ED9-4B7A-4AEE-8DC0-5755471CDFC6}" name="Column3208"/>
    <tableColumn id="3217" xr3:uid="{7AC66D62-0AB8-4B8C-ADBD-864AF9D24769}" name="Column3209"/>
    <tableColumn id="3218" xr3:uid="{5B5C9D6A-4EE8-479C-876D-061DF9848099}" name="Column3210"/>
    <tableColumn id="3219" xr3:uid="{3C8F4B83-8C30-4B5A-B289-A44B6BD8BD55}" name="Column3211"/>
    <tableColumn id="3220" xr3:uid="{F26631B5-A55C-41B1-9F4D-52FC5624A02D}" name="Column3212"/>
    <tableColumn id="3221" xr3:uid="{A0041C59-9378-4AA3-9B2E-012896271385}" name="Column3213"/>
    <tableColumn id="3222" xr3:uid="{1F1B0762-D2FE-4775-BA17-449BDB0D27F0}" name="Column3214"/>
    <tableColumn id="3223" xr3:uid="{2351EC85-5B36-4417-9819-9C0547573572}" name="Column3215"/>
    <tableColumn id="3224" xr3:uid="{1C89633E-E505-4553-BFF7-ED4E6EAEE2D9}" name="Column3216"/>
    <tableColumn id="3225" xr3:uid="{B92517D4-6FEA-448B-895F-022CEA15AA38}" name="Column3217"/>
    <tableColumn id="3226" xr3:uid="{F94519EF-81B1-4C9B-AFEC-FED76C8C80FE}" name="Column3218"/>
    <tableColumn id="3227" xr3:uid="{7906D89A-92FF-415E-8662-5B7C690AFD43}" name="Column3219"/>
    <tableColumn id="3228" xr3:uid="{CAF02998-B1CD-4E39-89B3-595AD9BC51C6}" name="Column3220"/>
    <tableColumn id="3229" xr3:uid="{CADDF095-6E21-408C-97F2-5761A0D81E48}" name="Column3221"/>
    <tableColumn id="3230" xr3:uid="{CEF0E8CB-21F1-4C0C-8B72-9B7FE441CBA0}" name="Column3222"/>
    <tableColumn id="3231" xr3:uid="{FD55625E-A77A-4D98-9B35-39E30B8B3EB7}" name="Column3223"/>
    <tableColumn id="3232" xr3:uid="{EC849E80-8D6E-4F1B-8682-B64B50A94A6F}" name="Column3224"/>
    <tableColumn id="3233" xr3:uid="{5EBAF5DC-BB28-4FAD-AE76-C9416EF050DF}" name="Column3225"/>
    <tableColumn id="3234" xr3:uid="{81B26994-9948-4FC0-8F7C-E596BF2DC0DE}" name="Column3226"/>
    <tableColumn id="3235" xr3:uid="{7074B33E-EE43-43BB-ABE8-BD484CB21BC3}" name="Column3227"/>
    <tableColumn id="3236" xr3:uid="{CF9D9742-8D8C-4495-9B77-B83ECBCAF853}" name="Column3228"/>
    <tableColumn id="3237" xr3:uid="{2869AA84-7905-42A6-9442-887746823792}" name="Column3229"/>
    <tableColumn id="3238" xr3:uid="{342CBD2A-E2EE-4B7A-868D-3E8619FF0C4C}" name="Column3230"/>
    <tableColumn id="3239" xr3:uid="{C0391F94-4330-4B02-8E3C-6F9557C5A8D2}" name="Column3231"/>
    <tableColumn id="3240" xr3:uid="{8CFBEB1B-B488-492D-8759-2492F5CEA302}" name="Column3232"/>
    <tableColumn id="3241" xr3:uid="{F8249331-DA7E-4919-AAB3-22FE3863C97C}" name="Column3233"/>
    <tableColumn id="3242" xr3:uid="{0A28AC70-BFBB-4A42-9B11-2947E67C876D}" name="Column3234"/>
    <tableColumn id="3243" xr3:uid="{922A2206-6062-4463-A54B-02A8460A4B06}" name="Column3235"/>
    <tableColumn id="3244" xr3:uid="{53CD579A-0B0B-4BEA-9E6E-F222D094D3CF}" name="Column3236"/>
    <tableColumn id="3245" xr3:uid="{16ADE23B-8785-42C9-9197-B9AC4FB36324}" name="Column3237"/>
    <tableColumn id="3246" xr3:uid="{E6616B07-6567-48F8-AD61-AC75FF504439}" name="Column3238"/>
    <tableColumn id="3247" xr3:uid="{E2333CA1-531C-4D24-9104-C7F11C52C597}" name="Column3239"/>
    <tableColumn id="3248" xr3:uid="{D1F62240-0410-44F5-B15B-C607EE30C799}" name="Column3240"/>
    <tableColumn id="3249" xr3:uid="{F2742CE1-ABE3-425B-9CB8-F3F41F3A2200}" name="Column3241"/>
    <tableColumn id="3250" xr3:uid="{35CD9DAB-A267-4E57-A83A-4EA724778E41}" name="Column3242"/>
    <tableColumn id="3251" xr3:uid="{1C15967F-261A-4BFA-AB23-B0F991414AA1}" name="Column3243"/>
    <tableColumn id="3252" xr3:uid="{AF9128F1-00E5-41F1-A525-8A1A1901940B}" name="Column3244"/>
    <tableColumn id="3253" xr3:uid="{DC61C049-27F1-4A53-B090-25F338244354}" name="Column3245"/>
    <tableColumn id="3254" xr3:uid="{CD9727DD-859E-4BC8-9BA6-7DDDC0CCE8A6}" name="Column3246"/>
    <tableColumn id="3255" xr3:uid="{0941C36D-FE5B-4752-A4F5-AE14BD09A437}" name="Column3247"/>
    <tableColumn id="3256" xr3:uid="{C5468F6D-E080-4F7B-A7AC-FDC86806AD45}" name="Column3248"/>
    <tableColumn id="3257" xr3:uid="{44B68BE6-BC91-436F-BC93-5335668E0332}" name="Column3249"/>
    <tableColumn id="3258" xr3:uid="{785A00A9-91A0-4604-B39F-3BEF3F1D756F}" name="Column3250"/>
    <tableColumn id="3259" xr3:uid="{D19712B0-11EA-4EAA-A337-FB73CB610DD8}" name="Column3251"/>
    <tableColumn id="3260" xr3:uid="{CACC3CC5-2544-4B65-907B-C5D87F34FA02}" name="Column3252"/>
    <tableColumn id="3261" xr3:uid="{2256B4BD-0C79-41F3-BCA3-B6C25BD5EA2A}" name="Column3253"/>
    <tableColumn id="3262" xr3:uid="{191888DF-89A6-41FE-909A-E286EE43DA82}" name="Column3254"/>
    <tableColumn id="3263" xr3:uid="{659B8C1A-1055-485C-9C69-20E3D211F72C}" name="Column3255"/>
    <tableColumn id="3264" xr3:uid="{7C759D85-C217-49C5-814E-DFC8BB98F44A}" name="Column3256"/>
    <tableColumn id="3265" xr3:uid="{8E6CB52C-2718-43C8-8393-3C132AD7946B}" name="Column3257"/>
    <tableColumn id="3266" xr3:uid="{5E70B931-4DBA-43AE-9A22-A41B133FA54C}" name="Column3258"/>
    <tableColumn id="3267" xr3:uid="{DFFC074F-F125-40CF-8823-4EF69D44134E}" name="Column3259"/>
    <tableColumn id="3268" xr3:uid="{92007879-42AD-448B-9FF7-189A2374BE0C}" name="Column3260"/>
    <tableColumn id="3269" xr3:uid="{07F189E5-CECE-4BBC-819E-5DD587981EE2}" name="Column3261"/>
    <tableColumn id="3270" xr3:uid="{A492B695-8D8F-45C5-AF44-66E777B55304}" name="Column3262"/>
    <tableColumn id="3271" xr3:uid="{8F342060-AA7F-428D-9C70-51A5AEB2680A}" name="Column3263"/>
    <tableColumn id="3272" xr3:uid="{7D3491DE-074D-42F4-8F07-5DD1C205DDAA}" name="Column3264"/>
    <tableColumn id="3273" xr3:uid="{6C63BCCD-9789-4F47-B5CA-240A97ABB46A}" name="Column3265"/>
    <tableColumn id="3274" xr3:uid="{A6331538-0837-4F3F-905B-8ABB6B389721}" name="Column3266"/>
    <tableColumn id="3275" xr3:uid="{5F036E9F-531D-4F5D-8EEB-822624FD5643}" name="Column3267"/>
    <tableColumn id="3276" xr3:uid="{568084D3-F0E9-4B6F-A8A2-F267DE5C48C8}" name="Column3268"/>
    <tableColumn id="3277" xr3:uid="{88815E85-F2BA-4993-BC20-8AC0751636C2}" name="Column3269"/>
    <tableColumn id="3278" xr3:uid="{8D003BA7-C7CC-4D9D-9560-36544EF0D2F3}" name="Column3270"/>
    <tableColumn id="3279" xr3:uid="{14C8B217-F2C7-4F27-9DBC-129A1AFBD3F0}" name="Column3271"/>
    <tableColumn id="3280" xr3:uid="{BFCC0191-1AB2-468D-A2A6-ACC23FC7F423}" name="Column3272"/>
    <tableColumn id="3281" xr3:uid="{3CDF850B-124B-495A-9118-30FBE10C0868}" name="Column3273"/>
    <tableColumn id="3282" xr3:uid="{4256B59E-1F26-4E5B-9A06-27E90DACF861}" name="Column3274"/>
    <tableColumn id="3283" xr3:uid="{BB742F6A-E407-490A-9007-EC134AE73761}" name="Column3275"/>
    <tableColumn id="3284" xr3:uid="{3CC4C8F1-9573-496C-BBE2-D664D43A0B74}" name="Column3276"/>
    <tableColumn id="3285" xr3:uid="{774712A2-C0B6-4451-91FF-AEDA5F990EF1}" name="Column3277"/>
    <tableColumn id="3286" xr3:uid="{4DE8526F-307D-4FDD-B61E-55BC6EDBCB01}" name="Column3278"/>
    <tableColumn id="3287" xr3:uid="{8611DDA7-14DF-4F5F-B9A3-59BD054A6F43}" name="Column3279"/>
    <tableColumn id="3288" xr3:uid="{F25C87AA-09FA-444F-BE21-C555D7338AC6}" name="Column3280"/>
    <tableColumn id="3289" xr3:uid="{5C04CCFE-7299-4D2D-97CC-F1E0AE18B262}" name="Column3281"/>
    <tableColumn id="3290" xr3:uid="{3EF4909C-EB9D-4D46-8C42-43093A5B362D}" name="Column3282"/>
    <tableColumn id="3291" xr3:uid="{A3D209BC-056E-4200-94DF-526268F5ED51}" name="Column3283"/>
    <tableColumn id="3292" xr3:uid="{840A0D94-E385-4A27-BBA0-EC45793E7581}" name="Column3284"/>
    <tableColumn id="3293" xr3:uid="{80B3C652-D2BC-4697-874F-3A39ABC6CBE4}" name="Column3285"/>
    <tableColumn id="3294" xr3:uid="{FC8D570F-9F3C-47B1-9700-0F19310A8DBB}" name="Column3286"/>
    <tableColumn id="3295" xr3:uid="{2D83917E-D807-4E6A-BA57-4036014E2670}" name="Column3287"/>
    <tableColumn id="3296" xr3:uid="{E3570BE1-0F6C-4737-865B-031D15BB2FCA}" name="Column3288"/>
    <tableColumn id="3297" xr3:uid="{A9582142-C76F-466C-AFF6-4B1DD021CEA0}" name="Column3289"/>
    <tableColumn id="3298" xr3:uid="{731A0DA1-C3CB-43FC-A57A-1C53153F9C5C}" name="Column3290"/>
    <tableColumn id="3299" xr3:uid="{7086C0A9-EC6E-4B54-87EF-499C54BF9E5C}" name="Column3291"/>
    <tableColumn id="3300" xr3:uid="{8F0912E4-CBB5-41D2-A179-EBC7901EAC03}" name="Column3292"/>
    <tableColumn id="3301" xr3:uid="{FAF40B58-EF03-4451-A6C2-F13D123B66AE}" name="Column3293"/>
    <tableColumn id="3302" xr3:uid="{873AE4BA-5F8D-412A-9A46-AB6DE55D28B2}" name="Column3294"/>
    <tableColumn id="3303" xr3:uid="{4EFE7CFB-C51B-49EA-9A9C-ABA24B8E16C9}" name="Column3295"/>
    <tableColumn id="3304" xr3:uid="{1D22904A-8C95-4768-84A1-2D4159517941}" name="Column3296"/>
    <tableColumn id="3305" xr3:uid="{45758D3D-0B8B-496A-A552-6AA15A9D5621}" name="Column3297"/>
    <tableColumn id="3306" xr3:uid="{C62E2DF8-432B-42A1-A4B4-BCE8B0D4D8FC}" name="Column3298"/>
    <tableColumn id="3307" xr3:uid="{68CD6C43-9FCA-45C2-9D9D-911EDF36604E}" name="Column3299"/>
    <tableColumn id="3308" xr3:uid="{101C733D-82FB-4781-99DD-72F06FEFF0A5}" name="Column3300"/>
    <tableColumn id="3309" xr3:uid="{C8D4224C-CC55-496A-B0E3-8FDD991C90B4}" name="Column3301"/>
    <tableColumn id="3310" xr3:uid="{89CC158E-FCE3-45A1-86A7-DB81F3ADB0A3}" name="Column3302"/>
    <tableColumn id="3311" xr3:uid="{85D27D8F-BBBE-47D9-9F2D-0BD97210DB32}" name="Column3303"/>
    <tableColumn id="3312" xr3:uid="{FF5B9737-AE52-4260-81CB-680768A67D7E}" name="Column3304"/>
    <tableColumn id="3313" xr3:uid="{1772A0F0-DEF5-43A0-8EE3-684A8CE491CB}" name="Column3305"/>
    <tableColumn id="3314" xr3:uid="{3DB4CBFD-C92E-481B-94DE-CCAA6D82F0CD}" name="Column3306"/>
    <tableColumn id="3315" xr3:uid="{309D1D1A-DA58-481A-982A-FE1FD4F0FE0B}" name="Column3307"/>
    <tableColumn id="3316" xr3:uid="{C5445725-B3A1-42E1-B16D-E0A58B8AB41E}" name="Column3308"/>
    <tableColumn id="3317" xr3:uid="{EDBEF35F-851A-455A-85F4-E76B25F02D6F}" name="Column3309"/>
    <tableColumn id="3318" xr3:uid="{C5407C2F-A563-42E2-A6E9-950ED443E1EC}" name="Column3310"/>
    <tableColumn id="3319" xr3:uid="{0D231794-7C06-4FA7-8E40-976B9F479925}" name="Column3311"/>
    <tableColumn id="3320" xr3:uid="{1709AB67-96B0-4ED1-A4D8-BA1C61AE7214}" name="Column3312"/>
    <tableColumn id="3321" xr3:uid="{76A022BA-9E10-4E99-8242-BBE95E5A7AF3}" name="Column3313"/>
    <tableColumn id="3322" xr3:uid="{57CC6871-53A2-46CD-988F-6FD09C3321F9}" name="Column3314"/>
    <tableColumn id="3323" xr3:uid="{03E453C4-470E-415B-B30F-FFCFDFAF8FBE}" name="Column3315"/>
    <tableColumn id="3324" xr3:uid="{12AE1550-0AEF-40A6-AC50-3112A43788F3}" name="Column3316"/>
    <tableColumn id="3325" xr3:uid="{B38E920A-C764-4EDE-BD91-75186151F92D}" name="Column3317"/>
    <tableColumn id="3326" xr3:uid="{37B231ED-8FBB-44AD-9170-8A8F99CC4BCD}" name="Column3318"/>
    <tableColumn id="3327" xr3:uid="{BE7C1252-F0FC-4010-8D2B-813680C3CCBF}" name="Column3319"/>
    <tableColumn id="3328" xr3:uid="{8B32993E-F548-48C7-8D0A-9A642E4D59DB}" name="Column3320"/>
    <tableColumn id="3329" xr3:uid="{2D5DC127-D7E5-4C46-844F-4B46D5F3CBE4}" name="Column3321"/>
    <tableColumn id="3330" xr3:uid="{A3D664EE-60C6-4255-AFBD-A62A36A48344}" name="Column3322"/>
    <tableColumn id="3331" xr3:uid="{AC5A2F00-471E-48B8-A12A-06D5608B0660}" name="Column3323"/>
    <tableColumn id="3332" xr3:uid="{55997A4A-8B36-4FBE-B031-5F476A8DD41C}" name="Column3324"/>
    <tableColumn id="3333" xr3:uid="{A82CDC10-3DB8-432C-A395-492FC5692DBA}" name="Column3325"/>
    <tableColumn id="3334" xr3:uid="{C04FB644-86DD-4795-A21F-BDEDEC0384B1}" name="Column3326"/>
    <tableColumn id="3335" xr3:uid="{DC0E419C-26CA-4C7E-9163-6AA66EAF0417}" name="Column3327"/>
    <tableColumn id="3336" xr3:uid="{5B38FA37-D7DB-4BCD-8426-E33C656D6E18}" name="Column3328"/>
    <tableColumn id="3337" xr3:uid="{F8EA0199-C022-4D86-9447-F7AD18D8A745}" name="Column3329"/>
    <tableColumn id="3338" xr3:uid="{9DF1C37A-F4FF-47A2-B348-1B1DD0B7DD76}" name="Column3330"/>
    <tableColumn id="3339" xr3:uid="{1CFDC352-92CD-4B30-9FC3-11B4C1F3E02F}" name="Column3331"/>
    <tableColumn id="3340" xr3:uid="{A8176647-765C-48A3-B25E-6CDEE2F8E631}" name="Column3332"/>
    <tableColumn id="3341" xr3:uid="{72F98F14-FFC3-4F15-9108-E962A9BAF514}" name="Column3333"/>
    <tableColumn id="3342" xr3:uid="{FD7D9860-DDEE-48B2-97F4-8ABCB47C9F2F}" name="Column3334"/>
    <tableColumn id="3343" xr3:uid="{B431E104-C703-4B58-9AC5-7A6D1C818B45}" name="Column3335"/>
    <tableColumn id="3344" xr3:uid="{860BD466-9074-4228-ABDB-5B679B3EF467}" name="Column3336"/>
    <tableColumn id="3345" xr3:uid="{9E8BE25E-5643-4F86-B4B1-1184942E5BB1}" name="Column3337"/>
    <tableColumn id="3346" xr3:uid="{0A8DE6DF-68E5-4DF8-A6F7-1A3114C07CE8}" name="Column3338"/>
    <tableColumn id="3347" xr3:uid="{E2A3668E-56E5-4FBE-BDB3-6D59F22B17B3}" name="Column3339"/>
    <tableColumn id="3348" xr3:uid="{FDF5A7B5-B7CA-471D-BB98-2FF79EA7D3CA}" name="Column3340"/>
    <tableColumn id="3349" xr3:uid="{F5270C41-A65B-4775-8763-97C0A083D79F}" name="Column3341"/>
    <tableColumn id="3350" xr3:uid="{1FA91898-2887-428D-9FAD-6B822D9716DA}" name="Column3342"/>
    <tableColumn id="3351" xr3:uid="{EC403B6E-DA3B-4F5B-B5E9-BBC7E99B9D00}" name="Column3343"/>
    <tableColumn id="3352" xr3:uid="{7986B091-833B-4535-B316-60ACB91399E8}" name="Column3344"/>
    <tableColumn id="3353" xr3:uid="{0B0E1CD2-0B5D-4100-9CD2-F723C8D6E8D5}" name="Column3345"/>
    <tableColumn id="3354" xr3:uid="{E5836AE3-40ED-43E8-9AC8-3B94EDBE4135}" name="Column3346"/>
    <tableColumn id="3355" xr3:uid="{5D673D99-4FE8-4F00-BEED-9CB991753712}" name="Column3347"/>
    <tableColumn id="3356" xr3:uid="{59173BB4-6702-4E30-ACD9-6CC6E159112B}" name="Column3348"/>
    <tableColumn id="3357" xr3:uid="{032FBAA0-ABAA-42DD-8F72-2076E1005ED8}" name="Column3349"/>
    <tableColumn id="3358" xr3:uid="{6B94F717-87D3-48CA-9022-B9C0B625610D}" name="Column3350"/>
    <tableColumn id="3359" xr3:uid="{0A20D2CE-311A-4507-B2EA-D7020E703B2A}" name="Column3351"/>
    <tableColumn id="3360" xr3:uid="{BAF1A175-BCD7-4D12-B1EF-FECABD93B9F0}" name="Column3352"/>
    <tableColumn id="3361" xr3:uid="{5D5E1B65-07FE-4774-9751-4C7A1F0037D9}" name="Column3353"/>
    <tableColumn id="3362" xr3:uid="{4D4DDE25-55CF-4A79-8D33-E16072BCD91D}" name="Column3354"/>
    <tableColumn id="3363" xr3:uid="{F338340A-F829-42F4-92F3-EC8AB2BE8D10}" name="Column3355"/>
    <tableColumn id="3364" xr3:uid="{C2BC5B20-BD87-4274-BDB2-361ADC65E816}" name="Column3356"/>
    <tableColumn id="3365" xr3:uid="{FE1F1F95-ADCC-4EEB-B495-D7B0C8776D19}" name="Column3357"/>
    <tableColumn id="3366" xr3:uid="{C63785B4-B034-4489-B8A2-39CA4CBFD940}" name="Column3358"/>
    <tableColumn id="3367" xr3:uid="{6508583B-8856-42E9-BBF7-0F8DA419554C}" name="Column3359"/>
    <tableColumn id="3368" xr3:uid="{CBC3E0F9-E0B0-497C-8D9D-1FF05BDD0CB9}" name="Column3360"/>
    <tableColumn id="3369" xr3:uid="{7AA6FD16-6C0F-4602-910A-0D6ED0F03BDD}" name="Column3361"/>
    <tableColumn id="3370" xr3:uid="{E2087B58-C3DA-4D27-86B1-A5F5807B3A9C}" name="Column3362"/>
    <tableColumn id="3371" xr3:uid="{07BBB0E6-ED17-4CAD-BCE5-DBC87BCD9E1B}" name="Column3363"/>
    <tableColumn id="3372" xr3:uid="{205D3AC7-DC79-4E91-97E3-9828840859C4}" name="Column3364"/>
    <tableColumn id="3373" xr3:uid="{1775D492-15E1-466F-B2F2-8C2FBF80C14F}" name="Column3365"/>
    <tableColumn id="3374" xr3:uid="{A6833AE2-FA75-48F4-A357-AE6621D75BFA}" name="Column3366"/>
    <tableColumn id="3375" xr3:uid="{D720E135-9ACC-4AF9-AAAF-1C455FE98079}" name="Column3367"/>
    <tableColumn id="3376" xr3:uid="{0CA8B9B8-5329-4445-8D92-9ECD6045C593}" name="Column3368"/>
    <tableColumn id="3377" xr3:uid="{DF9E699D-B6C2-42ED-B4DE-2E089CA1C0F6}" name="Column3369"/>
    <tableColumn id="3378" xr3:uid="{96C6848E-E7F9-4ABA-B4E9-4C9CCA8373C6}" name="Column3370"/>
    <tableColumn id="3379" xr3:uid="{DCCBDCCF-6251-425B-92C3-630C66AA0818}" name="Column3371"/>
    <tableColumn id="3380" xr3:uid="{BE7D7F5B-698B-4635-BFE6-DC544882F9DD}" name="Column3372"/>
    <tableColumn id="3381" xr3:uid="{5D17CCF3-13E8-438F-86B1-951A95117FCA}" name="Column3373"/>
    <tableColumn id="3382" xr3:uid="{29769E0E-6E64-4B46-B277-ABB11116CBE9}" name="Column3374"/>
    <tableColumn id="3383" xr3:uid="{DD291457-DC61-470C-BBE1-AB0084D73CBC}" name="Column3375"/>
    <tableColumn id="3384" xr3:uid="{178F3EBD-0D22-4935-833A-7C119CB4B75D}" name="Column3376"/>
    <tableColumn id="3385" xr3:uid="{06BAC922-E377-40E2-A3AA-43EDD2D4D904}" name="Column3377"/>
    <tableColumn id="3386" xr3:uid="{86FD1312-8292-4646-A44A-051E3ABF9B5C}" name="Column3378"/>
    <tableColumn id="3387" xr3:uid="{1BF75DB5-B2A1-44F6-B8D8-2D3F1484B328}" name="Column3379"/>
    <tableColumn id="3388" xr3:uid="{F506F58A-85BC-4FFB-BFB6-8418EC6A8116}" name="Column3380"/>
    <tableColumn id="3389" xr3:uid="{A8790AD7-D695-401C-866F-0BEC0DCC74DA}" name="Column3381"/>
    <tableColumn id="3390" xr3:uid="{C2B279BA-20BB-41BF-B5D3-2EC7402FAC12}" name="Column3382"/>
    <tableColumn id="3391" xr3:uid="{1D2ABCC4-1822-495F-95D5-1D2F6FFD1D4E}" name="Column3383"/>
    <tableColumn id="3392" xr3:uid="{49AA877A-39F9-430D-898B-5F1C49844D37}" name="Column3384"/>
    <tableColumn id="3393" xr3:uid="{C31AAEA0-F202-4F6A-BD01-990A744A47DE}" name="Column3385"/>
    <tableColumn id="3394" xr3:uid="{4B82940C-49C3-4621-8FC9-497B86A112D0}" name="Column3386"/>
    <tableColumn id="3395" xr3:uid="{E21135AF-F4E9-4C07-9438-BD2A7212214F}" name="Column3387"/>
    <tableColumn id="3396" xr3:uid="{D7528823-A6B3-4B02-8535-88679C6DB76E}" name="Column3388"/>
    <tableColumn id="3397" xr3:uid="{DB1C4A83-2304-4041-B7C5-BA7C297C4C9B}" name="Column3389"/>
    <tableColumn id="3398" xr3:uid="{49E8D828-A430-4569-B28A-D472FCBF486D}" name="Column3390"/>
    <tableColumn id="3399" xr3:uid="{A013784F-3F95-4E4D-BA2D-3ACA24CAAD54}" name="Column3391"/>
    <tableColumn id="3400" xr3:uid="{2F2CB82B-51E8-4D7F-B6CF-03CAFA26CBA5}" name="Column3392"/>
    <tableColumn id="3401" xr3:uid="{FCB35288-CBDD-4788-BB8F-6B9B3856889E}" name="Column3393"/>
    <tableColumn id="3402" xr3:uid="{EA077878-87AD-4240-A1AF-D4D6C9800002}" name="Column3394"/>
    <tableColumn id="3403" xr3:uid="{D639DFD2-A7F3-449C-B2F1-9F86D18B6FCB}" name="Column3395"/>
    <tableColumn id="3404" xr3:uid="{27847D0D-FB8E-4E82-A3B0-2062BD60C836}" name="Column3396"/>
    <tableColumn id="3405" xr3:uid="{F6542505-57FA-4626-9107-F5980A12C6AC}" name="Column3397"/>
    <tableColumn id="3406" xr3:uid="{430652C8-2398-465A-8496-2CD138A7E52D}" name="Column3398"/>
    <tableColumn id="3407" xr3:uid="{9B83D624-BDCA-4DFA-B938-C5968DAB1B61}" name="Column3399"/>
    <tableColumn id="3408" xr3:uid="{ADA38A4D-0D07-4F7B-AEA8-AF35EFE39A0E}" name="Column3400"/>
    <tableColumn id="3409" xr3:uid="{9B92AE3F-3A85-44BA-81E3-A3ED449CDDB1}" name="Column3401"/>
    <tableColumn id="3410" xr3:uid="{F888D3EE-4D91-4AB5-AF4C-B2F6EAAC9F10}" name="Column3402"/>
    <tableColumn id="3411" xr3:uid="{B330D0C8-62E9-47BC-B363-73A02395A114}" name="Column3403"/>
    <tableColumn id="3412" xr3:uid="{37E1ECE4-DB14-4763-96E0-39024A76778C}" name="Column3404"/>
    <tableColumn id="3413" xr3:uid="{127ED9BE-CDB7-4B2A-8901-D6DDAAFBE54B}" name="Column3405"/>
    <tableColumn id="3414" xr3:uid="{2A2286E8-68D6-4D10-A614-ACF97494C69E}" name="Column3406"/>
    <tableColumn id="3415" xr3:uid="{D73797DF-0398-4156-ADE0-D858B0238650}" name="Column3407"/>
    <tableColumn id="3416" xr3:uid="{56ECAD6A-7C83-464B-A14C-338B8B7F7A77}" name="Column3408"/>
    <tableColumn id="3417" xr3:uid="{8863134A-4045-466E-B990-8483F461AD01}" name="Column3409"/>
    <tableColumn id="3418" xr3:uid="{44FAE431-EB4F-4D35-BAA3-1345BD2CE9D8}" name="Column3410"/>
    <tableColumn id="3419" xr3:uid="{AE54A351-C0BE-46F1-9DDD-2BBBF452B25D}" name="Column3411"/>
    <tableColumn id="3420" xr3:uid="{13F42AF1-E7FC-40CE-AE5C-F154E1C4AAF1}" name="Column3412"/>
    <tableColumn id="3421" xr3:uid="{BC358CB3-548D-4A89-A779-98E16239A62B}" name="Column3413"/>
    <tableColumn id="3422" xr3:uid="{759EF823-66A4-41EA-9190-647CA7B48297}" name="Column3414"/>
    <tableColumn id="3423" xr3:uid="{A99E66D4-09CC-43B9-87B6-88E9238A735D}" name="Column3415"/>
    <tableColumn id="3424" xr3:uid="{76719D98-CEFA-4416-8D48-D1BCBA3BB62A}" name="Column3416"/>
    <tableColumn id="3425" xr3:uid="{8773947B-EB29-4A96-B84A-5BCC56F1A32D}" name="Column3417"/>
    <tableColumn id="3426" xr3:uid="{B6C435E1-2868-4AAA-B43B-E494B0BFBF5F}" name="Column3418"/>
    <tableColumn id="3427" xr3:uid="{352C2BCA-9070-4F1F-9B9D-6E0DBF78423A}" name="Column3419"/>
    <tableColumn id="3428" xr3:uid="{E0108E72-5CC3-4837-BC04-6F4FCCC982AD}" name="Column3420"/>
    <tableColumn id="3429" xr3:uid="{4B5A7E82-C224-4F4F-A5F1-2C64A3EC24AD}" name="Column3421"/>
    <tableColumn id="3430" xr3:uid="{204506EA-C90D-47BE-8991-25B515C9A4CF}" name="Column3422"/>
    <tableColumn id="3431" xr3:uid="{743D46EF-5896-46AF-BF18-E4DCFB10C77E}" name="Column3423"/>
    <tableColumn id="3432" xr3:uid="{2A8D2DAF-DCB6-49AD-B09B-F57681DAF540}" name="Column3424"/>
    <tableColumn id="3433" xr3:uid="{F89B8E5C-838B-4E18-958F-92948D063921}" name="Column3425"/>
    <tableColumn id="3434" xr3:uid="{E7C862F0-E84A-41AF-961D-A98D892AACD1}" name="Column3426"/>
    <tableColumn id="3435" xr3:uid="{9D270B30-0BB9-4F61-BCC7-9EE67801A4AA}" name="Column3427"/>
    <tableColumn id="3436" xr3:uid="{64A1B4FA-4EFD-40AD-A7FA-E4EEAEDFBAF1}" name="Column3428"/>
    <tableColumn id="3437" xr3:uid="{D0DA38AF-9CC9-441D-BEF1-9A5192726B69}" name="Column3429"/>
    <tableColumn id="3438" xr3:uid="{55E2E66E-BB4D-42D6-9B47-4F10DE75C098}" name="Column3430"/>
    <tableColumn id="3439" xr3:uid="{D6434382-8A1A-4595-82A4-6AB62B40D0FA}" name="Column3431"/>
    <tableColumn id="3440" xr3:uid="{11051E5B-75DF-482A-A472-6CC6EE417E7E}" name="Column3432"/>
    <tableColumn id="3441" xr3:uid="{286A0201-9471-4AD3-BCC7-690691FF4E5C}" name="Column3433"/>
    <tableColumn id="3442" xr3:uid="{6F612447-2FD7-4B92-815A-1A9561353CC3}" name="Column3434"/>
    <tableColumn id="3443" xr3:uid="{2135C537-D9DA-4DCD-9B23-2810C1AFCFA1}" name="Column3435"/>
    <tableColumn id="3444" xr3:uid="{FE57BF23-50F9-41BF-81F1-5195EC1E6A95}" name="Column3436"/>
    <tableColumn id="3445" xr3:uid="{657F7526-59B4-40A3-BF7E-1F38D22332D2}" name="Column3437"/>
    <tableColumn id="3446" xr3:uid="{67AD9D71-E520-4D92-AC3B-811FF38A79C1}" name="Column3438"/>
    <tableColumn id="3447" xr3:uid="{41E2F508-403E-46A8-9EE6-ABFB34F74594}" name="Column3439"/>
    <tableColumn id="3448" xr3:uid="{D7D6D9F7-9EEB-4F1A-9AD1-9BF3503EF7A3}" name="Column3440"/>
    <tableColumn id="3449" xr3:uid="{1CA85A62-48B6-4CBA-9EAE-84D00D8EC24C}" name="Column3441"/>
    <tableColumn id="3450" xr3:uid="{FE552DC9-6436-4419-BCBA-9E115C4FFB47}" name="Column3442"/>
    <tableColumn id="3451" xr3:uid="{83E74F07-0B55-458D-8ABA-32C1DEF89D64}" name="Column3443"/>
    <tableColumn id="3452" xr3:uid="{E57B2D62-5D95-4530-B580-AF8DDB035B02}" name="Column3444"/>
    <tableColumn id="3453" xr3:uid="{76A183D3-C609-4E44-91B1-7015C9AB142B}" name="Column3445"/>
    <tableColumn id="3454" xr3:uid="{4BA49912-2185-4E78-8958-EC6B7BFABE93}" name="Column3446"/>
    <tableColumn id="3455" xr3:uid="{75D1033E-476D-4F85-8A11-4AC1C8E98821}" name="Column3447"/>
    <tableColumn id="3456" xr3:uid="{C3EAD32E-5B57-445A-B370-ADE00B1E976A}" name="Column3448"/>
    <tableColumn id="3457" xr3:uid="{5061413C-D2A9-4B77-8625-13B457919963}" name="Column3449"/>
    <tableColumn id="3458" xr3:uid="{8DE078D1-0392-4587-815B-6B0348C1F76E}" name="Column3450"/>
    <tableColumn id="3459" xr3:uid="{6F15D42C-9509-4CC7-A017-8EBE456FAE15}" name="Column3451"/>
    <tableColumn id="3460" xr3:uid="{E87F4189-4B85-466E-9584-DEBBC30E7464}" name="Column3452"/>
    <tableColumn id="3461" xr3:uid="{091B30B2-8749-401C-8C1D-777336A3DFD7}" name="Column3453"/>
    <tableColumn id="3462" xr3:uid="{BE7DD834-80D3-4AFC-9EF0-E1EE55D53CB2}" name="Column3454"/>
    <tableColumn id="3463" xr3:uid="{795E3396-AAAC-403F-9AAA-F7D54778EAAC}" name="Column3455"/>
    <tableColumn id="3464" xr3:uid="{71F8C0FF-4214-42C3-B507-8D721823C032}" name="Column3456"/>
    <tableColumn id="3465" xr3:uid="{E28DFBD8-D981-414D-B031-50092C286209}" name="Column3457"/>
    <tableColumn id="3466" xr3:uid="{A9D07B3D-1495-41DF-8350-73C202A43CCF}" name="Column3458"/>
    <tableColumn id="3467" xr3:uid="{81AD9F78-2B42-4CD6-B55A-D3B09C3CC9DB}" name="Column3459"/>
    <tableColumn id="3468" xr3:uid="{4D781188-6003-470F-89F9-05EE1F85046C}" name="Column3460"/>
    <tableColumn id="3469" xr3:uid="{7918B5C7-7A09-4B96-8342-A28436C9CA56}" name="Column3461"/>
    <tableColumn id="3470" xr3:uid="{ECC85CD7-F33B-4313-85F6-DD57822CDEC1}" name="Column3462"/>
    <tableColumn id="3471" xr3:uid="{CCBEE67F-6720-48F9-A79B-98939B6475A1}" name="Column3463"/>
    <tableColumn id="3472" xr3:uid="{C1508E77-652D-4624-B58E-90B91F9CD851}" name="Column3464"/>
    <tableColumn id="3473" xr3:uid="{ACBD2246-03B2-40A6-BB3F-D08DE658387D}" name="Column3465"/>
    <tableColumn id="3474" xr3:uid="{8F7CF3DD-51FF-4787-8C2B-432BB5DC8450}" name="Column3466"/>
    <tableColumn id="3475" xr3:uid="{0E7C1C58-A121-4EDB-B00B-5B44F97EA675}" name="Column3467"/>
    <tableColumn id="3476" xr3:uid="{8C7001FC-C116-4EE2-BF5B-AF75F1E0740E}" name="Column3468"/>
    <tableColumn id="3477" xr3:uid="{9936E6C1-9458-4CB9-BDF6-A26218D04280}" name="Column3469"/>
    <tableColumn id="3478" xr3:uid="{83131470-0519-4AE5-893A-0FA345355750}" name="Column3470"/>
    <tableColumn id="3479" xr3:uid="{25DD7C8C-A5A6-4B75-8F80-9871CF7E5A38}" name="Column3471"/>
    <tableColumn id="3480" xr3:uid="{300B4D05-1370-4495-B7E8-E81ABDDCB8F3}" name="Column3472"/>
    <tableColumn id="3481" xr3:uid="{CD9A62B3-A08A-4192-887F-A714AD854BBA}" name="Column3473"/>
    <tableColumn id="3482" xr3:uid="{20A19321-5C31-40F1-82E6-AAD6CCA92AA5}" name="Column3474"/>
    <tableColumn id="3483" xr3:uid="{795BFAEF-C418-4C0B-967D-5CD1C44C0595}" name="Column3475"/>
    <tableColumn id="3484" xr3:uid="{FFA0FF8E-FCB8-4D66-9132-3ED6C45BA89A}" name="Column3476"/>
    <tableColumn id="3485" xr3:uid="{EC767ADA-04B4-4CA6-AB87-C9367A507E20}" name="Column3477"/>
    <tableColumn id="3486" xr3:uid="{51E1DE76-CD44-4A18-81E5-7AF5BAC65046}" name="Column3478"/>
    <tableColumn id="3487" xr3:uid="{84F3AB04-9250-413F-8205-C1BCCC3327EF}" name="Column3479"/>
    <tableColumn id="3488" xr3:uid="{824FBE09-C1DA-40D8-9C65-1E2B51C63E53}" name="Column3480"/>
    <tableColumn id="3489" xr3:uid="{B6949767-3733-4555-BE5C-E99D92B489AE}" name="Column3481"/>
    <tableColumn id="3490" xr3:uid="{E528727F-4320-423E-B5EF-022493E56051}" name="Column3482"/>
    <tableColumn id="3491" xr3:uid="{BB565BD5-C137-4C34-ACB4-2A5719549C98}" name="Column3483"/>
    <tableColumn id="3492" xr3:uid="{BEC2D904-7029-4CDB-AA82-10C849B9E302}" name="Column3484"/>
    <tableColumn id="3493" xr3:uid="{1253A328-A065-4043-B779-8FE6273FB2BB}" name="Column3485"/>
    <tableColumn id="3494" xr3:uid="{4FD7A004-161E-4087-BFCB-D3B5D0CD5478}" name="Column3486"/>
    <tableColumn id="3495" xr3:uid="{6EC05792-66D2-4EB1-9B3D-9A8F211755FB}" name="Column3487"/>
    <tableColumn id="3496" xr3:uid="{178A25A4-45AE-443D-98D0-79DDC86AB6D6}" name="Column3488"/>
    <tableColumn id="3497" xr3:uid="{B0A6E9D9-A91C-49D4-8F32-2D8C58AAC829}" name="Column3489"/>
    <tableColumn id="3498" xr3:uid="{C6510FB6-AD5F-4E69-9036-C6713063EE3E}" name="Column3490"/>
    <tableColumn id="3499" xr3:uid="{7BDBBFC9-6EE5-4C78-8FC0-E6987C99C162}" name="Column3491"/>
    <tableColumn id="3500" xr3:uid="{5AE152D9-6339-42AC-9B8A-C775A25E64A6}" name="Column3492"/>
    <tableColumn id="3501" xr3:uid="{6B05FAEA-5DA2-4191-A146-07BE8877CDF5}" name="Column3493"/>
    <tableColumn id="3502" xr3:uid="{DF40228A-8B2F-4EC9-BCFB-314F45B45D39}" name="Column3494"/>
    <tableColumn id="3503" xr3:uid="{D06C45CF-9CDB-46AD-896B-EDAD2204F6FA}" name="Column3495"/>
    <tableColumn id="3504" xr3:uid="{2C70345B-7042-4C04-88E5-B00EAE8D42DF}" name="Column3496"/>
    <tableColumn id="3505" xr3:uid="{52F49EA5-C183-4671-B048-759335B97A00}" name="Column3497"/>
    <tableColumn id="3506" xr3:uid="{44D28A3C-DEB3-4E52-AF15-747A4EEF2B85}" name="Column3498"/>
    <tableColumn id="3507" xr3:uid="{6FC26735-5E52-4F1B-818B-DE42AD60D360}" name="Column3499"/>
    <tableColumn id="3508" xr3:uid="{BD5C4880-E28A-4826-BDE0-67955EA19312}" name="Column3500"/>
    <tableColumn id="3509" xr3:uid="{60C7677C-A768-4779-8C2C-217361D582F1}" name="Column3501"/>
    <tableColumn id="3510" xr3:uid="{53E5B5B6-3FDD-461D-9349-1A0EB583ED3E}" name="Column3502"/>
    <tableColumn id="3511" xr3:uid="{7389472F-8547-493D-A1B7-7E54D32C5FB9}" name="Column3503"/>
    <tableColumn id="3512" xr3:uid="{95204593-6579-4000-BBE8-502CF82AAC77}" name="Column3504"/>
    <tableColumn id="3513" xr3:uid="{8DCD7EC0-F9DE-4F67-B249-E92EC6B6A145}" name="Column3505"/>
    <tableColumn id="3514" xr3:uid="{EDAE19E8-921B-41CE-AFFB-6CFEF6402A89}" name="Column3506"/>
    <tableColumn id="3515" xr3:uid="{6492D0BD-0300-49A5-9789-F694C51A263C}" name="Column3507"/>
    <tableColumn id="3516" xr3:uid="{81650AF2-B5E1-44A5-9E98-FB3E11EAAB6A}" name="Column3508"/>
    <tableColumn id="3517" xr3:uid="{95C409BB-D602-4D57-9EC9-1E883D0AD991}" name="Column3509"/>
    <tableColumn id="3518" xr3:uid="{ECC2A13E-3F8C-4410-824B-8BA74E21B526}" name="Column3510"/>
    <tableColumn id="3519" xr3:uid="{5BF9F6B7-5B29-4604-A578-CD7918D2BD0A}" name="Column3511"/>
    <tableColumn id="3520" xr3:uid="{B431EB89-5E93-40BD-84C7-0DDBFAC69F52}" name="Column3512"/>
    <tableColumn id="3521" xr3:uid="{ED363FF9-DBC3-4348-BB5D-A5015D9EAB91}" name="Column3513"/>
    <tableColumn id="3522" xr3:uid="{7DB5BF23-4459-4483-B74C-7BC6A32BC5D5}" name="Column3514"/>
    <tableColumn id="3523" xr3:uid="{C4E71DBC-1E77-44EC-B039-3F757992E839}" name="Column3515"/>
    <tableColumn id="3524" xr3:uid="{80B9F1A0-E3CC-4551-8852-9DC5032BA8CD}" name="Column3516"/>
    <tableColumn id="3525" xr3:uid="{22FDBBBB-A43D-46FB-BD16-AC5248BB5797}" name="Column3517"/>
    <tableColumn id="3526" xr3:uid="{1F887DB0-29DC-4AEE-A93C-3483A34F7696}" name="Column3518"/>
    <tableColumn id="3527" xr3:uid="{C94FEFCF-9098-4843-B75A-F64168B85EE7}" name="Column3519"/>
    <tableColumn id="3528" xr3:uid="{E83AB505-8D1E-4D0B-9B53-448C8209677B}" name="Column3520"/>
    <tableColumn id="3529" xr3:uid="{D144D9A6-61F3-4492-838C-7639F3683838}" name="Column3521"/>
    <tableColumn id="3530" xr3:uid="{0CA33270-4F23-43FE-BDD9-C6C49404CA33}" name="Column3522"/>
    <tableColumn id="3531" xr3:uid="{538403C5-EEDB-487A-9669-8ED7A3A62F94}" name="Column3523"/>
    <tableColumn id="3532" xr3:uid="{FAEC3665-67E1-4063-8432-BE7975083C38}" name="Column3524"/>
    <tableColumn id="3533" xr3:uid="{7A030C2F-5051-4727-9622-E85A758FB235}" name="Column3525"/>
    <tableColumn id="3534" xr3:uid="{2EFF83CA-6D70-4367-8840-B4E5ED06D0E0}" name="Column3526"/>
    <tableColumn id="3535" xr3:uid="{488C5295-7C64-4213-BE16-AFFDBF96CFCE}" name="Column3527"/>
    <tableColumn id="3536" xr3:uid="{4949174B-A66E-43F8-8909-4BB1D355E910}" name="Column3528"/>
    <tableColumn id="3537" xr3:uid="{5579F086-E2BD-4078-8A73-8CD648289AC0}" name="Column3529"/>
    <tableColumn id="3538" xr3:uid="{3FCD7658-A3DA-4038-8A68-1EC3874219A8}" name="Column3530"/>
    <tableColumn id="3539" xr3:uid="{8CBBEF35-F8AE-4074-A360-CA0BCF6FF1FB}" name="Column3531"/>
    <tableColumn id="3540" xr3:uid="{2E13D1F0-3BEB-4A2E-8B34-290B7347232C}" name="Column3532"/>
    <tableColumn id="3541" xr3:uid="{3F4200FF-B572-493F-92FB-51309AA5BE23}" name="Column3533"/>
    <tableColumn id="3542" xr3:uid="{8CFDA3E3-705D-4C5F-A9B6-986ADBAD7134}" name="Column3534"/>
    <tableColumn id="3543" xr3:uid="{5F79B08C-9BC3-4CB3-8347-EAF50D0C5723}" name="Column3535"/>
    <tableColumn id="3544" xr3:uid="{D496ABC4-B267-44C1-843C-8DA5BADAF077}" name="Column3536"/>
    <tableColumn id="3545" xr3:uid="{CBAA1FD9-BC48-410D-A8A1-05D110E5DF4C}" name="Column3537"/>
    <tableColumn id="3546" xr3:uid="{D0E2E4A1-2538-46F0-BAF0-B00CC12B1CF1}" name="Column3538"/>
    <tableColumn id="3547" xr3:uid="{34C969E0-0584-4E3C-AB63-A63D768F3788}" name="Column3539"/>
    <tableColumn id="3548" xr3:uid="{C545DBEC-8D69-4842-98CF-DE6713A7BD94}" name="Column3540"/>
    <tableColumn id="3549" xr3:uid="{F24EC6F3-4194-4C4F-B498-3A1DCDDF1D8B}" name="Column3541"/>
    <tableColumn id="3550" xr3:uid="{DB45AC0D-78BA-447D-851C-4BA386A6D2D0}" name="Column3542"/>
    <tableColumn id="3551" xr3:uid="{1E0EBF60-71AA-4899-8662-67D66C2A6565}" name="Column3543"/>
    <tableColumn id="3552" xr3:uid="{25C919EA-A61C-4F83-916B-14861A4D890F}" name="Column3544"/>
    <tableColumn id="3553" xr3:uid="{7C1DE705-7437-4716-87FB-FCC19BD566BF}" name="Column3545"/>
    <tableColumn id="3554" xr3:uid="{FCA910CC-B6D2-4DAF-8C77-29A06E07989F}" name="Column3546"/>
    <tableColumn id="3555" xr3:uid="{270C7785-AB84-4562-A972-13B56F63EADA}" name="Column3547"/>
    <tableColumn id="3556" xr3:uid="{841C0038-C4B4-421A-873C-D651CA1BFC79}" name="Column3548"/>
    <tableColumn id="3557" xr3:uid="{142FE969-9076-439A-9245-0A9586887C8E}" name="Column3549"/>
    <tableColumn id="3558" xr3:uid="{CD1F8C72-B17B-4926-AEA5-33C925742E6C}" name="Column3550"/>
    <tableColumn id="3559" xr3:uid="{FD77EE9A-35B7-4F77-8E14-44B689FE6483}" name="Column3551"/>
    <tableColumn id="3560" xr3:uid="{69D19374-C9D4-49A2-8511-155476FB80A2}" name="Column3552"/>
    <tableColumn id="3561" xr3:uid="{0561C3ED-6921-4B49-B4FA-991DA8951FAE}" name="Column3553"/>
    <tableColumn id="3562" xr3:uid="{783A94D7-B607-4E10-9D13-06C477EFC60F}" name="Column3554"/>
    <tableColumn id="3563" xr3:uid="{AD9CF33D-EFBB-434C-8623-530E2295BAAE}" name="Column3555"/>
    <tableColumn id="3564" xr3:uid="{80D64D35-8AFB-4432-946B-33F70B6C19E6}" name="Column3556"/>
    <tableColumn id="3565" xr3:uid="{CEA4D04B-698F-4698-A78C-8B2BD4F80825}" name="Column3557"/>
    <tableColumn id="3566" xr3:uid="{465716F0-B44B-4B15-BF23-7D25FD34233A}" name="Column3558"/>
    <tableColumn id="3567" xr3:uid="{05AFDA5B-B9B0-4B47-9DE8-19575375FE27}" name="Column3559"/>
    <tableColumn id="3568" xr3:uid="{7E0902C3-2748-434F-8468-1316077F6033}" name="Column3560"/>
    <tableColumn id="3569" xr3:uid="{3B3C85AE-1016-42B6-AD50-99C743CB4338}" name="Column3561"/>
    <tableColumn id="3570" xr3:uid="{AA121D04-494F-4AD7-B81F-5178D165E9DB}" name="Column3562"/>
    <tableColumn id="3571" xr3:uid="{38E43F24-D7D9-48B2-A118-10F7D87E7C5E}" name="Column3563"/>
    <tableColumn id="3572" xr3:uid="{B5E0B1F7-B7F4-4D37-9DE5-DF859EAA8C8B}" name="Column3564"/>
    <tableColumn id="3573" xr3:uid="{4100C09E-84B7-428F-98E2-803603A52F0E}" name="Column3565"/>
    <tableColumn id="3574" xr3:uid="{42546A27-6A57-4423-8B19-2677FD2A6785}" name="Column3566"/>
    <tableColumn id="3575" xr3:uid="{CDBCEED8-89C7-4B31-A77C-93BA66BE0801}" name="Column3567"/>
    <tableColumn id="3576" xr3:uid="{9C2A57AD-D794-432D-B204-51BB3D81C79C}" name="Column3568"/>
    <tableColumn id="3577" xr3:uid="{BAF9EE78-B87B-44B4-BF28-5EDDD95A5596}" name="Column3569"/>
    <tableColumn id="3578" xr3:uid="{7D344A5A-4232-4719-9C45-2F8EACF1E8BB}" name="Column3570"/>
    <tableColumn id="3579" xr3:uid="{A78C0EC5-F75F-445A-9765-FFC76BED0B28}" name="Column3571"/>
    <tableColumn id="3580" xr3:uid="{831AC77D-F964-4994-A8D4-222972F733B5}" name="Column3572"/>
    <tableColumn id="3581" xr3:uid="{90747984-F7F5-4622-B76B-94FC18AAD1E0}" name="Column3573"/>
    <tableColumn id="3582" xr3:uid="{98EF2A05-045B-4FEB-9A7D-85D99837FAB2}" name="Column3574"/>
    <tableColumn id="3583" xr3:uid="{3E8D80FC-8305-47B8-9F3B-10F68344C2C8}" name="Column3575"/>
    <tableColumn id="3584" xr3:uid="{23E61C30-C16F-4378-B5CE-38100E0A0B94}" name="Column3576"/>
    <tableColumn id="3585" xr3:uid="{9128BA30-AD53-44DC-8A46-B0D1E6A9C7B7}" name="Column3577"/>
    <tableColumn id="3586" xr3:uid="{72A049B1-E400-442E-9362-46D8CADA5866}" name="Column3578"/>
    <tableColumn id="3587" xr3:uid="{5537D1BE-C51B-441B-8566-576071C379ED}" name="Column3579"/>
    <tableColumn id="3588" xr3:uid="{8AD4CCCE-D82B-4EF1-9AC5-7800C85549FB}" name="Column3580"/>
    <tableColumn id="3589" xr3:uid="{9CF23364-7021-48F2-BA2A-873FAA17EA67}" name="Column3581"/>
    <tableColumn id="3590" xr3:uid="{0F4746A7-B7A2-42A4-9F79-8BF6BD55EB0A}" name="Column3582"/>
    <tableColumn id="3591" xr3:uid="{DB852749-FC5A-42BC-8EF9-4D354C8297DD}" name="Column3583"/>
    <tableColumn id="3592" xr3:uid="{47CC5897-EB46-4CE1-8C1B-843070717F05}" name="Column3584"/>
    <tableColumn id="3593" xr3:uid="{9120C5D5-FBB8-4F37-8ED6-471019B3FB13}" name="Column3585"/>
    <tableColumn id="3594" xr3:uid="{34D67440-24F2-4948-B63D-79B314C4420B}" name="Column3586"/>
    <tableColumn id="3595" xr3:uid="{E5B1C54A-E1B0-46F8-BF2E-5BAE1C4646BD}" name="Column3587"/>
    <tableColumn id="3596" xr3:uid="{E88C9079-8B7A-404A-8197-086C58F4742E}" name="Column3588"/>
    <tableColumn id="3597" xr3:uid="{6A71EAB4-5FD6-469B-99A8-60036303EF76}" name="Column3589"/>
    <tableColumn id="3598" xr3:uid="{819634F1-1B80-42E5-A426-8C9CA8AE3F73}" name="Column3590"/>
    <tableColumn id="3599" xr3:uid="{20DC32BF-D538-41DB-943D-AA505F862C59}" name="Column3591"/>
    <tableColumn id="3600" xr3:uid="{77B14FE5-F9D7-46F6-BD32-F65FC033493F}" name="Column3592"/>
    <tableColumn id="3601" xr3:uid="{00BC1BBE-8D62-4FC2-B906-AF58483014B2}" name="Column3593"/>
    <tableColumn id="3602" xr3:uid="{287E18AD-47A3-401C-B42E-07E156FFE113}" name="Column3594"/>
    <tableColumn id="3603" xr3:uid="{6057D238-C2EA-4BC1-A06E-61E5A5CB0578}" name="Column3595"/>
    <tableColumn id="3604" xr3:uid="{8F2BD2B8-23F4-430B-BACF-6BDF802D3C39}" name="Column3596"/>
    <tableColumn id="3605" xr3:uid="{6F5F2725-0090-45BD-93C2-DD1A839C93C7}" name="Column3597"/>
    <tableColumn id="3606" xr3:uid="{4CB36E96-520D-4762-B1ED-BF8BC937E2EA}" name="Column3598"/>
    <tableColumn id="3607" xr3:uid="{C8D85AF7-2114-41E5-BD49-49599F8C1C30}" name="Column3599"/>
    <tableColumn id="3608" xr3:uid="{52CF4C6B-F77D-4B92-A79B-2ABBDCFA2E3B}" name="Column3600"/>
    <tableColumn id="3609" xr3:uid="{30943C5C-B0D3-4667-89BF-3070A4806B55}" name="Column3601"/>
    <tableColumn id="3610" xr3:uid="{82D9C23C-026C-4304-B633-32822985E93E}" name="Column3602"/>
    <tableColumn id="3611" xr3:uid="{BD7AEB63-C228-4604-8BA6-3A5D148F6B07}" name="Column3603"/>
    <tableColumn id="3612" xr3:uid="{5A4DBE22-AFF4-444B-A2BD-38AA151E3E35}" name="Column3604"/>
    <tableColumn id="3613" xr3:uid="{88577ED9-ACFC-43F8-B2CF-C73C07DCB2AD}" name="Column3605"/>
    <tableColumn id="3614" xr3:uid="{479F1958-2C13-406A-B83A-D13375FD219A}" name="Column3606"/>
    <tableColumn id="3615" xr3:uid="{E7372CC2-BCE6-4917-BEE3-5ED5C19FBBE9}" name="Column3607"/>
    <tableColumn id="3616" xr3:uid="{7D036A25-1D67-404A-8CC5-903C573C4048}" name="Column3608"/>
    <tableColumn id="3617" xr3:uid="{F3E763DC-D451-4DDE-A704-C823B3024CFC}" name="Column3609"/>
    <tableColumn id="3618" xr3:uid="{DF7420FB-F0CE-4100-8BBB-545E0D35CAF7}" name="Column3610"/>
    <tableColumn id="3619" xr3:uid="{3956FA17-A06E-44B6-8B59-700788B87AEB}" name="Column3611"/>
    <tableColumn id="3620" xr3:uid="{F8185C3C-A0B9-40DC-880B-6D9B51A5A328}" name="Column3612"/>
    <tableColumn id="3621" xr3:uid="{1099FA3C-FF79-4E72-80FA-65395778CC8C}" name="Column3613"/>
    <tableColumn id="3622" xr3:uid="{40E21620-70AC-41CB-86A1-730D6D7718E8}" name="Column3614"/>
    <tableColumn id="3623" xr3:uid="{37E691AF-C2C6-431A-9DDD-953A531EE168}" name="Column3615"/>
    <tableColumn id="3624" xr3:uid="{237B254F-7691-457E-89D6-4CE2659E752C}" name="Column3616"/>
    <tableColumn id="3625" xr3:uid="{2EFF2CFA-64FF-449E-A82D-DF47D408A142}" name="Column3617"/>
    <tableColumn id="3626" xr3:uid="{87007966-28ED-4FFB-AEDF-452EAA82F3E7}" name="Column3618"/>
    <tableColumn id="3627" xr3:uid="{B4FA1D81-8FBD-4192-A59A-944D31F75A58}" name="Column3619"/>
    <tableColumn id="3628" xr3:uid="{DE4C48A4-9048-4910-9F67-CF99342E2CF4}" name="Column3620"/>
    <tableColumn id="3629" xr3:uid="{1DB6563A-EDA9-4E08-853D-0C8AB8DAA4D2}" name="Column3621"/>
    <tableColumn id="3630" xr3:uid="{8A73D421-44B8-4153-8F1D-56414F79A6CF}" name="Column3622"/>
    <tableColumn id="3631" xr3:uid="{4814C17D-7B8A-4ED4-B30A-EC69AC65C1DE}" name="Column3623"/>
    <tableColumn id="3632" xr3:uid="{1C8A28AB-47FB-452E-B149-4CDA6AE365D3}" name="Column3624"/>
    <tableColumn id="3633" xr3:uid="{B1C0BE19-BDE8-4506-97FE-2CF072D801C7}" name="Column3625"/>
    <tableColumn id="3634" xr3:uid="{77CE10C1-4260-4491-A8A3-1FA04A80A9A0}" name="Column3626"/>
    <tableColumn id="3635" xr3:uid="{CEB6584B-CB8E-44A1-B8B6-51BF1133978C}" name="Column3627"/>
    <tableColumn id="3636" xr3:uid="{1017A88B-351B-415F-8EE2-8BF94BA3B278}" name="Column3628"/>
    <tableColumn id="3637" xr3:uid="{67F70631-BDB2-402D-898A-D0D1B342706B}" name="Column3629"/>
    <tableColumn id="3638" xr3:uid="{8C3D3962-D25A-451B-BEBE-AD1DD3624DBE}" name="Column3630"/>
    <tableColumn id="3639" xr3:uid="{BEAA76A3-D19B-4DAA-B6FB-A207DF7614DF}" name="Column3631"/>
    <tableColumn id="3640" xr3:uid="{D3FE5C30-F33A-46B7-8EBB-968F4C9C4921}" name="Column3632"/>
    <tableColumn id="3641" xr3:uid="{DD7A1B6D-9D40-432F-8511-391C839A347D}" name="Column3633"/>
    <tableColumn id="3642" xr3:uid="{78BA8123-E483-4B9D-BC4D-7D3389FF97A5}" name="Column3634"/>
    <tableColumn id="3643" xr3:uid="{2F0D2879-C08C-4D31-B336-26A63CC3CFD1}" name="Column3635"/>
    <tableColumn id="3644" xr3:uid="{9D4B846C-655F-4555-982D-D5BA2E903194}" name="Column3636"/>
    <tableColumn id="3645" xr3:uid="{76BFDB4A-8A85-4202-A045-1C4CF03EDBCD}" name="Column3637"/>
    <tableColumn id="3646" xr3:uid="{3541E664-F803-41BD-83CA-55143C674385}" name="Column3638"/>
    <tableColumn id="3647" xr3:uid="{DDFBE6CE-7DCE-4408-B98A-8686CD061AD0}" name="Column3639"/>
    <tableColumn id="3648" xr3:uid="{A9A3EAAF-B948-45B1-B363-7A726DA7FCE6}" name="Column3640"/>
    <tableColumn id="3649" xr3:uid="{020D20C5-7E80-479D-BDAF-5D19D71813F7}" name="Column3641"/>
    <tableColumn id="3650" xr3:uid="{81DA70D9-FEB2-4581-A8DC-82784C7E4463}" name="Column3642"/>
    <tableColumn id="3651" xr3:uid="{47B902E1-1BFC-40D7-A93E-757C62F380D3}" name="Column3643"/>
    <tableColumn id="3652" xr3:uid="{14B5FF1C-5832-482E-ACD4-DBA6A0F64DDA}" name="Column3644"/>
    <tableColumn id="3653" xr3:uid="{CECB7B96-A4D2-49FD-A3BA-F83A6D2829DF}" name="Column3645"/>
    <tableColumn id="3654" xr3:uid="{B3C4FE9B-23FD-4685-A514-819F229396CC}" name="Column3646"/>
    <tableColumn id="3655" xr3:uid="{44245B82-C481-431D-8946-FA66CD4F8A02}" name="Column3647"/>
    <tableColumn id="3656" xr3:uid="{6F9335C6-E1C7-45F6-B5B2-2E7C987BF3E9}" name="Column3648"/>
    <tableColumn id="3657" xr3:uid="{C59CC120-1FAD-4245-9D73-353C3AD5A649}" name="Column3649"/>
    <tableColumn id="3658" xr3:uid="{6C30C7D2-B43F-4B68-8EBB-E830C915CF6B}" name="Column3650"/>
    <tableColumn id="3659" xr3:uid="{9D302A23-AACA-4838-AD27-2B444D8BE91A}" name="Column3651"/>
    <tableColumn id="3660" xr3:uid="{6D6B19B8-C14C-4674-9764-72B3478D86C2}" name="Column3652"/>
    <tableColumn id="3661" xr3:uid="{FF12FB2D-1A57-4D05-AC9D-D85EF61D0392}" name="Column3653"/>
    <tableColumn id="3662" xr3:uid="{AE1F95AF-8F1D-40E2-A144-AE1832CB960A}" name="Column3654"/>
    <tableColumn id="3663" xr3:uid="{2F0A5E45-4030-4FB5-95DB-9C735FAE0845}" name="Column3655"/>
    <tableColumn id="3664" xr3:uid="{B04E1770-8867-414B-BBF6-F8B9930EF41B}" name="Column3656"/>
    <tableColumn id="3665" xr3:uid="{EBB674C5-8477-4C00-A60D-792BCA239DF1}" name="Column3657"/>
    <tableColumn id="3666" xr3:uid="{69714ABC-15B3-4168-ACCD-B31C00BF50FE}" name="Column3658"/>
    <tableColumn id="3667" xr3:uid="{5CCB4832-8F3F-43BF-8153-9C0A615F75DE}" name="Column3659"/>
    <tableColumn id="3668" xr3:uid="{0ADE4901-9C25-4581-8303-423CAB99AD67}" name="Column3660"/>
    <tableColumn id="3669" xr3:uid="{BB711FD4-A8F1-4537-9F82-DB54E5DC7B58}" name="Column3661"/>
    <tableColumn id="3670" xr3:uid="{E7B83D44-9974-4D47-BF33-077E15C981FD}" name="Column3662"/>
    <tableColumn id="3671" xr3:uid="{4C563947-E74A-4A85-A2F9-88E7556E2607}" name="Column3663"/>
    <tableColumn id="3672" xr3:uid="{068D84C7-9188-4E08-8A19-2E33DBF4C843}" name="Column3664"/>
    <tableColumn id="3673" xr3:uid="{96EB632B-A5E9-45C0-94B2-C8DBF8D23DA0}" name="Column3665"/>
    <tableColumn id="3674" xr3:uid="{41785F00-3BF7-4904-9751-F372164EDEF5}" name="Column3666"/>
    <tableColumn id="3675" xr3:uid="{FFFA55F5-AADA-464F-8EF4-A295DB4E9E65}" name="Column3667"/>
    <tableColumn id="3676" xr3:uid="{885591EE-28B9-4A79-9385-EBAC53255946}" name="Column3668"/>
    <tableColumn id="3677" xr3:uid="{5D7830FF-57DD-4A3B-AAA7-B4290E3EB1BA}" name="Column3669"/>
    <tableColumn id="3678" xr3:uid="{3E56BA74-5B50-48E5-B98E-49C2A442632B}" name="Column3670"/>
    <tableColumn id="3679" xr3:uid="{A413B716-8969-40D9-997A-97025F0675AC}" name="Column3671"/>
    <tableColumn id="3680" xr3:uid="{A0CE085C-F5D7-4CF4-8473-25B3062E4823}" name="Column3672"/>
    <tableColumn id="3681" xr3:uid="{BD9E6081-3BFE-43F6-9C31-36B0F8675686}" name="Column3673"/>
    <tableColumn id="3682" xr3:uid="{971F6968-0BD2-48EB-8BB5-6C760D61603E}" name="Column3674"/>
    <tableColumn id="3683" xr3:uid="{8FE5D091-9E2B-4FFE-B5AE-996A0024C8A5}" name="Column3675"/>
    <tableColumn id="3684" xr3:uid="{4EBED563-2C8E-428D-896B-9780363BD147}" name="Column3676"/>
    <tableColumn id="3685" xr3:uid="{1BAD5568-BD2D-41EE-A27C-C7099602CDF1}" name="Column3677"/>
    <tableColumn id="3686" xr3:uid="{32D0CDD7-6A0C-4803-AB94-2CFE3791472E}" name="Column3678"/>
    <tableColumn id="3687" xr3:uid="{1FDBE54D-631B-4524-B2E0-C5CD930897F4}" name="Column3679"/>
    <tableColumn id="3688" xr3:uid="{D10BEE98-2762-483A-BB9E-AE3F2C037FC5}" name="Column3680"/>
    <tableColumn id="3689" xr3:uid="{AF643122-22C6-4C05-93CB-E4132EAD3323}" name="Column3681"/>
    <tableColumn id="3690" xr3:uid="{B01D9DDD-3CB1-4A51-9A36-3879073D55B1}" name="Column3682"/>
    <tableColumn id="3691" xr3:uid="{3BBCA4C9-4A9A-4685-8A91-2DF1B5103357}" name="Column3683"/>
    <tableColumn id="3692" xr3:uid="{06FDC2CA-640A-48B3-9870-0E7622A07485}" name="Column3684"/>
    <tableColumn id="3693" xr3:uid="{DA9B4B62-4C1F-4000-8EFA-5830C73B0C50}" name="Column3685"/>
    <tableColumn id="3694" xr3:uid="{7E1D4EF3-42A9-4431-BC4F-AFEDE5CE6139}" name="Column3686"/>
    <tableColumn id="3695" xr3:uid="{F5A8849A-3133-4DD3-8057-3E25C5F5B929}" name="Column3687"/>
    <tableColumn id="3696" xr3:uid="{191A482D-2FC0-4763-8BF0-D1BF66C74C08}" name="Column3688"/>
    <tableColumn id="3697" xr3:uid="{C94A5409-CBCF-4EA8-A0BB-BD0065AE307F}" name="Column3689"/>
    <tableColumn id="3698" xr3:uid="{6E30E7E9-FEDA-4771-8329-2C90009F7E8C}" name="Column3690"/>
    <tableColumn id="3699" xr3:uid="{1D1518E5-A51F-4393-B9E9-E5B618454791}" name="Column3691"/>
    <tableColumn id="3700" xr3:uid="{6DE42D22-2EE5-4607-AE67-B877644F567C}" name="Column3692"/>
    <tableColumn id="3701" xr3:uid="{A10B5D26-AC95-4BC4-A72A-BCD952A864FB}" name="Column3693"/>
    <tableColumn id="3702" xr3:uid="{563F5EF4-D928-49BD-B8F1-7B2AAC94D12A}" name="Column3694"/>
    <tableColumn id="3703" xr3:uid="{A34C6214-4F60-4AA9-A8B8-E6A69B3F2205}" name="Column3695"/>
    <tableColumn id="3704" xr3:uid="{7562128D-5AD1-4281-AE0B-93209FD59667}" name="Column3696"/>
    <tableColumn id="3705" xr3:uid="{E716857B-EBCD-4EBA-8025-FCEFA14FEF75}" name="Column3697"/>
    <tableColumn id="3706" xr3:uid="{04EA59F9-25DF-4793-A8B6-6715CB6AE935}" name="Column3698"/>
    <tableColumn id="3707" xr3:uid="{D4F57073-3835-402D-9C00-D9B8E1EB6A47}" name="Column3699"/>
    <tableColumn id="3708" xr3:uid="{3A6BE97A-5833-4A7B-AA4E-B015A8752F98}" name="Column3700"/>
    <tableColumn id="3709" xr3:uid="{E3913580-4450-4FBC-A24C-FCA5BCE19B8B}" name="Column3701"/>
    <tableColumn id="3710" xr3:uid="{B0A637B9-8D7B-43A3-8BA3-B929382F1499}" name="Column3702"/>
    <tableColumn id="3711" xr3:uid="{44D99C02-D4AD-4740-B5EC-297C6889C5F0}" name="Column3703"/>
    <tableColumn id="3712" xr3:uid="{5D341E17-EB28-41CE-A452-6118A58B2F5B}" name="Column3704"/>
    <tableColumn id="3713" xr3:uid="{A205DB8A-698B-42F0-A2A9-00C3513AC8F1}" name="Column3705"/>
    <tableColumn id="3714" xr3:uid="{2BFD5928-AC12-4B0D-AE92-7194899D422E}" name="Column3706"/>
    <tableColumn id="3715" xr3:uid="{E2F5FF81-5B76-48F6-B01B-90DE0874344D}" name="Column3707"/>
    <tableColumn id="3716" xr3:uid="{E99B7C05-F14A-4931-B1B6-E8A9BBCAD6E6}" name="Column3708"/>
    <tableColumn id="3717" xr3:uid="{AA8F9493-70E5-4FB0-BC86-6DB6F458D071}" name="Column3709"/>
    <tableColumn id="3718" xr3:uid="{5B3CB24C-C51A-449B-BF8B-C32A016BE15E}" name="Column3710"/>
    <tableColumn id="3719" xr3:uid="{8FA9D4E6-E000-4015-9009-3A35A95CDD58}" name="Column3711"/>
    <tableColumn id="3720" xr3:uid="{99173F64-0940-473C-83DF-3FF9AEBD15F8}" name="Column3712"/>
    <tableColumn id="3721" xr3:uid="{E824FB1A-6274-4A5B-B9E8-7258AD86B82A}" name="Column3713"/>
    <tableColumn id="3722" xr3:uid="{835FE2A6-7675-4669-A9B5-03E633078457}" name="Column3714"/>
    <tableColumn id="3723" xr3:uid="{7452C637-6945-42B9-A272-E33488FC0782}" name="Column3715"/>
    <tableColumn id="3724" xr3:uid="{92759B4B-8463-4CEA-9A20-421ACFDC32C3}" name="Column3716"/>
    <tableColumn id="3725" xr3:uid="{77269233-3E25-48D4-AC47-FE9C2B2418AF}" name="Column3717"/>
    <tableColumn id="3726" xr3:uid="{519C78BA-15C8-4B9A-9EC9-E933BEC3E410}" name="Column3718"/>
    <tableColumn id="3727" xr3:uid="{10CFB6D5-D749-475C-8798-BF511CD40412}" name="Column3719"/>
    <tableColumn id="3728" xr3:uid="{3A26CDAD-464C-44F7-BD50-D313D1EDE426}" name="Column3720"/>
    <tableColumn id="3729" xr3:uid="{9967FAF8-D2D6-41A2-AAA8-4B6F5C3AEB32}" name="Column3721"/>
    <tableColumn id="3730" xr3:uid="{9C621C6D-3288-4F2F-BA03-BEB3D072BBEF}" name="Column3722"/>
    <tableColumn id="3731" xr3:uid="{ABE515B2-E2FB-4EA8-829F-2DC506B86B89}" name="Column3723"/>
    <tableColumn id="3732" xr3:uid="{7AEB9DC9-60C3-4F83-9D98-CB832A81F83C}" name="Column3724"/>
    <tableColumn id="3733" xr3:uid="{631CC098-D844-456F-913F-A546CADC933D}" name="Column3725"/>
    <tableColumn id="3734" xr3:uid="{2DCC19F9-1D18-4F47-AA5B-D509238900CF}" name="Column3726"/>
    <tableColumn id="3735" xr3:uid="{36F9A8BF-D0D1-42C8-8E09-A67491F941DB}" name="Column3727"/>
    <tableColumn id="3736" xr3:uid="{B5C2D3C0-A6EC-44FD-9D5F-C328C23FEC5C}" name="Column3728"/>
    <tableColumn id="3737" xr3:uid="{E6981605-4BE5-4863-A7E0-73FC386F8348}" name="Column3729"/>
    <tableColumn id="3738" xr3:uid="{392FA177-67A7-46FA-BB74-B2CEED453AAE}" name="Column3730"/>
    <tableColumn id="3739" xr3:uid="{84EDB0EE-A154-4A59-A8A7-46D2B6D42C8A}" name="Column3731"/>
    <tableColumn id="3740" xr3:uid="{993C7236-E85F-4B58-9A56-4486FE795CBC}" name="Column3732"/>
    <tableColumn id="3741" xr3:uid="{F66D5D17-7AAE-4599-BA7E-CC1FB1E436B1}" name="Column3733"/>
    <tableColumn id="3742" xr3:uid="{17B584BF-4F17-4279-A376-09E20F450687}" name="Column3734"/>
    <tableColumn id="3743" xr3:uid="{9982FC4F-2A0F-4A64-A04D-EB38B410908E}" name="Column3735"/>
    <tableColumn id="3744" xr3:uid="{20AE4EA3-E0CB-4810-99CA-4584228610F4}" name="Column3736"/>
    <tableColumn id="3745" xr3:uid="{51AB1DC8-FEF8-4013-AB5D-D78A33B05D1D}" name="Column3737"/>
    <tableColumn id="3746" xr3:uid="{BA739027-E1C1-4099-A0EE-E727765E0102}" name="Column3738"/>
    <tableColumn id="3747" xr3:uid="{A9C45106-9122-4FAA-ACBF-D55889DE9DAB}" name="Column3739"/>
    <tableColumn id="3748" xr3:uid="{95622477-08DA-471B-BB60-BBB0C1B0FC16}" name="Column3740"/>
    <tableColumn id="3749" xr3:uid="{17152E16-71DC-4B3F-BB36-7C45C433BF97}" name="Column3741"/>
    <tableColumn id="3750" xr3:uid="{FF56438C-334F-468C-97A6-4853F3643F70}" name="Column3742"/>
    <tableColumn id="3751" xr3:uid="{B4D6AC63-7AAF-4F15-845E-567B6CC19D13}" name="Column3743"/>
    <tableColumn id="3752" xr3:uid="{B88A49C6-AF7B-4A20-BEA8-2FEA78D7C1C8}" name="Column3744"/>
    <tableColumn id="3753" xr3:uid="{0F4236F9-D16B-4F65-B5A9-82521C27E968}" name="Column3745"/>
    <tableColumn id="3754" xr3:uid="{17D7293A-0838-4AA5-AC30-8D3B73AA94DF}" name="Column3746"/>
    <tableColumn id="3755" xr3:uid="{F85B33F0-D9CB-4ECE-9786-A361B063722F}" name="Column3747"/>
    <tableColumn id="3756" xr3:uid="{007DC5B5-A4BD-4FEA-AC6F-86F3984625FD}" name="Column3748"/>
    <tableColumn id="3757" xr3:uid="{83D95235-B6E4-4C2C-A373-A1F82176BDFE}" name="Column3749"/>
    <tableColumn id="3758" xr3:uid="{E37AE15C-9F01-45D0-8D1B-9743E6C6D314}" name="Column3750"/>
    <tableColumn id="3759" xr3:uid="{5B88F920-8C45-40B3-9354-DDBFB6B1F486}" name="Column3751"/>
    <tableColumn id="3760" xr3:uid="{3B5FE42D-F755-4CBE-A7DE-ACC6BF3B87B8}" name="Column3752"/>
    <tableColumn id="3761" xr3:uid="{0DA094AD-EFE6-42DB-A213-1F87A58791C2}" name="Column3753"/>
    <tableColumn id="3762" xr3:uid="{4A9CB58E-1EF8-4D9B-90DD-6DFCF19E394B}" name="Column3754"/>
    <tableColumn id="3763" xr3:uid="{28AF1D1C-B48E-4C4A-85A9-C3ADF90C238C}" name="Column3755"/>
    <tableColumn id="3764" xr3:uid="{69D1E735-25EA-4070-A233-77D37E9C1AD9}" name="Column3756"/>
    <tableColumn id="3765" xr3:uid="{66AB5EDA-B8B3-490F-961A-C0D82EC18B78}" name="Column3757"/>
    <tableColumn id="3766" xr3:uid="{34D75422-A5C4-43EE-8781-91B08669CC84}" name="Column3758"/>
    <tableColumn id="3767" xr3:uid="{FB713593-855C-4B2E-AEB8-C9AB87F16D66}" name="Column3759"/>
    <tableColumn id="3768" xr3:uid="{B8E02F19-1BAC-4BE8-92C0-F9C3D5C50E4B}" name="Column3760"/>
    <tableColumn id="3769" xr3:uid="{82E17CB3-50DA-4106-BF83-2BC0933266CC}" name="Column3761"/>
    <tableColumn id="3770" xr3:uid="{C4695081-0B64-438A-8102-665EB28AF071}" name="Column3762"/>
    <tableColumn id="3771" xr3:uid="{FEE1C2CE-7BE5-4307-A013-ABB9130E5F39}" name="Column3763"/>
    <tableColumn id="3772" xr3:uid="{0D459761-FA6D-4FE2-9AD6-E8FD0024B0C3}" name="Column3764"/>
    <tableColumn id="3773" xr3:uid="{EAF83CCE-5334-4475-9D22-CD86D2A4AD08}" name="Column3765"/>
    <tableColumn id="3774" xr3:uid="{F4C1D8CD-88FE-4388-A7D0-C768286765D4}" name="Column3766"/>
    <tableColumn id="3775" xr3:uid="{2F97356A-3DA8-429A-85B0-9B7FA2FECB3E}" name="Column3767"/>
    <tableColumn id="3776" xr3:uid="{FF78FA5A-CE9E-4601-AC4D-E7F95FFD0A6F}" name="Column3768"/>
    <tableColumn id="3777" xr3:uid="{0CE54EAD-7E8D-43BC-8F3D-1378114F57E2}" name="Column3769"/>
    <tableColumn id="3778" xr3:uid="{5D5F60A8-A926-401D-B910-C548FFF5CECB}" name="Column3770"/>
    <tableColumn id="3779" xr3:uid="{426D4046-B96A-4776-B4D8-BA3EADDC93DF}" name="Column3771"/>
    <tableColumn id="3780" xr3:uid="{4752E595-F4FE-4B97-BF8C-1EE598D3CB96}" name="Column3772"/>
    <tableColumn id="3781" xr3:uid="{D6279A6E-0A12-4901-9FD7-D6EDBD082A09}" name="Column3773"/>
    <tableColumn id="3782" xr3:uid="{31F999A4-640B-4F59-8EA8-6EE0B08241F5}" name="Column3774"/>
    <tableColumn id="3783" xr3:uid="{E93FFE66-DF6D-4477-80A6-B74382E8326A}" name="Column3775"/>
    <tableColumn id="3784" xr3:uid="{6F767924-2938-46C5-BAF5-08228655B4E8}" name="Column3776"/>
    <tableColumn id="3785" xr3:uid="{3FA66657-9E09-492A-B4EB-0AA93DCE5F46}" name="Column3777"/>
    <tableColumn id="3786" xr3:uid="{F98333A5-76F7-45D0-9FE9-0415AA3AF08E}" name="Column3778"/>
    <tableColumn id="3787" xr3:uid="{C3A14B2A-4819-440E-A03B-D16E96765E2D}" name="Column3779"/>
    <tableColumn id="3788" xr3:uid="{E4083D8C-F8CA-4B01-8F1C-2E8643E06C8C}" name="Column3780"/>
    <tableColumn id="3789" xr3:uid="{3A7EA02B-B8E7-4FED-B69D-A2D713C60593}" name="Column3781"/>
    <tableColumn id="3790" xr3:uid="{ADBAF988-0ECE-49AB-A23A-73CCE3B320A1}" name="Column3782"/>
    <tableColumn id="3791" xr3:uid="{7C53BB21-D458-4922-B0AA-4E792FCD7F08}" name="Column3783"/>
    <tableColumn id="3792" xr3:uid="{8B611095-5912-468C-B3B5-EDAAB8977E69}" name="Column3784"/>
    <tableColumn id="3793" xr3:uid="{A3E0A561-8B36-4798-8F5A-895EDE7CAB36}" name="Column3785"/>
    <tableColumn id="3794" xr3:uid="{86ABE47D-BF6E-440A-9DDC-EFFC5398F631}" name="Column3786"/>
    <tableColumn id="3795" xr3:uid="{9A22BD7E-0C4E-4FE3-915A-DCD2E6018671}" name="Column3787"/>
    <tableColumn id="3796" xr3:uid="{D626655D-74BF-4388-A116-C4138FA48A25}" name="Column3788"/>
    <tableColumn id="3797" xr3:uid="{C0EE0800-968F-43C7-8533-722DE6405956}" name="Column3789"/>
    <tableColumn id="3798" xr3:uid="{CE68747D-A731-4BB3-B2B4-6F41FB8EF7E6}" name="Column3790"/>
    <tableColumn id="3799" xr3:uid="{96F3E86B-2491-46DC-9F9E-2C449305290B}" name="Column3791"/>
    <tableColumn id="3800" xr3:uid="{61348E72-5284-4AF0-9995-247F364893E2}" name="Column3792"/>
    <tableColumn id="3801" xr3:uid="{04F6AE81-8517-44BA-B8D7-F13CA393DC36}" name="Column3793"/>
    <tableColumn id="3802" xr3:uid="{64089D83-8198-4D98-ABDF-CB7C2BDBA671}" name="Column3794"/>
    <tableColumn id="3803" xr3:uid="{7BC39D07-10FE-47F1-8347-9CB48740DB93}" name="Column3795"/>
    <tableColumn id="3804" xr3:uid="{72CA271F-BA4A-49C5-98F6-FE4C21D2400D}" name="Column3796"/>
    <tableColumn id="3805" xr3:uid="{2CB9E887-DE6D-4B15-BBF4-286FA95963EA}" name="Column3797"/>
    <tableColumn id="3806" xr3:uid="{3279F05A-2BE8-41E9-B22D-40DB1C6F11DA}" name="Column3798"/>
    <tableColumn id="3807" xr3:uid="{714966DE-5B39-49F5-A50B-A21ED6F1C554}" name="Column3799"/>
    <tableColumn id="3808" xr3:uid="{0D05C67D-A415-427B-9D0D-BE9BF2C05D11}" name="Column3800"/>
    <tableColumn id="3809" xr3:uid="{5BC1675A-3DDD-4AE2-9623-D8C2B90707C1}" name="Column3801"/>
    <tableColumn id="3810" xr3:uid="{690D5F22-14B7-4874-9B05-37A585C9D260}" name="Column3802"/>
    <tableColumn id="3811" xr3:uid="{2EBB17BB-5F8A-47CC-AD5A-421C46E9AD7D}" name="Column3803"/>
    <tableColumn id="3812" xr3:uid="{F36AC448-8784-4882-AB08-EF98A53DA7A0}" name="Column3804"/>
    <tableColumn id="3813" xr3:uid="{90DEFC8E-E0A9-41E2-8673-815621689B18}" name="Column3805"/>
    <tableColumn id="3814" xr3:uid="{28176550-BE4F-4657-94EA-82111DBE9931}" name="Column3806"/>
    <tableColumn id="3815" xr3:uid="{6062150E-0AE2-4D0F-9531-CE949CECDE0A}" name="Column3807"/>
    <tableColumn id="3816" xr3:uid="{A769338F-9CC4-46E3-B7EE-F49C1C4B36F9}" name="Column3808"/>
    <tableColumn id="3817" xr3:uid="{033DF050-1632-451D-8E13-132135E98CC2}" name="Column3809"/>
    <tableColumn id="3818" xr3:uid="{61998925-A1FD-4CCF-A3FA-52A6A3BA6ECA}" name="Column3810"/>
    <tableColumn id="3819" xr3:uid="{B5908C05-7863-4728-ACDA-EF669A5B6ACB}" name="Column3811"/>
    <tableColumn id="3820" xr3:uid="{DC64CE19-9807-4FA1-A1C3-E37B0EDA28C2}" name="Column3812"/>
    <tableColumn id="3821" xr3:uid="{33705234-62B0-4126-A021-1D5A4C23564A}" name="Column3813"/>
    <tableColumn id="3822" xr3:uid="{AB8A81FD-DE0D-47F6-8492-07F82D95F95F}" name="Column3814"/>
    <tableColumn id="3823" xr3:uid="{2479FF39-FD4D-4372-BEB2-6CED5285BD21}" name="Column3815"/>
    <tableColumn id="3824" xr3:uid="{B8326C9A-2086-4748-B3C2-D75D2F4B5566}" name="Column3816"/>
    <tableColumn id="3825" xr3:uid="{82A170C4-5F03-49C2-AD47-5C9D387C464B}" name="Column3817"/>
    <tableColumn id="3826" xr3:uid="{FD96FD3B-E99D-4784-B455-24138F3235B5}" name="Column3818"/>
    <tableColumn id="3827" xr3:uid="{C120485A-134B-43B7-B004-45B4F4C7E6C8}" name="Column3819"/>
    <tableColumn id="3828" xr3:uid="{5E63A57F-2894-4BFB-A05A-0F33801D5CD7}" name="Column3820"/>
    <tableColumn id="3829" xr3:uid="{BE9DDD99-8AE9-468B-B85E-A31950768D3B}" name="Column3821"/>
    <tableColumn id="3830" xr3:uid="{C1FD228A-4C54-4AA2-89AF-881535C1B6F7}" name="Column3822"/>
    <tableColumn id="3831" xr3:uid="{8B827B0C-9B92-476A-A4A7-BBB4E7C5BE60}" name="Column3823"/>
    <tableColumn id="3832" xr3:uid="{081485F3-F69D-43EC-8369-B3590724E8B6}" name="Column3824"/>
    <tableColumn id="3833" xr3:uid="{54F36F50-15C9-460F-9214-52E718AEB015}" name="Column3825"/>
    <tableColumn id="3834" xr3:uid="{40315B7D-72D5-47A1-B8D7-D062188068B1}" name="Column3826"/>
    <tableColumn id="3835" xr3:uid="{0C6811B9-9934-42FE-B80E-5FB841BE3197}" name="Column3827"/>
    <tableColumn id="3836" xr3:uid="{B6189C6F-BC47-4CCC-B1D1-8F5FAC9E47CA}" name="Column3828"/>
    <tableColumn id="3837" xr3:uid="{BF5F44E0-98EC-47F1-BFE5-5B1D996CE4E4}" name="Column3829"/>
    <tableColumn id="3838" xr3:uid="{78B987C0-7F69-4AC3-8BC4-CA43F869FE79}" name="Column3830"/>
    <tableColumn id="3839" xr3:uid="{90BAE816-2576-448A-B19F-59AEA03E2AB4}" name="Column3831"/>
    <tableColumn id="3840" xr3:uid="{1A4E20DC-F6BD-4BA8-8526-8F21178E6E6E}" name="Column3832"/>
    <tableColumn id="3841" xr3:uid="{88EAEACE-6A89-4B04-8781-4771F1AB1CE7}" name="Column3833"/>
    <tableColumn id="3842" xr3:uid="{187658A2-8523-4322-AA5A-BBBB27539475}" name="Column3834"/>
    <tableColumn id="3843" xr3:uid="{3FDDCE81-E247-40D8-9C3F-CBBEB8ADFD4F}" name="Column3835"/>
    <tableColumn id="3844" xr3:uid="{CA8569FB-EA54-49D8-A25B-456810692D2C}" name="Column3836"/>
    <tableColumn id="3845" xr3:uid="{ECE5FEC8-5B60-4196-BC35-731B3FF8053B}" name="Column3837"/>
    <tableColumn id="3846" xr3:uid="{FB7FE437-19F4-4877-A955-8BF3445351BE}" name="Column3838"/>
    <tableColumn id="3847" xr3:uid="{2F7119CA-8759-4FC8-993C-4C32A68C88C2}" name="Column3839"/>
    <tableColumn id="3848" xr3:uid="{BD17C124-12EB-471E-82EB-D72126DD5A21}" name="Column3840"/>
    <tableColumn id="3849" xr3:uid="{40D1C36A-56B8-43D2-83D8-4BB0125F93B8}" name="Column3841"/>
    <tableColumn id="3850" xr3:uid="{C6CC640A-5DEE-4365-AADB-7448155DC689}" name="Column3842"/>
    <tableColumn id="3851" xr3:uid="{AE8243D9-D031-410F-9B11-CEB73E2AED19}" name="Column3843"/>
    <tableColumn id="3852" xr3:uid="{D5A7E8C9-AF81-4C74-B64D-15C62B745739}" name="Column3844"/>
    <tableColumn id="3853" xr3:uid="{AAFDBF73-41E4-43CD-A0A7-D030F27107BF}" name="Column3845"/>
    <tableColumn id="3854" xr3:uid="{0EF46D52-14F7-4C2D-8DE6-ECEF2512AAB1}" name="Column3846"/>
    <tableColumn id="3855" xr3:uid="{05BB4433-800C-48A9-A7DF-8D4231BD38F7}" name="Column3847"/>
    <tableColumn id="3856" xr3:uid="{889C0212-880E-4C40-84DB-FBA1A7AFEF75}" name="Column3848"/>
    <tableColumn id="3857" xr3:uid="{88B02D66-D742-4819-B169-8D573DFA3A5B}" name="Column3849"/>
    <tableColumn id="3858" xr3:uid="{C59427C7-3AAD-48AF-82BF-F95E630A9191}" name="Column3850"/>
    <tableColumn id="3859" xr3:uid="{7870ADD5-5546-42A3-8056-A0DC2FBFBEA4}" name="Column3851"/>
    <tableColumn id="3860" xr3:uid="{6A3D0D61-0977-4D35-960E-146ABBF19EC5}" name="Column3852"/>
    <tableColumn id="3861" xr3:uid="{02374C96-6DC8-4276-B58D-CB8BA2F009E6}" name="Column3853"/>
    <tableColumn id="3862" xr3:uid="{880ED8D3-0C61-4F00-9A35-13A3D92B5528}" name="Column3854"/>
    <tableColumn id="3863" xr3:uid="{8E39EEF8-FCA0-44A3-8A3B-A9DA1BD3AD3A}" name="Column3855"/>
    <tableColumn id="3864" xr3:uid="{F67AEB92-05B7-4D8E-B52D-7BAB5DDCE8A7}" name="Column3856"/>
    <tableColumn id="3865" xr3:uid="{5DEA41D8-351E-424F-BEC0-D7E954D1C52F}" name="Column3857"/>
    <tableColumn id="3866" xr3:uid="{34915DCD-42A3-4993-A629-1461A1A03CA2}" name="Column3858"/>
    <tableColumn id="3867" xr3:uid="{03069E89-A860-44BB-ACA3-955A28868B9B}" name="Column3859"/>
    <tableColumn id="3868" xr3:uid="{BB6487BA-D82B-46E9-A267-90C00D739395}" name="Column3860"/>
    <tableColumn id="3869" xr3:uid="{980CAEBA-8485-42A1-B93E-47C6E5D45224}" name="Column3861"/>
    <tableColumn id="3870" xr3:uid="{DA5A9954-D038-44A1-8E5D-8899E2D2965E}" name="Column3862"/>
    <tableColumn id="3871" xr3:uid="{16466BA3-238D-48B0-8037-D21A79C82B40}" name="Column3863"/>
    <tableColumn id="3872" xr3:uid="{8843F25F-72A1-444A-BCF5-64ECA25ACAA1}" name="Column3864"/>
    <tableColumn id="3873" xr3:uid="{24691D09-8640-4FC5-956B-8B3CE9DAD48B}" name="Column3865"/>
    <tableColumn id="3874" xr3:uid="{96691067-A531-4AFD-9D30-49E7FF09CCE6}" name="Column3866"/>
    <tableColumn id="3875" xr3:uid="{52EE7294-08A1-4332-9189-C49FDAEC294D}" name="Column3867"/>
    <tableColumn id="3876" xr3:uid="{7E98FCB1-B0B1-407F-A67C-55519D117B68}" name="Column3868"/>
    <tableColumn id="3877" xr3:uid="{7F94946F-86A3-469C-BA27-876394F15047}" name="Column3869"/>
    <tableColumn id="3878" xr3:uid="{439429EA-F1A9-4998-A533-EABB04CB78C0}" name="Column3870"/>
    <tableColumn id="3879" xr3:uid="{1D3D8017-A4D5-49DD-9851-4E9ABDBD9752}" name="Column3871"/>
    <tableColumn id="3880" xr3:uid="{D2A91AFC-0624-4B0D-8BDD-732C105F393A}" name="Column3872"/>
    <tableColumn id="3881" xr3:uid="{214E8924-ABF5-4E7B-B325-347E27CE656D}" name="Column3873"/>
    <tableColumn id="3882" xr3:uid="{0538AC04-1B0D-45CB-89A7-5E6B680226CC}" name="Column3874"/>
    <tableColumn id="3883" xr3:uid="{6D0AE31F-4401-4CD3-A4DA-16A2911D6C50}" name="Column3875"/>
    <tableColumn id="3884" xr3:uid="{4AB2A4F6-9458-4DA0-950B-52744304CFCE}" name="Column3876"/>
    <tableColumn id="3885" xr3:uid="{E1917D59-C67E-44DC-B6A9-FBCB34F523B4}" name="Column3877"/>
    <tableColumn id="3886" xr3:uid="{BBF0C42E-E83E-4F8F-9335-5B0A85394F2F}" name="Column3878"/>
    <tableColumn id="3887" xr3:uid="{166A2545-F51D-4F7F-8060-48002E735438}" name="Column3879"/>
    <tableColumn id="3888" xr3:uid="{06E8F826-C9E3-4DA7-92CE-9373C87DAFB9}" name="Column3880"/>
    <tableColumn id="3889" xr3:uid="{8DC675F8-E29F-4523-A9A9-6CFBFBDDF875}" name="Column3881"/>
    <tableColumn id="3890" xr3:uid="{24A5812C-5207-468A-99C3-AADD024EBDA7}" name="Column3882"/>
    <tableColumn id="3891" xr3:uid="{00532538-EEE9-499D-80AB-B275BFAA6FD5}" name="Column3883"/>
    <tableColumn id="3892" xr3:uid="{2E8AE129-49B5-4506-9AAE-AC7A2DA7EAE0}" name="Column3884"/>
    <tableColumn id="3893" xr3:uid="{BAFD6F75-2C34-4398-AB02-39AE703B766D}" name="Column3885"/>
    <tableColumn id="3894" xr3:uid="{CA70FF60-356C-4BDE-81D9-2DF7DB99D1AE}" name="Column3886"/>
    <tableColumn id="3895" xr3:uid="{8D3DE4C8-0F97-491F-B7C5-0B35E611843F}" name="Column3887"/>
    <tableColumn id="3896" xr3:uid="{DFC19C25-11EE-4FF0-B36E-E2E2AA7FBB36}" name="Column3888"/>
    <tableColumn id="3897" xr3:uid="{B450DB5C-30E7-4CA3-BA39-644DA7962C5E}" name="Column3889"/>
    <tableColumn id="3898" xr3:uid="{E8B3789E-1773-4156-894E-887F2A53C0F8}" name="Column3890"/>
    <tableColumn id="3899" xr3:uid="{DE13966D-ECC5-49CA-9515-984F6601F074}" name="Column3891"/>
    <tableColumn id="3900" xr3:uid="{ADA3D9EA-852B-4E35-8A48-59C5CEF20CF4}" name="Column3892"/>
    <tableColumn id="3901" xr3:uid="{6421ECFC-3956-444E-8003-326A5FD56AA0}" name="Column3893"/>
    <tableColumn id="3902" xr3:uid="{92061AEE-C069-4D6D-A384-A28C28F0F211}" name="Column3894"/>
    <tableColumn id="3903" xr3:uid="{811A9A54-36B5-4231-8829-F012222D2292}" name="Column3895"/>
    <tableColumn id="3904" xr3:uid="{9A33BB64-AC3B-4D21-B4E4-E1F0204596FB}" name="Column3896"/>
    <tableColumn id="3905" xr3:uid="{D061C9EC-10A4-4504-B7BD-F80A8FEE142F}" name="Column3897"/>
    <tableColumn id="3906" xr3:uid="{A92536D6-B54F-4AF1-A4D5-7F93C7E9FF57}" name="Column3898"/>
    <tableColumn id="3907" xr3:uid="{8D1FAE5D-B703-4008-8BFC-00D85D6D425B}" name="Column3899"/>
    <tableColumn id="3908" xr3:uid="{6603AE35-3017-4D5E-A1F3-92E795B2DC2D}" name="Column3900"/>
    <tableColumn id="3909" xr3:uid="{37304794-104C-4C24-BEB7-1B5586241A4D}" name="Column3901"/>
    <tableColumn id="3910" xr3:uid="{04CCE1DB-FF17-4664-BB6D-AFE0D03B1308}" name="Column3902"/>
    <tableColumn id="3911" xr3:uid="{89B91753-D27F-4434-9F2B-B6023BA76971}" name="Column3903"/>
    <tableColumn id="3912" xr3:uid="{0E0ECD40-8D2F-4304-AD4B-3815F7A4B6A6}" name="Column3904"/>
    <tableColumn id="3913" xr3:uid="{26E7E66B-FE4B-4840-BD23-A3B83E6A767C}" name="Column3905"/>
    <tableColumn id="3914" xr3:uid="{BB0809DC-5E99-4EF5-AC0D-E622671344F1}" name="Column3906"/>
    <tableColumn id="3915" xr3:uid="{0096AFA3-0066-4FB7-96AA-059F29B367D0}" name="Column3907"/>
    <tableColumn id="3916" xr3:uid="{8ABCD8D9-0CD3-4D14-8D5A-47DFB80DD397}" name="Column3908"/>
    <tableColumn id="3917" xr3:uid="{EF3B5D7D-56C6-4793-B240-260E739F69DA}" name="Column3909"/>
    <tableColumn id="3918" xr3:uid="{F76EADC3-09E6-4EA0-A658-59E1777FD1BD}" name="Column3910"/>
    <tableColumn id="3919" xr3:uid="{3F82B963-C684-4D34-AA78-5BE43E569277}" name="Column3911"/>
    <tableColumn id="3920" xr3:uid="{E75293A6-94BD-4249-BBFF-DABFC220EC68}" name="Column3912"/>
    <tableColumn id="3921" xr3:uid="{8DF442C7-C651-46A8-B19C-FC87DB17B5D8}" name="Column3913"/>
    <tableColumn id="3922" xr3:uid="{01907831-CF43-4456-A9FD-6E947F695243}" name="Column3914"/>
    <tableColumn id="3923" xr3:uid="{D45742FA-7370-4A55-ACA3-F9ECD468082F}" name="Column3915"/>
    <tableColumn id="3924" xr3:uid="{283488F5-74BF-4073-A670-56DE063BF715}" name="Column3916"/>
    <tableColumn id="3925" xr3:uid="{806DC78B-8392-43F5-A666-3AF5408CB5B7}" name="Column3917"/>
    <tableColumn id="3926" xr3:uid="{1426D67C-DE85-42BF-B1C3-51E0DCC06B4D}" name="Column3918"/>
    <tableColumn id="3927" xr3:uid="{6B23C39B-D6D7-4055-8440-91D0D76090DF}" name="Column3919"/>
    <tableColumn id="3928" xr3:uid="{7A18D35F-0675-4776-9D0D-07603CC954F5}" name="Column3920"/>
    <tableColumn id="3929" xr3:uid="{AC6483BB-DAF4-45EE-83C1-CAFB39EFD94B}" name="Column3921"/>
    <tableColumn id="3930" xr3:uid="{512BAAF2-9BDC-4F16-9B56-4F5C4FACC666}" name="Column3922"/>
    <tableColumn id="3931" xr3:uid="{D39EA5AA-AFED-448F-831B-C8DFA836851A}" name="Column3923"/>
    <tableColumn id="3932" xr3:uid="{A70F43B9-B4DA-4618-A811-6811A21EF148}" name="Column3924"/>
    <tableColumn id="3933" xr3:uid="{44BC3EB7-AE20-4603-A2DE-03FA1BC0A3FD}" name="Column3925"/>
    <tableColumn id="3934" xr3:uid="{D66AD600-83DE-49E6-BA2B-EC9272DA493B}" name="Column3926"/>
    <tableColumn id="3935" xr3:uid="{79DA9EC8-3C15-4D82-A216-17F100472199}" name="Column3927"/>
    <tableColumn id="3936" xr3:uid="{F84278BA-EF60-4C08-9652-07092C66B4D6}" name="Column3928"/>
    <tableColumn id="3937" xr3:uid="{3926F78E-6AAE-46BF-BDE7-31AACD6CDF13}" name="Column3929"/>
    <tableColumn id="3938" xr3:uid="{998B2377-7524-4D7C-A7C3-0D7B0AADD27F}" name="Column3930"/>
    <tableColumn id="3939" xr3:uid="{A686004D-F5A1-41B9-9ED7-5262010E8879}" name="Column3931"/>
    <tableColumn id="3940" xr3:uid="{708C0D33-C8FC-4302-8A62-50B42F62E69D}" name="Column3932"/>
    <tableColumn id="3941" xr3:uid="{E79FCCE2-264F-4B4E-8A6D-71A0F20A4979}" name="Column3933"/>
    <tableColumn id="3942" xr3:uid="{FE3EE6ED-834E-42B3-AFD2-92B6A93F19CE}" name="Column3934"/>
    <tableColumn id="3943" xr3:uid="{745058F5-25AA-4BCE-97FF-5D8CACDDC2E8}" name="Column3935"/>
    <tableColumn id="3944" xr3:uid="{D4908A2F-555D-42E0-978C-E8ED66E767F4}" name="Column3936"/>
    <tableColumn id="3945" xr3:uid="{F8D763AE-9A88-476C-8B32-304B937F3235}" name="Column3937"/>
    <tableColumn id="3946" xr3:uid="{DFE1D367-58EF-492E-8DA3-C6317F7CB949}" name="Column3938"/>
    <tableColumn id="3947" xr3:uid="{93F47804-0C63-4018-891C-FC5FAB8FEB60}" name="Column3939"/>
    <tableColumn id="3948" xr3:uid="{7B2BDE25-01F5-463C-8B97-C9792142CA2A}" name="Column3940"/>
    <tableColumn id="3949" xr3:uid="{8E15C14C-ED10-4B6D-9E7D-76C3FD603F7D}" name="Column3941"/>
    <tableColumn id="3950" xr3:uid="{C18269AE-6C11-4B06-BB0E-99212FB7A544}" name="Column3942"/>
    <tableColumn id="3951" xr3:uid="{91EE4227-BC01-4D7A-864C-6C6688FACBC2}" name="Column3943"/>
    <tableColumn id="3952" xr3:uid="{9B04969B-0787-45F0-8851-9FA7D3FD610D}" name="Column3944"/>
    <tableColumn id="3953" xr3:uid="{76525F9C-E768-4F9C-A8C5-D3CF257A43E7}" name="Column3945"/>
    <tableColumn id="3954" xr3:uid="{33AB3E98-00CF-4B62-86FC-49F56E507E99}" name="Column3946"/>
    <tableColumn id="3955" xr3:uid="{0CB96661-E4E7-4ED3-B5AC-19E95C74B0CB}" name="Column3947"/>
    <tableColumn id="3956" xr3:uid="{F29C8593-ED9F-456C-A79E-03CF07FE671F}" name="Column3948"/>
    <tableColumn id="3957" xr3:uid="{8DFFC437-7EA7-48C5-A199-7BA33CADFC11}" name="Column3949"/>
    <tableColumn id="3958" xr3:uid="{4FF69C4D-2DAC-4C7A-855E-FC645C2C5AE0}" name="Column3950"/>
    <tableColumn id="3959" xr3:uid="{1939361A-E35F-4C82-BD63-B4F99AB1B583}" name="Column3951"/>
    <tableColumn id="3960" xr3:uid="{46CF0978-C541-42FA-8325-A35F45692819}" name="Column3952"/>
    <tableColumn id="3961" xr3:uid="{35DCA304-4127-4F4C-9ED5-526FF1341CBA}" name="Column3953"/>
    <tableColumn id="3962" xr3:uid="{495F4654-3742-4739-A92F-77F8A2398A8B}" name="Column3954"/>
    <tableColumn id="3963" xr3:uid="{EF1A4784-2CAA-47BC-B1DD-0E6BD6B40EB2}" name="Column3955"/>
    <tableColumn id="3964" xr3:uid="{C1FD54A4-55E4-4F4E-96E3-00112ED5A156}" name="Column3956"/>
    <tableColumn id="3965" xr3:uid="{34061E9B-F64D-438C-80C0-A16E02E77B3E}" name="Column3957"/>
    <tableColumn id="3966" xr3:uid="{FC3B6D17-A60B-48A4-9173-3AA4475BCB7D}" name="Column3958"/>
    <tableColumn id="3967" xr3:uid="{AC2D4333-2449-476F-982D-2CBBA948DA8D}" name="Column3959"/>
    <tableColumn id="3968" xr3:uid="{EBD09AFC-400D-433D-893A-8487636C6281}" name="Column3960"/>
    <tableColumn id="3969" xr3:uid="{09DEFABB-A64C-475F-8553-B22B48A8016F}" name="Column3961"/>
    <tableColumn id="3970" xr3:uid="{E003A71A-C470-49A6-9F9F-4EFD219FFFC8}" name="Column3962"/>
    <tableColumn id="3971" xr3:uid="{E424FC12-9077-4D4C-8C6D-2DBF0B6B8C1B}" name="Column3963"/>
    <tableColumn id="3972" xr3:uid="{ABB08763-74BD-4C13-ADE0-C5B09EF1056D}" name="Column3964"/>
    <tableColumn id="3973" xr3:uid="{2A3BBF26-4222-4915-8C1A-0238EB29C3F2}" name="Column3965"/>
    <tableColumn id="3974" xr3:uid="{6344A0A0-4A34-4CAE-B729-2B56D9036C51}" name="Column3966"/>
    <tableColumn id="3975" xr3:uid="{7CE2C522-7828-4B82-BA0C-13DF2FBF1232}" name="Column3967"/>
    <tableColumn id="3976" xr3:uid="{14CC96FA-5D58-4BDD-A536-899CBCC9D16E}" name="Column3968"/>
    <tableColumn id="3977" xr3:uid="{34C9F52B-0CE9-45F3-B68B-49063C36A294}" name="Column3969"/>
    <tableColumn id="3978" xr3:uid="{84E2198C-A6D1-4A85-B80F-D8BD72642116}" name="Column3970"/>
    <tableColumn id="3979" xr3:uid="{CC9527EE-3787-4767-8A72-4BD23CA2BA2B}" name="Column3971"/>
    <tableColumn id="3980" xr3:uid="{1BF29B6B-8C87-48E8-91E9-801504E693AE}" name="Column3972"/>
    <tableColumn id="3981" xr3:uid="{872D99F5-AB6E-4CD9-B765-60FF5FD2A017}" name="Column3973"/>
    <tableColumn id="3982" xr3:uid="{D6996C16-B717-4AFB-A6F3-84BE13B2AF85}" name="Column3974"/>
    <tableColumn id="3983" xr3:uid="{34ACDE39-59B9-47EF-BB26-CA54B7BD48D8}" name="Column3975"/>
    <tableColumn id="3984" xr3:uid="{FF80C6F7-3F18-4E54-BF5D-69A599DBE0FB}" name="Column3976"/>
    <tableColumn id="3985" xr3:uid="{F3F66BE9-000F-40ED-BED8-C5B16DFA07F2}" name="Column3977"/>
    <tableColumn id="3986" xr3:uid="{F776B378-A1E0-4C60-8C5C-F6FE4BBF0BCA}" name="Column3978"/>
    <tableColumn id="3987" xr3:uid="{96315449-A960-492D-B4F3-CAED30478B21}" name="Column3979"/>
    <tableColumn id="3988" xr3:uid="{444350E3-F803-4443-AE18-42DD13367897}" name="Column3980"/>
    <tableColumn id="3989" xr3:uid="{F9DE4FDA-91F3-46A1-81B9-46EF1688EA56}" name="Column3981"/>
    <tableColumn id="3990" xr3:uid="{4F1F340A-9D85-4B69-AE17-25E348BC6E9A}" name="Column3982"/>
    <tableColumn id="3991" xr3:uid="{ADAA98B7-7C2C-4C3D-9FBD-A4D4F57F8CC2}" name="Column3983"/>
    <tableColumn id="3992" xr3:uid="{E52FF24C-D9AA-4C10-8145-E3BF12740BBC}" name="Column3984"/>
    <tableColumn id="3993" xr3:uid="{BEA39250-8DDB-41AE-82F8-DD3F2B7F0CB6}" name="Column3985"/>
    <tableColumn id="3994" xr3:uid="{F5A999DF-AE36-48B4-8712-FBF04181C8E4}" name="Column3986"/>
    <tableColumn id="3995" xr3:uid="{2E96D441-9749-46A8-A9A1-A7C37BEC1082}" name="Column3987"/>
    <tableColumn id="3996" xr3:uid="{87E37357-97FF-40D0-811E-8463462D260A}" name="Column3988"/>
    <tableColumn id="3997" xr3:uid="{F7F5E97E-4C96-46C4-A4B9-5AC92DF76ED9}" name="Column3989"/>
    <tableColumn id="3998" xr3:uid="{1EA3C56A-DF3A-4AF5-BBB1-4DD9C6AD0860}" name="Column3990"/>
    <tableColumn id="3999" xr3:uid="{5F6CD35E-D9C6-4682-B13F-BEA868FD92DA}" name="Column3991"/>
    <tableColumn id="4000" xr3:uid="{B19DC2EB-8073-4115-8FBC-16F51A907A38}" name="Column3992"/>
    <tableColumn id="4001" xr3:uid="{C859C977-A08C-4A39-B178-06D36FF45984}" name="Column3993"/>
    <tableColumn id="4002" xr3:uid="{C4A63B02-5F34-404A-B5E4-86FB0D65473C}" name="Column3994"/>
    <tableColumn id="4003" xr3:uid="{FE387A0C-EC96-4373-BF54-662F1A95973C}" name="Column3995"/>
    <tableColumn id="4004" xr3:uid="{DA74C120-54CC-4333-AE63-9C2978FAB1C3}" name="Column3996"/>
    <tableColumn id="4005" xr3:uid="{C512F7A1-CA64-4A36-A061-95AA23531446}" name="Column3997"/>
    <tableColumn id="4006" xr3:uid="{A606E6FE-C568-4EA2-8102-791E710D6C3A}" name="Column3998"/>
    <tableColumn id="4007" xr3:uid="{78C36825-3485-4AF4-AE7F-424E528D624A}" name="Column3999"/>
    <tableColumn id="4008" xr3:uid="{9B0245AC-79C0-45E9-B638-C026AAFEEC6C}" name="Column4000"/>
    <tableColumn id="4009" xr3:uid="{6274F421-A0FE-4169-9D34-9A9D64D02F9A}" name="Column4001"/>
    <tableColumn id="4010" xr3:uid="{2039ED83-FD33-435F-9C84-1186E5FDE9E8}" name="Column4002"/>
    <tableColumn id="4011" xr3:uid="{F4F48563-38A3-4BEB-BB5B-77BA44F22013}" name="Column4003"/>
    <tableColumn id="4012" xr3:uid="{27962ECD-59D1-4FA9-BF7F-C27893A52491}" name="Column4004"/>
    <tableColumn id="4013" xr3:uid="{4D3E12CB-1F64-4F63-BC0B-83A8D33D7DCC}" name="Column4005"/>
    <tableColumn id="4014" xr3:uid="{B51E6016-43AA-4024-9768-27027710E693}" name="Column4006"/>
    <tableColumn id="4015" xr3:uid="{4B51BD79-69FD-47D0-BE80-C8C1A453CD3D}" name="Column4007"/>
    <tableColumn id="4016" xr3:uid="{3F193DB1-FDD7-4A48-B2D8-62CA3982EB22}" name="Column4008"/>
    <tableColumn id="4017" xr3:uid="{29DD9F82-82FD-417E-BAA1-6D3BE2977E3F}" name="Column4009"/>
    <tableColumn id="4018" xr3:uid="{3C50A97C-FF27-4834-A442-65DEAC387DBF}" name="Column4010"/>
    <tableColumn id="4019" xr3:uid="{F5522AF5-8562-47D0-98D4-592D275C736A}" name="Column4011"/>
    <tableColumn id="4020" xr3:uid="{311AB7FE-C56D-40AC-911D-CD8989E1A8F4}" name="Column4012"/>
    <tableColumn id="4021" xr3:uid="{FD79B896-7EFF-4288-8375-57E06F34ABA8}" name="Column4013"/>
    <tableColumn id="4022" xr3:uid="{EE0960DA-46F1-4077-B2CA-3B049F183457}" name="Column4014"/>
    <tableColumn id="4023" xr3:uid="{78650C7F-0CEC-4C10-B79C-85EE499FBC93}" name="Column4015"/>
    <tableColumn id="4024" xr3:uid="{70E51F5C-09F3-44A6-B300-6A98D01CAF04}" name="Column4016"/>
    <tableColumn id="4025" xr3:uid="{FD4A3901-7A2D-4818-9CF0-2D7B2A869610}" name="Column4017"/>
    <tableColumn id="4026" xr3:uid="{E6E4B4E7-97CF-45F2-8FB5-A22C12F8BAB3}" name="Column4018"/>
    <tableColumn id="4027" xr3:uid="{44902A12-D27B-4D3D-867B-FE4D966988B3}" name="Column4019"/>
    <tableColumn id="4028" xr3:uid="{640AC0CD-3D78-4248-B723-1F39E6409FCE}" name="Column4020"/>
    <tableColumn id="4029" xr3:uid="{59C3A221-9856-4D28-9C92-F9AA8BFF3D55}" name="Column4021"/>
    <tableColumn id="4030" xr3:uid="{3F3C9C9F-AB18-4B63-8F3B-902DD6A07A7B}" name="Column4022"/>
    <tableColumn id="4031" xr3:uid="{E5C410CF-881A-4AB6-B0B6-DAB9F48D0CD6}" name="Column4023"/>
    <tableColumn id="4032" xr3:uid="{E082D821-6473-4AEB-A5D6-218E9626CB1D}" name="Column4024"/>
    <tableColumn id="4033" xr3:uid="{7A96E2F8-C417-4018-A53C-C01A6574D92E}" name="Column4025"/>
    <tableColumn id="4034" xr3:uid="{781B1993-C2A5-4032-9051-DC5EEFFFF5B6}" name="Column4026"/>
    <tableColumn id="4035" xr3:uid="{E5B5A556-D68B-40EF-8C5B-8095888FF31D}" name="Column4027"/>
    <tableColumn id="4036" xr3:uid="{76843254-14DB-43FE-9741-2C888DE117F9}" name="Column4028"/>
    <tableColumn id="4037" xr3:uid="{083B887F-6E15-44CD-9F9B-51E8C31DE738}" name="Column4029"/>
    <tableColumn id="4038" xr3:uid="{79BB43F5-2C12-4A6C-A491-875724996300}" name="Column4030"/>
    <tableColumn id="4039" xr3:uid="{A53E64EA-386E-4AB5-85E3-A3166190BA8C}" name="Column4031"/>
    <tableColumn id="4040" xr3:uid="{9DE0B02F-2D44-4B1C-BE55-1A35CED3A60E}" name="Column4032"/>
    <tableColumn id="4041" xr3:uid="{AE54C008-5A4B-47CB-994E-7D6E2EB41E29}" name="Column4033"/>
    <tableColumn id="4042" xr3:uid="{2C821F66-F332-4596-9EF8-626402A6B246}" name="Column4034"/>
    <tableColumn id="4043" xr3:uid="{5A57E833-8A6B-4964-A1A6-DFDD13D21606}" name="Column4035"/>
    <tableColumn id="4044" xr3:uid="{7AF043D1-8067-4347-8156-39C7D7637A30}" name="Column4036"/>
    <tableColumn id="4045" xr3:uid="{2CD1AD69-4C11-49C3-8051-A1AC289A3623}" name="Column4037"/>
    <tableColumn id="4046" xr3:uid="{98CC19BF-2BA4-43B6-AD90-F78EA158582B}" name="Column4038"/>
    <tableColumn id="4047" xr3:uid="{020437D7-F6C2-4A21-B176-C53BDF230B13}" name="Column4039"/>
    <tableColumn id="4048" xr3:uid="{02A0D2D6-1742-4B60-89D9-EFC61CCB4D79}" name="Column4040"/>
    <tableColumn id="4049" xr3:uid="{EC2630F4-CB0D-454E-BC77-6FCA2FFF87C5}" name="Column4041"/>
    <tableColumn id="4050" xr3:uid="{73041013-934D-4CEF-B742-D0594958192D}" name="Column4042"/>
    <tableColumn id="4051" xr3:uid="{748E06F3-9C4A-4B9F-A43F-22DE663879A4}" name="Column4043"/>
    <tableColumn id="4052" xr3:uid="{0CF37C15-6A1C-4AFD-AB2B-DFEDDA0A1900}" name="Column4044"/>
    <tableColumn id="4053" xr3:uid="{ED9CE2B5-5A92-4C3B-A353-3A11040D05BB}" name="Column4045"/>
    <tableColumn id="4054" xr3:uid="{85C5F2D5-8499-4EA2-9FE5-E7A1D2AE97A0}" name="Column4046"/>
    <tableColumn id="4055" xr3:uid="{247DF850-582D-4762-A07D-512F8C06B3C1}" name="Column4047"/>
    <tableColumn id="4056" xr3:uid="{8C325BD4-FA71-4597-BBE4-AFBFB2AF67C5}" name="Column4048"/>
    <tableColumn id="4057" xr3:uid="{59503F86-0849-47C2-B47D-4D544FD1C190}" name="Column4049"/>
    <tableColumn id="4058" xr3:uid="{F90BFE14-5007-4A5F-8695-923E6972D0EC}" name="Column4050"/>
    <tableColumn id="4059" xr3:uid="{8108A232-0300-4DA6-9473-A3CA66EFF3BB}" name="Column4051"/>
    <tableColumn id="4060" xr3:uid="{202FEF7D-BBB6-4ADF-9340-092A6D92640C}" name="Column4052"/>
    <tableColumn id="4061" xr3:uid="{6A590079-43EE-4A26-AC4B-100513450575}" name="Column4053"/>
    <tableColumn id="4062" xr3:uid="{5D478A74-EC55-447B-A939-761E7AABADEE}" name="Column4054"/>
    <tableColumn id="4063" xr3:uid="{430CB9CA-6542-43EB-9D52-02765C6ADD51}" name="Column4055"/>
    <tableColumn id="4064" xr3:uid="{4F62465F-8867-4765-916F-29C19438F844}" name="Column4056"/>
    <tableColumn id="4065" xr3:uid="{7440D046-B50D-4168-B2A7-585BE8BAD166}" name="Column4057"/>
    <tableColumn id="4066" xr3:uid="{BE9F379D-C336-4F01-9D88-3AA2C0D70A3F}" name="Column4058"/>
    <tableColumn id="4067" xr3:uid="{4B4A3131-3193-46FA-9111-42B89E4BFB85}" name="Column4059"/>
    <tableColumn id="4068" xr3:uid="{EF2C2420-80AD-4D34-BC23-3DA8945CE85B}" name="Column4060"/>
    <tableColumn id="4069" xr3:uid="{0FEA094C-4F78-4A9F-9F70-74B0FC3BD467}" name="Column4061"/>
    <tableColumn id="4070" xr3:uid="{4EEF8CC6-5AEC-4133-B288-9F41E98C7B1C}" name="Column4062"/>
    <tableColumn id="4071" xr3:uid="{6BCFDC75-C231-4F3F-BE5F-FC99EAABDF47}" name="Column4063"/>
    <tableColumn id="4072" xr3:uid="{977B2354-F39D-4636-9E78-A73FF33A64BD}" name="Column4064"/>
    <tableColumn id="4073" xr3:uid="{BDE43CD4-026C-452F-B300-446FC29C8054}" name="Column4065"/>
    <tableColumn id="4074" xr3:uid="{D26110AC-90C6-403C-8A60-5A517F1957F7}" name="Column4066"/>
    <tableColumn id="4075" xr3:uid="{FD11DE6A-8F70-47FC-9C06-42B122582839}" name="Column4067"/>
    <tableColumn id="4076" xr3:uid="{E6AB4DF9-49C4-44F5-BEF3-B8B2B4B9C80D}" name="Column4068"/>
    <tableColumn id="4077" xr3:uid="{943CB6A1-578B-418B-BAEA-BE9708858661}" name="Column4069"/>
    <tableColumn id="4078" xr3:uid="{2D81CDA8-734B-48CC-AE52-8E144D91A194}" name="Column4070"/>
    <tableColumn id="4079" xr3:uid="{ECCF5D5A-D704-40C0-9A38-8332AF3F2521}" name="Column4071"/>
    <tableColumn id="4080" xr3:uid="{F1349ED8-463E-4BBE-AAC3-FC0623B7BBF1}" name="Column4072"/>
    <tableColumn id="4081" xr3:uid="{F464E7FB-9A68-41E2-8C54-D7FC2A92F0BE}" name="Column4073"/>
    <tableColumn id="4082" xr3:uid="{0140E897-26BB-4F18-B387-A92CCF292878}" name="Column4074"/>
    <tableColumn id="4083" xr3:uid="{1572CE9A-A9CA-49C9-8AA1-48AC608F19C5}" name="Column4075"/>
    <tableColumn id="4084" xr3:uid="{8583C601-E7B3-4C78-BE60-6F41CE62253F}" name="Column4076"/>
    <tableColumn id="4085" xr3:uid="{1B3CBC4B-CD24-40B6-BB91-943F1BF45D5B}" name="Column4077"/>
    <tableColumn id="4086" xr3:uid="{C26FB45E-95DE-4565-BB5C-B89EAB197971}" name="Column4078"/>
    <tableColumn id="4087" xr3:uid="{DD66D49B-ECC7-4249-ADF3-B015D042E633}" name="Column4079"/>
    <tableColumn id="4088" xr3:uid="{89F0F593-21B6-4C1F-88EB-701610D8AB7B}" name="Column4080"/>
    <tableColumn id="4089" xr3:uid="{4C5C6DCA-D89A-4A64-A667-08CFFF28AD16}" name="Column4081"/>
    <tableColumn id="4090" xr3:uid="{3BEF4FD6-564F-4A8C-83DE-E8A83B5C0F68}" name="Column4082"/>
    <tableColumn id="4091" xr3:uid="{3AD66588-1257-476A-9CE1-C11CDC4CD1F6}" name="Column4083"/>
    <tableColumn id="4092" xr3:uid="{1378CF87-B7C7-4D89-8EDB-E59BAABEB630}" name="Column4084"/>
    <tableColumn id="4093" xr3:uid="{A498652E-1FD6-4E27-83CE-AEDE4A3B5253}" name="Column4085"/>
    <tableColumn id="4094" xr3:uid="{2837D1D8-D491-4A8B-B047-38D2392EFC0E}" name="Column4086"/>
    <tableColumn id="4095" xr3:uid="{4F9CAFE1-BF6E-413F-AA54-3BAF3BA67138}" name="Column4087"/>
    <tableColumn id="4096" xr3:uid="{0309F942-6068-455F-AE46-747C212942FE}" name="Column4088"/>
    <tableColumn id="4097" xr3:uid="{51300453-57E6-4DF7-8AD8-08F0D8E2C9AF}" name="Column4089"/>
    <tableColumn id="4098" xr3:uid="{263C9755-CAD7-4258-9DE2-18417827C78E}" name="Column4090"/>
    <tableColumn id="4099" xr3:uid="{D6C11947-5CFD-491F-AA10-D246D61561CA}" name="Column4091"/>
    <tableColumn id="4100" xr3:uid="{C1137561-2B6C-42A6-B5F1-EE4CD2D72429}" name="Column4092"/>
    <tableColumn id="4101" xr3:uid="{46A59744-558F-4D90-8AD4-496A77F03101}" name="Column4093"/>
    <tableColumn id="4102" xr3:uid="{73C36118-95CA-440A-A0E8-0E48B8B94D8E}" name="Column4094"/>
    <tableColumn id="4103" xr3:uid="{8892578E-B2A5-4207-B633-D490A8D324E6}" name="Column4095"/>
    <tableColumn id="4104" xr3:uid="{592B3C5D-1801-43C8-8A75-A46DF33B0354}" name="Column4096"/>
    <tableColumn id="4105" xr3:uid="{4A9835E4-4B6E-498E-83D2-B857F7CA24EA}" name="Column4097"/>
    <tableColumn id="4106" xr3:uid="{795D9EAE-CEB9-4E13-8282-EBAF2CE10138}" name="Column4098"/>
    <tableColumn id="4107" xr3:uid="{3221126A-2DA5-42F4-943A-B3D61D5B5814}" name="Column4099"/>
    <tableColumn id="4108" xr3:uid="{506263B5-DC3D-4369-A5AE-A553CCA53B32}" name="Column4100"/>
    <tableColumn id="4109" xr3:uid="{FF2443D0-11AD-49F5-B1EB-8F24513F6001}" name="Column4101"/>
    <tableColumn id="4110" xr3:uid="{230598F5-95A2-4A52-801F-DE58C20BD8B1}" name="Column4102"/>
    <tableColumn id="4111" xr3:uid="{13347902-BE05-4E70-BF75-B7E717899859}" name="Column4103"/>
    <tableColumn id="4112" xr3:uid="{B179F291-B0DC-408C-8314-E315F6A31CEC}" name="Column4104"/>
    <tableColumn id="4113" xr3:uid="{8C77F090-83EF-4145-AD42-B988A02A8997}" name="Column4105"/>
    <tableColumn id="4114" xr3:uid="{8675AA82-5B9E-4739-B48D-4295F1E31E41}" name="Column4106"/>
    <tableColumn id="4115" xr3:uid="{0B7CB499-8655-4ED8-9C9F-01BDCE14E659}" name="Column4107"/>
    <tableColumn id="4116" xr3:uid="{5982E50E-C5D2-4A7A-8ECA-EF25B1DD658B}" name="Column4108"/>
    <tableColumn id="4117" xr3:uid="{AA896FFD-40D2-48E4-96CF-BA9826AD1FA9}" name="Column4109"/>
    <tableColumn id="4118" xr3:uid="{C19AB668-347B-4E0F-8361-3F62F14E8270}" name="Column4110"/>
    <tableColumn id="4119" xr3:uid="{279404F4-8642-4AB3-A44C-253CBD01E5F1}" name="Column4111"/>
    <tableColumn id="4120" xr3:uid="{6DFAF1CA-986E-4DD5-BDBF-19D1AC288D90}" name="Column4112"/>
    <tableColumn id="4121" xr3:uid="{AACC3F3D-F603-4B99-9347-D4A0F621DB52}" name="Column4113"/>
    <tableColumn id="4122" xr3:uid="{69618992-BF0D-4C6E-89A3-9564DD943417}" name="Column4114"/>
    <tableColumn id="4123" xr3:uid="{76C6A9F9-6544-4126-A746-55E2C96C23A0}" name="Column4115"/>
    <tableColumn id="4124" xr3:uid="{EC93D502-11BA-4DA1-9C0B-83E22AA12D11}" name="Column4116"/>
    <tableColumn id="4125" xr3:uid="{80053976-9425-44B7-B672-413BD70326B5}" name="Column4117"/>
    <tableColumn id="4126" xr3:uid="{A129B015-578A-4B02-B4B9-619F10A8DD4D}" name="Column4118"/>
    <tableColumn id="4127" xr3:uid="{0E36AA1A-6298-454B-815F-4DD7A5C9D17B}" name="Column4119"/>
    <tableColumn id="4128" xr3:uid="{8DB61F00-CC37-487F-AA45-267F52F25073}" name="Column4120"/>
    <tableColumn id="4129" xr3:uid="{BF0784C2-96A2-4FAD-B534-1C0416F3CEC0}" name="Column4121"/>
    <tableColumn id="4130" xr3:uid="{B644A4B7-265E-4CE7-8C4F-6A7F5EB38422}" name="Column4122"/>
    <tableColumn id="4131" xr3:uid="{9D09F467-EDB2-46C2-A888-7B03F4CCB63C}" name="Column4123"/>
    <tableColumn id="4132" xr3:uid="{A5046212-6B2C-4F91-B6E0-000284A0380A}" name="Column4124"/>
    <tableColumn id="4133" xr3:uid="{E7C908E9-A914-43B8-9262-6D7B5B83C084}" name="Column4125"/>
    <tableColumn id="4134" xr3:uid="{840BB148-A5A0-4D1C-BCCC-99D72A0E31C2}" name="Column4126"/>
    <tableColumn id="4135" xr3:uid="{8DD51509-F179-44FA-AC43-EAA2918F12FB}" name="Column4127"/>
    <tableColumn id="4136" xr3:uid="{5CC1F16C-05A9-4BBB-A6FB-27F1E3FA2D19}" name="Column4128"/>
    <tableColumn id="4137" xr3:uid="{476A3358-7956-4806-901F-D90CD43CEB73}" name="Column4129"/>
    <tableColumn id="4138" xr3:uid="{FAEC748B-B794-48A0-8D4F-41F39EE51C0C}" name="Column4130"/>
    <tableColumn id="4139" xr3:uid="{675FC5C2-EA3B-4E6A-B642-24B8E66999CD}" name="Column4131"/>
    <tableColumn id="4140" xr3:uid="{C0F6A66C-05BC-4550-83C8-D9802FB656F2}" name="Column4132"/>
    <tableColumn id="4141" xr3:uid="{58928181-4F35-47D7-90E2-D4F79CED5D2A}" name="Column4133"/>
    <tableColumn id="4142" xr3:uid="{542415F9-8704-4899-B2AB-B36B9254D8CA}" name="Column4134"/>
    <tableColumn id="4143" xr3:uid="{B9F2F2E2-2CFB-4E3F-8299-720982090E54}" name="Column4135"/>
    <tableColumn id="4144" xr3:uid="{0845D103-B552-49DA-8951-B5F0E5338F81}" name="Column4136"/>
    <tableColumn id="4145" xr3:uid="{F881E80A-92EB-44A6-9AB4-DCB307ED96BF}" name="Column4137"/>
    <tableColumn id="4146" xr3:uid="{DFE494C5-C1AE-483D-9AC7-6D99D8B572B6}" name="Column4138"/>
    <tableColumn id="4147" xr3:uid="{AB74E991-AAE4-4522-84E5-2143FE34FF37}" name="Column4139"/>
    <tableColumn id="4148" xr3:uid="{4D962A1B-648C-425F-A403-E92E179D3754}" name="Column4140"/>
    <tableColumn id="4149" xr3:uid="{77A8DFD1-B5FE-4ADE-A81C-9BE6CB4D9521}" name="Column4141"/>
    <tableColumn id="4150" xr3:uid="{7D0F741E-8F5E-42F3-B595-88817D04E3F3}" name="Column4142"/>
    <tableColumn id="4151" xr3:uid="{90BC0B9B-C318-40E3-BD8D-C50329EB0F49}" name="Column4143"/>
    <tableColumn id="4152" xr3:uid="{87CE18F5-6EF8-4D6B-9B54-9DFCB9855051}" name="Column4144"/>
    <tableColumn id="4153" xr3:uid="{6D009217-0D3A-409B-A835-73BBD6FA0F32}" name="Column4145"/>
    <tableColumn id="4154" xr3:uid="{88D6C390-E1E1-4FB6-94C8-63F6DC7D37C6}" name="Column4146"/>
    <tableColumn id="4155" xr3:uid="{B800C91D-42F1-4901-9FCC-F6A3AB77207C}" name="Column4147"/>
    <tableColumn id="4156" xr3:uid="{DC2CD1EF-69BF-4CAB-933F-4E162FEE8BA2}" name="Column4148"/>
    <tableColumn id="4157" xr3:uid="{38472AAE-CD3E-4DDF-ACC5-A106485811AB}" name="Column4149"/>
    <tableColumn id="4158" xr3:uid="{28688C70-0DFF-4786-A552-D6707418B55E}" name="Column4150"/>
    <tableColumn id="4159" xr3:uid="{EE472EDD-8A02-4477-AF53-BCA7CD637FF2}" name="Column4151"/>
    <tableColumn id="4160" xr3:uid="{C6202751-4D31-4B26-9486-7F1B5D7DF47C}" name="Column4152"/>
    <tableColumn id="4161" xr3:uid="{799D7332-A3F0-49B0-87B5-4060EE25FCB5}" name="Column4153"/>
    <tableColumn id="4162" xr3:uid="{D496285B-44F4-45B6-9D82-608189E12574}" name="Column4154"/>
    <tableColumn id="4163" xr3:uid="{F9D80117-CB93-4A25-9982-7E4A69D1CA96}" name="Column4155"/>
    <tableColumn id="4164" xr3:uid="{A9426ABE-144A-491E-A670-DC02B07F3671}" name="Column4156"/>
    <tableColumn id="4165" xr3:uid="{5DF83CF2-60FE-4328-89C3-384F2B2BF3B9}" name="Column4157"/>
    <tableColumn id="4166" xr3:uid="{9FA3D379-E5A6-41AD-84F8-2184E8B9C914}" name="Column4158"/>
    <tableColumn id="4167" xr3:uid="{EDDED653-3FF5-4315-8BFB-713D8DA8A8F1}" name="Column4159"/>
    <tableColumn id="4168" xr3:uid="{D410529F-1C33-480E-85DA-0BAEC1370569}" name="Column4160"/>
    <tableColumn id="4169" xr3:uid="{F31BAD79-157D-4463-8F30-669BF0707788}" name="Column4161"/>
    <tableColumn id="4170" xr3:uid="{35654178-D260-4981-A2E6-40664956FF79}" name="Column4162"/>
    <tableColumn id="4171" xr3:uid="{648940D7-E44A-4B5F-918A-536D13E84672}" name="Column4163"/>
    <tableColumn id="4172" xr3:uid="{018E340A-2F0E-4584-8CAB-5277C2D85CBC}" name="Column4164"/>
    <tableColumn id="4173" xr3:uid="{8FD50650-7D96-48C6-8926-5FAB2E1374F6}" name="Column4165"/>
    <tableColumn id="4174" xr3:uid="{7F13C05D-D7D9-443F-89D2-83920390E1E7}" name="Column4166"/>
    <tableColumn id="4175" xr3:uid="{D80E0924-7A19-4A57-ACB0-480B5505162B}" name="Column4167"/>
    <tableColumn id="4176" xr3:uid="{29A090F9-A286-4455-8A9A-B864518E84FA}" name="Column4168"/>
    <tableColumn id="4177" xr3:uid="{A0B50B7F-A3F4-485C-8645-13CE2705A1B3}" name="Column4169"/>
    <tableColumn id="4178" xr3:uid="{E92DA220-B26B-4AAF-9063-DB5C57E13259}" name="Column4170"/>
    <tableColumn id="4179" xr3:uid="{304DE49C-5594-44D5-BF50-A60832B27153}" name="Column4171"/>
    <tableColumn id="4180" xr3:uid="{2B9C1959-FA02-4E5B-BB15-8BB62E1E75DF}" name="Column4172"/>
    <tableColumn id="4181" xr3:uid="{5202A49B-6482-4ADF-8685-9AA95BEF3013}" name="Column4173"/>
    <tableColumn id="4182" xr3:uid="{83602A46-2B9E-4232-8E16-B24C68DE9702}" name="Column4174"/>
    <tableColumn id="4183" xr3:uid="{EFC59A9F-E059-44F1-A07C-BF07BFA03EF5}" name="Column4175"/>
    <tableColumn id="4184" xr3:uid="{2289121C-0E37-4950-9BB8-B89A86F7708B}" name="Column4176"/>
    <tableColumn id="4185" xr3:uid="{A0C80237-661C-4873-A325-369C1162F4E4}" name="Column4177"/>
    <tableColumn id="4186" xr3:uid="{BED51F38-8FDF-4F9E-8BCA-35864D5E9FD2}" name="Column4178"/>
    <tableColumn id="4187" xr3:uid="{BDBA4237-0564-43CC-B2A4-23FC83D8112E}" name="Column4179"/>
    <tableColumn id="4188" xr3:uid="{FB0373E9-B9B1-4ED6-B2EA-19B8E1077FA0}" name="Column4180"/>
    <tableColumn id="4189" xr3:uid="{1D709D67-415F-482C-9732-FD2BA901EEED}" name="Column4181"/>
    <tableColumn id="4190" xr3:uid="{89492DE0-FFFD-49A2-AE38-0A41F3A879A2}" name="Column4182"/>
    <tableColumn id="4191" xr3:uid="{3BD0C6FE-D6B9-42A4-A5E9-9F83B2F551E3}" name="Column4183"/>
    <tableColumn id="4192" xr3:uid="{C6EFBE1F-7531-4E61-8E04-EBCA6644891E}" name="Column4184"/>
    <tableColumn id="4193" xr3:uid="{CDB77357-2C75-41E3-B7EE-02BBD96B3932}" name="Column4185"/>
    <tableColumn id="4194" xr3:uid="{A7BB6585-1161-4893-BECB-4C8DCA2944BB}" name="Column4186"/>
    <tableColumn id="4195" xr3:uid="{A37E39B8-F260-4238-B9BC-87656C1C444F}" name="Column4187"/>
    <tableColumn id="4196" xr3:uid="{95AFC86F-3878-46F3-AB73-BDAB120CA1AF}" name="Column4188"/>
    <tableColumn id="4197" xr3:uid="{E8162229-CC53-4FE3-BF72-29A66091F55F}" name="Column4189"/>
    <tableColumn id="4198" xr3:uid="{7A3B5507-72DB-43A2-95C4-C6F45DC7516F}" name="Column4190"/>
    <tableColumn id="4199" xr3:uid="{BF21BB07-FA8D-40A4-B568-38C6813080A8}" name="Column4191"/>
    <tableColumn id="4200" xr3:uid="{D61DA597-5C66-44AD-8EC5-F4A47E48F7C1}" name="Column4192"/>
    <tableColumn id="4201" xr3:uid="{E334DCC5-99DD-4795-ACB4-62909EDAEAB9}" name="Column4193"/>
    <tableColumn id="4202" xr3:uid="{D35E1E84-4252-43EF-97A7-021B5B241348}" name="Column4194"/>
    <tableColumn id="4203" xr3:uid="{1F9C01CF-6312-4DF6-96C4-1F9A24E0424E}" name="Column4195"/>
    <tableColumn id="4204" xr3:uid="{E5230F12-5B92-4DC8-8E7B-2E3F903C68EA}" name="Column4196"/>
    <tableColumn id="4205" xr3:uid="{67CCE013-694E-4E80-BA4F-FFD38DA2C7C9}" name="Column4197"/>
    <tableColumn id="4206" xr3:uid="{F5C38720-1806-4999-91B4-A099C230CE1E}" name="Column4198"/>
    <tableColumn id="4207" xr3:uid="{0B174926-12F8-40C1-B6A1-ADE1321EB35A}" name="Column4199"/>
    <tableColumn id="4208" xr3:uid="{5019898E-6E6E-4713-9AD2-6B387B91CFB6}" name="Column4200"/>
    <tableColumn id="4209" xr3:uid="{94055E46-BE5A-4172-A005-56E7C5D5F50D}" name="Column4201"/>
    <tableColumn id="4210" xr3:uid="{8317F280-A7BB-485D-AB39-AF1BE6DDCA33}" name="Column4202"/>
    <tableColumn id="4211" xr3:uid="{947F9C4E-0FE7-48BE-9810-B664373CB7CC}" name="Column4203"/>
    <tableColumn id="4212" xr3:uid="{763429BA-6828-4B0A-8EA5-DD2F7A429965}" name="Column4204"/>
    <tableColumn id="4213" xr3:uid="{F2450955-BBFA-47CA-8F44-DFBCE1C7054C}" name="Column4205"/>
    <tableColumn id="4214" xr3:uid="{957B3EFA-1149-448D-86C9-CDA286BA00E9}" name="Column4206"/>
    <tableColumn id="4215" xr3:uid="{E14C59AC-C868-4718-A44A-7747B8519F6F}" name="Column4207"/>
    <tableColumn id="4216" xr3:uid="{5211E8DD-511F-46AB-B945-BEC169A5DBDE}" name="Column4208"/>
    <tableColumn id="4217" xr3:uid="{4A0C7998-75B4-4C55-8100-4C812FA2DDBE}" name="Column4209"/>
    <tableColumn id="4218" xr3:uid="{7C5ABE55-CFC9-477E-8E84-564BA4A030FA}" name="Column4210"/>
    <tableColumn id="4219" xr3:uid="{28B201EE-66DD-4CFD-833B-FDC0C6405223}" name="Column4211"/>
    <tableColumn id="4220" xr3:uid="{FFCDBC3E-CE46-4983-8767-016375F150EA}" name="Column4212"/>
    <tableColumn id="4221" xr3:uid="{E25F51C5-62A8-412B-A9EC-BD182E75C6F0}" name="Column4213"/>
    <tableColumn id="4222" xr3:uid="{1400FD05-82DE-4EBA-B2A8-3ECE0522398B}" name="Column4214"/>
    <tableColumn id="4223" xr3:uid="{0CDEA1A8-30B0-48B5-9240-9952E61D5B63}" name="Column4215"/>
    <tableColumn id="4224" xr3:uid="{6A97D5CB-E59F-460B-BC5F-A48787EB1428}" name="Column4216"/>
    <tableColumn id="4225" xr3:uid="{C071FCCB-2BF0-4AC6-B6B3-D5200B583276}" name="Column4217"/>
    <tableColumn id="4226" xr3:uid="{442550C1-E5C4-417D-9166-98BC5579DD85}" name="Column4218"/>
    <tableColumn id="4227" xr3:uid="{5B4B211D-8520-480E-BF42-62507EB0D6B5}" name="Column4219"/>
    <tableColumn id="4228" xr3:uid="{5C024CC4-3F14-4B49-BE84-891F202EE429}" name="Column4220"/>
    <tableColumn id="4229" xr3:uid="{2BD1D35E-2970-46E0-A51D-E65C6C3CCF74}" name="Column4221"/>
    <tableColumn id="4230" xr3:uid="{5150649C-9F21-4F70-9674-4AE66CB8A59A}" name="Column4222"/>
    <tableColumn id="4231" xr3:uid="{383FA0B8-14DA-4F40-A8EF-DDE745ACB44D}" name="Column4223"/>
    <tableColumn id="4232" xr3:uid="{C93C2047-3877-4CD2-ACE5-2CD5DE66D504}" name="Column4224"/>
    <tableColumn id="4233" xr3:uid="{C4D7865E-B6C8-40B1-BC42-1F3CC3C13D5C}" name="Column4225"/>
    <tableColumn id="4234" xr3:uid="{2BC5D1AF-F615-471D-8545-79A3BA2A4464}" name="Column4226"/>
    <tableColumn id="4235" xr3:uid="{705F1320-E1C1-4B62-B5DE-B9B686DDDA29}" name="Column4227"/>
    <tableColumn id="4236" xr3:uid="{847EEB6B-FF29-4FF9-9767-EC733FF7630D}" name="Column4228"/>
    <tableColumn id="4237" xr3:uid="{7A738A53-A890-4D41-9D7D-FA3FE4430B81}" name="Column4229"/>
    <tableColumn id="4238" xr3:uid="{0A66CFEA-EF34-443A-99B9-0052DF7996AA}" name="Column4230"/>
    <tableColumn id="4239" xr3:uid="{01D0D91C-668F-48A9-9DCB-2912D7A749D7}" name="Column4231"/>
    <tableColumn id="4240" xr3:uid="{EC3E5134-EC06-41BF-8C8C-110CBF478999}" name="Column4232"/>
    <tableColumn id="4241" xr3:uid="{E8DE8FC9-FBFF-4DB2-A2D8-F8996AED5FD8}" name="Column4233"/>
    <tableColumn id="4242" xr3:uid="{EEC53F59-277D-4B57-9CE7-BBEBB7288ADB}" name="Column4234"/>
    <tableColumn id="4243" xr3:uid="{1C5F8491-CECB-4F3F-A73E-8E165E0E1A1D}" name="Column4235"/>
    <tableColumn id="4244" xr3:uid="{10CE04B4-2982-4469-9337-C67BC665EA65}" name="Column4236"/>
    <tableColumn id="4245" xr3:uid="{9E56F0EF-16AE-4FE1-8F86-583C273F5468}" name="Column4237"/>
    <tableColumn id="4246" xr3:uid="{FCD63DC0-A66A-427B-9DAD-8D3E69ECA84B}" name="Column4238"/>
    <tableColumn id="4247" xr3:uid="{DC0815D8-8B62-49D6-85D0-2E9123A11DB0}" name="Column4239"/>
    <tableColumn id="4248" xr3:uid="{4600A35D-F0DD-49AC-970A-101FD4A203F4}" name="Column4240"/>
    <tableColumn id="4249" xr3:uid="{30BEEA50-8F93-45A5-9F8F-EFD4CFBC508D}" name="Column4241"/>
    <tableColumn id="4250" xr3:uid="{B272A242-6783-4B37-9E49-A4487A4E7C9A}" name="Column4242"/>
    <tableColumn id="4251" xr3:uid="{595F4D82-973B-4924-8AF0-9893A52FA277}" name="Column4243"/>
    <tableColumn id="4252" xr3:uid="{0FEBC076-DB15-44A2-AEFF-4D5F23CA3B62}" name="Column4244"/>
    <tableColumn id="4253" xr3:uid="{2510D1C1-E21A-4EE1-948B-71D29CA49A69}" name="Column4245"/>
    <tableColumn id="4254" xr3:uid="{FF48AA36-3121-4BDA-8B0C-F89CE4DC7399}" name="Column4246"/>
    <tableColumn id="4255" xr3:uid="{65FED6F6-CD47-4240-9488-14E9A1AB6498}" name="Column4247"/>
    <tableColumn id="4256" xr3:uid="{D6B7527C-AA9F-48D4-99CA-BC10C446A422}" name="Column4248"/>
    <tableColumn id="4257" xr3:uid="{6E637987-E7A1-49CA-B45A-1C67D8F057C6}" name="Column4249"/>
    <tableColumn id="4258" xr3:uid="{F14EF379-D4E2-487D-A898-3AD31B1CAE31}" name="Column4250"/>
    <tableColumn id="4259" xr3:uid="{E2E4AF80-7924-4037-8BE4-776FD62261D8}" name="Column4251"/>
    <tableColumn id="4260" xr3:uid="{1100199A-8A12-4E30-A638-72DBAEC4CDFA}" name="Column4252"/>
    <tableColumn id="4261" xr3:uid="{773FBAE6-4391-471F-9A74-F56D92464B24}" name="Column4253"/>
    <tableColumn id="4262" xr3:uid="{D888FF94-6579-47A3-9D39-68ABCC05CB4B}" name="Column4254"/>
    <tableColumn id="4263" xr3:uid="{F846D255-9251-43A6-A0BB-B42EA4B46E23}" name="Column4255"/>
    <tableColumn id="4264" xr3:uid="{C5DF451D-D5FC-4A64-85F9-7F738A349746}" name="Column4256"/>
    <tableColumn id="4265" xr3:uid="{5FBAE57B-A475-4AED-92DC-3C6B895A5CD4}" name="Column4257"/>
    <tableColumn id="4266" xr3:uid="{41B23843-2E25-470A-9A68-F9C4B1C721B1}" name="Column4258"/>
    <tableColumn id="4267" xr3:uid="{08F41814-A64A-4489-908C-C03599643A18}" name="Column4259"/>
    <tableColumn id="4268" xr3:uid="{873B43C0-52E3-4FDA-AD62-A5F011D23EC4}" name="Column4260"/>
    <tableColumn id="4269" xr3:uid="{38138100-FC88-403A-B7B7-9F13192D6DF5}" name="Column4261"/>
    <tableColumn id="4270" xr3:uid="{E3868EDB-AD98-4C0A-9F4E-DA227F72CFD0}" name="Column4262"/>
    <tableColumn id="4271" xr3:uid="{62824AD5-1103-4C32-A270-53134F53E180}" name="Column4263"/>
    <tableColumn id="4272" xr3:uid="{6AE8312B-EB62-4CDD-8F54-0C0A3DECAC14}" name="Column4264"/>
    <tableColumn id="4273" xr3:uid="{6821A352-334E-4D9A-BD20-A9760800F203}" name="Column4265"/>
    <tableColumn id="4274" xr3:uid="{DCBADDAE-2E96-400D-9765-B0AF6CF228A5}" name="Column4266"/>
    <tableColumn id="4275" xr3:uid="{0416C69C-ADA1-4254-AE3A-5C76B43F168A}" name="Column4267"/>
    <tableColumn id="4276" xr3:uid="{EC5E4FD1-98BE-4AF0-8ED8-F396F35EDA59}" name="Column4268"/>
    <tableColumn id="4277" xr3:uid="{62C4D2BD-65F1-4C3B-94F6-16DED4622C68}" name="Column4269"/>
    <tableColumn id="4278" xr3:uid="{139F0659-EAA7-4968-A937-85DAC2497EEA}" name="Column4270"/>
    <tableColumn id="4279" xr3:uid="{022C15FA-0407-4BFF-BD20-6E47DDDDDF2E}" name="Column4271"/>
    <tableColumn id="4280" xr3:uid="{42DEBBE1-3FD0-4DD8-B345-07C60997301D}" name="Column4272"/>
    <tableColumn id="4281" xr3:uid="{EFA31D7B-2073-418B-8326-53017D436D98}" name="Column4273"/>
    <tableColumn id="4282" xr3:uid="{45C11D0C-C01F-493C-A647-81445A9DBA04}" name="Column4274"/>
    <tableColumn id="4283" xr3:uid="{A2CE58EF-EBDE-4424-A061-0A3282FB63A0}" name="Column4275"/>
    <tableColumn id="4284" xr3:uid="{F41B74CA-92D8-4A48-A8FC-95E764E32CEF}" name="Column4276"/>
    <tableColumn id="4285" xr3:uid="{7CDD66CF-74B6-4C48-BE6D-02A448B90A50}" name="Column4277"/>
    <tableColumn id="4286" xr3:uid="{88BE1D9E-A608-4F4F-9CDD-1CF0FBA47647}" name="Column4278"/>
    <tableColumn id="4287" xr3:uid="{0C58D328-FE7C-42AD-9D56-548D51F9F771}" name="Column4279"/>
    <tableColumn id="4288" xr3:uid="{C3C6178B-7551-4F26-BF13-3EC45CD2FEC3}" name="Column4280"/>
    <tableColumn id="4289" xr3:uid="{3FD28C7D-D063-4989-9309-A24BA910A7FA}" name="Column4281"/>
    <tableColumn id="4290" xr3:uid="{9FA7371C-8216-4FD0-AD93-BB57186AD2D9}" name="Column4282"/>
    <tableColumn id="4291" xr3:uid="{F903907A-39E2-49D7-A1F2-2C6D016A348A}" name="Column4283"/>
    <tableColumn id="4292" xr3:uid="{AA3A2C9C-D883-4842-9127-CA0BEDB9E741}" name="Column4284"/>
    <tableColumn id="4293" xr3:uid="{F140BEB7-C063-4168-95C8-07937D929F72}" name="Column4285"/>
    <tableColumn id="4294" xr3:uid="{56C6A26A-1CB3-40B0-8743-8F047EC22F5B}" name="Column4286"/>
    <tableColumn id="4295" xr3:uid="{E212D2FB-F2FF-4323-A4AC-34720254FF3C}" name="Column4287"/>
    <tableColumn id="4296" xr3:uid="{889EC6E6-E2C0-4A3A-8BC6-5C27D9C431A7}" name="Column4288"/>
    <tableColumn id="4297" xr3:uid="{54451B10-04D4-4AF1-AD80-94E5DEE69D53}" name="Column4289"/>
    <tableColumn id="4298" xr3:uid="{91375F24-0C61-43BA-BF1C-D5FE4D8BCB42}" name="Column4290"/>
    <tableColumn id="4299" xr3:uid="{755027D4-0C41-4177-B9F5-14ACC407DE48}" name="Column4291"/>
    <tableColumn id="4300" xr3:uid="{EE7FA1E7-043B-40D3-9FB6-26977BB553E4}" name="Column4292"/>
    <tableColumn id="4301" xr3:uid="{3B765390-D2D1-456B-AEF3-581C8BA6CD86}" name="Column4293"/>
    <tableColumn id="4302" xr3:uid="{506F0370-FF2B-4C6F-81D7-62B94EA460C5}" name="Column4294"/>
    <tableColumn id="4303" xr3:uid="{9B988196-1186-4023-A350-7BF0BD433409}" name="Column4295"/>
    <tableColumn id="4304" xr3:uid="{D255CF2B-3913-494C-B7E2-C048B02127F2}" name="Column4296"/>
    <tableColumn id="4305" xr3:uid="{DA0C74C4-54C3-4425-A7E0-B53C875E3F32}" name="Column4297"/>
    <tableColumn id="4306" xr3:uid="{7FA1B6D7-C50F-49D8-9E7F-606BF4D2508E}" name="Column4298"/>
    <tableColumn id="4307" xr3:uid="{A342D1FB-C97C-454B-B85E-467BBE560C21}" name="Column4299"/>
    <tableColumn id="4308" xr3:uid="{1839EA30-3E21-444D-82F1-A819B912CDC3}" name="Column4300"/>
    <tableColumn id="4309" xr3:uid="{53C993AD-10B5-4B03-A03D-5513652D360C}" name="Column4301"/>
    <tableColumn id="4310" xr3:uid="{C67D1CAD-68DD-47F9-B97A-7C76F65EB53F}" name="Column4302"/>
    <tableColumn id="4311" xr3:uid="{73EB0CB1-4DAC-4317-8BCC-EB0FD6DE0541}" name="Column4303"/>
    <tableColumn id="4312" xr3:uid="{2AEC7273-D852-4E5D-AC13-E531061C3C25}" name="Column4304"/>
    <tableColumn id="4313" xr3:uid="{A55833F7-DDD8-4437-B3BB-B30FFF692CBD}" name="Column4305"/>
    <tableColumn id="4314" xr3:uid="{E202453D-A1F1-49F3-AF0A-0B9DE045E371}" name="Column4306"/>
    <tableColumn id="4315" xr3:uid="{0F3A46D0-BF16-4D4A-B2D2-4108AE667909}" name="Column4307"/>
    <tableColumn id="4316" xr3:uid="{C5AAED51-3F58-485A-B3D8-ECEF9F3FBD73}" name="Column4308"/>
    <tableColumn id="4317" xr3:uid="{C6DE2C65-27FF-41F6-B273-99B61142AEB9}" name="Column4309"/>
    <tableColumn id="4318" xr3:uid="{49204AB2-1B10-41E3-B116-55015347E271}" name="Column4310"/>
    <tableColumn id="4319" xr3:uid="{9481693A-7022-4E48-A07B-8DA0A81FD2D0}" name="Column4311"/>
    <tableColumn id="4320" xr3:uid="{F38F2C48-F53B-43A4-BE0B-FAE1B3D01E70}" name="Column4312"/>
    <tableColumn id="4321" xr3:uid="{F0276F93-117B-4BB3-A4C0-568DCEDBAF46}" name="Column4313"/>
    <tableColumn id="4322" xr3:uid="{C28875C2-521D-4592-A0E7-87079BE3A22D}" name="Column4314"/>
    <tableColumn id="4323" xr3:uid="{6C21FB4F-20AA-45CF-9C3E-BD6B52BAB702}" name="Column4315"/>
    <tableColumn id="4324" xr3:uid="{F6A61667-F84D-4F41-8655-A55D98AE95F6}" name="Column4316"/>
    <tableColumn id="4325" xr3:uid="{3F27F805-1DC3-4E32-803D-04F0FA3B6E45}" name="Column4317"/>
    <tableColumn id="4326" xr3:uid="{1B310962-BEE9-415F-8643-AA4DC68162A5}" name="Column4318"/>
    <tableColumn id="4327" xr3:uid="{7A1E9896-4576-4860-9963-7A3A750DD83B}" name="Column4319"/>
    <tableColumn id="4328" xr3:uid="{A90FD109-2778-44FF-B646-133E2DCFB848}" name="Column4320"/>
    <tableColumn id="4329" xr3:uid="{F2C312C2-F5CF-4D4F-B9A5-283BA75E7084}" name="Column4321"/>
    <tableColumn id="4330" xr3:uid="{8DF90442-CDD5-4D43-A63E-46948BEDC203}" name="Column4322"/>
    <tableColumn id="4331" xr3:uid="{56CEE441-44AB-4C70-8782-C24F114CA1B5}" name="Column4323"/>
    <tableColumn id="4332" xr3:uid="{429D13ED-FECA-40AF-BF5F-428AE1703A65}" name="Column4324"/>
    <tableColumn id="4333" xr3:uid="{018D8DC5-E567-4F36-B1AF-E681EE8FE3C5}" name="Column4325"/>
    <tableColumn id="4334" xr3:uid="{4570186F-11A7-47A7-A996-10B0AFE10611}" name="Column4326"/>
    <tableColumn id="4335" xr3:uid="{B80C11D4-244E-441D-BA12-2EB4298DFF5B}" name="Column4327"/>
    <tableColumn id="4336" xr3:uid="{55E12898-D736-4409-845B-B543C4694972}" name="Column4328"/>
    <tableColumn id="4337" xr3:uid="{8B4E2484-83B3-4CD9-8F04-9F39920D1BE3}" name="Column4329"/>
    <tableColumn id="4338" xr3:uid="{8A390BE8-7943-4675-A1EF-FCDEB9954D23}" name="Column4330"/>
    <tableColumn id="4339" xr3:uid="{37F2DEF6-248A-4FE9-8656-384CFB103779}" name="Column4331"/>
    <tableColumn id="4340" xr3:uid="{651B7659-53EB-4786-9B63-9FC1FFA3D1A6}" name="Column4332"/>
    <tableColumn id="4341" xr3:uid="{EA0A7D67-F103-4AA4-BE8C-709F57D4E510}" name="Column4333"/>
    <tableColumn id="4342" xr3:uid="{1F1723D9-849D-430B-BD9D-660CF64F15BF}" name="Column4334"/>
    <tableColumn id="4343" xr3:uid="{4A3C7872-E83A-4ECA-926F-976CEAA85943}" name="Column4335"/>
    <tableColumn id="4344" xr3:uid="{E55842CD-8556-471E-9552-4AD5937319A5}" name="Column4336"/>
    <tableColumn id="4345" xr3:uid="{C0A480EE-669F-46DD-A1A0-7414148A58AB}" name="Column4337"/>
    <tableColumn id="4346" xr3:uid="{91417E6A-B430-4BAE-B5A9-7E351B4AA5C6}" name="Column4338"/>
    <tableColumn id="4347" xr3:uid="{460DF44E-F7E8-41BD-BD36-01E89B8C31A5}" name="Column4339"/>
    <tableColumn id="4348" xr3:uid="{6A9D8DB3-4424-45D8-94D5-33B38D3E3342}" name="Column4340"/>
    <tableColumn id="4349" xr3:uid="{06782A9C-E8A8-4027-8A6C-7F9ACA8BD2EA}" name="Column4341"/>
    <tableColumn id="4350" xr3:uid="{BCF71C7C-BB7F-424D-B316-1733D2B74452}" name="Column4342"/>
    <tableColumn id="4351" xr3:uid="{AD293B89-5C11-4EE1-B3FD-2374F983FD0A}" name="Column4343"/>
    <tableColumn id="4352" xr3:uid="{8E708AC2-BE2C-407C-A350-09245AC3B0E1}" name="Column4344"/>
    <tableColumn id="4353" xr3:uid="{0D52EAAA-37B2-49AA-B4B3-57C5CE3CD702}" name="Column4345"/>
    <tableColumn id="4354" xr3:uid="{3E85FE7B-34F8-4B22-B48C-105D72812021}" name="Column4346"/>
    <tableColumn id="4355" xr3:uid="{A1F0BA9D-80A1-4447-8A47-A64830C2985E}" name="Column4347"/>
    <tableColumn id="4356" xr3:uid="{86DCA77E-89F2-4148-BA48-AB15961390DB}" name="Column4348"/>
    <tableColumn id="4357" xr3:uid="{C12C5261-7641-428C-90BC-0BCE3FEED0F9}" name="Column4349"/>
    <tableColumn id="4358" xr3:uid="{FC1647FA-8D24-492A-829C-EFFC04C84E2E}" name="Column4350"/>
    <tableColumn id="4359" xr3:uid="{1475ACDE-52F8-441D-B1AB-2EC211AEDA0B}" name="Column4351"/>
    <tableColumn id="4360" xr3:uid="{C6F0C382-DFC2-4346-94B1-12794549D705}" name="Column4352"/>
    <tableColumn id="4361" xr3:uid="{44608C52-6A93-4D69-884B-65BB0011E48E}" name="Column4353"/>
    <tableColumn id="4362" xr3:uid="{FFF993EC-5D0D-4CD7-8CAA-4A0209A5D4E7}" name="Column4354"/>
    <tableColumn id="4363" xr3:uid="{77F85CEE-97BC-457D-8343-2863286A7A1D}" name="Column4355"/>
    <tableColumn id="4364" xr3:uid="{8D854816-AFC2-4415-A92C-86AEA110E20E}" name="Column4356"/>
    <tableColumn id="4365" xr3:uid="{ACEAD5B8-CB85-4416-9EDC-548A1DFF4012}" name="Column4357"/>
    <tableColumn id="4366" xr3:uid="{3937E2CD-1A13-4873-8EF3-C0505F7CA5BD}" name="Column4358"/>
    <tableColumn id="4367" xr3:uid="{B1E09F8D-C8ED-42F0-862C-55CF02DE4CA1}" name="Column4359"/>
    <tableColumn id="4368" xr3:uid="{E07E0E5F-E428-45A1-B547-9467CAE51478}" name="Column4360"/>
    <tableColumn id="4369" xr3:uid="{834FD987-057C-4BFE-A227-B34728D0AEC0}" name="Column4361"/>
    <tableColumn id="4370" xr3:uid="{15D39765-50E9-417C-95D2-A7ED61BF09A5}" name="Column4362"/>
    <tableColumn id="4371" xr3:uid="{D1353439-F110-42CA-9480-50D2BA13B46D}" name="Column4363"/>
    <tableColumn id="4372" xr3:uid="{394B01F3-89D4-4293-A689-81E140CE65D8}" name="Column4364"/>
    <tableColumn id="4373" xr3:uid="{4C1215DC-E9AC-48BF-BF54-03B29C88602E}" name="Column4365"/>
    <tableColumn id="4374" xr3:uid="{08747D72-B67F-4D17-BF2D-C54FF924F26B}" name="Column4366"/>
    <tableColumn id="4375" xr3:uid="{9B3719E9-5307-4526-A499-C6C680A570D0}" name="Column4367"/>
    <tableColumn id="4376" xr3:uid="{F9AD87BD-1450-48CF-8135-09221C67AD05}" name="Column4368"/>
    <tableColumn id="4377" xr3:uid="{0243151F-DC37-49CA-A1B9-4D1DA4760C4F}" name="Column4369"/>
    <tableColumn id="4378" xr3:uid="{F644ACFA-6CE9-4AED-80F1-94F75B062D7A}" name="Column4370"/>
    <tableColumn id="4379" xr3:uid="{C0BD7F7E-846D-43EF-B194-5846F871542C}" name="Column4371"/>
    <tableColumn id="4380" xr3:uid="{C34ED10D-7320-4C2C-ACC9-BAAF62502D0F}" name="Column4372"/>
    <tableColumn id="4381" xr3:uid="{9D0746F6-181C-45DE-BEEC-B5EB03468CAD}" name="Column4373"/>
    <tableColumn id="4382" xr3:uid="{15D35239-41A7-4A34-A050-86E8B5E7FC3B}" name="Column4374"/>
    <tableColumn id="4383" xr3:uid="{57965964-F263-4628-9739-B39458DDECAA}" name="Column4375"/>
    <tableColumn id="4384" xr3:uid="{3F1199D2-5173-46FC-AF79-D957694BC746}" name="Column4376"/>
    <tableColumn id="4385" xr3:uid="{524B7DE0-5A72-4178-86D3-FE43D234FD4D}" name="Column4377"/>
    <tableColumn id="4386" xr3:uid="{8FC71CE4-F09B-4D4E-9CAA-53BCB74CAA34}" name="Column4378"/>
    <tableColumn id="4387" xr3:uid="{ED5DC282-BEB9-49AA-A4F9-16ABE1F6FAC3}" name="Column4379"/>
    <tableColumn id="4388" xr3:uid="{F4DC1EF8-8B8B-4127-BA10-672D6E82A758}" name="Column4380"/>
    <tableColumn id="4389" xr3:uid="{7B9EC0F1-6492-437D-B633-DFD732EED101}" name="Column4381"/>
    <tableColumn id="4390" xr3:uid="{449052CF-1FC2-4925-8275-AD3DB0465F63}" name="Column4382"/>
    <tableColumn id="4391" xr3:uid="{7402FA15-F870-457B-B3CA-20E9069E8B04}" name="Column4383"/>
    <tableColumn id="4392" xr3:uid="{A5DE664E-B0F0-413A-9332-8CC7B0DDA353}" name="Column4384"/>
    <tableColumn id="4393" xr3:uid="{612A3AFA-8089-4DE2-AFDC-6CE2CCE53FFD}" name="Column4385"/>
    <tableColumn id="4394" xr3:uid="{2DC5A030-A88B-4A17-97E1-4E0AADC562DB}" name="Column4386"/>
    <tableColumn id="4395" xr3:uid="{542230FC-02A5-4E0A-92B3-0ECF4EB615A0}" name="Column4387"/>
    <tableColumn id="4396" xr3:uid="{B1A485C3-CCD0-4530-9E96-8EFD401CC962}" name="Column4388"/>
    <tableColumn id="4397" xr3:uid="{DC587DF5-D60D-40E6-A60A-0A09EE751AF7}" name="Column4389"/>
    <tableColumn id="4398" xr3:uid="{F6B0C7A6-0B38-44B8-A752-96E79D516485}" name="Column4390"/>
    <tableColumn id="4399" xr3:uid="{AFAAE8AC-46EF-446B-B180-A3AD03FA6D7E}" name="Column4391"/>
    <tableColumn id="4400" xr3:uid="{76E24C62-CDAC-4EDC-A397-7026042B32FE}" name="Column4392"/>
    <tableColumn id="4401" xr3:uid="{22551DE6-B746-4BCA-B947-5D4667F9E08A}" name="Column4393"/>
    <tableColumn id="4402" xr3:uid="{F41C4530-C06B-4588-9548-013A54CE2A46}" name="Column4394"/>
    <tableColumn id="4403" xr3:uid="{9ECD13E7-1E2E-4D9F-97FB-43CB38C85921}" name="Column4395"/>
    <tableColumn id="4404" xr3:uid="{DE176475-39D6-4D2E-8CF7-44C9B485CBF4}" name="Column4396"/>
    <tableColumn id="4405" xr3:uid="{87F0BB6C-3E99-498A-85B0-155DD83DA60B}" name="Column4397"/>
    <tableColumn id="4406" xr3:uid="{C92A9739-6C34-47C5-817E-DEB8AD6BE32B}" name="Column4398"/>
    <tableColumn id="4407" xr3:uid="{6C3E111E-07AE-48DB-8580-4B131881B56F}" name="Column4399"/>
    <tableColumn id="4408" xr3:uid="{9C0F5DD4-5A44-4767-B1F1-2E4C7AC32DBE}" name="Column4400"/>
    <tableColumn id="4409" xr3:uid="{71BD2BFF-158A-47E6-8407-DA4D49E1A4A5}" name="Column4401"/>
    <tableColumn id="4410" xr3:uid="{19AD690E-9938-4EB9-BDCE-7B9512E8F913}" name="Column4402"/>
    <tableColumn id="4411" xr3:uid="{8A555D02-64CB-4A0C-88B4-E8D539E6EC2B}" name="Column4403"/>
    <tableColumn id="4412" xr3:uid="{173F6614-6B85-44BA-8A6D-88166D2D3CBF}" name="Column4404"/>
    <tableColumn id="4413" xr3:uid="{D8A8A9B8-88C9-4665-8444-29BAF0399D47}" name="Column4405"/>
    <tableColumn id="4414" xr3:uid="{53F68090-7F63-43CF-BF14-81823DF87F62}" name="Column4406"/>
    <tableColumn id="4415" xr3:uid="{2799D032-C95F-41E9-A64F-39D2E5442351}" name="Column4407"/>
    <tableColumn id="4416" xr3:uid="{E40FFF9B-9F07-45C0-A01D-A5A4887FDC6B}" name="Column4408"/>
    <tableColumn id="4417" xr3:uid="{CB0E0408-74C1-4A5B-9DEB-B8890634B612}" name="Column4409"/>
    <tableColumn id="4418" xr3:uid="{1CA2FDF2-33B0-4C6A-8AAC-BF8002C35A4B}" name="Column4410"/>
    <tableColumn id="4419" xr3:uid="{B5DA3919-15F1-4D67-B0A7-0020DA206D96}" name="Column4411"/>
    <tableColumn id="4420" xr3:uid="{DFE5DD1D-20DD-45B4-AE7F-680456438F7A}" name="Column4412"/>
    <tableColumn id="4421" xr3:uid="{0FCBABE2-6A52-4E64-8634-6107F55A2B1F}" name="Column4413"/>
    <tableColumn id="4422" xr3:uid="{326C7DB5-C01F-432F-8544-3824F84F4633}" name="Column4414"/>
    <tableColumn id="4423" xr3:uid="{770CEB8E-E463-4516-B424-0D79EFD67FEA}" name="Column4415"/>
    <tableColumn id="4424" xr3:uid="{CB7BDF39-5D93-46AB-97A9-0A0B2FA75327}" name="Column4416"/>
    <tableColumn id="4425" xr3:uid="{736D0590-0977-4520-A9D4-4DCE06D6CA47}" name="Column4417"/>
    <tableColumn id="4426" xr3:uid="{FE196A15-5B6F-416C-9E80-849F8805FAAA}" name="Column4418"/>
    <tableColumn id="4427" xr3:uid="{B5F7B242-0934-4079-BF30-36563DEC5064}" name="Column4419"/>
    <tableColumn id="4428" xr3:uid="{949D909C-2813-4AA8-98EF-D5398027062A}" name="Column4420"/>
    <tableColumn id="4429" xr3:uid="{96DCFAA8-C4B1-48D8-A4C1-284718EA246A}" name="Column4421"/>
    <tableColumn id="4430" xr3:uid="{64151D6F-69E0-4AFF-8F7E-6CD8159566E3}" name="Column4422"/>
    <tableColumn id="4431" xr3:uid="{5918858A-F6C5-4ACD-AEF7-A4DDAEF469FD}" name="Column4423"/>
    <tableColumn id="4432" xr3:uid="{456A859A-8564-47BC-BCB6-EAA83F592584}" name="Column4424"/>
    <tableColumn id="4433" xr3:uid="{096418E5-1D73-4BA5-9608-4BD34B399942}" name="Column4425"/>
    <tableColumn id="4434" xr3:uid="{E3B68264-90E4-4838-8C59-C418F95B7183}" name="Column4426"/>
    <tableColumn id="4435" xr3:uid="{701BC8A6-D595-422D-A813-99A46D5D615F}" name="Column4427"/>
    <tableColumn id="4436" xr3:uid="{2E25DF59-CA46-4A58-88AE-F1CA2D5024DB}" name="Column4428"/>
    <tableColumn id="4437" xr3:uid="{C6200761-209F-4D62-A722-5281B9677DE8}" name="Column4429"/>
    <tableColumn id="4438" xr3:uid="{145F87BA-E12D-49DB-9A0B-31BB3476DAE8}" name="Column4430"/>
    <tableColumn id="4439" xr3:uid="{05A9CB64-5032-40B9-A7C3-6BAF3E51789E}" name="Column4431"/>
    <tableColumn id="4440" xr3:uid="{D068A9CB-D77C-44B5-ACA5-D96ACBD9527F}" name="Column4432"/>
    <tableColumn id="4441" xr3:uid="{DC65A13B-550B-4489-9DC8-E2EB30966C76}" name="Column4433"/>
    <tableColumn id="4442" xr3:uid="{61431C05-D9C4-411D-8C4D-35C7C8BF1C3C}" name="Column4434"/>
    <tableColumn id="4443" xr3:uid="{EE167C10-DC20-47FD-B727-2A55CFA5D9CF}" name="Column4435"/>
    <tableColumn id="4444" xr3:uid="{5DD6EEB2-5F97-41B2-9318-970246867309}" name="Column4436"/>
    <tableColumn id="4445" xr3:uid="{642B5253-E28F-44C1-B863-8495DF7BCA42}" name="Column4437"/>
    <tableColumn id="4446" xr3:uid="{E747EA3C-41D4-4EA0-A1B6-BED5FF960630}" name="Column4438"/>
    <tableColumn id="4447" xr3:uid="{63E4D607-75F2-466E-A87C-2D3FBC36FAC2}" name="Column4439"/>
    <tableColumn id="4448" xr3:uid="{53DC291C-D02E-4115-AE61-C65FBA191168}" name="Column4440"/>
    <tableColumn id="4449" xr3:uid="{C70E9ABE-9C47-4CAA-BAAC-5870529A8E1D}" name="Column4441"/>
    <tableColumn id="4450" xr3:uid="{9AE5951D-C20B-46B3-B085-27AB24382E4D}" name="Column4442"/>
    <tableColumn id="4451" xr3:uid="{49CBB003-6285-463A-8803-90D6999E9F45}" name="Column4443"/>
    <tableColumn id="4452" xr3:uid="{1326110E-D3FA-4AE7-9197-7DBC07CDA975}" name="Column4444"/>
    <tableColumn id="4453" xr3:uid="{CBD177C8-1316-47D5-931E-CB52E301E2B5}" name="Column4445"/>
    <tableColumn id="4454" xr3:uid="{DF267F0F-3EE5-48F9-B534-D38515B5727F}" name="Column4446"/>
    <tableColumn id="4455" xr3:uid="{BF2696BB-D0B1-4BB8-99BF-696894BD9396}" name="Column4447"/>
    <tableColumn id="4456" xr3:uid="{FA74CD71-E213-46FE-A699-1D58BA0EBB01}" name="Column4448"/>
    <tableColumn id="4457" xr3:uid="{5B53C692-E024-44F1-93C9-3E2BA8D24928}" name="Column4449"/>
    <tableColumn id="4458" xr3:uid="{935AE287-B164-4E7C-AE65-3925029B7EB6}" name="Column4450"/>
    <tableColumn id="4459" xr3:uid="{DC602628-5138-4ECB-8EDF-BB5C3ACBBA45}" name="Column4451"/>
    <tableColumn id="4460" xr3:uid="{71A5892C-1ACB-4CDA-86C5-80EA29337106}" name="Column4452"/>
    <tableColumn id="4461" xr3:uid="{D24AC49C-C524-4326-BBDA-16908DA1E5A5}" name="Column4453"/>
    <tableColumn id="4462" xr3:uid="{60381F8F-34DC-406F-BBFA-092F4555E23A}" name="Column4454"/>
    <tableColumn id="4463" xr3:uid="{9B61B429-549E-4210-AB9D-498E0F744323}" name="Column4455"/>
    <tableColumn id="4464" xr3:uid="{8F91646F-2FC1-4806-819B-8E4F8506EE06}" name="Column4456"/>
    <tableColumn id="4465" xr3:uid="{67AF8AC7-8556-4BEC-B07A-CCAADEB9CE54}" name="Column4457"/>
    <tableColumn id="4466" xr3:uid="{0096EBCB-F40A-44E9-A66C-AEA62F9EFBB3}" name="Column4458"/>
    <tableColumn id="4467" xr3:uid="{E01EDE93-ADCA-4D99-90C5-524A8678F428}" name="Column4459"/>
    <tableColumn id="4468" xr3:uid="{D31DFBBE-C0B8-4AD7-B005-FA812EC5C44C}" name="Column4460"/>
    <tableColumn id="4469" xr3:uid="{CB31B4BC-27B7-4866-AEE9-D7AF613CFFB5}" name="Column4461"/>
    <tableColumn id="4470" xr3:uid="{CAB5955B-1A6E-4D6A-837E-C8D15C459CFE}" name="Column4462"/>
    <tableColumn id="4471" xr3:uid="{95B98F7F-31AD-4F9B-9150-0825ED35F34C}" name="Column4463"/>
    <tableColumn id="4472" xr3:uid="{62157ED6-B2F2-4A7D-9422-D87B74672534}" name="Column4464"/>
    <tableColumn id="4473" xr3:uid="{A34C274E-665A-4645-90FF-418E35BEDC75}" name="Column4465"/>
    <tableColumn id="4474" xr3:uid="{5B7E1A0C-A655-43AF-B617-C4B81ACA47D8}" name="Column4466"/>
    <tableColumn id="4475" xr3:uid="{E95BBBDE-8511-4C4E-B379-0EF8302B57D8}" name="Column4467"/>
    <tableColumn id="4476" xr3:uid="{0346767C-A341-4A32-B457-AEBD13FF4CB2}" name="Column4468"/>
    <tableColumn id="4477" xr3:uid="{227820B4-97A9-4CE7-83A9-E377BC0BA241}" name="Column4469"/>
    <tableColumn id="4478" xr3:uid="{4553000C-0930-4A09-916F-01FD3D0EC1AA}" name="Column4470"/>
    <tableColumn id="4479" xr3:uid="{3E6AB939-7532-4F71-8E3A-0298FC40474C}" name="Column4471"/>
    <tableColumn id="4480" xr3:uid="{46471B05-0259-4A54-A838-0A08A52D6553}" name="Column4472"/>
    <tableColumn id="4481" xr3:uid="{A477FEBB-23B0-4C5C-8705-62F3E5E5061B}" name="Column4473"/>
    <tableColumn id="4482" xr3:uid="{E471785D-720B-42AE-A8E6-BEC1E76D8843}" name="Column4474"/>
    <tableColumn id="4483" xr3:uid="{CBD2BAD3-68BC-4F23-A9D9-6522789657A0}" name="Column4475"/>
    <tableColumn id="4484" xr3:uid="{13BE74FF-5612-49BC-9788-BB928F003280}" name="Column4476"/>
    <tableColumn id="4485" xr3:uid="{DC71DA03-8B0C-4457-9728-800B24514065}" name="Column4477"/>
    <tableColumn id="4486" xr3:uid="{C101810A-2F42-4F4A-8412-C4994507BD98}" name="Column4478"/>
    <tableColumn id="4487" xr3:uid="{9F86E15A-C7EE-4775-AEF0-BA05B434CB8D}" name="Column4479"/>
    <tableColumn id="4488" xr3:uid="{665EF6D2-0AC4-42DE-B62F-FB46A1C00DFB}" name="Column4480"/>
    <tableColumn id="4489" xr3:uid="{F1000450-463A-4063-AC8A-1B8BD14AC760}" name="Column4481"/>
    <tableColumn id="4490" xr3:uid="{11EF4F45-33A2-48EF-92C1-054ADDDB01AE}" name="Column4482"/>
    <tableColumn id="4491" xr3:uid="{10610048-C618-4500-8395-D46CE6E86DBD}" name="Column4483"/>
    <tableColumn id="4492" xr3:uid="{3E53FA2C-5A27-4726-8FCD-955B44177438}" name="Column4484"/>
    <tableColumn id="4493" xr3:uid="{1BB2D2DB-4768-411D-943D-C452740CB836}" name="Column4485"/>
    <tableColumn id="4494" xr3:uid="{24E70FEF-396A-441B-99D6-556F99D6CC8F}" name="Column4486"/>
    <tableColumn id="4495" xr3:uid="{2A13C99A-2C87-4321-9512-974EFA8DEAAD}" name="Column4487"/>
    <tableColumn id="4496" xr3:uid="{B5CD1B52-E376-4895-A17E-B083FD3DA89A}" name="Column4488"/>
    <tableColumn id="4497" xr3:uid="{81C20738-846B-4226-910A-87785DD1226D}" name="Column4489"/>
    <tableColumn id="4498" xr3:uid="{6E660925-3181-41ED-9B23-7B582FEEF600}" name="Column4490"/>
    <tableColumn id="4499" xr3:uid="{94D5314B-E0EB-4DC5-BB0B-85346F94CCA2}" name="Column4491"/>
    <tableColumn id="4500" xr3:uid="{1D828826-3766-40BF-96A6-44CB4A791EEB}" name="Column4492"/>
    <tableColumn id="4501" xr3:uid="{BC23DD84-2724-4E41-A6EA-44B73E2300CB}" name="Column4493"/>
    <tableColumn id="4502" xr3:uid="{D1442D80-3908-425E-A161-C28AC979A33A}" name="Column4494"/>
    <tableColumn id="4503" xr3:uid="{BCEA91BB-0839-4E19-8D86-FDAA83D2F7C2}" name="Column4495"/>
    <tableColumn id="4504" xr3:uid="{F607EE1B-4300-4C31-8C87-C31CB2F82F33}" name="Column4496"/>
    <tableColumn id="4505" xr3:uid="{B534642E-0998-4573-B3F4-773119D23DD8}" name="Column4497"/>
    <tableColumn id="4506" xr3:uid="{6DBAAA83-56EC-4A1C-B616-94981051DE49}" name="Column4498"/>
    <tableColumn id="4507" xr3:uid="{8B0C2CDB-EF36-4AB1-9A26-B5B117F1BCFD}" name="Column4499"/>
    <tableColumn id="4508" xr3:uid="{74861BAC-6FC1-4E0F-8FE6-357DC3543A8A}" name="Column4500"/>
    <tableColumn id="4509" xr3:uid="{6E89A591-18EF-4200-A43B-4075BBE916B3}" name="Column4501"/>
    <tableColumn id="4510" xr3:uid="{C5FEE708-9044-4173-A22A-599F6BD82F87}" name="Column4502"/>
    <tableColumn id="4511" xr3:uid="{D54ACF2B-45D7-4DEE-ABD4-C93D6D60743F}" name="Column4503"/>
    <tableColumn id="4512" xr3:uid="{B6C9F21D-F362-48CF-BF7F-29DBFB39AFFD}" name="Column4504"/>
    <tableColumn id="4513" xr3:uid="{6196FF12-DC89-4BFF-ACEF-D3750130ED2F}" name="Column4505"/>
    <tableColumn id="4514" xr3:uid="{9491D09A-73E3-419A-A587-EF0F12C0470E}" name="Column4506"/>
    <tableColumn id="4515" xr3:uid="{F81071FB-75C1-4752-814F-2D370A065413}" name="Column4507"/>
    <tableColumn id="4516" xr3:uid="{3D9BD888-2E84-44D7-A609-53F6D90B9942}" name="Column4508"/>
    <tableColumn id="4517" xr3:uid="{C4F82D3A-FC9C-445F-8A14-D6EA2880585F}" name="Column4509"/>
    <tableColumn id="4518" xr3:uid="{6838209F-17EE-4EF9-B97E-67F9CCF18897}" name="Column4510"/>
    <tableColumn id="4519" xr3:uid="{0BAF7FB0-C9A4-4A68-B769-9E665F5E5622}" name="Column4511"/>
    <tableColumn id="4520" xr3:uid="{A811885E-50B2-4B91-B5B3-3D3D38DE0969}" name="Column4512"/>
    <tableColumn id="4521" xr3:uid="{D4AFC18A-B223-427A-9A4D-23740C117CA5}" name="Column4513"/>
    <tableColumn id="4522" xr3:uid="{9CAB780B-95EB-4F9A-99E9-80A7A71CBDAD}" name="Column4514"/>
    <tableColumn id="4523" xr3:uid="{F9B81016-E3C2-4D2E-9AAA-F2AB5AF428D0}" name="Column4515"/>
    <tableColumn id="4524" xr3:uid="{739D59E4-493F-4064-BCE4-E3FB505003A1}" name="Column4516"/>
    <tableColumn id="4525" xr3:uid="{B44892E3-CA01-4BDC-95FB-BDBC3D0737A9}" name="Column4517"/>
    <tableColumn id="4526" xr3:uid="{6ABB6453-45D4-47B8-B25E-978866B2C489}" name="Column4518"/>
    <tableColumn id="4527" xr3:uid="{0AE97818-7DA7-436B-9343-DC1F3C7377EE}" name="Column4519"/>
    <tableColumn id="4528" xr3:uid="{B273B152-A11E-4962-A989-647573FA4C2F}" name="Column4520"/>
    <tableColumn id="4529" xr3:uid="{D5A773EA-B460-47B3-A005-E25B9F954A63}" name="Column4521"/>
    <tableColumn id="4530" xr3:uid="{0FB141F2-1018-443E-B6F5-008E2A26AF47}" name="Column4522"/>
    <tableColumn id="4531" xr3:uid="{FCC94B40-43C3-47DC-85CB-B3C264D04EF1}" name="Column4523"/>
    <tableColumn id="4532" xr3:uid="{D6DF2064-25C8-47CD-ACF0-67790885D314}" name="Column4524"/>
    <tableColumn id="4533" xr3:uid="{2954861A-90EE-44F4-A6A4-1F0554DD5008}" name="Column4525"/>
    <tableColumn id="4534" xr3:uid="{3081B4EE-DA74-4853-B2E7-E260BBC6CB3A}" name="Column4526"/>
    <tableColumn id="4535" xr3:uid="{9DFD7CD4-9368-4439-AF82-CFFDDA5AC886}" name="Column4527"/>
    <tableColumn id="4536" xr3:uid="{8C122CE3-947A-4F20-A149-7FE26BF5565D}" name="Column4528"/>
    <tableColumn id="4537" xr3:uid="{AB0E6669-B4B6-472A-A9E5-27E5DE2B06AA}" name="Column4529"/>
    <tableColumn id="4538" xr3:uid="{BCCB3823-6C9D-4E88-A9AE-4EC1A8B787D6}" name="Column4530"/>
    <tableColumn id="4539" xr3:uid="{7085AC7B-4936-4EDE-9A6B-6295EE475087}" name="Column4531"/>
    <tableColumn id="4540" xr3:uid="{6DBB2DC1-FBD1-4D66-9977-D677DCF79C89}" name="Column4532"/>
    <tableColumn id="4541" xr3:uid="{0806BF9E-C13B-4C3E-B6D2-EF9FC2C99376}" name="Column4533"/>
    <tableColumn id="4542" xr3:uid="{691BBA27-1433-4F7F-9A69-5EC7620A14FA}" name="Column4534"/>
    <tableColumn id="4543" xr3:uid="{7E6D9787-2D17-46A2-8753-76797281D664}" name="Column4535"/>
    <tableColumn id="4544" xr3:uid="{934AADA4-5EB2-438D-AFAC-78BD2D2F42B3}" name="Column4536"/>
    <tableColumn id="4545" xr3:uid="{9CBEF675-55D1-40FB-9E25-AE4EFAE92B4E}" name="Column4537"/>
    <tableColumn id="4546" xr3:uid="{876472A0-2733-4278-8AD4-2154E2823AB0}" name="Column4538"/>
    <tableColumn id="4547" xr3:uid="{BDE1595C-039A-4DDF-AEA8-769173F069B7}" name="Column4539"/>
    <tableColumn id="4548" xr3:uid="{1D00A324-B1E3-4C33-8E79-495D913B7622}" name="Column4540"/>
    <tableColumn id="4549" xr3:uid="{13C9DFB9-3E9A-49CC-B420-5DF795C2D05D}" name="Column4541"/>
    <tableColumn id="4550" xr3:uid="{D9907244-44D5-4470-AEC8-48A987E580DF}" name="Column4542"/>
    <tableColumn id="4551" xr3:uid="{0EE2E8A9-31C4-409C-9B96-B1DEC07478CB}" name="Column4543"/>
    <tableColumn id="4552" xr3:uid="{7ADD46AD-0758-4992-8B02-A10AB0F19104}" name="Column4544"/>
    <tableColumn id="4553" xr3:uid="{23E53930-B3D0-4F6E-B010-C3F0AD657BDD}" name="Column4545"/>
    <tableColumn id="4554" xr3:uid="{99E1BFC4-9187-4B14-96E4-4FE58137A5F9}" name="Column4546"/>
    <tableColumn id="4555" xr3:uid="{B3D31367-B0C6-4FC1-9C77-CC3718D82033}" name="Column4547"/>
    <tableColumn id="4556" xr3:uid="{DD27A621-B52E-4CBE-9FFB-99907B950E08}" name="Column4548"/>
    <tableColumn id="4557" xr3:uid="{3CC41CE6-88B2-4783-A35C-EECF9961C4A9}" name="Column4549"/>
    <tableColumn id="4558" xr3:uid="{7C0E02CF-3299-4E94-B50F-DED784691731}" name="Column4550"/>
    <tableColumn id="4559" xr3:uid="{62A4C086-4074-432B-86DD-9C741BD5F731}" name="Column4551"/>
    <tableColumn id="4560" xr3:uid="{7725D23D-051A-44E7-BB0A-DECCCEC87EC7}" name="Column4552"/>
    <tableColumn id="4561" xr3:uid="{4738AA49-87E7-454F-8794-7C24D97AF078}" name="Column4553"/>
    <tableColumn id="4562" xr3:uid="{6C189C9F-3EA0-4530-BD76-2D0B3CC4D688}" name="Column4554"/>
    <tableColumn id="4563" xr3:uid="{03273612-0921-4991-AD7A-274ADD49F19F}" name="Column4555"/>
    <tableColumn id="4564" xr3:uid="{6CD13A87-717C-4F27-BF85-BDB127DCC5CE}" name="Column4556"/>
    <tableColumn id="4565" xr3:uid="{9DBE5FEE-FB2E-4A2F-8070-F9C90A81B9D6}" name="Column4557"/>
    <tableColumn id="4566" xr3:uid="{C48DC24B-AE69-460E-A587-1B297897BDD6}" name="Column4558"/>
    <tableColumn id="4567" xr3:uid="{B538164F-958D-43A0-A2CF-C6CAB033D491}" name="Column4559"/>
    <tableColumn id="4568" xr3:uid="{6F203EBC-8335-463E-987F-764F6D6E8241}" name="Column4560"/>
    <tableColumn id="4569" xr3:uid="{5FE454E1-91C5-43F0-A663-3A7CAAED4D5D}" name="Column4561"/>
    <tableColumn id="4570" xr3:uid="{C7C4321D-CB2B-4AA0-BAEC-A92172375FA4}" name="Column4562"/>
    <tableColumn id="4571" xr3:uid="{CDE68D6D-6395-4451-A527-70117C840DBD}" name="Column4563"/>
    <tableColumn id="4572" xr3:uid="{48314EA5-B06B-4384-84C2-6602A5CCA877}" name="Column4564"/>
    <tableColumn id="4573" xr3:uid="{D7B666B6-BDC8-4C94-B828-72A09C15280D}" name="Column4565"/>
    <tableColumn id="4574" xr3:uid="{5A3D5E58-D121-4D9A-A1B1-86EADE22FDF8}" name="Column4566"/>
    <tableColumn id="4575" xr3:uid="{3BACE8A8-B227-432F-9113-F3864A24F32B}" name="Column4567"/>
    <tableColumn id="4576" xr3:uid="{8304A5C1-F9BF-4C60-88CC-513912C89C6F}" name="Column4568"/>
    <tableColumn id="4577" xr3:uid="{7065730B-731B-4E1D-A3AB-471EB1602BEF}" name="Column4569"/>
    <tableColumn id="4578" xr3:uid="{4B502134-423C-4732-B6C0-D9A545B77B94}" name="Column4570"/>
    <tableColumn id="4579" xr3:uid="{B2439AD3-5E6E-4821-89A5-DE974C73E235}" name="Column4571"/>
    <tableColumn id="4580" xr3:uid="{4335510A-94B8-4A40-8A04-B02B549319F0}" name="Column4572"/>
    <tableColumn id="4581" xr3:uid="{E915BE38-40F8-46E7-AEA2-6ACFBE1B610C}" name="Column4573"/>
    <tableColumn id="4582" xr3:uid="{99E78967-109B-4517-A18B-AB3592EF07DE}" name="Column4574"/>
    <tableColumn id="4583" xr3:uid="{D7D276D1-FE1F-4EC2-888F-72C4818D5AB5}" name="Column4575"/>
    <tableColumn id="4584" xr3:uid="{D0A00524-E591-4A7F-B1FB-F16DF26BA29E}" name="Column4576"/>
    <tableColumn id="4585" xr3:uid="{EA6FC65E-DBEA-4BF8-8E44-D510BA6EFA1A}" name="Column4577"/>
    <tableColumn id="4586" xr3:uid="{E3C72EC3-C0E0-45C8-AAC3-92AC22232136}" name="Column4578"/>
    <tableColumn id="4587" xr3:uid="{F9BA74A6-7033-4A6B-A078-46D264033A15}" name="Column4579"/>
    <tableColumn id="4588" xr3:uid="{CB64A0AE-AE18-4449-BFD1-D1E98463FE49}" name="Column4580"/>
    <tableColumn id="4589" xr3:uid="{79798666-C0B6-4D46-8856-538C7D31C5BE}" name="Column4581"/>
    <tableColumn id="4590" xr3:uid="{70079014-02A2-461F-BF26-D0B34C456A23}" name="Column4582"/>
    <tableColumn id="4591" xr3:uid="{B5822669-B510-4255-9A7B-F13BD229C44E}" name="Column4583"/>
    <tableColumn id="4592" xr3:uid="{C865A012-0278-4532-9313-DC361012A5A4}" name="Column4584"/>
    <tableColumn id="4593" xr3:uid="{C5C28582-6E6E-46D7-99BB-91F5B9FD676D}" name="Column4585"/>
    <tableColumn id="4594" xr3:uid="{465FFA71-ABFD-4487-8513-145C5ADE9AE1}" name="Column4586"/>
    <tableColumn id="4595" xr3:uid="{05CDB372-88C9-480C-A4F7-FB7B20F5B965}" name="Column4587"/>
    <tableColumn id="4596" xr3:uid="{CCA07498-3348-4E4C-9DD9-4EC24FD466CD}" name="Column4588"/>
    <tableColumn id="4597" xr3:uid="{E5B0AC06-6ABE-4820-B5E0-7FF3A829BE33}" name="Column4589"/>
    <tableColumn id="4598" xr3:uid="{632ED49E-A46F-4475-89EE-49C7A9DF8590}" name="Column4590"/>
    <tableColumn id="4599" xr3:uid="{9B6373DA-AED7-4C4D-93AE-B4E3C249C3D6}" name="Column4591"/>
    <tableColumn id="4600" xr3:uid="{B0CF2253-D663-4565-8C5A-E829C08799D4}" name="Column4592"/>
    <tableColumn id="4601" xr3:uid="{4858A0EC-AC0A-4342-9B44-C10098C01EDA}" name="Column4593"/>
    <tableColumn id="4602" xr3:uid="{58F00F0D-5016-4660-BCC0-A858044C814A}" name="Column4594"/>
    <tableColumn id="4603" xr3:uid="{ED8E2BDB-DEA7-4776-995D-EDC2237C48EE}" name="Column4595"/>
    <tableColumn id="4604" xr3:uid="{CD3B7612-FB41-4F9D-ABBD-28429BFCA284}" name="Column4596"/>
    <tableColumn id="4605" xr3:uid="{476DB176-E0EE-4493-B089-B82354AFEC9F}" name="Column4597"/>
    <tableColumn id="4606" xr3:uid="{C57385C0-112F-4B19-81CA-B161DE6034AC}" name="Column4598"/>
    <tableColumn id="4607" xr3:uid="{8981F030-0C14-40BA-A593-190BEC2E75A1}" name="Column4599"/>
    <tableColumn id="4608" xr3:uid="{41BF279A-5DB9-45B5-8227-65880EAABB91}" name="Column4600"/>
    <tableColumn id="4609" xr3:uid="{C3886A80-D1BD-43B4-A1EB-CF9E6F628701}" name="Column4601"/>
    <tableColumn id="4610" xr3:uid="{9FE515F7-967F-4AEC-8406-D06093D54CCC}" name="Column4602"/>
    <tableColumn id="4611" xr3:uid="{1D012AAD-7B5F-4066-AB46-199C21743527}" name="Column4603"/>
    <tableColumn id="4612" xr3:uid="{E9F775F5-2C4C-404B-87EE-2BCBD2B319FB}" name="Column4604"/>
    <tableColumn id="4613" xr3:uid="{EC8494C6-5C1B-478F-A6DE-F15956DA3B94}" name="Column4605"/>
    <tableColumn id="4614" xr3:uid="{6D014355-36ED-467C-9CA8-D080B44E6654}" name="Column4606"/>
    <tableColumn id="4615" xr3:uid="{1736DDBB-4AC9-465A-88CF-EDE31980B046}" name="Column4607"/>
    <tableColumn id="4616" xr3:uid="{4675D4DB-CA23-4A3A-BEC9-E62CDB6E9FA6}" name="Column4608"/>
    <tableColumn id="4617" xr3:uid="{37F5E859-802C-42A3-82FB-C05BF30C7E77}" name="Column4609"/>
    <tableColumn id="4618" xr3:uid="{E4ABD529-3653-425E-AC47-9885C4110B7F}" name="Column4610"/>
    <tableColumn id="4619" xr3:uid="{C7199AC9-BF2B-4743-A579-57915C289525}" name="Column4611"/>
    <tableColumn id="4620" xr3:uid="{ECFC241C-8E3E-478B-845E-EA373F037FEA}" name="Column4612"/>
    <tableColumn id="4621" xr3:uid="{5BD54715-6478-4E3B-9426-43342F7F84B4}" name="Column4613"/>
    <tableColumn id="4622" xr3:uid="{3E47B0DC-2834-4FD3-81F7-1400F05C896E}" name="Column4614"/>
    <tableColumn id="4623" xr3:uid="{06BB5F81-8F54-42CD-8E57-F261EB7E58B2}" name="Column4615"/>
    <tableColumn id="4624" xr3:uid="{FF95B7EE-2E30-49A5-BF16-865C9A3EEA5B}" name="Column4616"/>
    <tableColumn id="4625" xr3:uid="{ABDBFF70-F33D-4A74-93C0-1C4F69AA8793}" name="Column4617"/>
    <tableColumn id="4626" xr3:uid="{9B3BFFCB-17D1-4757-AB77-4447A9F131C3}" name="Column4618"/>
    <tableColumn id="4627" xr3:uid="{22125B5A-DFE2-4953-BD42-AD5216D3DC1F}" name="Column4619"/>
    <tableColumn id="4628" xr3:uid="{14E960C9-2E7B-4005-8CF2-D8CF6EAC9127}" name="Column4620"/>
    <tableColumn id="4629" xr3:uid="{2ED2544E-9EAD-45DE-9311-C3077531363E}" name="Column4621"/>
    <tableColumn id="4630" xr3:uid="{8F67075A-C15A-4000-BAB1-59372C81A651}" name="Column4622"/>
    <tableColumn id="4631" xr3:uid="{5E97A79F-CFC2-4023-BE97-960512A0EC7D}" name="Column4623"/>
    <tableColumn id="4632" xr3:uid="{D4B457A6-2CEC-4CBE-840B-E29C5C2D9AC7}" name="Column4624"/>
    <tableColumn id="4633" xr3:uid="{9F73F5D0-17BA-450B-A49B-378092C5AE64}" name="Column4625"/>
    <tableColumn id="4634" xr3:uid="{3DF02ADD-CCD8-4E75-ABEE-54CE104DFDB2}" name="Column4626"/>
    <tableColumn id="4635" xr3:uid="{F3119CE7-CF22-429E-8FDE-AAAAD2459BB9}" name="Column4627"/>
    <tableColumn id="4636" xr3:uid="{2F03E8E3-0F4F-4759-8791-BEFF122BE420}" name="Column4628"/>
    <tableColumn id="4637" xr3:uid="{16015191-FA9C-4C65-8E7D-A002AF4A3489}" name="Column4629"/>
    <tableColumn id="4638" xr3:uid="{8E1CAAD5-0FE5-4391-ACB4-5F3B3F137FF1}" name="Column4630"/>
    <tableColumn id="4639" xr3:uid="{C2293354-B0E1-4E2C-8FAF-DCE8C17356CD}" name="Column4631"/>
    <tableColumn id="4640" xr3:uid="{6B4FBF6A-FD89-437F-A937-967DEE23F3ED}" name="Column4632"/>
    <tableColumn id="4641" xr3:uid="{40487ED3-908D-48A3-9A67-42384FC06BD7}" name="Column4633"/>
    <tableColumn id="4642" xr3:uid="{A6C1EBFE-BCA3-473A-8B5A-D45F538D8C6F}" name="Column4634"/>
    <tableColumn id="4643" xr3:uid="{41D50716-170D-4141-87EF-6FC217DCFA55}" name="Column4635"/>
    <tableColumn id="4644" xr3:uid="{DC730E2F-E070-44FE-A67D-4785E77097D5}" name="Column4636"/>
    <tableColumn id="4645" xr3:uid="{965B336D-B024-4EE1-A98E-C7942A18DDD7}" name="Column4637"/>
    <tableColumn id="4646" xr3:uid="{8FC8511A-1F79-4CB9-A7F6-8C9B3116954D}" name="Column4638"/>
    <tableColumn id="4647" xr3:uid="{0D5839CD-BEF7-48EF-919F-89E55740008B}" name="Column4639"/>
    <tableColumn id="4648" xr3:uid="{E9A5DAC2-8B4E-4B5B-8D2B-B2674F16694A}" name="Column4640"/>
    <tableColumn id="4649" xr3:uid="{2954684E-34BC-4A65-9D20-9BE9AD64BC2F}" name="Column4641"/>
    <tableColumn id="4650" xr3:uid="{24875A92-4E58-4215-A87F-966640636221}" name="Column4642"/>
    <tableColumn id="4651" xr3:uid="{96208EEB-410F-4FCF-BB2A-71E732E28042}" name="Column4643"/>
    <tableColumn id="4652" xr3:uid="{78CFF34D-1541-4327-AEED-0207660CD6E4}" name="Column4644"/>
    <tableColumn id="4653" xr3:uid="{69AF825E-1711-4FF3-8DDF-5CC0BC497079}" name="Column4645"/>
    <tableColumn id="4654" xr3:uid="{E88D3519-4E20-44D6-911D-B58EB20EF428}" name="Column4646"/>
    <tableColumn id="4655" xr3:uid="{4868CEB8-96ED-431B-9943-8A4B3E434521}" name="Column4647"/>
    <tableColumn id="4656" xr3:uid="{310DF34A-B860-4528-9AD1-93322A0FA6E4}" name="Column4648"/>
    <tableColumn id="4657" xr3:uid="{7D288A4B-4F27-44FD-9347-ACAEF01265AB}" name="Column4649"/>
    <tableColumn id="4658" xr3:uid="{3BD98410-C9E0-4C47-9EC5-357E5EC15905}" name="Column4650"/>
    <tableColumn id="4659" xr3:uid="{F1FE9D88-82E9-4718-9DA6-1E8D5F5C3F88}" name="Column4651"/>
    <tableColumn id="4660" xr3:uid="{FC628F14-F0DA-4FE6-B8BA-B5E15005C146}" name="Column4652"/>
    <tableColumn id="4661" xr3:uid="{9B4C4D67-5984-4CD3-8ED9-A6F7F3644458}" name="Column4653"/>
    <tableColumn id="4662" xr3:uid="{E14D25CA-F599-4FDE-B896-1442A89E0BEE}" name="Column4654"/>
    <tableColumn id="4663" xr3:uid="{BEB3F41F-F6E3-4C8F-9A80-99E327409F78}" name="Column4655"/>
    <tableColumn id="4664" xr3:uid="{DC0CA55A-BB6F-41B7-BE88-B190217DF3E9}" name="Column4656"/>
    <tableColumn id="4665" xr3:uid="{5581943A-D722-4919-86A7-1ACF7DB078CD}" name="Column4657"/>
    <tableColumn id="4666" xr3:uid="{A57BB361-EB6C-43F9-AB03-354D6854BDA2}" name="Column4658"/>
    <tableColumn id="4667" xr3:uid="{A9DF7EA1-157F-44C2-9806-435718BCFC1C}" name="Column4659"/>
    <tableColumn id="4668" xr3:uid="{845B18DB-6C50-43BD-B2EE-CE90A3BE6FC2}" name="Column4660"/>
    <tableColumn id="4669" xr3:uid="{2FDAC73B-6D08-4050-9613-9BB8ACFC6BFF}" name="Column4661"/>
    <tableColumn id="4670" xr3:uid="{3DC1729E-D32B-44C5-8C8C-ECB4F96B3866}" name="Column4662"/>
    <tableColumn id="4671" xr3:uid="{FEDD090B-6461-430C-80EF-D5B6FA945303}" name="Column4663"/>
    <tableColumn id="4672" xr3:uid="{4B6988A5-8F67-4364-B49F-4EDFBB575AED}" name="Column4664"/>
    <tableColumn id="4673" xr3:uid="{0AA1E570-C84C-4A72-986F-55C32BC574A3}" name="Column4665"/>
    <tableColumn id="4674" xr3:uid="{61B19378-00E4-48B5-8CF9-1B720210F0B9}" name="Column4666"/>
    <tableColumn id="4675" xr3:uid="{249082F3-ABB1-47BF-AF54-C8B7DE387091}" name="Column4667"/>
    <tableColumn id="4676" xr3:uid="{16E421ED-3A71-4068-A681-6F1E8BF0C6AD}" name="Column4668"/>
    <tableColumn id="4677" xr3:uid="{DA345750-C2EA-4684-B82C-AF9EFE1A72CB}" name="Column4669"/>
    <tableColumn id="4678" xr3:uid="{4E3C978E-5C74-403C-AC50-6FE1235053B0}" name="Column4670"/>
    <tableColumn id="4679" xr3:uid="{AE720C94-3F1C-4BD5-A377-62686E37B5A4}" name="Column4671"/>
    <tableColumn id="4680" xr3:uid="{F3F84DA5-6ECC-41C0-8778-98A89F20610D}" name="Column4672"/>
    <tableColumn id="4681" xr3:uid="{380AC489-3B11-44B7-A44C-BDFFAFE0DE93}" name="Column4673"/>
    <tableColumn id="4682" xr3:uid="{0EC479C0-D9A2-424A-BDB4-862FEB772F85}" name="Column4674"/>
    <tableColumn id="4683" xr3:uid="{13924692-4386-4EEF-A4AD-D550C572BDD7}" name="Column4675"/>
    <tableColumn id="4684" xr3:uid="{A5AC5FA8-029A-4944-8806-D273B88FD0FA}" name="Column4676"/>
    <tableColumn id="4685" xr3:uid="{F0B78C48-7176-47A9-BBB2-A470A2BECA1F}" name="Column4677"/>
    <tableColumn id="4686" xr3:uid="{4C0F4CF6-FF85-462E-BDD7-8784A552CC26}" name="Column4678"/>
    <tableColumn id="4687" xr3:uid="{E5545671-55B1-4AFE-BAE4-CCC986490A30}" name="Column4679"/>
    <tableColumn id="4688" xr3:uid="{E057F2AC-922F-4BA6-81D8-E0473A51ED27}" name="Column4680"/>
    <tableColumn id="4689" xr3:uid="{54C09F18-EC0F-451E-80B4-3761B5B79EE8}" name="Column4681"/>
    <tableColumn id="4690" xr3:uid="{A0302E18-BFEE-49A9-959C-BC4B7395129B}" name="Column4682"/>
    <tableColumn id="4691" xr3:uid="{D0D608AD-DB01-4039-AA1C-FAA7E83B2C2B}" name="Column4683"/>
    <tableColumn id="4692" xr3:uid="{AB5889BC-4301-4543-BFEC-36A592BA713E}" name="Column4684"/>
    <tableColumn id="4693" xr3:uid="{A54A5F1E-B535-488C-ACB6-8BC7BCD768DC}" name="Column4685"/>
    <tableColumn id="4694" xr3:uid="{25A598DA-5A9C-4EA8-B164-EE38925A53A6}" name="Column4686"/>
    <tableColumn id="4695" xr3:uid="{A46245E8-D011-47D2-BB3F-97E6499A89C0}" name="Column4687"/>
    <tableColumn id="4696" xr3:uid="{A14CE077-E129-41A9-87A9-2F8F06E2BEBB}" name="Column4688"/>
    <tableColumn id="4697" xr3:uid="{B1950840-4BA3-4E38-B4E4-A96FF6BEBB0C}" name="Column4689"/>
    <tableColumn id="4698" xr3:uid="{499508EC-085F-4CC5-9C7C-77F69260F11B}" name="Column4690"/>
    <tableColumn id="4699" xr3:uid="{F1DCB66E-A388-4485-9545-EFCBD9BB5B05}" name="Column4691"/>
    <tableColumn id="4700" xr3:uid="{DC7F19D8-BA55-4AFB-AF8D-44438610DB9E}" name="Column4692"/>
    <tableColumn id="4701" xr3:uid="{4E875C49-6F23-4872-A544-614DCAFFF618}" name="Column4693"/>
    <tableColumn id="4702" xr3:uid="{90BAB78C-6B2A-4CCB-BF54-A4BE5F20712B}" name="Column4694"/>
    <tableColumn id="4703" xr3:uid="{A68591FA-2653-4EEE-A15A-101195462AA4}" name="Column4695"/>
    <tableColumn id="4704" xr3:uid="{FC8010BE-1C27-450C-8D44-E1F81379DBFA}" name="Column4696"/>
    <tableColumn id="4705" xr3:uid="{D9657F17-D6EE-4C0F-9275-21C9253CADC0}" name="Column4697"/>
    <tableColumn id="4706" xr3:uid="{B2FC88A3-5125-46B0-B0FA-5EB7C235905F}" name="Column4698"/>
    <tableColumn id="4707" xr3:uid="{7E58D479-7EC8-432F-9845-824994784E3F}" name="Column4699"/>
    <tableColumn id="4708" xr3:uid="{B20B74EC-5DA3-4ADD-A687-1565D62E40C6}" name="Column4700"/>
    <tableColumn id="4709" xr3:uid="{EFCA2766-40ED-47EF-8A0A-FB594F0A1837}" name="Column4701"/>
    <tableColumn id="4710" xr3:uid="{66D74ADC-B40E-4A90-A6D5-4D5720D7091C}" name="Column4702"/>
    <tableColumn id="4711" xr3:uid="{713917FA-0000-4014-BE3E-18FFFD040017}" name="Column4703"/>
    <tableColumn id="4712" xr3:uid="{B557CA91-0185-4A73-AEAF-C05DBF8745FF}" name="Column4704"/>
    <tableColumn id="4713" xr3:uid="{CF02E694-F867-4B89-B731-041C4473813D}" name="Column4705"/>
    <tableColumn id="4714" xr3:uid="{8856BBAF-EBA4-4212-A738-671DB78A717A}" name="Column4706"/>
    <tableColumn id="4715" xr3:uid="{CFD223CB-76F6-4BF9-BD53-97599A9EDEF6}" name="Column4707"/>
    <tableColumn id="4716" xr3:uid="{0C4E6CCE-2414-4A78-B3F1-DE124F3F07FA}" name="Column4708"/>
    <tableColumn id="4717" xr3:uid="{6382CB46-DBCE-4FD7-965A-781A13B837D2}" name="Column4709"/>
    <tableColumn id="4718" xr3:uid="{003B61E2-2B79-4735-B34B-7B8DF9E883C6}" name="Column4710"/>
    <tableColumn id="4719" xr3:uid="{664FC7B0-AD30-4814-BFB6-8F73B2C1F94B}" name="Column4711"/>
    <tableColumn id="4720" xr3:uid="{F1F4A6B7-E508-4CE5-8BB9-16B8A4A53417}" name="Column4712"/>
    <tableColumn id="4721" xr3:uid="{F78C65CE-F798-4544-AA29-8C369A3AB55F}" name="Column4713"/>
    <tableColumn id="4722" xr3:uid="{B5A68305-6871-48BF-B984-2ADFF35D0C75}" name="Column4714"/>
    <tableColumn id="4723" xr3:uid="{19E8E1C0-AEF1-4460-A294-91FC93FA6CD1}" name="Column4715"/>
    <tableColumn id="4724" xr3:uid="{86D64538-AA10-41C1-B656-152DD6E9EDF0}" name="Column4716"/>
    <tableColumn id="4725" xr3:uid="{5F6F7148-CFE2-4905-B143-C46AC4FD9275}" name="Column4717"/>
    <tableColumn id="4726" xr3:uid="{40C7148A-0F9F-4059-9C2D-7111FB053300}" name="Column4718"/>
    <tableColumn id="4727" xr3:uid="{30378FB7-F214-4348-9E1F-A50412F9729A}" name="Column4719"/>
    <tableColumn id="4728" xr3:uid="{19FCA00F-68F9-4386-8BC3-0F2220950002}" name="Column4720"/>
    <tableColumn id="4729" xr3:uid="{4B422DB9-36E3-49AE-89DF-63AEBFB7F6AB}" name="Column4721"/>
    <tableColumn id="4730" xr3:uid="{CC31771A-397C-4B4E-8374-1C80098DEC7A}" name="Column4722"/>
    <tableColumn id="4731" xr3:uid="{DD468EE6-35EB-456A-B3CA-97A05C56728C}" name="Column4723"/>
    <tableColumn id="4732" xr3:uid="{FD4A392A-FA0F-4A7E-8E2A-E5B886F74741}" name="Column4724"/>
    <tableColumn id="4733" xr3:uid="{EC6062D5-6C5B-4FE5-BBB0-B5535F5FFD93}" name="Column4725"/>
    <tableColumn id="4734" xr3:uid="{B0BD8C44-4CDC-4776-8D3E-0A4A17144A89}" name="Column4726"/>
    <tableColumn id="4735" xr3:uid="{AC0ADC63-3E1F-4BC0-B2A9-8C03E80AB16D}" name="Column4727"/>
    <tableColumn id="4736" xr3:uid="{9E94D029-4AF6-42D5-BE58-9ECF12EF2310}" name="Column4728"/>
    <tableColumn id="4737" xr3:uid="{D4633F8C-19FF-4F2C-B613-43F24E09F1A4}" name="Column4729"/>
    <tableColumn id="4738" xr3:uid="{AFBC8A41-5B70-4932-AC3B-57553B0CD223}" name="Column4730"/>
    <tableColumn id="4739" xr3:uid="{A41F43E6-0229-487B-A090-16A7BF79135C}" name="Column4731"/>
    <tableColumn id="4740" xr3:uid="{737F0674-F2E5-449E-8975-3CC709BB5C25}" name="Column4732"/>
    <tableColumn id="4741" xr3:uid="{578DD9F1-056C-4377-9EDC-43ACCAD3890D}" name="Column4733"/>
    <tableColumn id="4742" xr3:uid="{97D1E01C-C040-49EE-864B-1BA592125443}" name="Column4734"/>
    <tableColumn id="4743" xr3:uid="{B7859DD9-25C9-4299-B51B-21FDBF8FC12A}" name="Column4735"/>
    <tableColumn id="4744" xr3:uid="{D996336B-E11D-4A06-80EE-0C72A59256C1}" name="Column4736"/>
    <tableColumn id="4745" xr3:uid="{E5F78C44-AC67-4046-BAEA-EE9BE6818742}" name="Column4737"/>
    <tableColumn id="4746" xr3:uid="{531979F9-897F-458B-A2F6-B006FEE94F2A}" name="Column4738"/>
    <tableColumn id="4747" xr3:uid="{A123B362-3914-4719-A156-E76E5C5AF2DD}" name="Column4739"/>
    <tableColumn id="4748" xr3:uid="{9F4DCBFF-903F-40F2-86BC-FD21D2A6B0EB}" name="Column4740"/>
    <tableColumn id="4749" xr3:uid="{A3682979-2728-40F5-A8BB-1B0171F951B7}" name="Column4741"/>
    <tableColumn id="4750" xr3:uid="{56809B93-E92D-48BC-895B-80682EE8A953}" name="Column4742"/>
    <tableColumn id="4751" xr3:uid="{6287835C-FFE9-48C2-BDDC-9C957596F047}" name="Column4743"/>
    <tableColumn id="4752" xr3:uid="{A0C74833-A189-43AB-9023-CD7FDB826479}" name="Column4744"/>
    <tableColumn id="4753" xr3:uid="{CD8CDC5B-86D7-465A-A17E-17B9ABD0DBE0}" name="Column4745"/>
    <tableColumn id="4754" xr3:uid="{6271D691-82D4-421E-8B1E-73D9DEBAC35A}" name="Column4746"/>
    <tableColumn id="4755" xr3:uid="{2F28D4E4-3903-4981-A59D-550E87DBB143}" name="Column4747"/>
    <tableColumn id="4756" xr3:uid="{EA4020BD-ADE9-47AC-88C6-33410881E9A4}" name="Column4748"/>
    <tableColumn id="4757" xr3:uid="{AEC44A38-0BF6-4789-BA16-FB0E863619E0}" name="Column4749"/>
    <tableColumn id="4758" xr3:uid="{EFD41BD0-31C0-40AC-A715-F7164FEC78C6}" name="Column4750"/>
    <tableColumn id="4759" xr3:uid="{DD13D15F-6BAE-4176-8A58-2188DA002581}" name="Column4751"/>
    <tableColumn id="4760" xr3:uid="{614C2676-DE20-4852-AAB9-BE53543590F2}" name="Column4752"/>
    <tableColumn id="4761" xr3:uid="{00A47D60-A163-436B-B8C0-60F6311CA5DC}" name="Column4753"/>
    <tableColumn id="4762" xr3:uid="{69DB789C-4488-4BB4-BBC2-65C2CA54630A}" name="Column4754"/>
    <tableColumn id="4763" xr3:uid="{5A101C53-17C6-4901-83B2-424A2AC722F9}" name="Column4755"/>
    <tableColumn id="4764" xr3:uid="{89CE75C8-BC7E-4485-AD10-BCAC3C0B8BFB}" name="Column4756"/>
    <tableColumn id="4765" xr3:uid="{6B3B1C7B-2661-44A8-A466-5F015EEB2937}" name="Column4757"/>
    <tableColumn id="4766" xr3:uid="{CC91171C-864E-4E0B-AC8F-CBA53BA2A857}" name="Column4758"/>
    <tableColumn id="4767" xr3:uid="{57F5555D-132E-4786-AA4D-B9D7141D770E}" name="Column4759"/>
    <tableColumn id="4768" xr3:uid="{CAE72213-EBC6-4ECC-9EE1-29F6F5618F87}" name="Column4760"/>
    <tableColumn id="4769" xr3:uid="{45F03006-CCCA-4200-8940-C45A552E4F05}" name="Column4761"/>
    <tableColumn id="4770" xr3:uid="{D9CD4B85-C738-40ED-8266-AD883EC7191C}" name="Column4762"/>
    <tableColumn id="4771" xr3:uid="{188A7CF1-DC32-4144-A92B-33B5F386589F}" name="Column4763"/>
    <tableColumn id="4772" xr3:uid="{AC1012EB-2795-4947-8ED9-3D53039049B2}" name="Column4764"/>
    <tableColumn id="4773" xr3:uid="{5EE6B904-F432-4980-A420-02331D5FC0B3}" name="Column4765"/>
    <tableColumn id="4774" xr3:uid="{C285C931-7FE6-4927-9E22-C5DFB57EE13F}" name="Column4766"/>
    <tableColumn id="4775" xr3:uid="{1B0EC1E7-0E0E-4360-A520-5EA48D7A08D6}" name="Column4767"/>
    <tableColumn id="4776" xr3:uid="{EDF88BE9-05F6-40B5-A88A-67FAEF849B43}" name="Column4768"/>
    <tableColumn id="4777" xr3:uid="{E6926238-EECD-4A36-A86A-B8CA459CB335}" name="Column4769"/>
    <tableColumn id="4778" xr3:uid="{B53F4177-1DEB-47AA-9611-DC38B4670593}" name="Column4770"/>
    <tableColumn id="4779" xr3:uid="{BA9AADC6-8A8C-41A1-84A8-344BC302EB48}" name="Column4771"/>
    <tableColumn id="4780" xr3:uid="{78C59E7B-CBE5-4BE7-AA60-17D93FCF0B5B}" name="Column4772"/>
    <tableColumn id="4781" xr3:uid="{A88A82C8-B86F-40D1-A0A2-C1AA463CCB58}" name="Column4773"/>
    <tableColumn id="4782" xr3:uid="{93999E98-3C2A-4BCE-AEA0-3EA9301FF7E3}" name="Column4774"/>
    <tableColumn id="4783" xr3:uid="{E165D4AB-9DC6-4015-AA42-1B9CF81E3A03}" name="Column4775"/>
    <tableColumn id="4784" xr3:uid="{08C3E230-1821-4939-A34B-4DC90A0E46AC}" name="Column4776"/>
    <tableColumn id="4785" xr3:uid="{D27C01C5-AFEC-49B1-A101-F1F66C47218D}" name="Column4777"/>
    <tableColumn id="4786" xr3:uid="{AE015A99-C638-4556-909C-9983B405787B}" name="Column4778"/>
    <tableColumn id="4787" xr3:uid="{147CA612-035F-4D11-BC58-94131AD8DEB9}" name="Column4779"/>
    <tableColumn id="4788" xr3:uid="{5E970C62-295F-4D5A-B344-FE45992585BA}" name="Column4780"/>
    <tableColumn id="4789" xr3:uid="{756347FF-E357-4982-85B6-3CE7D4D0F39D}" name="Column4781"/>
    <tableColumn id="4790" xr3:uid="{E1CCE7A6-B821-41B9-9B17-23461994A37F}" name="Column4782"/>
    <tableColumn id="4791" xr3:uid="{FCDF9863-53E0-4571-91EC-849DDBE1B3B6}" name="Column4783"/>
    <tableColumn id="4792" xr3:uid="{FF8685FC-6BFD-4871-BAE6-70D640327476}" name="Column4784"/>
    <tableColumn id="4793" xr3:uid="{C3112BE4-A351-459E-A4DA-7FF3D04AA2A3}" name="Column4785"/>
    <tableColumn id="4794" xr3:uid="{6C6286DC-FADE-4842-BB4A-F771265EEFF4}" name="Column4786"/>
    <tableColumn id="4795" xr3:uid="{6D6D27BC-02CD-454F-9423-07F05A31149F}" name="Column4787"/>
    <tableColumn id="4796" xr3:uid="{701E5A4F-81F9-46AE-ACF6-8AD5AF1B4F4F}" name="Column4788"/>
    <tableColumn id="4797" xr3:uid="{ADE4CAD8-1D35-4D22-9F72-8493DB630F39}" name="Column4789"/>
    <tableColumn id="4798" xr3:uid="{D6A6AFCE-573D-4E52-9B8E-65248CFF7090}" name="Column4790"/>
    <tableColumn id="4799" xr3:uid="{3A264CEA-12AF-4746-8343-1B69F7630035}" name="Column4791"/>
    <tableColumn id="4800" xr3:uid="{25F9076D-49E4-4536-ABEA-9F5CDD7EC4D5}" name="Column4792"/>
    <tableColumn id="4801" xr3:uid="{996BB597-3135-4DC6-B555-3D8A0D389688}" name="Column4793"/>
    <tableColumn id="4802" xr3:uid="{D34FE0CB-D966-4DEE-818A-FA0CDF3A6AFD}" name="Column4794"/>
    <tableColumn id="4803" xr3:uid="{172C8C27-5188-499E-B67A-49EE8DD657A7}" name="Column4795"/>
    <tableColumn id="4804" xr3:uid="{DB1AAB43-539A-4DEC-B6D0-EBDD87B01EE7}" name="Column4796"/>
    <tableColumn id="4805" xr3:uid="{BAC9D943-76EF-4850-90D9-9F94E2FE4CD4}" name="Column4797"/>
    <tableColumn id="4806" xr3:uid="{2863DDA4-24EF-4F32-A562-346F422DB81C}" name="Column4798"/>
    <tableColumn id="4807" xr3:uid="{A8043191-FBA5-472D-9307-F9EE4784873B}" name="Column4799"/>
    <tableColumn id="4808" xr3:uid="{3BCE05BB-0184-47EF-8619-2248C05C1021}" name="Column4800"/>
    <tableColumn id="4809" xr3:uid="{8A18A564-D803-42D8-8826-16023299D8B8}" name="Column4801"/>
    <tableColumn id="4810" xr3:uid="{B44DCE48-974D-4664-B2F4-40809F6CD951}" name="Column4802"/>
    <tableColumn id="4811" xr3:uid="{321659DE-55DC-48C4-9558-E86E3DB29C44}" name="Column4803"/>
    <tableColumn id="4812" xr3:uid="{67B9D853-CF01-4025-8016-61EEF72D4F47}" name="Column4804"/>
    <tableColumn id="4813" xr3:uid="{DB69FC48-724B-43DB-8FA9-F67620E7D4F5}" name="Column4805"/>
    <tableColumn id="4814" xr3:uid="{56099554-D98C-4770-9B49-A8B0F77F3F48}" name="Column4806"/>
    <tableColumn id="4815" xr3:uid="{7F4634FD-632F-4572-8828-B769BFED7A5E}" name="Column4807"/>
    <tableColumn id="4816" xr3:uid="{1E1C8D91-3D2A-4B49-A8AE-F66EE4E810F6}" name="Column4808"/>
    <tableColumn id="4817" xr3:uid="{E96D64FD-4B59-41CB-9B13-603CF603F85E}" name="Column4809"/>
    <tableColumn id="4818" xr3:uid="{307B705C-F9F8-4170-98BB-BFD7AC37EB9F}" name="Column4810"/>
    <tableColumn id="4819" xr3:uid="{F1CB868F-6E33-415E-81B2-403AD8C6C9A0}" name="Column4811"/>
    <tableColumn id="4820" xr3:uid="{C79356F4-75B9-44C1-9D36-B560EDC4144D}" name="Column4812"/>
    <tableColumn id="4821" xr3:uid="{4526F563-C4C2-4987-997A-3879137406B1}" name="Column4813"/>
    <tableColumn id="4822" xr3:uid="{ABB52FC9-566E-4762-925B-B1E2D1A231DB}" name="Column4814"/>
    <tableColumn id="4823" xr3:uid="{2DBAF8CB-4CF3-409C-B2FB-ACBBA3162B70}" name="Column4815"/>
    <tableColumn id="4824" xr3:uid="{C1F4D50C-0589-48B7-B9AD-FA75BF01B723}" name="Column4816"/>
    <tableColumn id="4825" xr3:uid="{2A77415A-196A-46DD-9870-C9827E35CEBE}" name="Column4817"/>
    <tableColumn id="4826" xr3:uid="{4475953D-6450-40CD-86C7-2ADA419D98DC}" name="Column4818"/>
    <tableColumn id="4827" xr3:uid="{495D8D60-FF31-4504-A8B9-E6CB7B7AF866}" name="Column4819"/>
    <tableColumn id="4828" xr3:uid="{CDA230A0-8112-4A61-964E-AA18C1A7E769}" name="Column4820"/>
    <tableColumn id="4829" xr3:uid="{5E4CE58F-A2AB-4155-BA7A-07BEA505B226}" name="Column4821"/>
    <tableColumn id="4830" xr3:uid="{C5AAA2DD-89F7-45F9-A25E-A13B459FAE01}" name="Column4822"/>
    <tableColumn id="4831" xr3:uid="{4A50C385-8F44-435F-92DA-FF6FF20F1232}" name="Column4823"/>
    <tableColumn id="4832" xr3:uid="{180C63F5-0AD0-41F2-82E8-5864B6FE4C3C}" name="Column4824"/>
    <tableColumn id="4833" xr3:uid="{1736FC93-AAC6-4BDA-A273-AE116041C225}" name="Column4825"/>
    <tableColumn id="4834" xr3:uid="{F034A662-C439-4234-8204-C28F46A15DDA}" name="Column4826"/>
    <tableColumn id="4835" xr3:uid="{46811B9B-D5B0-4B61-9F06-67400154F20F}" name="Column4827"/>
    <tableColumn id="4836" xr3:uid="{80C5C5B9-9FDC-4922-A392-42DB4BFD3AD1}" name="Column4828"/>
    <tableColumn id="4837" xr3:uid="{14D99408-34FB-457E-BDE2-91FC574F99C1}" name="Column4829"/>
    <tableColumn id="4838" xr3:uid="{F5E1CBAA-30CE-4B3E-AE9D-0A31EB2C0CEF}" name="Column4830"/>
    <tableColumn id="4839" xr3:uid="{BC580D94-35A4-4989-98BB-EC43F61999B8}" name="Column4831"/>
    <tableColumn id="4840" xr3:uid="{29E91088-D40F-432A-A013-8B7763A0C30E}" name="Column4832"/>
    <tableColumn id="4841" xr3:uid="{F65C811D-44AA-48C4-A15F-6FA25837CEC9}" name="Column4833"/>
    <tableColumn id="4842" xr3:uid="{A9354E88-68C8-46FA-9C4D-C4CDD427ED26}" name="Column4834"/>
    <tableColumn id="4843" xr3:uid="{FB0902CF-3F90-4796-B67B-DD425902F874}" name="Column4835"/>
    <tableColumn id="4844" xr3:uid="{79C631F6-B9BC-4CAE-8066-1031FF8F4639}" name="Column4836"/>
    <tableColumn id="4845" xr3:uid="{7A33A4AA-DA33-4260-A88C-31F87D81B7BD}" name="Column4837"/>
    <tableColumn id="4846" xr3:uid="{4B850ED5-BD38-486B-9DD6-08BC0461B416}" name="Column4838"/>
    <tableColumn id="4847" xr3:uid="{4DC518AD-DCCF-46AA-93B9-DE01DADA04B9}" name="Column4839"/>
    <tableColumn id="4848" xr3:uid="{DF338D05-0DA4-4CCB-80A4-3BF094973DF6}" name="Column4840"/>
    <tableColumn id="4849" xr3:uid="{15805F4E-6800-425B-A990-AB1242713EF7}" name="Column4841"/>
    <tableColumn id="4850" xr3:uid="{2B9EF6E0-7BD0-4F5A-92A1-C2B27AB19754}" name="Column4842"/>
    <tableColumn id="4851" xr3:uid="{CF6F3F48-CC93-4258-A155-F56D086043EC}" name="Column4843"/>
    <tableColumn id="4852" xr3:uid="{320B5E8C-2543-49B3-9D87-7A8320F8669B}" name="Column4844"/>
    <tableColumn id="4853" xr3:uid="{CD371D68-389C-40F5-AB5C-A535CA089851}" name="Column4845"/>
    <tableColumn id="4854" xr3:uid="{7DE5FCF8-7E98-496D-9F40-10FEA8B8F2C8}" name="Column4846"/>
    <tableColumn id="4855" xr3:uid="{DDA13716-8A53-4593-B835-0F4616CE20A4}" name="Column4847"/>
    <tableColumn id="4856" xr3:uid="{6AC4F42F-3096-4779-8FD4-1BE55E57537A}" name="Column4848"/>
    <tableColumn id="4857" xr3:uid="{2185ABE5-DEE0-474A-BCAE-056D69C6F935}" name="Column4849"/>
    <tableColumn id="4858" xr3:uid="{DA0683BD-04B7-4866-99DC-3EF8223A52E3}" name="Column4850"/>
    <tableColumn id="4859" xr3:uid="{F59B2CCD-8C83-4D95-9E72-399DD7A27FA8}" name="Column4851"/>
    <tableColumn id="4860" xr3:uid="{4E26D95D-43EF-4122-84B9-281CCE88318F}" name="Column4852"/>
    <tableColumn id="4861" xr3:uid="{E37EF3D7-7FEC-4778-892C-CF431D317C51}" name="Column4853"/>
    <tableColumn id="4862" xr3:uid="{D19F34DD-B17F-4808-BE15-5229FAD569AF}" name="Column4854"/>
    <tableColumn id="4863" xr3:uid="{0E8D3EFC-C880-4F1D-B51B-5ECD8F3D91C7}" name="Column4855"/>
    <tableColumn id="4864" xr3:uid="{0B30D1BA-CF4B-44E1-A34B-6844C2AC3653}" name="Column4856"/>
    <tableColumn id="4865" xr3:uid="{80585BB8-4889-455A-BF97-233EC8AD7ED4}" name="Column4857"/>
    <tableColumn id="4866" xr3:uid="{CA5CC48B-4F16-451F-90F3-314FDE873E05}" name="Column4858"/>
    <tableColumn id="4867" xr3:uid="{0B8B3A06-DEE8-40C0-B1FE-F61865BFEFD2}" name="Column4859"/>
    <tableColumn id="4868" xr3:uid="{6E0FE9DA-7013-4842-AC2C-49224A18CA91}" name="Column4860"/>
    <tableColumn id="4869" xr3:uid="{92B6F224-7AD6-49BA-ADCB-DC228B50EF34}" name="Column4861"/>
    <tableColumn id="4870" xr3:uid="{073690BC-85D3-4BD1-BAD5-71458E842962}" name="Column4862"/>
    <tableColumn id="4871" xr3:uid="{25B7A327-5589-4D6D-A6A9-8D87CEF414F8}" name="Column4863"/>
    <tableColumn id="4872" xr3:uid="{E7D99F4D-DEFC-4506-8907-6E5019715BD7}" name="Column4864"/>
    <tableColumn id="4873" xr3:uid="{424F2446-2FB0-4321-90CC-366EDACC4A2D}" name="Column4865"/>
    <tableColumn id="4874" xr3:uid="{7940CBD3-14C0-45A3-A378-5BDC1287BFE2}" name="Column4866"/>
    <tableColumn id="4875" xr3:uid="{A83A86E6-FFEA-4889-BF32-76CD3F497FF5}" name="Column4867"/>
    <tableColumn id="4876" xr3:uid="{34A82C3E-A972-423F-AC3C-D421DE5A255B}" name="Column4868"/>
    <tableColumn id="4877" xr3:uid="{7901C270-DC23-4399-A528-4F4B27D1C4B8}" name="Column4869"/>
    <tableColumn id="4878" xr3:uid="{529551B7-D53C-4A36-8B4F-6031F8692A06}" name="Column4870"/>
    <tableColumn id="4879" xr3:uid="{957308F7-4C10-4C6C-A5A2-DC00516C6F44}" name="Column4871"/>
    <tableColumn id="4880" xr3:uid="{A056E0D8-87D9-4AF6-8CA9-507258FC8802}" name="Column4872"/>
    <tableColumn id="4881" xr3:uid="{EF83D03B-FD22-465D-B4CC-DDB2BC4FFDC4}" name="Column4873"/>
    <tableColumn id="4882" xr3:uid="{F90AE191-D144-49D1-9882-A98BF0C976BC}" name="Column4874"/>
    <tableColumn id="4883" xr3:uid="{AAE82845-80C9-4317-BD8F-984E3914ABF3}" name="Column4875"/>
    <tableColumn id="4884" xr3:uid="{13C31064-6376-43B3-BCC0-910CE8CA38A3}" name="Column4876"/>
    <tableColumn id="4885" xr3:uid="{6CC92FD7-C633-4566-80E0-A6E999867139}" name="Column4877"/>
    <tableColumn id="4886" xr3:uid="{EE224123-930E-440F-9E84-0097035DA5A9}" name="Column4878"/>
    <tableColumn id="4887" xr3:uid="{2BE4AFDC-25EB-4A0A-813C-0A5F0CC0008C}" name="Column4879"/>
    <tableColumn id="4888" xr3:uid="{6187311B-8335-4323-A497-810DF74F1DD1}" name="Column4880"/>
    <tableColumn id="4889" xr3:uid="{E8802AB1-E7BF-4883-A44A-856EB30125A8}" name="Column4881"/>
    <tableColumn id="4890" xr3:uid="{CCD0B918-4315-4970-8DF8-7EAAE8D9BD77}" name="Column4882"/>
    <tableColumn id="4891" xr3:uid="{EF37DD6C-0E89-4BF2-B13A-FFEB8538D06B}" name="Column4883"/>
    <tableColumn id="4892" xr3:uid="{BBDE5149-97B0-45E0-BA4F-5E5A01261C4B}" name="Column4884"/>
    <tableColumn id="4893" xr3:uid="{1B07BA98-DACB-41B1-9436-40F8774CDA8B}" name="Column4885"/>
    <tableColumn id="4894" xr3:uid="{FCE044AE-7CD4-42CA-9FE1-830B43C80060}" name="Column4886"/>
    <tableColumn id="4895" xr3:uid="{460A6034-A0DE-4828-8C5A-CD5ECFA65F8F}" name="Column4887"/>
    <tableColumn id="4896" xr3:uid="{6FA9B437-F66A-4B55-869E-DEE2FB8DC468}" name="Column4888"/>
    <tableColumn id="4897" xr3:uid="{C888A2EE-17B0-470D-B3FB-39283B3141FB}" name="Column4889"/>
    <tableColumn id="4898" xr3:uid="{70559BA2-4145-452D-8375-D051415B8EC4}" name="Column4890"/>
    <tableColumn id="4899" xr3:uid="{6823AE41-4653-47F1-A604-8137F9B8BC7A}" name="Column4891"/>
    <tableColumn id="4900" xr3:uid="{9F159130-A5C6-478B-9863-073496481341}" name="Column4892"/>
    <tableColumn id="4901" xr3:uid="{AC3C59D4-D3FB-4386-AD45-9F8A55326C77}" name="Column4893"/>
    <tableColumn id="4902" xr3:uid="{48668485-1539-443E-A07A-0A3012053B3C}" name="Column4894"/>
    <tableColumn id="4903" xr3:uid="{829D773C-2351-4C52-927E-C686F4EA9CFA}" name="Column4895"/>
    <tableColumn id="4904" xr3:uid="{0F486B4C-77B6-43E1-B4B2-738FAF583E12}" name="Column4896"/>
    <tableColumn id="4905" xr3:uid="{113BF5B8-284A-4DFB-B27F-20727EF97C8F}" name="Column4897"/>
    <tableColumn id="4906" xr3:uid="{72813219-9086-43B5-A9DB-6D49C491F471}" name="Column4898"/>
    <tableColumn id="4907" xr3:uid="{66F5611A-7C44-452C-9307-40D7D29F065A}" name="Column4899"/>
    <tableColumn id="4908" xr3:uid="{57602F85-7A6F-44DC-A0F1-F9768F331316}" name="Column4900"/>
    <tableColumn id="4909" xr3:uid="{4BFF3394-784A-4CC4-AC65-4C0445BA8B40}" name="Column4901"/>
    <tableColumn id="4910" xr3:uid="{2F83E808-A8DA-4722-A736-28146A750CAD}" name="Column4902"/>
    <tableColumn id="4911" xr3:uid="{4519C531-4F0A-451A-95E0-C8A36EA67C00}" name="Column4903"/>
    <tableColumn id="4912" xr3:uid="{7E2E8F0F-16F6-402F-BD94-42791ED1A376}" name="Column4904"/>
    <tableColumn id="4913" xr3:uid="{0307BF96-6BDB-4040-945A-5938A6FBB4AC}" name="Column4905"/>
    <tableColumn id="4914" xr3:uid="{61E1E8FA-94B0-41ED-8DED-CEBB7CDB72E9}" name="Column4906"/>
    <tableColumn id="4915" xr3:uid="{BB4ADF75-3610-40EF-A9E6-644DC43750F5}" name="Column4907"/>
    <tableColumn id="4916" xr3:uid="{A678513A-6858-451C-9493-3E730FC6D5C3}" name="Column4908"/>
    <tableColumn id="4917" xr3:uid="{EEA882D8-5CE8-4029-8C4E-C926E7A84B2B}" name="Column4909"/>
    <tableColumn id="4918" xr3:uid="{CBC3A279-957A-4B64-A622-CC259AAC6CD4}" name="Column4910"/>
    <tableColumn id="4919" xr3:uid="{BB16379D-5A43-4351-8B2D-F0ECB512C964}" name="Column4911"/>
    <tableColumn id="4920" xr3:uid="{767DD26D-6539-4426-A1B2-9D67C4196364}" name="Column4912"/>
    <tableColumn id="4921" xr3:uid="{DC3CA715-86F5-47C8-AB78-B3E21CB130FB}" name="Column4913"/>
    <tableColumn id="4922" xr3:uid="{2776DB7E-C34C-4A31-8BCA-77CF2005EC60}" name="Column4914"/>
    <tableColumn id="4923" xr3:uid="{A694FB81-2BD3-4547-9D00-AA01FC7723F4}" name="Column4915"/>
    <tableColumn id="4924" xr3:uid="{E1ED9D84-E5F1-4619-8C14-D520BA4C8510}" name="Column4916"/>
    <tableColumn id="4925" xr3:uid="{9181C49C-4FE8-47A8-B79B-9ACBF5704448}" name="Column4917"/>
    <tableColumn id="4926" xr3:uid="{3E838C6E-238C-487D-ADFB-E6270CEBA4F0}" name="Column4918"/>
    <tableColumn id="4927" xr3:uid="{407F9903-B911-4697-8EF6-175E92E0BE20}" name="Column4919"/>
    <tableColumn id="4928" xr3:uid="{841C62F1-6626-4907-8280-AE8ED7309D1A}" name="Column4920"/>
    <tableColumn id="4929" xr3:uid="{BF1B11D4-702E-44A4-937A-2569C8947D69}" name="Column4921"/>
    <tableColumn id="4930" xr3:uid="{DD77B43C-74D7-4C12-92A5-77072A78921D}" name="Column4922"/>
    <tableColumn id="4931" xr3:uid="{D43736C3-1633-4298-B176-EFB16200194B}" name="Column4923"/>
    <tableColumn id="4932" xr3:uid="{6A6A0027-9D31-4976-BA23-CCAB19E191E0}" name="Column4924"/>
    <tableColumn id="4933" xr3:uid="{E38958A1-BF91-4FBB-8051-5D771E4A6756}" name="Column4925"/>
    <tableColumn id="4934" xr3:uid="{945E0230-DB9D-44A8-A6D1-6D2C2C18E276}" name="Column4926"/>
    <tableColumn id="4935" xr3:uid="{F6C9DEAC-8D23-4448-B42F-9B290250E778}" name="Column4927"/>
    <tableColumn id="4936" xr3:uid="{B49AEB29-93DD-4256-9D43-7A6DC2F581A6}" name="Column4928"/>
    <tableColumn id="4937" xr3:uid="{5F751652-4486-4CC1-83C9-2D8A02520025}" name="Column4929"/>
    <tableColumn id="4938" xr3:uid="{4EEE0430-AADF-4EA5-B67B-CDB81C82E315}" name="Column4930"/>
    <tableColumn id="4939" xr3:uid="{8E91D17B-0C2C-48A2-8637-34459D3D56D1}" name="Column4931"/>
    <tableColumn id="4940" xr3:uid="{B2BE3A6C-FC6E-40FD-9025-EE2D84E8E360}" name="Column4932"/>
    <tableColumn id="4941" xr3:uid="{97D4E653-A719-41E2-824A-27E008F3FC69}" name="Column4933"/>
    <tableColumn id="4942" xr3:uid="{C04DD1A7-437B-41CE-A8B1-CD1163B0EADB}" name="Column4934"/>
    <tableColumn id="4943" xr3:uid="{EB3972AB-B02D-4293-A156-042320E0B994}" name="Column4935"/>
    <tableColumn id="4944" xr3:uid="{19DFB6A0-8DFB-4D67-AE7E-830016AE3E2A}" name="Column4936"/>
    <tableColumn id="4945" xr3:uid="{234A4431-813F-4CA6-8309-56B44F323390}" name="Column4937"/>
    <tableColumn id="4946" xr3:uid="{B6EC6AD3-52F6-4F9C-B216-A32E4C2267CE}" name="Column4938"/>
    <tableColumn id="4947" xr3:uid="{7B90DAB1-5457-46B1-8FA9-FB34929903BA}" name="Column4939"/>
    <tableColumn id="4948" xr3:uid="{CCEC4B66-B174-4114-9867-2998D5369B88}" name="Column4940"/>
    <tableColumn id="4949" xr3:uid="{6E4CAECB-B532-4B93-8CC6-D24CBDA1A7A7}" name="Column4941"/>
    <tableColumn id="4950" xr3:uid="{23777124-344F-4629-840F-42CD70C56583}" name="Column4942"/>
    <tableColumn id="4951" xr3:uid="{298849E0-17B8-4251-99D1-C2E12CBAF39A}" name="Column4943"/>
    <tableColumn id="4952" xr3:uid="{38E75E04-5AC5-429C-A4FF-345FE4C3ED00}" name="Column4944"/>
    <tableColumn id="4953" xr3:uid="{01C66A5F-0563-4A40-B2BB-9AEED61F3B81}" name="Column4945"/>
    <tableColumn id="4954" xr3:uid="{0645B21C-160F-4870-8ECF-FF12D1D80C18}" name="Column4946"/>
    <tableColumn id="4955" xr3:uid="{DE098F22-CF12-40DF-95A0-151067CC9F29}" name="Column4947"/>
    <tableColumn id="4956" xr3:uid="{BCF828EB-C502-4468-9719-D2E2BE8BB7A4}" name="Column4948"/>
    <tableColumn id="4957" xr3:uid="{C123EACA-8EFC-43B4-BC6B-00F1855F1BB7}" name="Column4949"/>
    <tableColumn id="4958" xr3:uid="{9F45919E-C26D-4DC1-945B-1F0821D15F59}" name="Column4950"/>
    <tableColumn id="4959" xr3:uid="{AA2C75B9-93D1-4371-8745-591FC3F49D53}" name="Column4951"/>
    <tableColumn id="4960" xr3:uid="{5CACD659-EB3A-4F35-9AD4-016965B30F1C}" name="Column4952"/>
    <tableColumn id="4961" xr3:uid="{9EC25547-DD23-4519-B713-F439CA5CEBAB}" name="Column4953"/>
    <tableColumn id="4962" xr3:uid="{FD27443D-232C-4D9D-8861-3539A14802AF}" name="Column4954"/>
    <tableColumn id="4963" xr3:uid="{F56FC236-2AA3-46B4-A0DB-E53438EE1A2D}" name="Column4955"/>
    <tableColumn id="4964" xr3:uid="{C16EC209-4223-4C8A-ADC8-50B84973F83C}" name="Column4956"/>
    <tableColumn id="4965" xr3:uid="{C483D06F-99D6-4A22-9A68-BED5EB2E6CD0}" name="Column4957"/>
    <tableColumn id="4966" xr3:uid="{FB46BF76-2C6C-4596-9EEB-CAF4697B2D6C}" name="Column4958"/>
    <tableColumn id="4967" xr3:uid="{3D84FB1C-DCED-47B2-8B27-870BD4808C32}" name="Column4959"/>
    <tableColumn id="4968" xr3:uid="{24545254-B061-4E42-B2E6-E7D614A7AC75}" name="Column4960"/>
    <tableColumn id="4969" xr3:uid="{765619B4-A78D-40F7-A4A4-83976EE5A316}" name="Column4961"/>
    <tableColumn id="4970" xr3:uid="{183C20FC-FF3B-4944-BD1B-6E0BC648829B}" name="Column4962"/>
    <tableColumn id="4971" xr3:uid="{0B511607-2D6C-4ABC-8D8D-50ECD94EE9B7}" name="Column4963"/>
    <tableColumn id="4972" xr3:uid="{5CD4CC3D-6788-4EBD-8897-65F9EDBADC58}" name="Column4964"/>
    <tableColumn id="4973" xr3:uid="{19EBB654-4AE2-426F-B827-574C0A5633D2}" name="Column4965"/>
    <tableColumn id="4974" xr3:uid="{E007D41F-AA6E-4497-8C1A-44D09189696E}" name="Column4966"/>
    <tableColumn id="4975" xr3:uid="{E4B96A7E-46E2-4EC1-9FB9-D64650C7ECFD}" name="Column4967"/>
    <tableColumn id="4976" xr3:uid="{ED866AF1-2EBD-4CFB-BD03-5FD89C1992BA}" name="Column4968"/>
    <tableColumn id="4977" xr3:uid="{443179E3-1198-4233-9142-26DAF83BCDC1}" name="Column4969"/>
    <tableColumn id="4978" xr3:uid="{0B8399E2-F5C7-443C-9F8C-67EB03AAF41D}" name="Column4970"/>
    <tableColumn id="4979" xr3:uid="{E196F505-7178-4E2C-8962-93059EBCD7AC}" name="Column4971"/>
    <tableColumn id="4980" xr3:uid="{C7A8BAEE-E0CD-484C-9042-463240DE5525}" name="Column4972"/>
    <tableColumn id="4981" xr3:uid="{F4AE40F0-D3F2-48C6-9EB5-B471C8F8AA7C}" name="Column4973"/>
    <tableColumn id="4982" xr3:uid="{EF9EA143-C216-4ED5-BD0A-2C075533A6F7}" name="Column4974"/>
    <tableColumn id="4983" xr3:uid="{EC5F60B3-B982-4214-8A78-0B94CCC6845D}" name="Column4975"/>
    <tableColumn id="4984" xr3:uid="{BA0DFDAA-6A8C-4E82-9FF5-D75230CEFDF6}" name="Column4976"/>
    <tableColumn id="4985" xr3:uid="{D39226FC-3087-4E37-90F8-DAD68B255223}" name="Column4977"/>
    <tableColumn id="4986" xr3:uid="{779AB240-0B21-4AC4-A097-09A05C6F979B}" name="Column4978"/>
    <tableColumn id="4987" xr3:uid="{5F4122A3-7A36-442B-B910-AD3BAC96EA3E}" name="Column4979"/>
    <tableColumn id="4988" xr3:uid="{4B063BC9-0488-4D23-86DF-7CA094361626}" name="Column4980"/>
    <tableColumn id="4989" xr3:uid="{B94EE73A-BF7C-4E69-A827-9F11B5ACBCC6}" name="Column4981"/>
    <tableColumn id="4990" xr3:uid="{CA3EFD97-C6EE-49EC-A769-0AD5456BD3AC}" name="Column4982"/>
    <tableColumn id="4991" xr3:uid="{491D824D-21B0-48D0-AEB3-D7071A10DC87}" name="Column4983"/>
    <tableColumn id="4992" xr3:uid="{40A89F70-4351-4649-9ADD-94E0CD58A99D}" name="Column4984"/>
    <tableColumn id="4993" xr3:uid="{F5CF3768-BC7E-46E7-86B1-3EEB305DB849}" name="Column4985"/>
    <tableColumn id="4994" xr3:uid="{A19291CD-FF95-4451-86EB-847AA56D083D}" name="Column4986"/>
    <tableColumn id="4995" xr3:uid="{C0DFF26D-861E-4176-9D60-E4E4949BD8C8}" name="Column4987"/>
    <tableColumn id="4996" xr3:uid="{FE459295-DD04-430C-A720-4BA49716117C}" name="Column4988"/>
    <tableColumn id="4997" xr3:uid="{34492445-B8C3-4F35-9ECD-AD642E4E110E}" name="Column4989"/>
    <tableColumn id="4998" xr3:uid="{F0E22950-5E9C-4D9C-9AC1-02B8742BCD74}" name="Column4990"/>
    <tableColumn id="4999" xr3:uid="{896B4813-F934-4BDC-BE69-050A2CF7CAAF}" name="Column4991"/>
    <tableColumn id="5000" xr3:uid="{C0D52846-B73F-4713-B41C-FF99F37A9DE0}" name="Column4992"/>
    <tableColumn id="5001" xr3:uid="{EC3CB452-8BB1-45C8-8E65-E8DFDE92EB01}" name="Column4993"/>
    <tableColumn id="5002" xr3:uid="{B539E463-90AA-4B7F-9F88-DA0761A117D5}" name="Column4994"/>
    <tableColumn id="5003" xr3:uid="{C0574308-EB78-49DA-9270-38C5ECE07ECF}" name="Column4995"/>
    <tableColumn id="5004" xr3:uid="{032CF1E3-6B4D-4141-AF76-6F37F17C2C82}" name="Column4996"/>
    <tableColumn id="5005" xr3:uid="{28CD1B5E-54C4-4BA7-98D2-9AC2020D2EDC}" name="Column4997"/>
    <tableColumn id="5006" xr3:uid="{1B8C9D64-858E-4B9B-972C-E9AE99BBE1E9}" name="Column4998"/>
    <tableColumn id="5007" xr3:uid="{C682E1E6-BB23-4B82-B3A7-946F04F7DD5B}" name="Column4999"/>
    <tableColumn id="5008" xr3:uid="{A8930055-73D1-4DCE-95A3-1C6478F7EFE6}" name="Column5000"/>
    <tableColumn id="5009" xr3:uid="{F632FE61-284E-4AE9-990A-239CA1F32B88}" name="Column5001"/>
    <tableColumn id="5010" xr3:uid="{B0005321-5863-4C5C-BE11-C06198CA70D8}" name="Column5002"/>
    <tableColumn id="5011" xr3:uid="{6D1893D4-495F-43B0-A7DF-98847E65D81C}" name="Column5003"/>
    <tableColumn id="5012" xr3:uid="{21CB39A1-65E2-476D-A556-FEDE567D4A71}" name="Column5004"/>
    <tableColumn id="5013" xr3:uid="{E959194D-ED51-487A-A3B7-B8F38A69F90B}" name="Column5005"/>
    <tableColumn id="5014" xr3:uid="{22320CBD-F377-44D1-9E12-2D702F1A0505}" name="Column5006"/>
    <tableColumn id="5015" xr3:uid="{5A3ECDD4-5ED0-4993-9B40-F038D2C75EBD}" name="Column5007"/>
    <tableColumn id="5016" xr3:uid="{36113717-A5AA-40B0-BACE-3BF4C9C81F17}" name="Column5008"/>
    <tableColumn id="5017" xr3:uid="{85F357BC-266D-4BD7-9638-036BA8EA54D4}" name="Column5009"/>
    <tableColumn id="5018" xr3:uid="{4D5F3295-3E22-4828-AA50-78CA6A26BF6A}" name="Column5010"/>
    <tableColumn id="5019" xr3:uid="{81EE16B1-CD40-461E-A4A6-F3CEF48212B7}" name="Column5011"/>
    <tableColumn id="5020" xr3:uid="{C46D47FB-F78A-461F-B165-A2DBE992DFE6}" name="Column5012"/>
    <tableColumn id="5021" xr3:uid="{43A93FEA-3C4C-4A59-B80B-03BC3E03A91E}" name="Column5013"/>
    <tableColumn id="5022" xr3:uid="{9AA2F6C6-7C88-4655-9EB9-19307766E031}" name="Column5014"/>
    <tableColumn id="5023" xr3:uid="{CBCB05AE-28F3-4423-9108-FC6B40D8F0D9}" name="Column5015"/>
    <tableColumn id="5024" xr3:uid="{0A25FFB7-776B-4B45-BF79-9E7A6604F677}" name="Column5016"/>
    <tableColumn id="5025" xr3:uid="{304B464B-A9A0-48DC-9966-E125E4A8278D}" name="Column5017"/>
    <tableColumn id="5026" xr3:uid="{EF9558DF-453D-47A6-93D3-FEBE12D0E72E}" name="Column5018"/>
    <tableColumn id="5027" xr3:uid="{2CE407D7-9803-47EF-AC3C-E5681C2896A6}" name="Column5019"/>
    <tableColumn id="5028" xr3:uid="{5F6A5D32-01C3-4FBA-B354-6AC086F48758}" name="Column5020"/>
    <tableColumn id="5029" xr3:uid="{91932C57-0A26-49A4-9E4C-0A970021CEE9}" name="Column5021"/>
    <tableColumn id="5030" xr3:uid="{C57AED66-5BA8-414E-9F2C-2D03ED3CB9F7}" name="Column5022"/>
    <tableColumn id="5031" xr3:uid="{1FE5E7FC-BEA4-4B80-8A07-747AE2FE9EF0}" name="Column5023"/>
    <tableColumn id="5032" xr3:uid="{0F314FF7-E1CF-476F-AD79-989366EB3897}" name="Column5024"/>
    <tableColumn id="5033" xr3:uid="{794FD8E1-D63C-4C4C-B701-D0507BDE0508}" name="Column5025"/>
    <tableColumn id="5034" xr3:uid="{F5793D0F-BF7A-4980-9694-F13C6FD69EFC}" name="Column5026"/>
    <tableColumn id="5035" xr3:uid="{7762B780-3415-41B2-8F7D-74C7CE2A1170}" name="Column5027"/>
    <tableColumn id="5036" xr3:uid="{5D218F4C-CE32-4130-87D3-B55664594D33}" name="Column5028"/>
    <tableColumn id="5037" xr3:uid="{0BD30134-C69E-445A-9B9D-D4270DE2A495}" name="Column5029"/>
    <tableColumn id="5038" xr3:uid="{3482A598-DB43-4A14-B3FA-148B21601012}" name="Column5030"/>
    <tableColumn id="5039" xr3:uid="{1538FF9D-6261-4464-9A02-FD73E9197699}" name="Column5031"/>
    <tableColumn id="5040" xr3:uid="{16AAA1D6-E7B4-4C84-8EA7-5AB8E40285EA}" name="Column5032"/>
    <tableColumn id="5041" xr3:uid="{3935EB7B-F67D-453E-9253-267F83B8DD87}" name="Column5033"/>
    <tableColumn id="5042" xr3:uid="{0C676E1A-3DC1-4124-80EA-4CADF7AA251E}" name="Column5034"/>
    <tableColumn id="5043" xr3:uid="{6CEA0DA1-15B2-4477-B375-E413DF513132}" name="Column5035"/>
    <tableColumn id="5044" xr3:uid="{94D9E41A-DCED-4B0F-9230-C7C008AEBE41}" name="Column5036"/>
    <tableColumn id="5045" xr3:uid="{E50669EB-973D-42F1-94C2-0DD9780BF5B2}" name="Column5037"/>
    <tableColumn id="5046" xr3:uid="{C5CAD7BE-0D13-4F79-9762-2AC0146CA05D}" name="Column5038"/>
    <tableColumn id="5047" xr3:uid="{F53F7CA0-07B9-42E4-9673-A1BC3CDDE4B4}" name="Column5039"/>
    <tableColumn id="5048" xr3:uid="{7824C009-0857-4568-ADC0-7EAA782FF528}" name="Column5040"/>
    <tableColumn id="5049" xr3:uid="{7CA9FAEF-B159-4659-9D2A-647FA4391D65}" name="Column5041"/>
    <tableColumn id="5050" xr3:uid="{BB0710AF-4D83-47F2-9BE7-3E6C54134995}" name="Column5042"/>
    <tableColumn id="5051" xr3:uid="{7228D9C8-BA5A-4060-BEA2-E4AF43812D36}" name="Column5043"/>
    <tableColumn id="5052" xr3:uid="{2B5D9033-6F5B-49EE-80A8-0100E317873D}" name="Column5044"/>
    <tableColumn id="5053" xr3:uid="{0010E90A-1E25-4071-9DA1-103CE421550C}" name="Column5045"/>
    <tableColumn id="5054" xr3:uid="{DBDAD1EA-F7A1-4AFF-A6E1-330488244A08}" name="Column5046"/>
    <tableColumn id="5055" xr3:uid="{99BD48CE-A4AA-4F31-8B14-12BEBF7E11AC}" name="Column5047"/>
    <tableColumn id="5056" xr3:uid="{1B0C4B37-BD07-4624-B3E4-43103F1D0935}" name="Column5048"/>
    <tableColumn id="5057" xr3:uid="{D22F7032-F4D5-456C-AE31-2F4898FDB7B1}" name="Column5049"/>
    <tableColumn id="5058" xr3:uid="{62A8BC8D-FE0B-45E2-B7C1-7FE910281B1A}" name="Column5050"/>
    <tableColumn id="5059" xr3:uid="{CAC3387B-F9B3-468D-8B95-A5408F7C4868}" name="Column5051"/>
    <tableColumn id="5060" xr3:uid="{4B8C8CBB-7A39-4A1A-90C1-76A83E4535D3}" name="Column5052"/>
    <tableColumn id="5061" xr3:uid="{AF44DFF0-3DF7-4789-B475-3843105482A2}" name="Column5053"/>
    <tableColumn id="5062" xr3:uid="{90C8D97D-6CFA-451F-886B-7E34F10F1737}" name="Column5054"/>
    <tableColumn id="5063" xr3:uid="{359D8422-56BF-4091-825E-7B31557C2695}" name="Column5055"/>
    <tableColumn id="5064" xr3:uid="{5E0B5B22-16A0-4D1F-97E7-294074E81084}" name="Column5056"/>
    <tableColumn id="5065" xr3:uid="{E2C1A535-2D70-4CD1-B65C-AF734EB9C92D}" name="Column5057"/>
    <tableColumn id="5066" xr3:uid="{501C5E6E-6F38-4F0E-8948-B1CCAAEC9FE0}" name="Column5058"/>
    <tableColumn id="5067" xr3:uid="{70D7CB19-4F56-4A35-A5AE-33DC4BC81B51}" name="Column5059"/>
    <tableColumn id="5068" xr3:uid="{F96D82CC-6A2E-4AB0-BDB1-EF1836A898DA}" name="Column5060"/>
    <tableColumn id="5069" xr3:uid="{38A8D000-B9D0-4CE4-B523-CB83780B235E}" name="Column5061"/>
    <tableColumn id="5070" xr3:uid="{C80CDA50-2793-4A55-B756-6A9D732E62F4}" name="Column5062"/>
    <tableColumn id="5071" xr3:uid="{289CEFD9-E2D2-4F63-BAC5-1925D6E02132}" name="Column5063"/>
    <tableColumn id="5072" xr3:uid="{8C5FE84A-9A2D-4E89-AE91-9BA75628455C}" name="Column5064"/>
    <tableColumn id="5073" xr3:uid="{BBFCE774-0F45-4C19-A7B3-86A4E80510A2}" name="Column5065"/>
    <tableColumn id="5074" xr3:uid="{EEF99316-BA7B-4603-AF8C-0FFBAAB3E133}" name="Column5066"/>
    <tableColumn id="5075" xr3:uid="{1A20E1A7-65D2-4F95-BAC0-D74E99A3FF9A}" name="Column5067"/>
    <tableColumn id="5076" xr3:uid="{32063256-D7A4-462C-BCA5-1A18D52FEC3F}" name="Column5068"/>
    <tableColumn id="5077" xr3:uid="{15A05B29-93E3-46B8-9F25-E6C7E2A750F3}" name="Column5069"/>
    <tableColumn id="5078" xr3:uid="{4DFF528C-92B5-4381-AE39-496AE4B8CBBD}" name="Column5070"/>
    <tableColumn id="5079" xr3:uid="{2CF842CE-2A94-4004-A652-3BE3608E5405}" name="Column5071"/>
    <tableColumn id="5080" xr3:uid="{2D7A99BA-E2D5-4913-B901-82FFB7127FA6}" name="Column5072"/>
    <tableColumn id="5081" xr3:uid="{4D21EE27-D251-4080-A816-1EE496413638}" name="Column5073"/>
    <tableColumn id="5082" xr3:uid="{B755B41E-6809-4A40-BD37-53EE491E6B46}" name="Column5074"/>
    <tableColumn id="5083" xr3:uid="{E8C65E1E-EBAD-4A93-8718-BFD259A87956}" name="Column5075"/>
    <tableColumn id="5084" xr3:uid="{451A926A-1183-437A-8D70-15A062A811CC}" name="Column5076"/>
    <tableColumn id="5085" xr3:uid="{83E538BB-99F3-4CAA-B5E1-686650817BEF}" name="Column5077"/>
    <tableColumn id="5086" xr3:uid="{EAA73F7E-41FE-441A-9BA3-140331C15E9D}" name="Column5078"/>
    <tableColumn id="5087" xr3:uid="{9EACC57C-2F34-4427-8BD7-72D762F922C0}" name="Column5079"/>
    <tableColumn id="5088" xr3:uid="{D4C7B2C3-629B-4B7B-A6C3-96DC88C280A0}" name="Column5080"/>
    <tableColumn id="5089" xr3:uid="{1CEEB7F7-30D2-4369-AE8C-3D4A245399CD}" name="Column5081"/>
    <tableColumn id="5090" xr3:uid="{83D992CD-BFA8-40C7-985E-EE1E20B25DF4}" name="Column5082"/>
    <tableColumn id="5091" xr3:uid="{700ACA20-A59E-4627-9AC9-BE8EBFC4C74E}" name="Column5083"/>
    <tableColumn id="5092" xr3:uid="{6F4A8759-BF82-4E25-80D9-E373738812A3}" name="Column5084"/>
    <tableColumn id="5093" xr3:uid="{ACCE3D43-660D-46E4-B167-CC424114153D}" name="Column5085"/>
    <tableColumn id="5094" xr3:uid="{C1778C71-FE7E-4917-B75A-51B143B924C7}" name="Column5086"/>
    <tableColumn id="5095" xr3:uid="{DB4D3FC5-8364-406F-A4E0-69FD27AAD825}" name="Column5087"/>
    <tableColumn id="5096" xr3:uid="{8B73A364-9777-4FFE-8C49-E2D18B02250B}" name="Column5088"/>
    <tableColumn id="5097" xr3:uid="{ED05308D-5C91-4969-A87C-485885EAE8A4}" name="Column5089"/>
    <tableColumn id="5098" xr3:uid="{248D6C88-ED41-4344-99C1-E2F3E47797DC}" name="Column5090"/>
    <tableColumn id="5099" xr3:uid="{036BDB9E-B385-4386-BA0B-3D1636E67D17}" name="Column5091"/>
    <tableColumn id="5100" xr3:uid="{2E2E325F-52D3-414A-81DC-184897C01056}" name="Column5092"/>
    <tableColumn id="5101" xr3:uid="{87755E29-0451-4514-94FA-67EF65CBBF17}" name="Column5093"/>
    <tableColumn id="5102" xr3:uid="{4BB3A48F-B804-485C-9C24-224E7093BC00}" name="Column5094"/>
    <tableColumn id="5103" xr3:uid="{F6998BBF-C7C0-48C9-BC52-F93355B77BC6}" name="Column5095"/>
    <tableColumn id="5104" xr3:uid="{0ADDDF6A-FB6C-4265-AFAB-0CEB6D4D7241}" name="Column5096"/>
    <tableColumn id="5105" xr3:uid="{7221B950-28D9-45C7-BB0C-FF8C49BD5A9B}" name="Column5097"/>
    <tableColumn id="5106" xr3:uid="{921D638A-D8A8-47FE-A638-DBD91E368337}" name="Column5098"/>
    <tableColumn id="5107" xr3:uid="{A25837F7-1A06-41B8-A5CC-B2E0EA58012A}" name="Column5099"/>
    <tableColumn id="5108" xr3:uid="{EC42423C-A2A9-468A-BA38-C820163B0F6D}" name="Column5100"/>
    <tableColumn id="5109" xr3:uid="{537566EC-DD2C-44BD-A650-5BDAC30608E0}" name="Column5101"/>
    <tableColumn id="5110" xr3:uid="{9103D750-450D-4E7A-9455-8A2BDEEA2F01}" name="Column5102"/>
    <tableColumn id="5111" xr3:uid="{2A77F175-7FCE-4396-9B95-CAC2FD24E140}" name="Column5103"/>
    <tableColumn id="5112" xr3:uid="{E2BEA2A6-D7C7-48CB-8D86-E3210E199110}" name="Column5104"/>
    <tableColumn id="5113" xr3:uid="{8A8612AC-ED8E-4230-8FD1-B9DA777A1ADA}" name="Column5105"/>
    <tableColumn id="5114" xr3:uid="{812A5A05-58D8-4243-BD5C-6DD03D3014DE}" name="Column5106"/>
    <tableColumn id="5115" xr3:uid="{D23B09CB-E9BC-4ABE-8F6B-FC5BF4BF2554}" name="Column5107"/>
    <tableColumn id="5116" xr3:uid="{38E65155-08B0-488E-9E7D-332F7077F388}" name="Column5108"/>
    <tableColumn id="5117" xr3:uid="{B7D3D0AB-47A2-417E-9832-828F4BAF2961}" name="Column5109"/>
    <tableColumn id="5118" xr3:uid="{0CC9EC41-857F-46CD-BAB6-48C14CA85021}" name="Column5110"/>
    <tableColumn id="5119" xr3:uid="{281EC813-08E4-4642-B8CE-DFFC9F178ECA}" name="Column5111"/>
    <tableColumn id="5120" xr3:uid="{F76B6828-56E2-40D2-B7A6-2E93CCA98516}" name="Column5112"/>
    <tableColumn id="5121" xr3:uid="{187C360A-388A-4BB5-A4EA-2E0B06D2D59A}" name="Column5113"/>
    <tableColumn id="5122" xr3:uid="{22404DD7-8382-454B-8320-C2874E7A66FA}" name="Column5114"/>
    <tableColumn id="5123" xr3:uid="{5BB16B35-340B-4C3B-962F-2A0070BDE6C6}" name="Column5115"/>
    <tableColumn id="5124" xr3:uid="{8356C230-A33B-45B4-B5A0-0A1934C3ABFA}" name="Column5116"/>
    <tableColumn id="5125" xr3:uid="{01A96506-7C19-49D7-A54F-387436F3213D}" name="Column5117"/>
    <tableColumn id="5126" xr3:uid="{B74906AA-8BDC-48F4-8D38-A208CACDA35F}" name="Column5118"/>
    <tableColumn id="5127" xr3:uid="{3D146B47-1DB5-4CAF-8D35-145A08777912}" name="Column5119"/>
    <tableColumn id="5128" xr3:uid="{02AC63E3-EF01-4E56-96F5-B36913A1801C}" name="Column5120"/>
    <tableColumn id="5129" xr3:uid="{4E563745-283F-4409-97BD-356FE06592E3}" name="Column5121"/>
    <tableColumn id="5130" xr3:uid="{ABB529CF-6185-4449-969A-EC918F85C198}" name="Column5122"/>
    <tableColumn id="5131" xr3:uid="{6CD666BF-6C46-4FD5-83B1-420CF732AEA7}" name="Column5123"/>
    <tableColumn id="5132" xr3:uid="{DC383C8F-296F-4E69-BC89-4EFC072D75B8}" name="Column5124"/>
    <tableColumn id="5133" xr3:uid="{89E4F15E-DE8A-4014-893F-E183C50DD1D8}" name="Column5125"/>
    <tableColumn id="5134" xr3:uid="{B45FECCB-1C40-4953-94C6-7435427D2417}" name="Column5126"/>
    <tableColumn id="5135" xr3:uid="{04F60639-8C41-493F-AEF3-395D06F0B65A}" name="Column5127"/>
    <tableColumn id="5136" xr3:uid="{48EEBF49-8565-4910-9F1D-3C75FC5B8D01}" name="Column5128"/>
    <tableColumn id="5137" xr3:uid="{7AFAE8D8-1F68-437A-AC76-1EF1AB4992CE}" name="Column5129"/>
    <tableColumn id="5138" xr3:uid="{40482C18-DF4D-48F8-8977-4354772E7241}" name="Column5130"/>
    <tableColumn id="5139" xr3:uid="{6C30F32E-F4C2-4782-B3FD-BCDA614E6D4C}" name="Column5131"/>
    <tableColumn id="5140" xr3:uid="{5C4788DE-E836-4554-8F50-AD3C76B21242}" name="Column5132"/>
    <tableColumn id="5141" xr3:uid="{6802F749-69CF-4867-B1EB-F12B2307A21B}" name="Column5133"/>
    <tableColumn id="5142" xr3:uid="{CFA76C56-60F3-44A2-BFBD-5FFA90CD6443}" name="Column5134"/>
    <tableColumn id="5143" xr3:uid="{DF76F99C-EFB0-448B-BF04-43488AB994E1}" name="Column5135"/>
    <tableColumn id="5144" xr3:uid="{8785A5A3-55C2-479B-BA9E-71E872C34E2B}" name="Column5136"/>
    <tableColumn id="5145" xr3:uid="{536D589C-1650-434F-B9FE-54C7825B2D68}" name="Column5137"/>
    <tableColumn id="5146" xr3:uid="{577B1909-76C3-4F3E-875C-949130A2DAFC}" name="Column5138"/>
    <tableColumn id="5147" xr3:uid="{EE6E4F8B-204A-4F0A-A66C-CD1D70D055CB}" name="Column5139"/>
    <tableColumn id="5148" xr3:uid="{FC3DB234-5188-4836-BD58-1609293BD17F}" name="Column5140"/>
    <tableColumn id="5149" xr3:uid="{159155F5-24F6-45C3-8B1A-EB7CFC81473F}" name="Column5141"/>
    <tableColumn id="5150" xr3:uid="{DFF82C9B-6DB4-49E5-8777-196BE0641206}" name="Column5142"/>
    <tableColumn id="5151" xr3:uid="{1D2172AE-7D2A-4943-903A-1DDE58838488}" name="Column5143"/>
    <tableColumn id="5152" xr3:uid="{36CC9B35-ED30-4B3E-9F6A-28420F27F47A}" name="Column5144"/>
    <tableColumn id="5153" xr3:uid="{128A457E-5500-4583-88A1-9583743C2C6A}" name="Column5145"/>
    <tableColumn id="5154" xr3:uid="{6503FC3E-B2B5-4F61-B2B0-F2BAB6B892B3}" name="Column5146"/>
    <tableColumn id="5155" xr3:uid="{274F9EC9-80D9-4591-94B1-698AF4810746}" name="Column5147"/>
    <tableColumn id="5156" xr3:uid="{CCF5F025-3386-4218-B612-D3D24301789C}" name="Column5148"/>
    <tableColumn id="5157" xr3:uid="{E9FEA154-1910-4632-8B96-649D04466B7F}" name="Column5149"/>
    <tableColumn id="5158" xr3:uid="{6708B488-312D-4A60-8FCA-EEA3D442AF3A}" name="Column5150"/>
    <tableColumn id="5159" xr3:uid="{81A547AB-B5B7-42EB-970C-9265E273FE52}" name="Column5151"/>
    <tableColumn id="5160" xr3:uid="{0C0756E9-F4F3-44FD-844F-B523A83C2F46}" name="Column5152"/>
    <tableColumn id="5161" xr3:uid="{F7E461C5-CFAE-4CEB-8412-05E8887C68EE}" name="Column5153"/>
    <tableColumn id="5162" xr3:uid="{D85BC2A1-D536-458D-9A92-0FA6C9242699}" name="Column5154"/>
    <tableColumn id="5163" xr3:uid="{D33BEAAF-725D-4E52-80E3-66469FAFA607}" name="Column5155"/>
    <tableColumn id="5164" xr3:uid="{48F16967-C45B-46C8-A24F-C490F8FFA42B}" name="Column5156"/>
    <tableColumn id="5165" xr3:uid="{0091A707-69EB-4596-A48E-A7191F254339}" name="Column5157"/>
    <tableColumn id="5166" xr3:uid="{51AF2B83-2AC9-4A3E-A483-9A919D438473}" name="Column5158"/>
    <tableColumn id="5167" xr3:uid="{5F6D7756-D092-4E9D-8857-A0DC12D1713A}" name="Column5159"/>
    <tableColumn id="5168" xr3:uid="{96A20EE0-DE14-45FF-B20F-CC9165A24CCD}" name="Column5160"/>
    <tableColumn id="5169" xr3:uid="{A3826880-C4B6-44A8-BD19-ACAFE30ED1FA}" name="Column5161"/>
    <tableColumn id="5170" xr3:uid="{32F10DAF-979D-4E10-9667-6E0868E2DC58}" name="Column5162"/>
    <tableColumn id="5171" xr3:uid="{EF7D6190-2C8F-4F8F-B136-DFEC48D69FDD}" name="Column5163"/>
    <tableColumn id="5172" xr3:uid="{0D4ADAE4-C45C-4654-9A3A-5BBCE8D155D1}" name="Column5164"/>
    <tableColumn id="5173" xr3:uid="{73E16135-FFEF-432A-ACE8-21634F158C2B}" name="Column5165"/>
    <tableColumn id="5174" xr3:uid="{EA2E928E-42B3-4624-8B3F-0C8835929D56}" name="Column5166"/>
    <tableColumn id="5175" xr3:uid="{F9A8B4CA-460D-4580-A9F8-A0821A277EBE}" name="Column5167"/>
    <tableColumn id="5176" xr3:uid="{7A96376B-F2AF-44F6-A380-E0AFB25D8D4D}" name="Column5168"/>
    <tableColumn id="5177" xr3:uid="{D5DB6F33-15E7-4267-AC99-01C80E85EF77}" name="Column5169"/>
    <tableColumn id="5178" xr3:uid="{08A4806F-1C93-4146-8124-1F8A1908D371}" name="Column5170"/>
    <tableColumn id="5179" xr3:uid="{9C87C69F-B7E9-431B-A7C3-AE2735FBA06C}" name="Column5171"/>
    <tableColumn id="5180" xr3:uid="{09C6708B-D1C3-4D4C-B097-4EB26FD612E2}" name="Column5172"/>
    <tableColumn id="5181" xr3:uid="{C2F19FDB-E062-40B6-95A8-9473D9C59C49}" name="Column5173"/>
    <tableColumn id="5182" xr3:uid="{F256824A-C5F6-4D2A-9BB2-752C1EEDB0F5}" name="Column5174"/>
    <tableColumn id="5183" xr3:uid="{CFC4185C-CBDC-4A0C-BC0A-49119942935E}" name="Column5175"/>
    <tableColumn id="5184" xr3:uid="{CF5B3F83-A0DF-4AB5-B1A2-6203A8E33F62}" name="Column5176"/>
    <tableColumn id="5185" xr3:uid="{EE1F5B09-9265-4C67-8318-D5EFE48174D3}" name="Column5177"/>
    <tableColumn id="5186" xr3:uid="{A31C879E-E691-44D7-813B-BDD2E12C6FDE}" name="Column5178"/>
    <tableColumn id="5187" xr3:uid="{AADAD3DA-E5E1-484A-B71F-5CE08E7D6B81}" name="Column5179"/>
    <tableColumn id="5188" xr3:uid="{F8B6FAD6-2B9E-478D-B496-0A32CA8B9216}" name="Column5180"/>
    <tableColumn id="5189" xr3:uid="{66AF41E9-CF7D-4F6E-B822-BD7025CD15E1}" name="Column5181"/>
    <tableColumn id="5190" xr3:uid="{86C38F76-4DC7-4EF1-8909-E308709479C2}" name="Column5182"/>
    <tableColumn id="5191" xr3:uid="{6FEB41C1-828C-4895-AF64-1033AAA23249}" name="Column5183"/>
    <tableColumn id="5192" xr3:uid="{69B86FCC-2B88-4B8F-9C5A-045D722D46C3}" name="Column5184"/>
    <tableColumn id="5193" xr3:uid="{EED2B2A3-1BF3-4A20-A654-C6847057E1E1}" name="Column5185"/>
    <tableColumn id="5194" xr3:uid="{74C7D4E8-0F00-42FB-B301-36BD18B8B5B0}" name="Column5186"/>
    <tableColumn id="5195" xr3:uid="{4FDC6EFE-F66F-4111-B460-D19F57BDE57E}" name="Column5187"/>
    <tableColumn id="5196" xr3:uid="{D5391377-CEFF-4433-9B1E-0877BD3DBC16}" name="Column5188"/>
    <tableColumn id="5197" xr3:uid="{86582686-4C27-462C-B5DE-106813C522A6}" name="Column5189"/>
    <tableColumn id="5198" xr3:uid="{B703E3F4-2AC3-4884-873B-1FBF5145E4B6}" name="Column5190"/>
    <tableColumn id="5199" xr3:uid="{733DA121-18C3-402D-9381-27492DD23BE8}" name="Column5191"/>
    <tableColumn id="5200" xr3:uid="{E592285B-8B48-4AD7-A4E8-BB6D403D3EAE}" name="Column5192"/>
    <tableColumn id="5201" xr3:uid="{F089FF93-3E32-40D2-AC02-1483749D8D51}" name="Column5193"/>
    <tableColumn id="5202" xr3:uid="{FEE8A862-15C4-45FA-90D2-0504044D59C1}" name="Column5194"/>
    <tableColumn id="5203" xr3:uid="{3867200C-E602-48E7-B1FC-2977D1AA3B6C}" name="Column5195"/>
    <tableColumn id="5204" xr3:uid="{ABFA8CDE-D283-414B-B2F5-BAA70D7D4235}" name="Column5196"/>
    <tableColumn id="5205" xr3:uid="{4CF56B9D-52AA-44B2-83C8-D9F05F4DF1AF}" name="Column5197"/>
    <tableColumn id="5206" xr3:uid="{7270E4B6-D76A-4EEE-AA51-8611D2399738}" name="Column5198"/>
    <tableColumn id="5207" xr3:uid="{9485E61C-C890-4B2E-86C5-B365892E2D2C}" name="Column5199"/>
    <tableColumn id="5208" xr3:uid="{BB92C032-7230-4A74-A971-8D53B5A01485}" name="Column5200"/>
    <tableColumn id="5209" xr3:uid="{90AF7AA3-C9F0-4B3A-87E8-B71583DC1696}" name="Column5201"/>
    <tableColumn id="5210" xr3:uid="{58568BED-3403-48A5-B475-54F55540A9DC}" name="Column5202"/>
    <tableColumn id="5211" xr3:uid="{9D316DC8-466C-4134-95DF-4FD343C45AA6}" name="Column5203"/>
    <tableColumn id="5212" xr3:uid="{161829A4-6469-4FD7-840E-18F9B60305F8}" name="Column5204"/>
    <tableColumn id="5213" xr3:uid="{84A38106-BF21-4192-AA5E-79AE10437523}" name="Column5205"/>
    <tableColumn id="5214" xr3:uid="{E7EF2C6E-D68C-4356-98A3-2DAAE76A2826}" name="Column5206"/>
    <tableColumn id="5215" xr3:uid="{5EE9B9E4-B57A-4A81-AF25-59E0902CBE8F}" name="Column5207"/>
    <tableColumn id="5216" xr3:uid="{F4A3CD16-D02D-4791-BA77-B5C1D1B01B44}" name="Column5208"/>
    <tableColumn id="5217" xr3:uid="{6AA82A22-B375-472E-8EAA-BAA3792210E5}" name="Column5209"/>
    <tableColumn id="5218" xr3:uid="{5BB9E4FE-3E09-40C3-B0C4-5A91220635FD}" name="Column5210"/>
    <tableColumn id="5219" xr3:uid="{53501C13-C2B6-4871-BB36-5169AB5F7E0C}" name="Column5211"/>
    <tableColumn id="5220" xr3:uid="{D034EC3A-75DC-408D-8E5A-607DAE06FCE0}" name="Column5212"/>
    <tableColumn id="5221" xr3:uid="{D0426D36-AE20-4A0E-915E-D3C090D2BA39}" name="Column5213"/>
    <tableColumn id="5222" xr3:uid="{EBB6C416-57B6-4DE9-A0F0-283AB2BBC4C1}" name="Column5214"/>
    <tableColumn id="5223" xr3:uid="{1D970654-9EE2-41AE-894D-79D8EB0BD9DF}" name="Column5215"/>
    <tableColumn id="5224" xr3:uid="{73BE5DA8-EE3C-4746-8644-4719D9C417A5}" name="Column5216"/>
    <tableColumn id="5225" xr3:uid="{C4AFF01E-075A-4F67-9931-C077196DD688}" name="Column5217"/>
    <tableColumn id="5226" xr3:uid="{276A193F-71FF-4219-A45C-FC267A0145CD}" name="Column5218"/>
    <tableColumn id="5227" xr3:uid="{FEF9A50D-CCAE-4DE1-8D65-FA7F3AF672A4}" name="Column5219"/>
    <tableColumn id="5228" xr3:uid="{9D60DDA0-87C1-4962-8152-F0FCFB1B6B8E}" name="Column5220"/>
    <tableColumn id="5229" xr3:uid="{A4BB71D9-0E6E-4A8A-97D5-9DC723AD1969}" name="Column5221"/>
    <tableColumn id="5230" xr3:uid="{EA60A5A8-86C3-4005-82C7-16D36143E270}" name="Column5222"/>
    <tableColumn id="5231" xr3:uid="{7A277B42-3D6B-430F-A70F-7D19DCBC0F8F}" name="Column5223"/>
    <tableColumn id="5232" xr3:uid="{D287137C-5B2B-45DD-98D3-01267E2E8C76}" name="Column5224"/>
    <tableColumn id="5233" xr3:uid="{3AFFA98D-D3D1-4318-B891-2223CF805A57}" name="Column5225"/>
    <tableColumn id="5234" xr3:uid="{49DCEB87-F50B-462E-9AB1-B283C2F71755}" name="Column5226"/>
    <tableColumn id="5235" xr3:uid="{18A130C3-98E0-48B5-AE3F-91BBF6BF6005}" name="Column5227"/>
    <tableColumn id="5236" xr3:uid="{8A8D5C75-76C9-43A7-9992-13EA538A0656}" name="Column5228"/>
    <tableColumn id="5237" xr3:uid="{1140FFAB-ED7C-493A-965F-DCDFFFBEC5D9}" name="Column5229"/>
    <tableColumn id="5238" xr3:uid="{DFB03F9D-443D-4FF9-AF6E-D6A972057175}" name="Column5230"/>
    <tableColumn id="5239" xr3:uid="{E6395EB7-05C1-4F2A-8E53-4F19FA0D9BC7}" name="Column5231"/>
    <tableColumn id="5240" xr3:uid="{9F5B8983-97A8-4C96-8439-81F2CC3FD252}" name="Column5232"/>
    <tableColumn id="5241" xr3:uid="{13E1C433-2C81-432D-A31A-988B3180C1B5}" name="Column5233"/>
    <tableColumn id="5242" xr3:uid="{7C2A80C2-F19B-4E00-90A3-80FF8ECD9C52}" name="Column5234"/>
    <tableColumn id="5243" xr3:uid="{ACB05D5F-389F-4291-91A8-AD6EDCAB79EB}" name="Column5235"/>
    <tableColumn id="5244" xr3:uid="{A1E7DE57-43AF-4D1F-8702-B1B5AFC3D16D}" name="Column5236"/>
    <tableColumn id="5245" xr3:uid="{93558387-13AD-4E5F-8235-E80A9818102E}" name="Column5237"/>
    <tableColumn id="5246" xr3:uid="{ED9F64DF-FE6D-4B47-B300-E03EC863E8BD}" name="Column5238"/>
    <tableColumn id="5247" xr3:uid="{6B2925F4-CFB2-4A16-8DC0-D3D9EB91541C}" name="Column5239"/>
    <tableColumn id="5248" xr3:uid="{5A82B813-FFD3-4B4D-8F5D-DEB820E3E276}" name="Column5240"/>
    <tableColumn id="5249" xr3:uid="{E1E91467-1566-4663-902F-49350BF9D639}" name="Column5241"/>
    <tableColumn id="5250" xr3:uid="{F5A00304-1CDA-4FFD-BCBA-91AAE48AD90A}" name="Column5242"/>
    <tableColumn id="5251" xr3:uid="{B792F422-5450-4862-9D71-0C60E079B367}" name="Column5243"/>
    <tableColumn id="5252" xr3:uid="{5230F474-FEBC-48C4-B0EC-84816C22668A}" name="Column5244"/>
    <tableColumn id="5253" xr3:uid="{F37915CE-65CF-4FA0-9B8E-E95CA5861575}" name="Column5245"/>
    <tableColumn id="5254" xr3:uid="{35FB64EB-729F-4358-ABBF-C07D70393A2E}" name="Column5246"/>
    <tableColumn id="5255" xr3:uid="{5DFC504A-ADE2-4132-930E-0D3CD66C1CD4}" name="Column5247"/>
    <tableColumn id="5256" xr3:uid="{1168F15F-5336-4D31-B57C-3B671CC5FFCF}" name="Column5248"/>
    <tableColumn id="5257" xr3:uid="{58F9D280-4851-464B-8ACA-1C616C0188A3}" name="Column5249"/>
    <tableColumn id="5258" xr3:uid="{57638401-E213-4AEF-9171-5D1E270C81BF}" name="Column5250"/>
    <tableColumn id="5259" xr3:uid="{3730F696-000D-4E70-ABD9-2CAFD986B79A}" name="Column5251"/>
    <tableColumn id="5260" xr3:uid="{488F7A53-BE5E-435F-8538-9FBEB46A5743}" name="Column5252"/>
    <tableColumn id="5261" xr3:uid="{EB0FE6F2-9E0D-46D0-ACC7-C119987796FD}" name="Column5253"/>
    <tableColumn id="5262" xr3:uid="{4644A6AC-A878-428D-8DD9-95D05A11C78B}" name="Column5254"/>
    <tableColumn id="5263" xr3:uid="{21FE3679-180F-48E8-9F79-96379C6AAD82}" name="Column5255"/>
    <tableColumn id="5264" xr3:uid="{0770048A-260C-47F1-AE68-F26186CB50AF}" name="Column5256"/>
    <tableColumn id="5265" xr3:uid="{24AB81CC-613C-44FB-AAEC-9338D4D11890}" name="Column5257"/>
    <tableColumn id="5266" xr3:uid="{10501BE5-7DC6-4B3D-848A-188F47107CD2}" name="Column5258"/>
    <tableColumn id="5267" xr3:uid="{93D92180-8EBD-4CA5-994B-3922020B9335}" name="Column5259"/>
    <tableColumn id="5268" xr3:uid="{B5B1DF06-3F9D-407E-AA7D-6F566519A254}" name="Column5260"/>
    <tableColumn id="5269" xr3:uid="{F3EC1907-96BC-41BC-9909-EC087B868FEE}" name="Column5261"/>
    <tableColumn id="5270" xr3:uid="{A1D46C5F-0F25-48BD-A84D-E06157AF195B}" name="Column5262"/>
    <tableColumn id="5271" xr3:uid="{5B1ECB94-F754-4DE9-BD95-72C1812FAE05}" name="Column5263"/>
    <tableColumn id="5272" xr3:uid="{9B613A0E-8D57-4086-A580-A124554ED34D}" name="Column5264"/>
    <tableColumn id="5273" xr3:uid="{0E90BB90-EFB5-40AC-9E59-CAD6FBFCB7FD}" name="Column5265"/>
    <tableColumn id="5274" xr3:uid="{C886567F-76AE-4CD4-AA88-7589DED6A3E9}" name="Column5266"/>
    <tableColumn id="5275" xr3:uid="{1180DEF2-C02F-42BB-8ACE-CF36F0F54FEA}" name="Column5267"/>
    <tableColumn id="5276" xr3:uid="{F501F8DD-5DAC-4E78-AEA1-F4A71E8EF1C1}" name="Column5268"/>
    <tableColumn id="5277" xr3:uid="{FA74C704-47B3-4A69-8DA9-770F766C05BF}" name="Column5269"/>
    <tableColumn id="5278" xr3:uid="{980E9514-F601-49FC-8505-AA4B5A68DA74}" name="Column5270"/>
    <tableColumn id="5279" xr3:uid="{E2D6E611-FDED-4276-861D-C6D777932E06}" name="Column5271"/>
    <tableColumn id="5280" xr3:uid="{D04DA10F-2B89-4DD0-9FFA-BFF75675470F}" name="Column5272"/>
    <tableColumn id="5281" xr3:uid="{725170F3-49A5-4F6E-BB5E-6868A22178AE}" name="Column5273"/>
    <tableColumn id="5282" xr3:uid="{1FAE50A2-E773-4EAD-8B38-4546663494C8}" name="Column5274"/>
    <tableColumn id="5283" xr3:uid="{18B28E20-12C0-441F-ACCC-63E3A1E088B5}" name="Column5275"/>
    <tableColumn id="5284" xr3:uid="{EBAC4D66-EEE1-43E1-AEEF-115CB71B5EDC}" name="Column5276"/>
    <tableColumn id="5285" xr3:uid="{329F642A-FCF3-4954-947F-E6E1AFAED336}" name="Column5277"/>
    <tableColumn id="5286" xr3:uid="{449BEFE0-35AD-4C6B-A704-66F90FF368A1}" name="Column5278"/>
    <tableColumn id="5287" xr3:uid="{24A70783-8FC9-42E4-954A-3F39F1C60D12}" name="Column5279"/>
    <tableColumn id="5288" xr3:uid="{FA31CF39-3694-4519-86A4-59BC0A3AD0CF}" name="Column5280"/>
    <tableColumn id="5289" xr3:uid="{D5962CBD-8BC4-421D-A45A-42931B2BA83F}" name="Column5281"/>
    <tableColumn id="5290" xr3:uid="{F687054D-7FB9-49C0-8349-F384B13107C8}" name="Column5282"/>
    <tableColumn id="5291" xr3:uid="{6A937028-899C-4103-B7BB-4612C5EE2FB4}" name="Column5283"/>
    <tableColumn id="5292" xr3:uid="{26EB307B-4623-44C4-8D52-3D2278CB80B7}" name="Column5284"/>
    <tableColumn id="5293" xr3:uid="{1DB2FFC1-274F-4956-9B46-46C92C793B9E}" name="Column5285"/>
    <tableColumn id="5294" xr3:uid="{8ACEAB85-CCFE-46C6-AF77-083E3C52798B}" name="Column5286"/>
    <tableColumn id="5295" xr3:uid="{9F36CB4F-F49A-4E5C-8F84-38D529009781}" name="Column5287"/>
    <tableColumn id="5296" xr3:uid="{178CCFA0-BFEA-4671-A428-77F361287014}" name="Column5288"/>
    <tableColumn id="5297" xr3:uid="{46BCEC23-1B2E-428A-A2A5-0A1CD874E8B4}" name="Column5289"/>
    <tableColumn id="5298" xr3:uid="{15FA5796-D10A-4DB3-9737-9793AD805A1C}" name="Column5290"/>
    <tableColumn id="5299" xr3:uid="{0226F2C6-E259-45F3-935B-8C735A9048BF}" name="Column5291"/>
    <tableColumn id="5300" xr3:uid="{086BFE01-DA19-4E90-ADAC-748015131C63}" name="Column5292"/>
    <tableColumn id="5301" xr3:uid="{F5BB32B3-C925-4132-8DDB-4CC5D8A0D4AD}" name="Column5293"/>
    <tableColumn id="5302" xr3:uid="{FDFFF5F2-D9EB-4E8F-A103-C617B8BB4A17}" name="Column5294"/>
    <tableColumn id="5303" xr3:uid="{B1A4D6A2-EB15-4395-8CEE-B7F62AC4F3AC}" name="Column5295"/>
    <tableColumn id="5304" xr3:uid="{4B1C0F48-DD3E-4489-90E8-D8F120ED27BC}" name="Column5296"/>
    <tableColumn id="5305" xr3:uid="{B9F78418-FC0B-482F-B333-D59521674597}" name="Column5297"/>
    <tableColumn id="5306" xr3:uid="{4C10BA6E-C564-4CA0-A84A-64D97E38D7A6}" name="Column5298"/>
    <tableColumn id="5307" xr3:uid="{057D8356-DE51-4D3C-9558-762791FEC18E}" name="Column5299"/>
    <tableColumn id="5308" xr3:uid="{A5B0457E-DF74-432F-9F19-62463C34BC4D}" name="Column5300"/>
    <tableColumn id="5309" xr3:uid="{7EDAEAA5-429E-497E-A869-E9E64963015F}" name="Column5301"/>
    <tableColumn id="5310" xr3:uid="{B5F0BB4C-F4B1-4FD1-A3CF-5D00E9130F0D}" name="Column5302"/>
    <tableColumn id="5311" xr3:uid="{D79B2859-5EDC-4755-9026-AE058669CA21}" name="Column5303"/>
    <tableColumn id="5312" xr3:uid="{F40506DC-7B6E-47A4-BCF9-589DAC2DCFDE}" name="Column5304"/>
    <tableColumn id="5313" xr3:uid="{1DF072BE-A813-49F5-B9B9-6BED8B0BA305}" name="Column5305"/>
    <tableColumn id="5314" xr3:uid="{EAA42D98-4439-4D44-AB7B-C1266B1B221C}" name="Column5306"/>
    <tableColumn id="5315" xr3:uid="{7E5805DF-7ACD-484A-B7CB-7EF799DC2062}" name="Column5307"/>
    <tableColumn id="5316" xr3:uid="{C6AAC627-F9D1-41E9-ABFA-78BFADE8A122}" name="Column5308"/>
    <tableColumn id="5317" xr3:uid="{86E08315-CE14-4435-BB0C-32CEF17CCD05}" name="Column5309"/>
    <tableColumn id="5318" xr3:uid="{797C5E3D-EC82-43B2-ADC3-E1D6AE686865}" name="Column5310"/>
    <tableColumn id="5319" xr3:uid="{9B541305-4D20-4660-A5DC-57A20A75D353}" name="Column5311"/>
    <tableColumn id="5320" xr3:uid="{C77334CE-803F-4647-BAFF-65ED9DC10944}" name="Column5312"/>
    <tableColumn id="5321" xr3:uid="{EE50AB83-4B16-4BB5-AC46-AFFFD614B61C}" name="Column5313"/>
    <tableColumn id="5322" xr3:uid="{1FEBE8EB-730A-41CA-8EB1-7D06CF74A696}" name="Column5314"/>
    <tableColumn id="5323" xr3:uid="{55B1281A-415B-41C7-A9AE-4CC02EB0B6BF}" name="Column5315"/>
    <tableColumn id="5324" xr3:uid="{F77369FE-93F1-4E76-BB6F-0EFD4104CEBC}" name="Column5316"/>
    <tableColumn id="5325" xr3:uid="{24C40E16-1EA4-4771-9A5D-66D98BF926DC}" name="Column5317"/>
    <tableColumn id="5326" xr3:uid="{B53CF561-862A-4359-8687-765E29FFCE3A}" name="Column5318"/>
    <tableColumn id="5327" xr3:uid="{4F23C3D2-33BC-4B39-95B7-C99238E5598D}" name="Column5319"/>
    <tableColumn id="5328" xr3:uid="{1B8718C9-24F8-4E6E-B7E3-FA17FE91EF80}" name="Column5320"/>
    <tableColumn id="5329" xr3:uid="{496F8725-23F4-44B4-AEA4-AEE326221FBC}" name="Column5321"/>
    <tableColumn id="5330" xr3:uid="{70E93DD6-868F-4BC3-86D7-2206F57E29F3}" name="Column5322"/>
    <tableColumn id="5331" xr3:uid="{F88FEDEC-BFA2-40CE-BBFC-36418559EDFC}" name="Column5323"/>
    <tableColumn id="5332" xr3:uid="{C3A4989E-2309-4E26-AF89-30D97B249040}" name="Column5324"/>
    <tableColumn id="5333" xr3:uid="{5CF0D9FC-0316-4B8B-B26F-9327AF71466B}" name="Column5325"/>
    <tableColumn id="5334" xr3:uid="{64FD2B77-5F8E-4C7B-AAC8-635EBB078BD9}" name="Column5326"/>
    <tableColumn id="5335" xr3:uid="{1D988A46-CD6A-4E4D-B51A-51259E7B1AC8}" name="Column5327"/>
    <tableColumn id="5336" xr3:uid="{9DE993A2-21F9-4EB9-99A4-4E68100B2E1E}" name="Column5328"/>
    <tableColumn id="5337" xr3:uid="{8471E2E5-62D5-45EB-9F93-F7CA5C5A57CD}" name="Column5329"/>
    <tableColumn id="5338" xr3:uid="{2AC37C83-A3B0-44BD-A0EF-A36DE6AA7AEA}" name="Column5330"/>
    <tableColumn id="5339" xr3:uid="{1B2090E8-E89A-4C8A-B189-E87EB58FF186}" name="Column5331"/>
    <tableColumn id="5340" xr3:uid="{CB21989E-4AAC-4EA0-9521-2CE526982AA8}" name="Column5332"/>
    <tableColumn id="5341" xr3:uid="{C72521B8-E6F7-4652-B9F7-BC6FCE39E6BB}" name="Column5333"/>
    <tableColumn id="5342" xr3:uid="{69547180-04E0-45E5-8729-B4645413C87B}" name="Column5334"/>
    <tableColumn id="5343" xr3:uid="{7A6DB147-5CE0-44E9-8154-B54E54B04A2B}" name="Column5335"/>
    <tableColumn id="5344" xr3:uid="{6F8031F6-EB35-4C69-8193-99BC07FD347F}" name="Column5336"/>
    <tableColumn id="5345" xr3:uid="{3ED61C31-4A6B-42D6-AD29-4575020BFEBC}" name="Column5337"/>
    <tableColumn id="5346" xr3:uid="{28E0D022-996E-4CA5-BEA6-8D0C0D5C1733}" name="Column5338"/>
    <tableColumn id="5347" xr3:uid="{40FF02BF-E510-4CE2-8499-2A1067AEB61D}" name="Column5339"/>
    <tableColumn id="5348" xr3:uid="{EE77F273-BEFC-4F6B-A2DD-27702692285B}" name="Column5340"/>
    <tableColumn id="5349" xr3:uid="{CB65166F-D8E5-4734-8183-342AAD3D3915}" name="Column5341"/>
    <tableColumn id="5350" xr3:uid="{ACAFDA3B-FA2D-469D-B4F0-8AE1BED86D71}" name="Column5342"/>
    <tableColumn id="5351" xr3:uid="{13092FB2-59B6-48DD-8AC0-27A61C9F90CE}" name="Column5343"/>
    <tableColumn id="5352" xr3:uid="{BE49B611-B73C-41A4-8371-1B330041555C}" name="Column5344"/>
    <tableColumn id="5353" xr3:uid="{86A5BAED-3E4B-4E74-8706-D30E7CDC3F0C}" name="Column5345"/>
    <tableColumn id="5354" xr3:uid="{C16B35F6-E158-4348-90C0-3632FE4419E1}" name="Column5346"/>
    <tableColumn id="5355" xr3:uid="{8A1BCC86-1699-435E-9A4E-35486902B239}" name="Column5347"/>
    <tableColumn id="5356" xr3:uid="{F8C976E6-35E7-4593-8B46-65BA7E263763}" name="Column5348"/>
    <tableColumn id="5357" xr3:uid="{38600987-82B9-4334-A4D5-2615B58D2129}" name="Column5349"/>
    <tableColumn id="5358" xr3:uid="{BED0F3F9-E740-453A-954D-8EB8E688B840}" name="Column5350"/>
    <tableColumn id="5359" xr3:uid="{B1F8FF25-1C4F-4C28-8BB7-6F65613F8A51}" name="Column5351"/>
    <tableColumn id="5360" xr3:uid="{97ACDBCA-77EC-46BC-A14F-5F4742F0637C}" name="Column5352"/>
    <tableColumn id="5361" xr3:uid="{131BA25D-C81A-4962-9807-1AF6CCFD1781}" name="Column5353"/>
    <tableColumn id="5362" xr3:uid="{8B373E62-387F-465B-B4F3-AA7C529DB7A8}" name="Column5354"/>
    <tableColumn id="5363" xr3:uid="{406632F0-788A-4B85-8E71-951C095F2668}" name="Column5355"/>
    <tableColumn id="5364" xr3:uid="{96731A84-2A87-457D-AE3B-C3E7E6BDA724}" name="Column5356"/>
    <tableColumn id="5365" xr3:uid="{24EE24F2-9CE6-4177-A696-3A7B4DD3993F}" name="Column5357"/>
    <tableColumn id="5366" xr3:uid="{9778E8D2-B3F3-4A41-8562-32B2E129FAD0}" name="Column5358"/>
    <tableColumn id="5367" xr3:uid="{16A5FEEC-8ED7-45CA-96FD-A04BFE53585F}" name="Column5359"/>
    <tableColumn id="5368" xr3:uid="{B1432DCD-CE6F-4B13-AFFC-F7836897DE5E}" name="Column5360"/>
    <tableColumn id="5369" xr3:uid="{5ADA6B12-A651-40E7-B426-DFAAD74449C5}" name="Column5361"/>
    <tableColumn id="5370" xr3:uid="{2A795125-4FF9-45BB-9F9A-1DDDAEF8872A}" name="Column5362"/>
    <tableColumn id="5371" xr3:uid="{AC87A4A0-1EDA-41AD-8C81-FAD217EFE2DF}" name="Column5363"/>
    <tableColumn id="5372" xr3:uid="{82802CA3-E5D1-420B-91E0-84EACEA91FCC}" name="Column5364"/>
    <tableColumn id="5373" xr3:uid="{34FB8AC5-8E12-419B-BB7D-1BD01F13AE90}" name="Column5365"/>
    <tableColumn id="5374" xr3:uid="{78C722DD-8F33-4D85-8DFE-A6AB3EE77CC5}" name="Column5366"/>
    <tableColumn id="5375" xr3:uid="{2DB2808B-E166-4523-B084-DAC65AC88EBE}" name="Column5367"/>
    <tableColumn id="5376" xr3:uid="{C64AF137-1BF7-40E3-A3C1-35A5146BF2F8}" name="Column5368"/>
    <tableColumn id="5377" xr3:uid="{CE319759-CA13-4D44-9252-16F00C71C408}" name="Column5369"/>
    <tableColumn id="5378" xr3:uid="{EC7D6709-AA65-4FF4-B973-A004904101BF}" name="Column5370"/>
    <tableColumn id="5379" xr3:uid="{67EC47C7-92F4-4F04-8744-D44839A6B406}" name="Column5371"/>
    <tableColumn id="5380" xr3:uid="{D7458C32-863C-486B-A1B4-21EB448CDEDE}" name="Column5372"/>
    <tableColumn id="5381" xr3:uid="{21B6ADD8-680B-4D4A-9438-4FE441A3CFE4}" name="Column5373"/>
    <tableColumn id="5382" xr3:uid="{7A3DE348-0553-4532-B10D-6453951ACC71}" name="Column5374"/>
    <tableColumn id="5383" xr3:uid="{1141922E-46AD-44EC-B628-23354FEEE891}" name="Column5375"/>
    <tableColumn id="5384" xr3:uid="{FDB4B748-FB67-4C41-86D9-F5709370DC30}" name="Column5376"/>
    <tableColumn id="5385" xr3:uid="{A2AB96F6-A01A-4A48-A865-DE248FBB67E0}" name="Column5377"/>
    <tableColumn id="5386" xr3:uid="{334CEE91-7C41-4F36-A649-45B4FF092138}" name="Column5378"/>
    <tableColumn id="5387" xr3:uid="{5409A00A-C828-4E3A-A5E6-D7E89F2D31C1}" name="Column5379"/>
    <tableColumn id="5388" xr3:uid="{D34823FD-B3AC-48A4-BDE1-AC610AE6ABAF}" name="Column5380"/>
    <tableColumn id="5389" xr3:uid="{CB190306-A069-4726-8C61-9A73B6325B66}" name="Column5381"/>
    <tableColumn id="5390" xr3:uid="{10B842D8-14B5-43C5-B2F9-1F6ADD251E20}" name="Column5382"/>
    <tableColumn id="5391" xr3:uid="{49C06C88-ACA4-461F-9DAE-EF58460E6D5E}" name="Column5383"/>
    <tableColumn id="5392" xr3:uid="{6D090BB5-5E14-41AF-86DB-98284AEDC618}" name="Column5384"/>
    <tableColumn id="5393" xr3:uid="{E526ADA7-5500-46F1-B125-F6E06F434F15}" name="Column5385"/>
    <tableColumn id="5394" xr3:uid="{3FCEEBED-BB9C-43E3-ACB6-A5FE20A060E6}" name="Column5386"/>
    <tableColumn id="5395" xr3:uid="{01578FAD-6120-4414-9186-FCCB8AB5C7FF}" name="Column5387"/>
    <tableColumn id="5396" xr3:uid="{807A1AA4-9803-4CF3-8261-59B72AE057BD}" name="Column5388"/>
    <tableColumn id="5397" xr3:uid="{5B5E6A3A-D47F-4C1F-97A0-493FF77B65F3}" name="Column5389"/>
    <tableColumn id="5398" xr3:uid="{B15054B8-6F2F-434B-9CCD-29854ECD7B8E}" name="Column5390"/>
    <tableColumn id="5399" xr3:uid="{E0F26838-3ACF-44EB-AE40-06A794DC697A}" name="Column5391"/>
    <tableColumn id="5400" xr3:uid="{00087DAC-44E9-4EA2-8452-57C242D5A1C0}" name="Column5392"/>
    <tableColumn id="5401" xr3:uid="{7C9640DE-4F98-42B0-A5F4-87A06EE74E3E}" name="Column5393"/>
    <tableColumn id="5402" xr3:uid="{D53D1097-BAFF-417A-8F41-61E30643EFEC}" name="Column5394"/>
    <tableColumn id="5403" xr3:uid="{FB84763E-11E5-49CB-A5A7-2D33F0E212DE}" name="Column5395"/>
    <tableColumn id="5404" xr3:uid="{7ABDBD1D-75AA-490F-BC1B-067CC89DCE77}" name="Column5396"/>
    <tableColumn id="5405" xr3:uid="{126683B5-F7BA-4450-8018-BF212CBB3F10}" name="Column5397"/>
    <tableColumn id="5406" xr3:uid="{849969E0-A801-4BDB-BFB8-AF4FCB028B2B}" name="Column5398"/>
    <tableColumn id="5407" xr3:uid="{F537211C-F0E2-464A-9244-950F72841008}" name="Column5399"/>
    <tableColumn id="5408" xr3:uid="{E2C606BC-0DEF-4BB2-9487-3231C32A8134}" name="Column5400"/>
    <tableColumn id="5409" xr3:uid="{D04DD4CC-60E8-482F-9812-70BC63C20EF3}" name="Column5401"/>
    <tableColumn id="5410" xr3:uid="{ED4E5374-CC27-40EB-88F8-18E5C0DDD421}" name="Column5402"/>
    <tableColumn id="5411" xr3:uid="{65B0292B-D499-4A18-874B-6B12E5DD05CE}" name="Column5403"/>
    <tableColumn id="5412" xr3:uid="{4D02B326-DAD6-4B08-AD19-FEC8677365C5}" name="Column5404"/>
    <tableColumn id="5413" xr3:uid="{3E782717-8AE5-4F98-A213-24D2E794102B}" name="Column5405"/>
    <tableColumn id="5414" xr3:uid="{C1F0FA82-B0B8-4BB1-B80F-10F071527F10}" name="Column5406"/>
    <tableColumn id="5415" xr3:uid="{3542E5B4-8A01-4221-BB28-5A23FDE5B47A}" name="Column5407"/>
    <tableColumn id="5416" xr3:uid="{621C735F-0147-4394-B994-4718D98142DC}" name="Column5408"/>
    <tableColumn id="5417" xr3:uid="{3EC61754-D989-46C4-9B31-E17A5E38C191}" name="Column5409"/>
    <tableColumn id="5418" xr3:uid="{9EE2290D-DA9C-4D1A-9149-CD12AA5BCD6F}" name="Column5410"/>
    <tableColumn id="5419" xr3:uid="{FB3A76F3-95E6-4AAA-A113-3AED4ED700F9}" name="Column5411"/>
    <tableColumn id="5420" xr3:uid="{FF3B5619-EB57-4FCA-82B1-BCD41EF225D1}" name="Column5412"/>
    <tableColumn id="5421" xr3:uid="{EA23F0C8-60D6-401C-870C-EA88EF6FDE90}" name="Column5413"/>
    <tableColumn id="5422" xr3:uid="{74F89BBA-DC56-44F2-8D94-8EA0768CF550}" name="Column5414"/>
    <tableColumn id="5423" xr3:uid="{A4F91ABB-B21F-4DBC-9396-AB055FFEE8D4}" name="Column5415"/>
    <tableColumn id="5424" xr3:uid="{8F32208F-65EC-4358-B42E-8EE8BE5BCD97}" name="Column5416"/>
    <tableColumn id="5425" xr3:uid="{3BDD6AEC-956D-4628-848D-D75EFA0FE0EB}" name="Column5417"/>
    <tableColumn id="5426" xr3:uid="{3AC1E9A4-99FD-44E7-A078-EF62418AB585}" name="Column5418"/>
    <tableColumn id="5427" xr3:uid="{68BB540A-2273-411D-BBCF-37EC218B343E}" name="Column5419"/>
    <tableColumn id="5428" xr3:uid="{8F07851E-F8CF-42F7-8CEC-9BD44F59BB65}" name="Column5420"/>
    <tableColumn id="5429" xr3:uid="{DA13C87D-A3D8-43EE-A563-9E9355CF85F7}" name="Column5421"/>
    <tableColumn id="5430" xr3:uid="{6C572FA7-C066-44E7-844D-6E9835F50337}" name="Column5422"/>
    <tableColumn id="5431" xr3:uid="{496D2245-DF38-4761-8BD0-FE0F5C36E084}" name="Column5423"/>
    <tableColumn id="5432" xr3:uid="{B789AFFE-D56A-41B7-81B0-6983C4912693}" name="Column5424"/>
    <tableColumn id="5433" xr3:uid="{3C8BE59F-4581-4E22-BB8A-01BFCAA05897}" name="Column5425"/>
    <tableColumn id="5434" xr3:uid="{749AB677-ED48-42B4-898F-6F9A820949C4}" name="Column5426"/>
    <tableColumn id="5435" xr3:uid="{B4134407-923F-486E-8CE6-8F18DC71270B}" name="Column5427"/>
    <tableColumn id="5436" xr3:uid="{DABF9652-72DC-46C7-97BD-B033EADC381F}" name="Column5428"/>
    <tableColumn id="5437" xr3:uid="{F6E27916-8004-41E6-A097-9914B8AE409B}" name="Column5429"/>
    <tableColumn id="5438" xr3:uid="{1AA095AE-BC8B-4BA6-866D-F5BC001370C4}" name="Column5430"/>
    <tableColumn id="5439" xr3:uid="{21E028AB-5E60-492F-8CAD-C714BE25B185}" name="Column5431"/>
    <tableColumn id="5440" xr3:uid="{8E04CB7C-C172-48DD-AADF-2DA14F193DFB}" name="Column5432"/>
    <tableColumn id="5441" xr3:uid="{E0B22891-E686-4D2F-86AF-0212FB534316}" name="Column5433"/>
    <tableColumn id="5442" xr3:uid="{B615DB11-6F8C-43AA-984B-A2490A55FB1A}" name="Column5434"/>
    <tableColumn id="5443" xr3:uid="{EFC91D04-0035-495D-A7AC-6C8191FC9210}" name="Column5435"/>
    <tableColumn id="5444" xr3:uid="{6271B68E-57E9-483A-9F36-C852EDED676C}" name="Column5436"/>
    <tableColumn id="5445" xr3:uid="{3DEA18D0-F835-41DA-B8C5-F51325F060B2}" name="Column5437"/>
    <tableColumn id="5446" xr3:uid="{F1D0BBB2-E514-4D63-81DB-9199E31C737F}" name="Column5438"/>
    <tableColumn id="5447" xr3:uid="{B8C478FB-2789-4A21-9D09-8D63ED730795}" name="Column5439"/>
    <tableColumn id="5448" xr3:uid="{E5F91B85-E834-445F-978B-24C2E7597565}" name="Column5440"/>
    <tableColumn id="5449" xr3:uid="{CFAD4B88-F95B-43D1-90D6-5F011C121D37}" name="Column5441"/>
    <tableColumn id="5450" xr3:uid="{310D35C3-62A1-4915-B483-E67BF6A91777}" name="Column5442"/>
    <tableColumn id="5451" xr3:uid="{B1D999FC-989C-4269-BD70-24AC697AEB64}" name="Column5443"/>
    <tableColumn id="5452" xr3:uid="{7F598F19-DE34-403E-894D-6EA31A22EFA7}" name="Column5444"/>
    <tableColumn id="5453" xr3:uid="{E416D20A-C123-499F-93A7-A2D94FD1CC07}" name="Column5445"/>
    <tableColumn id="5454" xr3:uid="{7DFE8562-72C0-47E4-A037-2F6A2A5776AD}" name="Column5446"/>
    <tableColumn id="5455" xr3:uid="{66491EC5-73A4-42CD-A23E-0131589D55E2}" name="Column5447"/>
    <tableColumn id="5456" xr3:uid="{A74F7739-DC20-49C8-9D64-271005BE267D}" name="Column5448"/>
    <tableColumn id="5457" xr3:uid="{B50E7BC1-10E0-44A6-ACA6-59698747FC82}" name="Column5449"/>
    <tableColumn id="5458" xr3:uid="{6306A504-BB4B-4B11-974C-D5892D77C68A}" name="Column5450"/>
    <tableColumn id="5459" xr3:uid="{E7811A57-6D48-485F-86E3-5A329B6DF226}" name="Column5451"/>
    <tableColumn id="5460" xr3:uid="{97063DA1-F234-40BB-A10B-947C22F4464E}" name="Column5452"/>
    <tableColumn id="5461" xr3:uid="{487852AB-502D-4BFA-A4F4-67795C1214A7}" name="Column5453"/>
    <tableColumn id="5462" xr3:uid="{778737FB-089F-4E73-A7FC-CA0AEA4891D9}" name="Column5454"/>
    <tableColumn id="5463" xr3:uid="{FF3DF58B-55C2-414C-B53D-E81770CAFD94}" name="Column5455"/>
    <tableColumn id="5464" xr3:uid="{DE1DB716-A9CA-46CA-81C1-3536B2B013F0}" name="Column5456"/>
    <tableColumn id="5465" xr3:uid="{B4ABE773-D644-4B3D-8077-F42AFCD82625}" name="Column5457"/>
    <tableColumn id="5466" xr3:uid="{0865A86B-42CE-41A3-8B48-A53EEE2A23D4}" name="Column5458"/>
    <tableColumn id="5467" xr3:uid="{252630A6-A84B-4C61-A9A3-A912E88DA5CC}" name="Column5459"/>
    <tableColumn id="5468" xr3:uid="{451C4A57-1B19-41D2-AC4D-6DBBC17AF2CD}" name="Column5460"/>
    <tableColumn id="5469" xr3:uid="{9F3FC084-DBF5-4F7F-9640-243E088866FC}" name="Column5461"/>
    <tableColumn id="5470" xr3:uid="{DD6D75B7-CE04-4BCE-8B70-7994C44CCB80}" name="Column5462"/>
    <tableColumn id="5471" xr3:uid="{BC3B2C6C-E49D-4CD7-808B-8F31BE98760F}" name="Column5463"/>
    <tableColumn id="5472" xr3:uid="{2240E8F2-A621-479F-9A5B-8E86EB8AA258}" name="Column5464"/>
    <tableColumn id="5473" xr3:uid="{418FBD2F-4B4C-4EE7-9828-A9AFE152D50F}" name="Column5465"/>
    <tableColumn id="5474" xr3:uid="{C6C558C3-2470-482F-8A57-A3C3F63BA8CA}" name="Column5466"/>
    <tableColumn id="5475" xr3:uid="{5828FB85-F8A8-4A37-88BB-DBC582791BA1}" name="Column5467"/>
    <tableColumn id="5476" xr3:uid="{633CEBD4-95FA-4B0E-A05F-F401FC736B7C}" name="Column5468"/>
    <tableColumn id="5477" xr3:uid="{7DF2A67D-40A7-4EF1-B289-CD8F44000F6C}" name="Column5469"/>
    <tableColumn id="5478" xr3:uid="{F557D7FC-D12D-4947-BCE6-41B398302D8F}" name="Column5470"/>
    <tableColumn id="5479" xr3:uid="{D51FA4B3-C84F-422C-92FE-BB56A31E40A9}" name="Column5471"/>
    <tableColumn id="5480" xr3:uid="{5935A1BF-C2B0-436E-BA82-52B23A8B101E}" name="Column5472"/>
    <tableColumn id="5481" xr3:uid="{895339A7-AE78-4550-9BB6-E223D4F75472}" name="Column5473"/>
    <tableColumn id="5482" xr3:uid="{B33FCF6A-147F-4BD6-8CFF-3DE6B188EABB}" name="Column5474"/>
    <tableColumn id="5483" xr3:uid="{953937AE-3880-414C-9C5B-775D648BAD2C}" name="Column5475"/>
    <tableColumn id="5484" xr3:uid="{C5E14BC9-8BDE-4C37-AF59-8E8345D40398}" name="Column5476"/>
    <tableColumn id="5485" xr3:uid="{E587642F-1420-45CD-8CD1-9D9F990485F3}" name="Column5477"/>
    <tableColumn id="5486" xr3:uid="{EC549DA5-3129-4B82-AEA4-AAB00C08DBAF}" name="Column5478"/>
    <tableColumn id="5487" xr3:uid="{FF8F0E7B-943B-44F4-98BA-28B4CF155A85}" name="Column5479"/>
    <tableColumn id="5488" xr3:uid="{C242C6A1-F489-475A-B4D5-BBD0A84FCFD8}" name="Column5480"/>
    <tableColumn id="5489" xr3:uid="{354D44CF-382A-4747-90B1-3E238F0C799D}" name="Column5481"/>
    <tableColumn id="5490" xr3:uid="{D2752BF0-5B47-47B1-B96A-F130AA1CCF5F}" name="Column5482"/>
    <tableColumn id="5491" xr3:uid="{E8D236B1-A1E1-4384-9EF3-C2359766BC3D}" name="Column5483"/>
    <tableColumn id="5492" xr3:uid="{393DCC86-E533-4D7B-B879-48B167E899F2}" name="Column5484"/>
    <tableColumn id="5493" xr3:uid="{BD18BFF3-B182-4FE7-82BF-705FF6A89531}" name="Column5485"/>
    <tableColumn id="5494" xr3:uid="{CB2866A7-847E-4520-A075-AC1CFE0E453C}" name="Column5486"/>
    <tableColumn id="5495" xr3:uid="{2823D626-1805-4C72-89E1-8BEF07BFB0DD}" name="Column5487"/>
    <tableColumn id="5496" xr3:uid="{2AF94D9B-DC34-435D-86F4-9FDD1220BB9C}" name="Column5488"/>
    <tableColumn id="5497" xr3:uid="{49B97FFD-4149-4597-A290-9F823BA21B2B}" name="Column5489"/>
    <tableColumn id="5498" xr3:uid="{EC635863-7D5D-4B20-B099-CEAA90A7C414}" name="Column5490"/>
    <tableColumn id="5499" xr3:uid="{C58E188C-A20E-48CA-80A7-AECF4266333B}" name="Column5491"/>
    <tableColumn id="5500" xr3:uid="{730C74A5-024A-4501-8F20-0EC4E51BE675}" name="Column5492"/>
    <tableColumn id="5501" xr3:uid="{AC0B56A0-0446-4E21-A300-7126691C7A4A}" name="Column5493"/>
    <tableColumn id="5502" xr3:uid="{9C01B842-60EF-46BA-B26B-16AB2E1072BB}" name="Column5494"/>
    <tableColumn id="5503" xr3:uid="{0B510309-D880-49C5-9BB8-AE4EE845983B}" name="Column5495"/>
    <tableColumn id="5504" xr3:uid="{9B64737D-0C0D-4406-A6AC-2D7BC4C38753}" name="Column5496"/>
    <tableColumn id="5505" xr3:uid="{9A8F203A-A422-4641-80DF-4E83C4DEA722}" name="Column5497"/>
    <tableColumn id="5506" xr3:uid="{92CD48D2-7BD0-4F2D-8B20-94739F10322E}" name="Column5498"/>
    <tableColumn id="5507" xr3:uid="{154852A2-E64F-4F3F-8923-F24CCECF3672}" name="Column5499"/>
    <tableColumn id="5508" xr3:uid="{8317F560-98F9-453B-8DFA-D92CA4B07372}" name="Column5500"/>
    <tableColumn id="5509" xr3:uid="{24A1B507-E9D6-49E7-8A75-F8EC3BE4976E}" name="Column5501"/>
    <tableColumn id="5510" xr3:uid="{BC134817-0F15-4EF5-8915-BFE7EDD58FF2}" name="Column5502"/>
    <tableColumn id="5511" xr3:uid="{D676ABD7-63B9-4708-AA43-B4895FD76D5D}" name="Column5503"/>
    <tableColumn id="5512" xr3:uid="{6FC83931-F50A-45D8-9826-6908C90F0715}" name="Column5504"/>
    <tableColumn id="5513" xr3:uid="{30525F12-CEB9-4F33-83B0-304B6A61FDC1}" name="Column5505"/>
    <tableColumn id="5514" xr3:uid="{7EC6C85E-AEA2-4AF1-91DF-55382BE6EA3D}" name="Column5506"/>
    <tableColumn id="5515" xr3:uid="{F97232EF-9F5E-4D3A-A6D0-43761A519E83}" name="Column5507"/>
    <tableColumn id="5516" xr3:uid="{691D1F2E-7F92-4789-8E54-76690900EE57}" name="Column5508"/>
    <tableColumn id="5517" xr3:uid="{AEE3918E-3CF2-4A6C-9858-5703747F0CD6}" name="Column5509"/>
    <tableColumn id="5518" xr3:uid="{6A7CD6E4-360E-4003-872C-2CC4562FE59A}" name="Column5510"/>
    <tableColumn id="5519" xr3:uid="{146C92DF-4A22-4679-A7E5-9E65D2DBA637}" name="Column5511"/>
    <tableColumn id="5520" xr3:uid="{6E809096-B30F-4A7B-A911-607800BA361F}" name="Column5512"/>
    <tableColumn id="5521" xr3:uid="{9437307D-9B42-4D4F-9A98-799F642AADF8}" name="Column5513"/>
    <tableColumn id="5522" xr3:uid="{C7A8BE42-94C6-42C5-A298-D517AC332BF2}" name="Column5514"/>
    <tableColumn id="5523" xr3:uid="{400B76D2-9CC7-42B8-8DBD-587FF630D1FC}" name="Column5515"/>
    <tableColumn id="5524" xr3:uid="{1E15D0E9-F5E1-402B-BC0D-18879322C87A}" name="Column5516"/>
    <tableColumn id="5525" xr3:uid="{D5FD2307-0594-4E25-80B0-AF6BB253D1D6}" name="Column5517"/>
    <tableColumn id="5526" xr3:uid="{99D82336-6B8D-4D73-B8C5-E0C12583FAD3}" name="Column5518"/>
    <tableColumn id="5527" xr3:uid="{46B3E95C-F804-496B-851D-8967691647F4}" name="Column5519"/>
    <tableColumn id="5528" xr3:uid="{D4526AB0-788F-4A2F-8A05-933C85224905}" name="Column5520"/>
    <tableColumn id="5529" xr3:uid="{7AB3BF1B-BA10-482A-A814-0828486F68FC}" name="Column5521"/>
    <tableColumn id="5530" xr3:uid="{57618FCD-43EB-470C-AFE3-679AF5A6B084}" name="Column5522"/>
    <tableColumn id="5531" xr3:uid="{F786DB1F-C179-4160-A18C-9B835D29AFCB}" name="Column5523"/>
    <tableColumn id="5532" xr3:uid="{D01E0BCD-BCD0-4D82-A7AC-0200B913FCD9}" name="Column5524"/>
    <tableColumn id="5533" xr3:uid="{AF2C9828-F2CA-4332-9ED5-180DDC2A8C8B}" name="Column5525"/>
    <tableColumn id="5534" xr3:uid="{384AEA80-13CC-4E13-A02B-4353812BD086}" name="Column5526"/>
    <tableColumn id="5535" xr3:uid="{B7808FF6-D67D-43E9-BD99-08E58C408DFE}" name="Column5527"/>
    <tableColumn id="5536" xr3:uid="{A7341E3F-2F9A-4BD1-B6E9-EFA66453D0FA}" name="Column5528"/>
    <tableColumn id="5537" xr3:uid="{2ACC510E-AD8C-4F08-BA1C-605C0C5CC331}" name="Column5529"/>
    <tableColumn id="5538" xr3:uid="{A70D46D1-C41E-4E7C-901A-8B1F555342AD}" name="Column5530"/>
    <tableColumn id="5539" xr3:uid="{230DD887-EE18-41EB-9932-AE20DB14AB0B}" name="Column5531"/>
    <tableColumn id="5540" xr3:uid="{94A2F786-C53F-494B-85EA-5C96E950916F}" name="Column5532"/>
    <tableColumn id="5541" xr3:uid="{2BE0DB8A-1614-43C7-A546-D1A7B15F029C}" name="Column5533"/>
    <tableColumn id="5542" xr3:uid="{DC885B88-65E8-421E-B492-7BD69A73F7BF}" name="Column5534"/>
    <tableColumn id="5543" xr3:uid="{C14D2C12-4264-4D22-9CC7-1B8F9AAF32C6}" name="Column5535"/>
    <tableColumn id="5544" xr3:uid="{FAD135E5-2B79-491B-97EF-B14A347E7894}" name="Column5536"/>
    <tableColumn id="5545" xr3:uid="{007E1898-F1BD-4754-A60A-078D29C13B40}" name="Column5537"/>
    <tableColumn id="5546" xr3:uid="{1E6093C0-CDD3-4927-A6DD-C94A8D23752E}" name="Column5538"/>
    <tableColumn id="5547" xr3:uid="{55A5C7AD-9119-4AC3-B08C-2F8AAA9A0B20}" name="Column5539"/>
    <tableColumn id="5548" xr3:uid="{300E2767-1B0F-4833-834C-E0697A54B848}" name="Column5540"/>
    <tableColumn id="5549" xr3:uid="{2640AC3E-02B5-427E-8B2F-143B5790F7F1}" name="Column5541"/>
    <tableColumn id="5550" xr3:uid="{C0D3586D-255A-4AAD-A275-0E14BE331186}" name="Column5542"/>
    <tableColumn id="5551" xr3:uid="{DDDBB229-D744-4432-935B-DB5B0CCCB81D}" name="Column5543"/>
    <tableColumn id="5552" xr3:uid="{F0FFF2DB-DEFD-4D67-9D90-0CE8249AEE35}" name="Column5544"/>
    <tableColumn id="5553" xr3:uid="{6828CDF4-9008-4FA6-9C26-D3F3AA574DF8}" name="Column5545"/>
    <tableColumn id="5554" xr3:uid="{5E1B00A6-D3E0-4137-989F-2DE0AA20F127}" name="Column5546"/>
    <tableColumn id="5555" xr3:uid="{01760BF5-4220-4E08-B2E2-BB003782D140}" name="Column5547"/>
    <tableColumn id="5556" xr3:uid="{A2D247A4-8434-4C8E-A216-5D33350B8326}" name="Column5548"/>
    <tableColumn id="5557" xr3:uid="{ACFDEEFF-C528-4809-BFD7-010CA2B1124D}" name="Column5549"/>
    <tableColumn id="5558" xr3:uid="{8A1DBF88-603C-4B10-8EC0-6E431895FB8B}" name="Column5550"/>
    <tableColumn id="5559" xr3:uid="{2E5FC9EC-2A25-40A3-B4F8-B8421FC2881D}" name="Column5551"/>
    <tableColumn id="5560" xr3:uid="{CFAEB68B-15FE-47B1-902D-7D5C7DF465DE}" name="Column5552"/>
    <tableColumn id="5561" xr3:uid="{5E58BB4F-30D6-4FFA-8B04-6FDAB16F6E1E}" name="Column5553"/>
    <tableColumn id="5562" xr3:uid="{5B481ACD-CF87-403A-B922-1214E186DD5A}" name="Column5554"/>
    <tableColumn id="5563" xr3:uid="{022F144D-F077-4F71-A795-E26F62107E28}" name="Column5555"/>
    <tableColumn id="5564" xr3:uid="{D9A42802-0A78-4904-9583-878A898F3955}" name="Column5556"/>
    <tableColumn id="5565" xr3:uid="{17B1D862-ECE0-4230-923B-A20B54523DE6}" name="Column5557"/>
    <tableColumn id="5566" xr3:uid="{E35BFEC8-F886-4B0D-AA45-BBAA4FE61B37}" name="Column5558"/>
    <tableColumn id="5567" xr3:uid="{C7129CF8-B23C-45C5-A0CD-6B6FF6B8F3A3}" name="Column5559"/>
    <tableColumn id="5568" xr3:uid="{17D2A819-B6BA-42D8-ABCC-FDA9F86AB1F6}" name="Column5560"/>
    <tableColumn id="5569" xr3:uid="{EE991F22-1F10-4C38-9062-F95D70E1A8E3}" name="Column5561"/>
    <tableColumn id="5570" xr3:uid="{6DE0B6ED-DE88-4E8E-BB2C-675353CFE6E3}" name="Column5562"/>
    <tableColumn id="5571" xr3:uid="{54E7F615-4C43-4DA2-ADDF-AC4AE4BB73ED}" name="Column5563"/>
    <tableColumn id="5572" xr3:uid="{8B6DA51C-5E1D-47F5-ACD0-48CAEC6E6C1F}" name="Column5564"/>
    <tableColumn id="5573" xr3:uid="{1D0E0D37-C46D-4A7E-9EF6-BEF83EFC96D0}" name="Column5565"/>
    <tableColumn id="5574" xr3:uid="{0A17AB51-9EAB-4FA3-96A7-B01C5B89636E}" name="Column5566"/>
    <tableColumn id="5575" xr3:uid="{07894478-FF98-44CE-9DDE-4C16B62873AB}" name="Column5567"/>
    <tableColumn id="5576" xr3:uid="{8BB70C0F-5711-4596-BD22-CD7AD913FCFA}" name="Column5568"/>
    <tableColumn id="5577" xr3:uid="{BA93E2CE-CAE4-43C6-9D3A-855F21EB9B03}" name="Column5569"/>
    <tableColumn id="5578" xr3:uid="{5CF97523-DC76-44A3-8827-FA68A95D640E}" name="Column5570"/>
    <tableColumn id="5579" xr3:uid="{93B3C424-65A1-444F-8B56-E81BA1D3B902}" name="Column5571"/>
    <tableColumn id="5580" xr3:uid="{AB523011-5E2B-4B43-AB48-E5BE22F9CB37}" name="Column5572"/>
    <tableColumn id="5581" xr3:uid="{05BB3AC3-DE20-4D46-94D1-7D0789646B81}" name="Column5573"/>
    <tableColumn id="5582" xr3:uid="{6BA95BA3-FE85-4983-9A04-9E77A5B1100A}" name="Column5574"/>
    <tableColumn id="5583" xr3:uid="{CEC67402-B1F6-4041-95E1-DCAEB03C772C}" name="Column5575"/>
    <tableColumn id="5584" xr3:uid="{7D853953-21F0-437F-B696-C19F97C30659}" name="Column5576"/>
    <tableColumn id="5585" xr3:uid="{BB3BC44F-A55E-4338-9B86-B60A19808B06}" name="Column5577"/>
    <tableColumn id="5586" xr3:uid="{240FEE4A-04DF-46E1-905A-73CBCDF22565}" name="Column5578"/>
    <tableColumn id="5587" xr3:uid="{C8960658-DB1F-4735-BEC3-4FBCDBEC4834}" name="Column5579"/>
    <tableColumn id="5588" xr3:uid="{C82BBBD9-7358-4928-BA21-6F0844A35883}" name="Column5580"/>
    <tableColumn id="5589" xr3:uid="{3AE93C87-E80B-4949-B3ED-2B1A86F29266}" name="Column5581"/>
    <tableColumn id="5590" xr3:uid="{E9F1C9F0-3534-4645-B027-643C4CE9E315}" name="Column5582"/>
    <tableColumn id="5591" xr3:uid="{E2865596-B0A6-4E54-8B27-C27E8CB29A0D}" name="Column5583"/>
    <tableColumn id="5592" xr3:uid="{EEF475E2-0931-45DB-8158-8990CF24C24D}" name="Column5584"/>
    <tableColumn id="5593" xr3:uid="{BDD9E32A-1464-41F1-84B5-867235EBEAE7}" name="Column5585"/>
    <tableColumn id="5594" xr3:uid="{6A6C50D0-1C24-4DDE-8E7B-188363ECB2A0}" name="Column5586"/>
    <tableColumn id="5595" xr3:uid="{94F7F779-E4EF-4DBF-A318-ADE4BCFCDA03}" name="Column5587"/>
    <tableColumn id="5596" xr3:uid="{57365D1D-83FE-46AB-935F-07099DC27DD5}" name="Column5588"/>
    <tableColumn id="5597" xr3:uid="{5A26E50F-D92E-4902-B795-33E11AE4D1F8}" name="Column5589"/>
    <tableColumn id="5598" xr3:uid="{AB7CDFE7-1AA2-41E3-B553-03137B80BE1D}" name="Column5590"/>
    <tableColumn id="5599" xr3:uid="{70A054B3-6BC9-4FAD-BDFD-131AACE7C403}" name="Column5591"/>
    <tableColumn id="5600" xr3:uid="{BE9FB32B-8D58-4D55-999E-AADB19542E7B}" name="Column5592"/>
    <tableColumn id="5601" xr3:uid="{C307E0F3-1D48-48F5-B1A3-218FB700DC19}" name="Column5593"/>
    <tableColumn id="5602" xr3:uid="{661DA12E-D134-49F1-9D43-B4D065351A62}" name="Column5594"/>
    <tableColumn id="5603" xr3:uid="{A4442B42-9FAF-4173-AAE8-2F667BCB991F}" name="Column5595"/>
    <tableColumn id="5604" xr3:uid="{290D5EC7-ABBB-40C9-BB81-680C31D92A73}" name="Column5596"/>
    <tableColumn id="5605" xr3:uid="{2C751739-90A8-4252-9269-2FCD312F2EAB}" name="Column5597"/>
    <tableColumn id="5606" xr3:uid="{C4F782AB-52B2-4158-831C-1F7BFB938E7B}" name="Column5598"/>
    <tableColumn id="5607" xr3:uid="{6268A893-0710-4BE5-AF97-CF286496C9CE}" name="Column5599"/>
    <tableColumn id="5608" xr3:uid="{C1C716F8-EAF3-446C-83E9-BE5FABC5D4A1}" name="Column5600"/>
    <tableColumn id="5609" xr3:uid="{B1B7F542-50BF-4F85-8429-DFCCE4CC9039}" name="Column5601"/>
    <tableColumn id="5610" xr3:uid="{493D8138-9C79-4ABF-A0D1-FE81BAF0600A}" name="Column5602"/>
    <tableColumn id="5611" xr3:uid="{C76F70F2-17E3-453F-A978-5FFA56FCD19B}" name="Column5603"/>
    <tableColumn id="5612" xr3:uid="{F1673828-7F22-4C9A-974A-EE1D30530D9E}" name="Column5604"/>
    <tableColumn id="5613" xr3:uid="{2DEACF32-210C-4D1F-9D13-E4C88EB21CC9}" name="Column5605"/>
    <tableColumn id="5614" xr3:uid="{3B0713D8-B547-48C6-A098-A4D03A097065}" name="Column5606"/>
    <tableColumn id="5615" xr3:uid="{685C887A-7BBB-478E-9E36-BFF1432B3BAC}" name="Column5607"/>
    <tableColumn id="5616" xr3:uid="{D94E41EB-5CBC-4C30-ACFD-9024972794A1}" name="Column5608"/>
    <tableColumn id="5617" xr3:uid="{1BFE4212-D401-439C-9F78-D512DFB8A55A}" name="Column5609"/>
    <tableColumn id="5618" xr3:uid="{66B0EC17-9055-4969-BC91-4FA4F057331D}" name="Column5610"/>
    <tableColumn id="5619" xr3:uid="{2015C002-6310-439D-B105-0E01795FA5A6}" name="Column5611"/>
    <tableColumn id="5620" xr3:uid="{FE43A2F5-23CC-4ABC-8EA0-B7D75B1F96B9}" name="Column5612"/>
    <tableColumn id="5621" xr3:uid="{89A27D65-EEAA-4A7E-9D3B-EEE40F9691E5}" name="Column5613"/>
    <tableColumn id="5622" xr3:uid="{9249259C-7AAB-4DFB-988D-DFD9E17A3945}" name="Column5614"/>
    <tableColumn id="5623" xr3:uid="{76D30892-0464-41B5-9268-D99E4003DC63}" name="Column5615"/>
    <tableColumn id="5624" xr3:uid="{5FC171FF-8D8D-4E79-A1F1-6B333FF0A866}" name="Column5616"/>
    <tableColumn id="5625" xr3:uid="{DC402D96-95C8-4E4C-AA94-2A52776394A9}" name="Column5617"/>
    <tableColumn id="5626" xr3:uid="{DDA27B0E-F668-4E18-B3B7-6208B17731FC}" name="Column5618"/>
    <tableColumn id="5627" xr3:uid="{CE2BAD7F-826C-4119-AE90-0D059256D295}" name="Column5619"/>
    <tableColumn id="5628" xr3:uid="{32C4820A-3901-403A-95C8-0E74217B220C}" name="Column5620"/>
    <tableColumn id="5629" xr3:uid="{AAF29FDC-7648-4755-9F34-1A03C744163F}" name="Column5621"/>
    <tableColumn id="5630" xr3:uid="{DA80FEDF-A570-42F4-8DB3-98C4E90037A8}" name="Column5622"/>
    <tableColumn id="5631" xr3:uid="{9C2D7A74-B733-4724-A2D3-CDB19E810660}" name="Column5623"/>
    <tableColumn id="5632" xr3:uid="{2C0E8AC4-990A-40E1-89DD-EF97DD3154EC}" name="Column5624"/>
    <tableColumn id="5633" xr3:uid="{45B01244-8231-4631-A6A3-3567B92B20D5}" name="Column5625"/>
    <tableColumn id="5634" xr3:uid="{53C831A7-AAB5-41A3-A4D7-3F5F3AD1F78F}" name="Column5626"/>
    <tableColumn id="5635" xr3:uid="{1E168749-1BA8-4F42-A5CA-86F097CE7C0A}" name="Column5627"/>
    <tableColumn id="5636" xr3:uid="{9338F46C-1C5D-477C-95D0-8AF316BE5913}" name="Column5628"/>
    <tableColumn id="5637" xr3:uid="{F9BC1E17-BD4D-4341-8D32-6F1FED5355E1}" name="Column5629"/>
    <tableColumn id="5638" xr3:uid="{78E644E0-4A12-45FD-8588-4857447548D1}" name="Column5630"/>
    <tableColumn id="5639" xr3:uid="{36E71270-CDCA-4B94-A9C6-C956488E350A}" name="Column5631"/>
    <tableColumn id="5640" xr3:uid="{106ADA86-5D16-4FCB-874B-C3DBE409542E}" name="Column5632"/>
    <tableColumn id="5641" xr3:uid="{E34055AA-8D22-4806-84D1-34B0F049ED4F}" name="Column5633"/>
    <tableColumn id="5642" xr3:uid="{9FC1643C-4743-470E-8107-57FE8BE6F225}" name="Column5634"/>
    <tableColumn id="5643" xr3:uid="{4A893A05-A259-4545-9710-E23C149C9657}" name="Column5635"/>
    <tableColumn id="5644" xr3:uid="{22D52CDE-88A7-47D3-8E09-D87D39B5E11E}" name="Column5636"/>
    <tableColumn id="5645" xr3:uid="{C47F2C2B-4137-487B-B570-36288F6E9F11}" name="Column5637"/>
    <tableColumn id="5646" xr3:uid="{9CAD9F82-01D4-482F-802D-5BF162CAC4E9}" name="Column5638"/>
    <tableColumn id="5647" xr3:uid="{B72F2805-61A9-428E-8AE7-B45236313107}" name="Column5639"/>
    <tableColumn id="5648" xr3:uid="{6885B2D4-D291-4A27-BEB0-AC82BA8DE923}" name="Column5640"/>
    <tableColumn id="5649" xr3:uid="{5430BA50-FE9D-40FC-A5F6-529015E26DFC}" name="Column5641"/>
    <tableColumn id="5650" xr3:uid="{39F03884-E805-46E9-8623-23ACA3B638D0}" name="Column5642"/>
    <tableColumn id="5651" xr3:uid="{978B8BA6-1A75-411A-8319-C9B514FA2667}" name="Column5643"/>
    <tableColumn id="5652" xr3:uid="{C3F6DBC4-BBB6-4DF7-B5A6-0B05B20002A7}" name="Column5644"/>
    <tableColumn id="5653" xr3:uid="{62E7854D-A472-42E7-8FBD-A2A46501C6D3}" name="Column5645"/>
    <tableColumn id="5654" xr3:uid="{6DF9B90E-AC0F-4DE9-9217-BD091C166D9B}" name="Column5646"/>
    <tableColumn id="5655" xr3:uid="{4DE9D837-1E2C-4C2A-8761-EFB36F848380}" name="Column5647"/>
    <tableColumn id="5656" xr3:uid="{1ECBEBFF-03D2-42F1-877B-AEEC5D1D62CC}" name="Column5648"/>
    <tableColumn id="5657" xr3:uid="{095BB502-4045-4812-A962-BA5DE37A0F8C}" name="Column5649"/>
    <tableColumn id="5658" xr3:uid="{548318AF-FE61-4911-854E-04505552E84C}" name="Column5650"/>
    <tableColumn id="5659" xr3:uid="{E44F5543-A0FE-476C-8B73-01B6C8FE768F}" name="Column5651"/>
    <tableColumn id="5660" xr3:uid="{618B6C91-B66D-4050-97F6-C9EDFE46418B}" name="Column5652"/>
    <tableColumn id="5661" xr3:uid="{506F73A3-834C-4EA3-A444-61150C40AB3D}" name="Column5653"/>
    <tableColumn id="5662" xr3:uid="{DC8F77E7-543C-4345-95B1-BD79392EB9BF}" name="Column5654"/>
    <tableColumn id="5663" xr3:uid="{20D03C36-972D-438B-923F-3F00F650F357}" name="Column5655"/>
    <tableColumn id="5664" xr3:uid="{9201BD03-F5B5-4501-BB92-F4D5F3657817}" name="Column5656"/>
    <tableColumn id="5665" xr3:uid="{C5ADD307-7FF3-4372-BDB8-65FF0961EEC1}" name="Column5657"/>
    <tableColumn id="5666" xr3:uid="{ECEDD7B1-D94C-4A17-BDE0-9BF713311024}" name="Column5658"/>
    <tableColumn id="5667" xr3:uid="{6624589E-2B2C-4940-A6B9-45C993BA27E5}" name="Column5659"/>
    <tableColumn id="5668" xr3:uid="{C156196C-BBD7-405B-889E-C4A860C1CC2A}" name="Column5660"/>
    <tableColumn id="5669" xr3:uid="{D6D80D7A-5CCE-49F0-9A43-9D5AAEA1A6E5}" name="Column5661"/>
    <tableColumn id="5670" xr3:uid="{6193B2CE-E585-4F88-8890-B66263E119FB}" name="Column5662"/>
    <tableColumn id="5671" xr3:uid="{88597418-7AA7-4CDF-918E-EBFD576F0202}" name="Column5663"/>
    <tableColumn id="5672" xr3:uid="{A41B5E50-AC83-4E09-8436-665121E11FD1}" name="Column5664"/>
    <tableColumn id="5673" xr3:uid="{651677AA-AE4B-4BAE-B96F-93A96792BBDA}" name="Column5665"/>
    <tableColumn id="5674" xr3:uid="{439E426B-8075-4F38-8C39-19C57ECC4E7F}" name="Column5666"/>
    <tableColumn id="5675" xr3:uid="{0B8013EB-7286-49A4-BF0E-EDB449945DB8}" name="Column5667"/>
    <tableColumn id="5676" xr3:uid="{D30998AB-8F29-442C-95B2-E7DE5DC3F165}" name="Column5668"/>
    <tableColumn id="5677" xr3:uid="{97D65D8A-8B9A-4B7F-87CE-603B21FC1556}" name="Column5669"/>
    <tableColumn id="5678" xr3:uid="{AE71761D-AAF4-4BCA-BD5E-968B0C278F74}" name="Column5670"/>
    <tableColumn id="5679" xr3:uid="{202309ED-DB27-4BB4-875A-DD13D952B415}" name="Column5671"/>
    <tableColumn id="5680" xr3:uid="{348C74B5-AE06-4EE8-A060-8CBABCD20CA3}" name="Column5672"/>
    <tableColumn id="5681" xr3:uid="{10DAEDFC-48A5-419B-B339-DB645C68717E}" name="Column5673"/>
    <tableColumn id="5682" xr3:uid="{80911E4D-E6D2-44FC-9FBC-A4F5C024EB63}" name="Column5674"/>
    <tableColumn id="5683" xr3:uid="{2ED72A41-A19D-4884-9758-6502C119F020}" name="Column5675"/>
    <tableColumn id="5684" xr3:uid="{286D4DEA-5DEB-4082-BB04-A1A278F9A0BA}" name="Column5676"/>
    <tableColumn id="5685" xr3:uid="{0958F5DC-FA94-4773-975A-46A9FCC608C7}" name="Column5677"/>
    <tableColumn id="5686" xr3:uid="{BA86B63B-651D-4F71-966F-912AB4F0B916}" name="Column5678"/>
    <tableColumn id="5687" xr3:uid="{AD49B7F4-8A01-41A1-89A6-0BF2A2A0E5A1}" name="Column5679"/>
    <tableColumn id="5688" xr3:uid="{E48D5039-BC67-41A9-AF3C-AD7099CC4596}" name="Column5680"/>
    <tableColumn id="5689" xr3:uid="{B0DD46C3-6280-4BA3-8CDA-EB4899CBB1C7}" name="Column5681"/>
    <tableColumn id="5690" xr3:uid="{5CFBE2B7-3B8E-4EF1-8E84-954810D3826D}" name="Column5682"/>
    <tableColumn id="5691" xr3:uid="{D4BD5981-3342-420A-A601-51A4D5FB8D3F}" name="Column5683"/>
    <tableColumn id="5692" xr3:uid="{3A780AF3-8F78-455C-A899-FB85FF675195}" name="Column5684"/>
    <tableColumn id="5693" xr3:uid="{77730259-C190-4771-A3A5-E8C99B32309F}" name="Column5685"/>
    <tableColumn id="5694" xr3:uid="{BEA20C75-C474-4414-8F71-61C46903034E}" name="Column5686"/>
    <tableColumn id="5695" xr3:uid="{C2CE7344-F7D8-4EB8-8E7F-614AC5AC00F9}" name="Column5687"/>
    <tableColumn id="5696" xr3:uid="{7C6F650B-0CFB-4E4D-B181-9DD883B42D3B}" name="Column5688"/>
    <tableColumn id="5697" xr3:uid="{FBA96754-211E-4B52-94A6-68CD7953A4F4}" name="Column5689"/>
    <tableColumn id="5698" xr3:uid="{E347379B-5B5C-4DD0-ADF9-486AEC93053B}" name="Column5690"/>
    <tableColumn id="5699" xr3:uid="{9824C616-078B-44B3-98D4-4DAC936CF4D3}" name="Column5691"/>
    <tableColumn id="5700" xr3:uid="{FE2722BD-FF36-4F2B-B284-BB0B18DBEEA5}" name="Column5692"/>
    <tableColumn id="5701" xr3:uid="{81CCEFB3-E542-44EF-BC4B-9C50766A84C8}" name="Column5693"/>
    <tableColumn id="5702" xr3:uid="{A86B2C2C-821E-4FE6-892C-15682A5BC4ED}" name="Column5694"/>
    <tableColumn id="5703" xr3:uid="{891CC165-DB3F-4921-AA2F-B0CC75D727C5}" name="Column5695"/>
    <tableColumn id="5704" xr3:uid="{FD79A555-1BA7-4879-8D30-467324A0C4E8}" name="Column5696"/>
    <tableColumn id="5705" xr3:uid="{8922D6DD-99EC-4470-BB55-A4F6BE2C248B}" name="Column5697"/>
    <tableColumn id="5706" xr3:uid="{1CE5A5F0-3177-4DC7-8A1C-D843A073DC91}" name="Column5698"/>
    <tableColumn id="5707" xr3:uid="{772396E2-4CC2-4CB8-AAD6-18465158C9D9}" name="Column5699"/>
    <tableColumn id="5708" xr3:uid="{9AF0F1EF-D5F9-456F-9B0B-C6402B0A5A79}" name="Column5700"/>
    <tableColumn id="5709" xr3:uid="{BC3657B1-9FDC-4CF9-A57D-1A16DAA3E952}" name="Column5701"/>
    <tableColumn id="5710" xr3:uid="{D8479920-EC6E-4C50-B3DF-461A9475CA2E}" name="Column5702"/>
    <tableColumn id="5711" xr3:uid="{213902F2-67E8-4442-82A4-70F4DD76CD4A}" name="Column5703"/>
    <tableColumn id="5712" xr3:uid="{F45E0C12-93FF-4F14-B2CB-8BA1E5B26FA4}" name="Column5704"/>
    <tableColumn id="5713" xr3:uid="{B522E334-09EA-40F2-8BF8-A085DE173350}" name="Column5705"/>
    <tableColumn id="5714" xr3:uid="{81D1A990-4575-47C9-9ABF-5CB13D869932}" name="Column5706"/>
    <tableColumn id="5715" xr3:uid="{0D905525-0DD6-46C2-8684-FA73DA6D6C02}" name="Column5707"/>
    <tableColumn id="5716" xr3:uid="{5E0CE23A-3536-4A94-A00E-770A1A290029}" name="Column5708"/>
    <tableColumn id="5717" xr3:uid="{B3D822C8-627C-4772-9287-5F74AB83B74C}" name="Column5709"/>
    <tableColumn id="5718" xr3:uid="{68F0A970-0B2F-4671-B70C-114D8FA79836}" name="Column5710"/>
    <tableColumn id="5719" xr3:uid="{585E96E4-822C-4820-BE09-FE0B5EFF238A}" name="Column5711"/>
    <tableColumn id="5720" xr3:uid="{A6F5C372-3770-4A74-8E00-CF0DCD74D414}" name="Column5712"/>
    <tableColumn id="5721" xr3:uid="{394BDB40-9988-446E-A93B-E02BBF2A514B}" name="Column5713"/>
    <tableColumn id="5722" xr3:uid="{4FF7C7DA-140F-45CC-9056-1195393E36D6}" name="Column5714"/>
    <tableColumn id="5723" xr3:uid="{04577F1A-9A00-4C15-A0AC-402295FCEB34}" name="Column5715"/>
    <tableColumn id="5724" xr3:uid="{527FBAC1-11C0-4FE2-991E-1D2E3ED62375}" name="Column5716"/>
    <tableColumn id="5725" xr3:uid="{6DB13709-DD6F-43DB-B085-48E38029E4FC}" name="Column5717"/>
    <tableColumn id="5726" xr3:uid="{C88E5820-D48B-42C1-9919-ECB3DD2BE5E1}" name="Column5718"/>
    <tableColumn id="5727" xr3:uid="{CD58552D-7F4C-483A-92C5-51404DABD6A4}" name="Column5719"/>
    <tableColumn id="5728" xr3:uid="{E2F7035A-674D-4E63-83A2-EEE1B06FC117}" name="Column5720"/>
    <tableColumn id="5729" xr3:uid="{C85BA94A-850A-4860-90B1-EBF26100F8C7}" name="Column5721"/>
    <tableColumn id="5730" xr3:uid="{304735FC-CE67-463F-8A66-5409A8A536FB}" name="Column5722"/>
    <tableColumn id="5731" xr3:uid="{0E6D4B81-F042-4448-9962-5047FF96C7F2}" name="Column5723"/>
    <tableColumn id="5732" xr3:uid="{02E0B86B-7E05-4ECB-9F86-0EFC1BE8F779}" name="Column5724"/>
    <tableColumn id="5733" xr3:uid="{18BBBF0D-1628-4416-92FE-D952BAAB7D7B}" name="Column5725"/>
    <tableColumn id="5734" xr3:uid="{274FEF22-31F7-41AB-B3CB-3B10ED8AEC19}" name="Column5726"/>
    <tableColumn id="5735" xr3:uid="{8CF2D44C-610C-4E7B-BCDC-16BDCE13C84A}" name="Column5727"/>
    <tableColumn id="5736" xr3:uid="{BBC74F88-C84E-4856-B4DA-757AFA7856FD}" name="Column5728"/>
    <tableColumn id="5737" xr3:uid="{D459249B-BC7D-4D96-9A82-C30D6AD2608D}" name="Column5729"/>
    <tableColumn id="5738" xr3:uid="{94AD3788-D1E9-43DA-9223-19E02BC0A039}" name="Column5730"/>
    <tableColumn id="5739" xr3:uid="{8973B356-DE8F-48EC-A8DB-ABD63415F156}" name="Column5731"/>
    <tableColumn id="5740" xr3:uid="{98F8BDE4-9550-422A-A11E-3932201A5BC0}" name="Column5732"/>
    <tableColumn id="5741" xr3:uid="{CA984D12-42DB-4104-B291-DC34BD1D488C}" name="Column5733"/>
    <tableColumn id="5742" xr3:uid="{AB0D86D2-8444-4CA5-BD87-1A9241E0D904}" name="Column5734"/>
    <tableColumn id="5743" xr3:uid="{8357D31F-3830-4CA6-84AD-059AC98A6E57}" name="Column5735"/>
    <tableColumn id="5744" xr3:uid="{34FF2389-204F-4FC9-A963-47E0DD20E8B8}" name="Column5736"/>
    <tableColumn id="5745" xr3:uid="{3700AEE2-AED3-401B-AF4D-BD5179E69E06}" name="Column5737"/>
    <tableColumn id="5746" xr3:uid="{BFF7A7A0-7BBC-4816-84CD-2B757D8C7F4E}" name="Column5738"/>
    <tableColumn id="5747" xr3:uid="{21C907F1-3472-4254-A05B-557F7B0319D3}" name="Column5739"/>
    <tableColumn id="5748" xr3:uid="{807FFCFB-C01E-4BC5-B415-E95B485AFA5E}" name="Column5740"/>
    <tableColumn id="5749" xr3:uid="{62E3EA79-DB9C-4ABD-A0ED-0F529E830A5B}" name="Column5741"/>
    <tableColumn id="5750" xr3:uid="{1EEE7965-CA23-4BB7-9EA7-6BDB93CB070C}" name="Column5742"/>
    <tableColumn id="5751" xr3:uid="{34212389-153B-4FC5-A225-64677856F2F6}" name="Column5743"/>
    <tableColumn id="5752" xr3:uid="{A7BF5FB5-8CDE-46A3-8C62-1AB0A40229A1}" name="Column5744"/>
    <tableColumn id="5753" xr3:uid="{568CB0C2-8266-4BA3-8929-7BD23E53E24B}" name="Column5745"/>
    <tableColumn id="5754" xr3:uid="{75C88784-CDF5-4746-9DE5-796BD841F3DB}" name="Column5746"/>
    <tableColumn id="5755" xr3:uid="{DE699F4B-A3F6-4A08-9EF6-048C72134F24}" name="Column5747"/>
    <tableColumn id="5756" xr3:uid="{EB3FF657-8D96-4D54-B0A0-7453AD50DFB1}" name="Column5748"/>
    <tableColumn id="5757" xr3:uid="{D34DDCCA-DBBF-460C-AFC6-45C4D287C58A}" name="Column5749"/>
    <tableColumn id="5758" xr3:uid="{281420BE-682B-415A-A748-B327A378A62F}" name="Column5750"/>
    <tableColumn id="5759" xr3:uid="{C7A7FB72-A442-4534-B8BD-123F5591460C}" name="Column5751"/>
    <tableColumn id="5760" xr3:uid="{8FD3244C-BAB5-4D1F-98A8-236DF98B94BA}" name="Column5752"/>
    <tableColumn id="5761" xr3:uid="{D17ECC50-21F7-4B8D-8EBB-D8787B78C1B8}" name="Column5753"/>
    <tableColumn id="5762" xr3:uid="{DBB16867-7C06-4BDA-803C-41F563EC2578}" name="Column5754"/>
    <tableColumn id="5763" xr3:uid="{95D80437-38F1-4DF1-9C15-5D9F5449DB4E}" name="Column5755"/>
    <tableColumn id="5764" xr3:uid="{1352DC7F-B9F4-40BE-B82D-8DC46A24B1D0}" name="Column5756"/>
    <tableColumn id="5765" xr3:uid="{420B7F8D-1A14-401C-BBE3-E48C6E6FE79D}" name="Column5757"/>
    <tableColumn id="5766" xr3:uid="{EF0948ED-D054-489E-B512-46B1EE255F68}" name="Column5758"/>
    <tableColumn id="5767" xr3:uid="{7334A1FF-1839-4C7A-BDC5-DE53EE27704C}" name="Column5759"/>
    <tableColumn id="5768" xr3:uid="{73707A48-B3F8-4FE7-81BE-EB6CB66CD301}" name="Column5760"/>
    <tableColumn id="5769" xr3:uid="{9D30F999-7522-4FAE-B7F7-F5CE7BF31C0E}" name="Column5761"/>
    <tableColumn id="5770" xr3:uid="{4BDEA668-854B-474E-A05F-210DC2248068}" name="Column5762"/>
    <tableColumn id="5771" xr3:uid="{DD2FA25C-3555-4845-9035-D0054784D773}" name="Column5763"/>
    <tableColumn id="5772" xr3:uid="{13A4A913-B830-4382-B4A1-7847A00E85CA}" name="Column5764"/>
    <tableColumn id="5773" xr3:uid="{819AADF9-C1A3-47C2-888F-817D615C37CC}" name="Column5765"/>
    <tableColumn id="5774" xr3:uid="{D29CA726-011A-43F3-B24C-8174DF3DFE9A}" name="Column5766"/>
    <tableColumn id="5775" xr3:uid="{FA8C14DD-C081-4FDD-848C-BF40112B9386}" name="Column5767"/>
    <tableColumn id="5776" xr3:uid="{BC263E00-E531-4D79-844E-B1CF2D1F9B02}" name="Column5768"/>
    <tableColumn id="5777" xr3:uid="{02FDA6EE-380C-402C-AB03-44D4DBA0A110}" name="Column5769"/>
    <tableColumn id="5778" xr3:uid="{65D1C6C9-5027-481A-91B8-35EFEBF34998}" name="Column5770"/>
    <tableColumn id="5779" xr3:uid="{97EF0EA5-BE4C-44C3-A4F9-71A4B7D27038}" name="Column5771"/>
    <tableColumn id="5780" xr3:uid="{52FCB598-F4C1-40B4-8A36-A59E08CA9C28}" name="Column5772"/>
    <tableColumn id="5781" xr3:uid="{437E0A30-EB5F-4219-84C2-BFD202ED1E75}" name="Column5773"/>
    <tableColumn id="5782" xr3:uid="{E9747F0F-C64F-4AD6-8892-4B25DAAAB4B4}" name="Column5774"/>
    <tableColumn id="5783" xr3:uid="{EC92A01C-E870-4B8A-8B7D-33251A2967BA}" name="Column5775"/>
    <tableColumn id="5784" xr3:uid="{0F0FE1D7-BE8A-4F5D-8D05-088CFBC911AF}" name="Column5776"/>
    <tableColumn id="5785" xr3:uid="{9F9C318A-9B19-4A78-A779-44D173105167}" name="Column5777"/>
    <tableColumn id="5786" xr3:uid="{334C7D9F-96FC-481C-B5D0-0C5AD0177F91}" name="Column5778"/>
    <tableColumn id="5787" xr3:uid="{A6BB0012-FF15-4E14-9169-43D190914C1D}" name="Column5779"/>
    <tableColumn id="5788" xr3:uid="{E7BD474E-AC13-4015-A0A7-1F5B393B6029}" name="Column5780"/>
    <tableColumn id="5789" xr3:uid="{065C0212-ED70-4FC5-A885-2A40C041FE49}" name="Column5781"/>
    <tableColumn id="5790" xr3:uid="{AFC2D668-89E1-4527-BD13-6152D650C977}" name="Column5782"/>
    <tableColumn id="5791" xr3:uid="{9F5424B0-6FB0-4910-913D-F39F93E7C2DB}" name="Column5783"/>
    <tableColumn id="5792" xr3:uid="{F55BC568-D019-4CBB-81A3-84BBFF1E73A4}" name="Column5784"/>
    <tableColumn id="5793" xr3:uid="{4515CD24-3798-4ABB-AC8A-9F7459872D5D}" name="Column5785"/>
    <tableColumn id="5794" xr3:uid="{8E737B8D-B4FF-4A8F-8D2D-1BCC108F9073}" name="Column5786"/>
    <tableColumn id="5795" xr3:uid="{CFACD169-F73B-48A7-A19D-B03D489543E6}" name="Column5787"/>
    <tableColumn id="5796" xr3:uid="{2E043828-7B32-48D1-9D1C-1F61A21DB959}" name="Column5788"/>
    <tableColumn id="5797" xr3:uid="{7A2BCA6E-6ADB-4C3D-BF69-0112C43F842C}" name="Column5789"/>
    <tableColumn id="5798" xr3:uid="{4FF8B953-8F34-4254-A6FB-3F81D848303C}" name="Column5790"/>
    <tableColumn id="5799" xr3:uid="{63F1D3DF-7958-4965-B6D1-C6E8EDF66221}" name="Column5791"/>
    <tableColumn id="5800" xr3:uid="{222E40B8-43E4-483F-85E7-CB40C23FCA4A}" name="Column5792"/>
    <tableColumn id="5801" xr3:uid="{EE4D23DE-4BF6-4BE0-B4DD-823E6E1EB810}" name="Column5793"/>
    <tableColumn id="5802" xr3:uid="{1CDCF30A-6C7B-4F9A-857F-457826E63A41}" name="Column5794"/>
    <tableColumn id="5803" xr3:uid="{7AFE2240-DB91-4464-A979-995372F345F9}" name="Column5795"/>
    <tableColumn id="5804" xr3:uid="{47400DC7-6085-4144-B367-39917C99D682}" name="Column5796"/>
    <tableColumn id="5805" xr3:uid="{48FE9509-EDF8-47F1-AFDD-7684B7645388}" name="Column5797"/>
    <tableColumn id="5806" xr3:uid="{A83627DD-A217-4547-B460-0260280BB38C}" name="Column5798"/>
    <tableColumn id="5807" xr3:uid="{D94952FE-8DC6-49D9-9659-74354E5C92D2}" name="Column5799"/>
    <tableColumn id="5808" xr3:uid="{E050F333-2434-48AE-B3CF-F882347F502A}" name="Column5800"/>
    <tableColumn id="5809" xr3:uid="{7A354220-A8AA-4616-A361-202347FA8D38}" name="Column5801"/>
    <tableColumn id="5810" xr3:uid="{1EDEDF40-A8E4-467C-94A0-D2413BCD4E65}" name="Column5802"/>
    <tableColumn id="5811" xr3:uid="{591C05E5-B5D0-4910-AB71-E2DBC873D500}" name="Column5803"/>
    <tableColumn id="5812" xr3:uid="{8C24A4ED-DC3C-4A1C-95F4-5259DE54BDEE}" name="Column5804"/>
    <tableColumn id="5813" xr3:uid="{C7BEC5F7-3078-41A9-9EC4-C421536D5AC4}" name="Column5805"/>
    <tableColumn id="5814" xr3:uid="{219A2D5E-ECB1-4B41-A236-1D7132C541D5}" name="Column5806"/>
    <tableColumn id="5815" xr3:uid="{931CD4AB-2886-4845-B0A6-2B40499A8CBE}" name="Column5807"/>
    <tableColumn id="5816" xr3:uid="{C9C2125C-98F7-4F08-AE01-B3B1D8EFDA6F}" name="Column5808"/>
    <tableColumn id="5817" xr3:uid="{16C6553C-6CE4-4A33-A35F-0F4A2EEC3702}" name="Column5809"/>
    <tableColumn id="5818" xr3:uid="{62D4D346-F67F-44A8-890E-8ADAE98A02E4}" name="Column5810"/>
    <tableColumn id="5819" xr3:uid="{EF7F1D09-54E2-4FE6-83C3-B55A550BAC6C}" name="Column5811"/>
    <tableColumn id="5820" xr3:uid="{A34B3FFC-F072-4FD7-8F93-76671A327CCA}" name="Column5812"/>
    <tableColumn id="5821" xr3:uid="{3EC98EE4-9804-4242-9FA9-670DF4092BF6}" name="Column5813"/>
    <tableColumn id="5822" xr3:uid="{F8FBAC93-C4D6-41A1-BB18-94A81D50D9F6}" name="Column5814"/>
    <tableColumn id="5823" xr3:uid="{9F7ADF9C-359C-4275-AC94-ECA346383CB8}" name="Column5815"/>
    <tableColumn id="5824" xr3:uid="{B3188912-8ADE-4035-870D-FE9E37F36389}" name="Column5816"/>
    <tableColumn id="5825" xr3:uid="{F5166E84-2BCB-4876-A265-C51B294D7978}" name="Column5817"/>
    <tableColumn id="5826" xr3:uid="{39AC2FC3-DA65-4140-A23E-7AF8EB659BBE}" name="Column5818"/>
    <tableColumn id="5827" xr3:uid="{A2DC0AFC-1AA3-4C58-AB2A-4C85618D1849}" name="Column5819"/>
    <tableColumn id="5828" xr3:uid="{5A47ACD6-0048-42B9-B522-6650499C8AF0}" name="Column5820"/>
    <tableColumn id="5829" xr3:uid="{D0283BF5-3858-42BA-9E2B-B6D161197AAE}" name="Column5821"/>
    <tableColumn id="5830" xr3:uid="{43459E7F-EAB2-4006-AA23-63119C61D030}" name="Column5822"/>
    <tableColumn id="5831" xr3:uid="{7065E34F-C2B0-480E-A5E1-D113C3F405FC}" name="Column5823"/>
    <tableColumn id="5832" xr3:uid="{1B2E7FC0-BF40-45C6-8629-FC840162A255}" name="Column5824"/>
    <tableColumn id="5833" xr3:uid="{F14D7842-0AD2-406F-8092-B5A5B9A5C0BD}" name="Column5825"/>
    <tableColumn id="5834" xr3:uid="{6B966EEA-0B1A-4C37-BB64-570DDED79611}" name="Column5826"/>
    <tableColumn id="5835" xr3:uid="{5F2BA3DE-72D9-41A0-B1EE-AFD7EF836AD2}" name="Column5827"/>
    <tableColumn id="5836" xr3:uid="{848F666B-D3A9-4581-A638-73DD7115CA24}" name="Column5828"/>
    <tableColumn id="5837" xr3:uid="{E6A17B20-17F0-4D45-891C-691D453DAB07}" name="Column5829"/>
    <tableColumn id="5838" xr3:uid="{9DD53FA6-367C-4E3D-A437-DA0D85EB44F5}" name="Column5830"/>
    <tableColumn id="5839" xr3:uid="{E77A6DE4-11C3-4F0B-8024-54DE3F69A424}" name="Column5831"/>
    <tableColumn id="5840" xr3:uid="{A7CE6DFA-8F4A-4D32-93A1-BEE3A8F70D45}" name="Column5832"/>
    <tableColumn id="5841" xr3:uid="{2D3C0503-150D-4A4B-8B72-17A6E81B71DC}" name="Column5833"/>
    <tableColumn id="5842" xr3:uid="{94CF352F-01A8-4C9C-A7CC-61901BB395EB}" name="Column5834"/>
    <tableColumn id="5843" xr3:uid="{83AD46A5-9DE0-4D2E-BC2C-38279A4B3FAA}" name="Column5835"/>
    <tableColumn id="5844" xr3:uid="{50D22907-5492-4E95-A9A9-A361DC76168F}" name="Column5836"/>
    <tableColumn id="5845" xr3:uid="{49A5260F-1768-43B0-9ADE-983A0C057247}" name="Column5837"/>
    <tableColumn id="5846" xr3:uid="{FAA60129-2625-41FD-945D-B2DA57F587A4}" name="Column5838"/>
    <tableColumn id="5847" xr3:uid="{34BF9BAA-97B9-45B8-A7B0-8B0335504DA2}" name="Column5839"/>
    <tableColumn id="5848" xr3:uid="{052978FB-BF05-426B-9583-D63811DFBA0F}" name="Column5840"/>
    <tableColumn id="5849" xr3:uid="{75BEB8E7-4D8B-4186-90F4-DFDA671AFEA0}" name="Column5841"/>
    <tableColumn id="5850" xr3:uid="{67CD1FCF-AC9C-4CF2-94EB-482328A1CAAA}" name="Column5842"/>
    <tableColumn id="5851" xr3:uid="{DA69FD9C-9467-48D1-B230-E01D4DDE2E20}" name="Column5843"/>
    <tableColumn id="5852" xr3:uid="{A46BC33B-3517-4F76-9DAE-2A17C387CC8E}" name="Column5844"/>
    <tableColumn id="5853" xr3:uid="{D3BF78FD-0DC8-4B0F-89D6-346051B1E378}" name="Column5845"/>
    <tableColumn id="5854" xr3:uid="{03B0B585-275E-4973-A15B-B434777CD71F}" name="Column5846"/>
    <tableColumn id="5855" xr3:uid="{964F63FF-2EC1-472F-A405-D11E4BC87796}" name="Column5847"/>
    <tableColumn id="5856" xr3:uid="{E462D1CA-3FE7-446A-B2FE-A1F5AABF9677}" name="Column5848"/>
    <tableColumn id="5857" xr3:uid="{FD901062-009B-4E7B-86B9-48CEA95AF9C2}" name="Column5849"/>
    <tableColumn id="5858" xr3:uid="{25F684E3-930B-4066-B9EC-600A06FCD082}" name="Column5850"/>
    <tableColumn id="5859" xr3:uid="{294B38BE-FA93-4988-A2B5-F5999E26A984}" name="Column5851"/>
    <tableColumn id="5860" xr3:uid="{CAC08F73-9417-4C13-A8C9-1C385FAA7642}" name="Column5852"/>
    <tableColumn id="5861" xr3:uid="{77A5F760-0830-4BE7-B248-092E7AE1ABCD}" name="Column5853"/>
    <tableColumn id="5862" xr3:uid="{4B38D1DF-BB4C-4A80-9E04-2CAE913A12B0}" name="Column5854"/>
    <tableColumn id="5863" xr3:uid="{B702D0D7-CD5B-4C4C-B2AC-A26C77F0339C}" name="Column5855"/>
    <tableColumn id="5864" xr3:uid="{A29D9D11-D2C6-4978-8271-C7BD42CF97BF}" name="Column5856"/>
    <tableColumn id="5865" xr3:uid="{57B931D5-22BA-4AC5-B5A4-D06C3DB1C2FC}" name="Column5857"/>
    <tableColumn id="5866" xr3:uid="{E332F583-F9C3-45A2-962E-4254C45FE389}" name="Column5858"/>
    <tableColumn id="5867" xr3:uid="{987284B8-6AF1-4BD8-A37F-0BB8D27C23AB}" name="Column5859"/>
    <tableColumn id="5868" xr3:uid="{86D47F80-6D48-4701-AB1A-09EFEDED871A}" name="Column5860"/>
    <tableColumn id="5869" xr3:uid="{51F260B5-5B74-4A20-AFF1-A8A9F7B1C3EE}" name="Column5861"/>
    <tableColumn id="5870" xr3:uid="{4FEEA035-0417-45DE-B868-34C422607065}" name="Column5862"/>
    <tableColumn id="5871" xr3:uid="{5CCA1354-2E9C-4E37-9BD8-1978BE709800}" name="Column5863"/>
    <tableColumn id="5872" xr3:uid="{FAE1AF9A-A1E5-4B93-B0D4-B115B9E4073D}" name="Column5864"/>
    <tableColumn id="5873" xr3:uid="{C982E76F-55D8-4116-A56B-FFC6269E1968}" name="Column5865"/>
    <tableColumn id="5874" xr3:uid="{761014B5-DC7A-4E21-ABFD-452B1F39ECFD}" name="Column5866"/>
    <tableColumn id="5875" xr3:uid="{C3C7F0DF-C208-4D1D-94DB-50E0FCDCB3DB}" name="Column5867"/>
    <tableColumn id="5876" xr3:uid="{E8C1E551-4038-4593-9BAB-230738255825}" name="Column5868"/>
    <tableColumn id="5877" xr3:uid="{CBF3EF32-95A2-4936-8492-1955673AD1B2}" name="Column5869"/>
    <tableColumn id="5878" xr3:uid="{001A6FDF-7F6C-4EA5-9C27-CCC71E96898C}" name="Column5870"/>
    <tableColumn id="5879" xr3:uid="{1C19409B-E974-42DF-8432-96EDFCA315C5}" name="Column5871"/>
    <tableColumn id="5880" xr3:uid="{23F0A13E-CF46-446E-84B4-8E7BC2FD3BD4}" name="Column5872"/>
    <tableColumn id="5881" xr3:uid="{2FC0BCE6-08DF-4550-93D8-7D0B039E14A1}" name="Column5873"/>
    <tableColumn id="5882" xr3:uid="{56695BEA-D531-4056-8BAE-D1A2F7506431}" name="Column5874"/>
    <tableColumn id="5883" xr3:uid="{9F0AF195-955A-40C2-940E-4700FBFED80D}" name="Column5875"/>
    <tableColumn id="5884" xr3:uid="{CE70387F-E6DB-4CDD-85AE-1E770B08201B}" name="Column5876"/>
    <tableColumn id="5885" xr3:uid="{D87A11A3-8354-4CBC-B5A6-0F38DC6E0CAA}" name="Column5877"/>
    <tableColumn id="5886" xr3:uid="{59A52574-614F-4092-9C82-8A5A48AC797B}" name="Column5878"/>
    <tableColumn id="5887" xr3:uid="{77AFD17E-7110-4CE7-B6B8-E87A66EF5814}" name="Column5879"/>
    <tableColumn id="5888" xr3:uid="{94375BBA-4A08-4930-92BE-09E99B2386C0}" name="Column5880"/>
    <tableColumn id="5889" xr3:uid="{55998356-1406-4831-8645-778612151208}" name="Column5881"/>
    <tableColumn id="5890" xr3:uid="{E46F1798-8999-41EA-AC3F-AE7855C0C5DE}" name="Column5882"/>
    <tableColumn id="5891" xr3:uid="{C3459814-79A8-466D-B107-DD7E4A34F4AF}" name="Column5883"/>
    <tableColumn id="5892" xr3:uid="{4D5190B5-4FAD-4139-8E17-70C22E25FE25}" name="Column5884"/>
    <tableColumn id="5893" xr3:uid="{2C690811-D779-42FD-A034-FB4E8BF3258E}" name="Column5885"/>
    <tableColumn id="5894" xr3:uid="{E2761FF1-3934-4CCB-AA0C-4B3D80958BCB}" name="Column5886"/>
    <tableColumn id="5895" xr3:uid="{A985A071-0183-4CC9-B3D1-AD91A651052D}" name="Column5887"/>
    <tableColumn id="5896" xr3:uid="{31126A9A-0525-4489-B09F-066F7B3DDFFC}" name="Column5888"/>
    <tableColumn id="5897" xr3:uid="{4E277A39-24FC-4FB6-9EB0-80204D90776E}" name="Column5889"/>
    <tableColumn id="5898" xr3:uid="{EB8D8742-3182-4572-A3A2-858B5460FD6B}" name="Column5890"/>
    <tableColumn id="5899" xr3:uid="{E585F65F-26A1-4F1E-B95C-54EBB1B90B65}" name="Column5891"/>
    <tableColumn id="5900" xr3:uid="{8DA43BDA-4A48-4DC7-802C-5C3BCEC6453E}" name="Column5892"/>
    <tableColumn id="5901" xr3:uid="{3FD51E85-9988-4B4D-BE1D-EC5906CFA1C3}" name="Column5893"/>
    <tableColumn id="5902" xr3:uid="{B0837DB6-E69E-4173-BB9B-8D119CC45F4F}" name="Column5894"/>
    <tableColumn id="5903" xr3:uid="{0B79CBC7-76B1-4207-AE02-CCE617CA4C3A}" name="Column5895"/>
    <tableColumn id="5904" xr3:uid="{AE3BCCAD-D445-493B-B323-30B1F9B980A6}" name="Column5896"/>
    <tableColumn id="5905" xr3:uid="{1318A41B-7AC5-4D1A-A455-0F5092E36577}" name="Column5897"/>
    <tableColumn id="5906" xr3:uid="{8FDF6430-4CDB-49A2-9A79-BC5609E2612F}" name="Column5898"/>
    <tableColumn id="5907" xr3:uid="{A9B28C87-E3E0-440C-BEC6-FC9A71A91128}" name="Column5899"/>
    <tableColumn id="5908" xr3:uid="{4CDD6194-4290-47A1-8F8C-9DD720C51D4D}" name="Column5900"/>
    <tableColumn id="5909" xr3:uid="{AA96FE64-6AB3-46A8-B82F-9AD48A4BF8E0}" name="Column5901"/>
    <tableColumn id="5910" xr3:uid="{E76C3B6D-7D2E-4300-870C-050C5BA8A237}" name="Column5902"/>
    <tableColumn id="5911" xr3:uid="{A8B1F156-9C00-4BD2-999C-FA26E1AAE884}" name="Column5903"/>
    <tableColumn id="5912" xr3:uid="{7B4201CE-3024-4B35-A79F-C8D0BE001D66}" name="Column5904"/>
    <tableColumn id="5913" xr3:uid="{B902E693-DE45-46FE-8B91-A6CC28AAD44C}" name="Column5905"/>
    <tableColumn id="5914" xr3:uid="{9EBB5340-DA82-4218-8A74-F42A07CA6714}" name="Column5906"/>
    <tableColumn id="5915" xr3:uid="{B14AAE51-4162-44FF-95CB-D43E8ECF7F5F}" name="Column5907"/>
    <tableColumn id="5916" xr3:uid="{E9D3C76D-48C5-4E82-8BD9-98015AD29402}" name="Column5908"/>
    <tableColumn id="5917" xr3:uid="{2333C1C8-97E6-40F0-91AF-06F2CBE73A6B}" name="Column5909"/>
    <tableColumn id="5918" xr3:uid="{B45F355B-9C42-4545-96AA-21D90E830B14}" name="Column5910"/>
    <tableColumn id="5919" xr3:uid="{AAE235F9-AA06-4AAF-AC32-2A3C2DDB5790}" name="Column5911"/>
    <tableColumn id="5920" xr3:uid="{1D036BF2-BC6B-4266-9565-8761D972A6A9}" name="Column5912"/>
    <tableColumn id="5921" xr3:uid="{30709508-6189-4C8B-8D94-FEDFFDE3F37E}" name="Column5913"/>
    <tableColumn id="5922" xr3:uid="{4F0D84DB-0648-44CC-ACE0-EA7CFFB60E88}" name="Column5914"/>
    <tableColumn id="5923" xr3:uid="{910AB12D-3778-4472-82F7-6448A8B2CF26}" name="Column5915"/>
    <tableColumn id="5924" xr3:uid="{DE10EFF5-7624-4EDC-983D-E8416A6CA28D}" name="Column5916"/>
    <tableColumn id="5925" xr3:uid="{B96878B3-4A63-4A17-913F-64D42292B1D1}" name="Column5917"/>
    <tableColumn id="5926" xr3:uid="{B4EE3B21-0729-41B3-9CD3-C63105D42A52}" name="Column5918"/>
    <tableColumn id="5927" xr3:uid="{94F0227B-A433-448E-B77E-8904CEE4E2F3}" name="Column5919"/>
    <tableColumn id="5928" xr3:uid="{A92E4FF5-4CAA-45FA-8286-8821D938F8E8}" name="Column5920"/>
    <tableColumn id="5929" xr3:uid="{ECE05C25-0BA7-4DCE-9443-DCADACC90F7B}" name="Column5921"/>
    <tableColumn id="5930" xr3:uid="{1B4AC0BD-956E-432C-BE8D-C681BC564DB1}" name="Column5922"/>
    <tableColumn id="5931" xr3:uid="{1021FF66-A135-4151-AA68-97498B731B50}" name="Column5923"/>
    <tableColumn id="5932" xr3:uid="{18606948-09F2-439B-870E-351140104E68}" name="Column5924"/>
    <tableColumn id="5933" xr3:uid="{201396F8-3B49-47B0-9D7A-DB69F1086939}" name="Column5925"/>
    <tableColumn id="5934" xr3:uid="{8A9194E2-909B-4ACD-9C41-C3C9710B1E13}" name="Column5926"/>
    <tableColumn id="5935" xr3:uid="{E94F8BB3-343B-43C2-B0BD-D3A7C35117E2}" name="Column5927"/>
    <tableColumn id="5936" xr3:uid="{3BC33536-D18F-46F3-85A8-99D0E24BED5A}" name="Column5928"/>
    <tableColumn id="5937" xr3:uid="{EC7B08C5-67CE-4DC9-BAE2-5B19089ABB8E}" name="Column5929"/>
    <tableColumn id="5938" xr3:uid="{91D95AF5-ED73-4258-80C5-66AA32D84705}" name="Column5930"/>
    <tableColumn id="5939" xr3:uid="{87A52160-2DA7-4783-B437-784D22C771B6}" name="Column5931"/>
    <tableColumn id="5940" xr3:uid="{B7F8F503-D3AD-4AEC-BD2D-18A9DA39BB8D}" name="Column5932"/>
    <tableColumn id="5941" xr3:uid="{43BE2647-BBE5-40F4-A362-124951F5149D}" name="Column5933"/>
    <tableColumn id="5942" xr3:uid="{26EDB057-0F5B-4103-90A2-C6704F4F39A2}" name="Column5934"/>
    <tableColumn id="5943" xr3:uid="{1714D917-46EF-4FED-82DA-79C4866445CC}" name="Column5935"/>
    <tableColumn id="5944" xr3:uid="{9A051B9B-2465-43F1-92BE-5B70214D6149}" name="Column5936"/>
    <tableColumn id="5945" xr3:uid="{887FC00D-556A-43C3-B92B-F4575789A4E0}" name="Column5937"/>
    <tableColumn id="5946" xr3:uid="{05BE77F0-B65C-465E-900B-11CED5B0A48C}" name="Column5938"/>
    <tableColumn id="5947" xr3:uid="{19FC6B23-F9CA-4D52-9EE9-D8FCBAB9406F}" name="Column5939"/>
    <tableColumn id="5948" xr3:uid="{86A7A699-4CCA-439C-A221-67E505FE4345}" name="Column5940"/>
    <tableColumn id="5949" xr3:uid="{3DD88A28-BD9E-4BC8-A3C1-95BB8523A25D}" name="Column5941"/>
    <tableColumn id="5950" xr3:uid="{908A654C-7790-4A70-9780-A3804A60566C}" name="Column5942"/>
    <tableColumn id="5951" xr3:uid="{AFB29165-6C95-454E-8241-93E419987D99}" name="Column5943"/>
    <tableColumn id="5952" xr3:uid="{74D2293B-8A98-4C75-8A4B-98E722726142}" name="Column5944"/>
    <tableColumn id="5953" xr3:uid="{910D6F87-0407-46BF-9CFC-55863917518A}" name="Column5945"/>
    <tableColumn id="5954" xr3:uid="{E4F91DA3-F404-4870-BB6A-990E701C12C1}" name="Column5946"/>
    <tableColumn id="5955" xr3:uid="{6053A96E-5FDC-4A19-AAFC-56CA73E4AAC0}" name="Column5947"/>
    <tableColumn id="5956" xr3:uid="{E589C494-B9F5-4098-A849-C64C7740C6AE}" name="Column5948"/>
    <tableColumn id="5957" xr3:uid="{5E2333DA-2EAF-4682-B96D-709EDA5B5EEF}" name="Column5949"/>
    <tableColumn id="5958" xr3:uid="{48ECDB11-5253-4CB8-AB23-E666D415F840}" name="Column5950"/>
    <tableColumn id="5959" xr3:uid="{414A9010-4A7E-4C42-B16B-36979E04D841}" name="Column5951"/>
    <tableColumn id="5960" xr3:uid="{07B50E19-C2F6-47ED-AD64-878956EDCDF7}" name="Column5952"/>
    <tableColumn id="5961" xr3:uid="{6F082479-3C03-4943-A7F6-918525D73ECD}" name="Column5953"/>
    <tableColumn id="5962" xr3:uid="{10BF9EAE-A1A0-4DEB-BDEC-3741A2397A03}" name="Column5954"/>
    <tableColumn id="5963" xr3:uid="{A722F76B-ED64-40F0-A09D-72C49B8D017D}" name="Column5955"/>
    <tableColumn id="5964" xr3:uid="{3C90A82E-3488-40A4-A456-2EA57792623D}" name="Column5956"/>
    <tableColumn id="5965" xr3:uid="{2084D993-33FF-4001-96A5-A01D5521BCA8}" name="Column5957"/>
    <tableColumn id="5966" xr3:uid="{52F067E1-9E0D-47B8-938B-EA861E145B54}" name="Column5958"/>
    <tableColumn id="5967" xr3:uid="{04A7062D-0D6C-4619-A1DC-BEB3BDCB5AFB}" name="Column5959"/>
    <tableColumn id="5968" xr3:uid="{13D7DDAF-1D71-4EF2-9839-D4EE48E2AA59}" name="Column5960"/>
    <tableColumn id="5969" xr3:uid="{EAC4EED0-A39B-4380-B31F-13CA4C9CF672}" name="Column5961"/>
    <tableColumn id="5970" xr3:uid="{3377CD65-F98A-4B64-A59B-8163E17E0481}" name="Column5962"/>
    <tableColumn id="5971" xr3:uid="{8BB0DE06-E88C-43B4-91FB-792186DD8220}" name="Column5963"/>
    <tableColumn id="5972" xr3:uid="{2CB9778E-0A38-4DBF-BB39-089D287D85AB}" name="Column5964"/>
    <tableColumn id="5973" xr3:uid="{1549C35E-F6BE-4599-8A41-4AEA41B06E23}" name="Column5965"/>
    <tableColumn id="5974" xr3:uid="{AB1985DB-4F7E-4578-8441-A0D6DE071324}" name="Column5966"/>
    <tableColumn id="5975" xr3:uid="{D067344B-B96F-45D9-9FE8-9198DA487258}" name="Column5967"/>
    <tableColumn id="5976" xr3:uid="{672BF085-2728-4720-983D-7FE7632B7028}" name="Column5968"/>
    <tableColumn id="5977" xr3:uid="{1E49AF0E-C9B8-4D8E-842C-3B37EC2C5B1B}" name="Column5969"/>
    <tableColumn id="5978" xr3:uid="{4AF18311-34A6-4E39-A79C-05605841BB6C}" name="Column5970"/>
    <tableColumn id="5979" xr3:uid="{BC7E2405-5002-4CD2-B49C-419F123F4B6B}" name="Column5971"/>
    <tableColumn id="5980" xr3:uid="{A58F8408-BC7B-4DD2-A9E0-E0C7C3AF5EAC}" name="Column5972"/>
    <tableColumn id="5981" xr3:uid="{3BCF38D2-0FF9-4F8C-8F9A-DED4917E07C9}" name="Column5973"/>
    <tableColumn id="5982" xr3:uid="{48A6CFAC-8946-4A90-B51B-2D3E02346890}" name="Column5974"/>
    <tableColumn id="5983" xr3:uid="{FA3AE70C-7C36-4067-A8CC-F777EC7D1105}" name="Column5975"/>
    <tableColumn id="5984" xr3:uid="{893E7DC4-E8E2-4934-A32E-815F2C84F3A9}" name="Column5976"/>
    <tableColumn id="5985" xr3:uid="{ED1F705E-C49C-4C5D-9D58-97F3E510F4EA}" name="Column5977"/>
    <tableColumn id="5986" xr3:uid="{24365528-0273-4F95-9952-122B4A4B8E92}" name="Column5978"/>
    <tableColumn id="5987" xr3:uid="{96BE955C-A8BB-494E-94A1-5DEBC42CB980}" name="Column5979"/>
    <tableColumn id="5988" xr3:uid="{495691CF-1586-4581-9917-C280B2F0DD66}" name="Column5980"/>
    <tableColumn id="5989" xr3:uid="{21259614-EBA4-4E14-8E79-6BECE93F47FC}" name="Column5981"/>
    <tableColumn id="5990" xr3:uid="{095B8EF3-3C3A-4D4A-AA38-AF95F427C7EE}" name="Column5982"/>
    <tableColumn id="5991" xr3:uid="{FE6C5CE7-ABE8-405B-BD93-F2B3B8748B19}" name="Column5983"/>
    <tableColumn id="5992" xr3:uid="{26029ACC-A8DD-4951-AA1C-E8B8DD77F9C4}" name="Column5984"/>
    <tableColumn id="5993" xr3:uid="{9CF79D85-CA94-4A7C-86F6-BC9A2E540DD1}" name="Column5985"/>
    <tableColumn id="5994" xr3:uid="{48CDF975-8DE7-48D5-B0DA-185FC898586C}" name="Column5986"/>
    <tableColumn id="5995" xr3:uid="{E43F5604-EB97-4455-A196-42181FB18FBD}" name="Column5987"/>
    <tableColumn id="5996" xr3:uid="{CC9B3431-E9A3-45FE-911C-D9EE3B3390F9}" name="Column5988"/>
    <tableColumn id="5997" xr3:uid="{B974534B-94AD-469B-BBC1-678B3C49E47C}" name="Column5989"/>
    <tableColumn id="5998" xr3:uid="{A1BFA14F-0E2B-4812-987E-77C5929AC298}" name="Column5990"/>
    <tableColumn id="5999" xr3:uid="{0714BD13-1C5B-41CC-A9DF-F9D05973A7E5}" name="Column5991"/>
    <tableColumn id="6000" xr3:uid="{1B64744D-AE6D-47BF-8B61-BA636C856463}" name="Column5992"/>
    <tableColumn id="6001" xr3:uid="{B457B60F-BC38-4519-BB35-57BA9EEEBD15}" name="Column5993"/>
    <tableColumn id="6002" xr3:uid="{F00DCB1C-8FBD-434E-A0A2-A963C6929B0B}" name="Column5994"/>
    <tableColumn id="6003" xr3:uid="{BBE224E7-AF20-4938-A74B-D8CF286F7958}" name="Column5995"/>
    <tableColumn id="6004" xr3:uid="{9D2E9217-5E6F-4401-92BA-4C317D7B3CC5}" name="Column5996"/>
    <tableColumn id="6005" xr3:uid="{1C05F343-4038-465B-AFDB-B7E18DBD6C2E}" name="Column5997"/>
    <tableColumn id="6006" xr3:uid="{B65AD614-E7E2-4582-8472-AA1BE6B56F53}" name="Column5998"/>
    <tableColumn id="6007" xr3:uid="{C443A0A2-7D85-424C-A840-DD6158F50098}" name="Column5999"/>
    <tableColumn id="6008" xr3:uid="{98315626-FBBF-4BAE-B44F-B4E34690F2AC}" name="Column6000"/>
    <tableColumn id="6009" xr3:uid="{F59313B3-1B4C-48E2-AB65-238FB49E84A3}" name="Column6001"/>
    <tableColumn id="6010" xr3:uid="{FA1F5FC1-E448-4B17-AF2C-7BD42A56FC47}" name="Column6002"/>
    <tableColumn id="6011" xr3:uid="{58E30C8A-9147-4EF4-AA45-388B9A5D86C4}" name="Column6003"/>
    <tableColumn id="6012" xr3:uid="{1E332216-FC66-400D-A273-7E7B741258A2}" name="Column6004"/>
    <tableColumn id="6013" xr3:uid="{8BF566E1-0F06-47FE-A155-F5F133189C3A}" name="Column6005"/>
    <tableColumn id="6014" xr3:uid="{2BCF7E37-CF4A-455A-ADC8-E82072162571}" name="Column6006"/>
    <tableColumn id="6015" xr3:uid="{440F7854-56C7-4011-812F-0D14E1EC4CB9}" name="Column6007"/>
    <tableColumn id="6016" xr3:uid="{180B7C8C-56D4-42C5-AC49-7ACC121B5964}" name="Column6008"/>
    <tableColumn id="6017" xr3:uid="{429BF6A6-5A9B-4657-84AA-B2A502FCB699}" name="Column6009"/>
    <tableColumn id="6018" xr3:uid="{F86292B5-7B25-4EE7-B32A-0C0C588A01EA}" name="Column6010"/>
    <tableColumn id="6019" xr3:uid="{F91B76CE-8064-44D3-AD0F-29FF195FF78F}" name="Column6011"/>
    <tableColumn id="6020" xr3:uid="{84353B80-EF0E-4EE2-A2BD-A3E93AA21BAA}" name="Column6012"/>
    <tableColumn id="6021" xr3:uid="{DB10DB93-F5E1-4246-9408-CFF72FEE962F}" name="Column6013"/>
    <tableColumn id="6022" xr3:uid="{E39A1DF0-9779-4DE9-8F6E-64C6C34AD612}" name="Column6014"/>
    <tableColumn id="6023" xr3:uid="{AEBBB390-17FB-4DE7-8EF7-F400B4A9D778}" name="Column6015"/>
    <tableColumn id="6024" xr3:uid="{FE54318A-14D1-4B0F-98D0-E2AF69667D45}" name="Column6016"/>
    <tableColumn id="6025" xr3:uid="{83C72573-6EB7-4696-83FB-E504DA96E77F}" name="Column6017"/>
    <tableColumn id="6026" xr3:uid="{ACAC1FB4-1FB7-4E94-997E-C7A641B599CA}" name="Column6018"/>
    <tableColumn id="6027" xr3:uid="{CB3E5876-CDE7-400B-BAA3-DF293D481A24}" name="Column6019"/>
    <tableColumn id="6028" xr3:uid="{8E2FEB12-D95C-49B8-A752-FA9A4BBCBB70}" name="Column6020"/>
    <tableColumn id="6029" xr3:uid="{6151211B-3A84-46C9-9D95-0EACBC910ACE}" name="Column6021"/>
    <tableColumn id="6030" xr3:uid="{9ECE29B5-548F-43D9-8A72-3D82F5C5F0E0}" name="Column6022"/>
    <tableColumn id="6031" xr3:uid="{4C9CB245-0CAD-4F0B-BE3A-84C7C75AB415}" name="Column6023"/>
    <tableColumn id="6032" xr3:uid="{CF431C15-9DD9-4C5D-A883-089713402AC4}" name="Column6024"/>
    <tableColumn id="6033" xr3:uid="{15BD7656-713D-4551-BC57-525ABBAE475A}" name="Column6025"/>
    <tableColumn id="6034" xr3:uid="{110CE797-BED1-4341-A237-E9E8C801DD6A}" name="Column6026"/>
    <tableColumn id="6035" xr3:uid="{4B5201BE-B433-44E2-8D35-9A5272CBA949}" name="Column6027"/>
    <tableColumn id="6036" xr3:uid="{630FD9E7-6C26-48A4-ADE8-D93B5462D8E1}" name="Column6028"/>
    <tableColumn id="6037" xr3:uid="{4C5DD235-B990-4B92-A951-6ED702D64585}" name="Column6029"/>
    <tableColumn id="6038" xr3:uid="{79574689-50A7-4DC8-91F7-E6D94D4FAFB1}" name="Column6030"/>
    <tableColumn id="6039" xr3:uid="{5D793157-9F42-4329-A8A1-A6D0C41627FC}" name="Column6031"/>
    <tableColumn id="6040" xr3:uid="{B370B322-7557-4D89-9030-9B575FA0897E}" name="Column6032"/>
    <tableColumn id="6041" xr3:uid="{7A8C76B8-81E8-42AF-9539-11E089B33AFE}" name="Column6033"/>
    <tableColumn id="6042" xr3:uid="{30B359C0-CFA1-410E-9C1A-CC2167686B55}" name="Column6034"/>
    <tableColumn id="6043" xr3:uid="{A1D2F161-36CE-441E-85E1-1069E744F956}" name="Column6035"/>
    <tableColumn id="6044" xr3:uid="{EED2FD78-7E6F-49BE-B39A-EBCF3AAAA237}" name="Column6036"/>
    <tableColumn id="6045" xr3:uid="{7E2CE856-9986-43C4-AD98-C38850597B4C}" name="Column6037"/>
    <tableColumn id="6046" xr3:uid="{ECD2F8F0-D5ED-40D1-B659-5E1657E2D243}" name="Column6038"/>
    <tableColumn id="6047" xr3:uid="{3D02FF76-9D2E-4E04-97CE-0863E65CC7C7}" name="Column6039"/>
    <tableColumn id="6048" xr3:uid="{CA6C2782-5C16-4C4E-8FCF-997077A14DC7}" name="Column6040"/>
    <tableColumn id="6049" xr3:uid="{71FF18E8-D3FA-4409-B5CF-1B0D3A34675F}" name="Column6041"/>
    <tableColumn id="6050" xr3:uid="{F4F6F088-497B-41CF-9F0B-2B7B5974B508}" name="Column6042"/>
    <tableColumn id="6051" xr3:uid="{4F1D9685-257F-447E-AE2D-A6A181F0A4C1}" name="Column6043"/>
    <tableColumn id="6052" xr3:uid="{5CF4D92C-A4EE-4B47-95AC-1560FDD3FFB9}" name="Column6044"/>
    <tableColumn id="6053" xr3:uid="{3D4E022D-6161-4294-8ADE-4FC27BC5A466}" name="Column6045"/>
    <tableColumn id="6054" xr3:uid="{F4C35B42-97F2-49B6-AA78-826CFCDA265A}" name="Column6046"/>
    <tableColumn id="6055" xr3:uid="{E17E4620-0BF7-4CF5-8BD4-7AFB14DBA962}" name="Column6047"/>
    <tableColumn id="6056" xr3:uid="{85600C0A-9DCA-4DA7-956F-377FF42E77FA}" name="Column6048"/>
    <tableColumn id="6057" xr3:uid="{43BB6167-6C81-4DAB-AFEA-FB9EEA43FCA9}" name="Column6049"/>
    <tableColumn id="6058" xr3:uid="{9B74799B-D779-43AA-851C-AAA8FC4FBEA2}" name="Column6050"/>
    <tableColumn id="6059" xr3:uid="{0C824C4F-F7B8-469E-8033-0912609A639A}" name="Column6051"/>
    <tableColumn id="6060" xr3:uid="{C5091861-C1BA-44C8-A4D6-B456D62E14E6}" name="Column6052"/>
    <tableColumn id="6061" xr3:uid="{941872E1-75ED-4D0F-BABD-408F32D28511}" name="Column6053"/>
    <tableColumn id="6062" xr3:uid="{D8B78F4E-65DE-4E4F-95F7-78F05686281C}" name="Column6054"/>
    <tableColumn id="6063" xr3:uid="{AAFEB9DE-E836-47BF-ABE6-F1E401324800}" name="Column6055"/>
    <tableColumn id="6064" xr3:uid="{090B67DF-7D7F-4A56-901F-7E2FEF2073DD}" name="Column6056"/>
    <tableColumn id="6065" xr3:uid="{E6764409-1BDF-4E56-B683-8E7E8B661603}" name="Column6057"/>
    <tableColumn id="6066" xr3:uid="{9E737F15-D607-4F20-A44A-05CEFE7A0301}" name="Column6058"/>
    <tableColumn id="6067" xr3:uid="{9E449441-D299-419F-B50F-E31C3C14A7A2}" name="Column6059"/>
    <tableColumn id="6068" xr3:uid="{BD904F4E-667E-461D-9519-2A670E377ACC}" name="Column6060"/>
    <tableColumn id="6069" xr3:uid="{2F67BBFC-2EA1-4CF5-86A7-6C63279FB676}" name="Column6061"/>
    <tableColumn id="6070" xr3:uid="{D1DEB45D-8C3E-48C3-BEDF-7BC5292A5BEB}" name="Column6062"/>
    <tableColumn id="6071" xr3:uid="{85E09667-A331-40B6-AA7C-E31107B60468}" name="Column6063"/>
    <tableColumn id="6072" xr3:uid="{C8576774-74E8-4A75-986B-861184497DF7}" name="Column6064"/>
    <tableColumn id="6073" xr3:uid="{B1C2837F-0BC7-4F53-9747-87BD54AAD210}" name="Column6065"/>
    <tableColumn id="6074" xr3:uid="{1E241765-D637-47F0-9677-AFFAFA0636CD}" name="Column6066"/>
    <tableColumn id="6075" xr3:uid="{0B2144CA-61AB-4D7D-BDA2-32472E116947}" name="Column6067"/>
    <tableColumn id="6076" xr3:uid="{B32A4F9D-B305-40AB-99F4-B5D8569EA20E}" name="Column6068"/>
    <tableColumn id="6077" xr3:uid="{F7A47D83-6073-4563-A5AC-730A9A48813F}" name="Column6069"/>
    <tableColumn id="6078" xr3:uid="{36467F2B-1D8F-448A-9E73-388B3504CB54}" name="Column6070"/>
    <tableColumn id="6079" xr3:uid="{593A327E-FC42-4CFE-A64C-CD6C11F08AFC}" name="Column6071"/>
    <tableColumn id="6080" xr3:uid="{26DD0F83-7C9B-45B4-B5BB-AFF6C61E0BE8}" name="Column6072"/>
    <tableColumn id="6081" xr3:uid="{EBA689DC-F447-4B03-82C4-E3F6DEA8EE3C}" name="Column6073"/>
    <tableColumn id="6082" xr3:uid="{AC809FA4-F07D-4C7B-8EBA-93A2B21274DB}" name="Column6074"/>
    <tableColumn id="6083" xr3:uid="{7B359F19-5B3B-417D-BE7D-7EF704BDD072}" name="Column6075"/>
    <tableColumn id="6084" xr3:uid="{DA8D592E-BDB6-4604-A653-21A2B841D072}" name="Column6076"/>
    <tableColumn id="6085" xr3:uid="{0317AA03-8D77-4C6E-9B61-3D29462A0B9E}" name="Column6077"/>
    <tableColumn id="6086" xr3:uid="{4015894E-CB40-480B-863D-5A6AB30EB8A0}" name="Column6078"/>
    <tableColumn id="6087" xr3:uid="{9BFC96D9-0D7F-42F5-BB90-7635D691707F}" name="Column6079"/>
    <tableColumn id="6088" xr3:uid="{FDE91A36-2BD3-4A2A-A32A-0B493357DBE5}" name="Column6080"/>
    <tableColumn id="6089" xr3:uid="{F91AE3B6-50BA-420F-9AF1-54AD3283A142}" name="Column6081"/>
    <tableColumn id="6090" xr3:uid="{338B677C-AF13-41B3-80CC-6774B3EA73C8}" name="Column6082"/>
    <tableColumn id="6091" xr3:uid="{F6DB6B01-799E-4B11-8036-5C3EC07EEA08}" name="Column6083"/>
    <tableColumn id="6092" xr3:uid="{3B4802DB-E1F1-4396-9F35-384BCE2183C1}" name="Column6084"/>
    <tableColumn id="6093" xr3:uid="{2D1074E5-268D-45FB-924D-5C90FB6A5915}" name="Column6085"/>
    <tableColumn id="6094" xr3:uid="{71417E0C-0CA9-4956-9E3A-9BAE8B861E45}" name="Column6086"/>
    <tableColumn id="6095" xr3:uid="{173547E8-CF25-40FC-A386-7B1B958404A9}" name="Column6087"/>
    <tableColumn id="6096" xr3:uid="{EA6ED2A5-EFF1-4875-ABD9-0AA11BF75079}" name="Column6088"/>
    <tableColumn id="6097" xr3:uid="{E199A921-3FEC-45A2-A2E4-7162E3B6F2F5}" name="Column6089"/>
    <tableColumn id="6098" xr3:uid="{B4B2DAF5-B6B5-45EF-BCD4-FA1FF6FDE2FA}" name="Column6090"/>
    <tableColumn id="6099" xr3:uid="{0E7EB866-E76A-4E13-901B-5CCD6F312B5F}" name="Column6091"/>
    <tableColumn id="6100" xr3:uid="{CEBCBD85-F4E8-4C99-B40C-182226F49086}" name="Column6092"/>
    <tableColumn id="6101" xr3:uid="{DB2A23C0-F9AF-4264-816C-60B520D92DBB}" name="Column6093"/>
    <tableColumn id="6102" xr3:uid="{910E1950-8C0A-4591-AA89-D4B3C0E7DC1A}" name="Column6094"/>
    <tableColumn id="6103" xr3:uid="{F6E60ADB-1F96-4EB0-8F84-C2A67930C5FE}" name="Column6095"/>
    <tableColumn id="6104" xr3:uid="{637AEEA0-D262-481E-9539-50AA85B98740}" name="Column6096"/>
    <tableColumn id="6105" xr3:uid="{B77424CB-CE20-4024-8D23-C8753B1049DD}" name="Column6097"/>
    <tableColumn id="6106" xr3:uid="{15C3E9D8-BEE4-447B-9A19-927E7C157525}" name="Column6098"/>
    <tableColumn id="6107" xr3:uid="{EAA138E0-804B-450F-BD6C-EDE1C2A61EA3}" name="Column6099"/>
    <tableColumn id="6108" xr3:uid="{25A9DAA0-F2A2-4F60-B00A-7B45DAC03010}" name="Column6100"/>
    <tableColumn id="6109" xr3:uid="{AB480245-69CC-4D1C-AF20-B00FF532092D}" name="Column6101"/>
    <tableColumn id="6110" xr3:uid="{B4507CD8-4761-470A-B9C2-538D4AABCF10}" name="Column6102"/>
    <tableColumn id="6111" xr3:uid="{D275ACDB-00B3-477F-B03F-F0F736875718}" name="Column6103"/>
    <tableColumn id="6112" xr3:uid="{A2A58779-B658-49BB-AE9C-3E2FA24314E1}" name="Column6104"/>
    <tableColumn id="6113" xr3:uid="{3014EE00-AE3C-4DC1-9591-7B4D9EE9746D}" name="Column6105"/>
    <tableColumn id="6114" xr3:uid="{38D73579-D0F5-4C66-BC5E-569B4314EB9B}" name="Column6106"/>
    <tableColumn id="6115" xr3:uid="{AD8B1C56-E7F0-469B-84D7-D2B29C7128EC}" name="Column6107"/>
    <tableColumn id="6116" xr3:uid="{D4B964BF-C925-464C-85C2-5ACA908C9839}" name="Column6108"/>
    <tableColumn id="6117" xr3:uid="{22C42DB4-F781-424C-907F-666A2D20C846}" name="Column6109"/>
    <tableColumn id="6118" xr3:uid="{4729E56B-C4D6-4B7E-9387-65BB92AF0B6F}" name="Column6110"/>
    <tableColumn id="6119" xr3:uid="{DBA22CEB-E43B-40EE-B769-DCAF5D4DD107}" name="Column6111"/>
    <tableColumn id="6120" xr3:uid="{6B953EF5-8BA0-4C10-ABE9-94189AC45207}" name="Column6112"/>
    <tableColumn id="6121" xr3:uid="{C7ACDA94-E015-4C16-9F3C-CDB92A5ED0D6}" name="Column6113"/>
    <tableColumn id="6122" xr3:uid="{6124CA40-7474-4625-B7D8-15250ECA5741}" name="Column6114"/>
    <tableColumn id="6123" xr3:uid="{5EC24E6E-06A2-4F8C-9377-36C28B22DD61}" name="Column6115"/>
    <tableColumn id="6124" xr3:uid="{78FE2D3B-ABE6-4BDA-AF68-3E9203C5FE97}" name="Column6116"/>
    <tableColumn id="6125" xr3:uid="{FAAE21C1-81F7-436F-9636-F8AA19AE2E9F}" name="Column6117"/>
    <tableColumn id="6126" xr3:uid="{16609DD8-BE3C-4DE6-992F-5F8729368A60}" name="Column6118"/>
    <tableColumn id="6127" xr3:uid="{A6CF9F6D-CB42-46D7-A727-C185ACF33DCA}" name="Column6119"/>
    <tableColumn id="6128" xr3:uid="{C5316E2B-74CD-4D9D-B5DE-C78BE6E98B3F}" name="Column6120"/>
    <tableColumn id="6129" xr3:uid="{3227EE3B-1AB3-4DEA-8061-8965AEE5C1BB}" name="Column6121"/>
    <tableColumn id="6130" xr3:uid="{4A684373-82C8-4E59-BD23-C1731647D180}" name="Column6122"/>
    <tableColumn id="6131" xr3:uid="{A3353949-809D-4E0A-A4DE-FB64851851EB}" name="Column6123"/>
    <tableColumn id="6132" xr3:uid="{627BCA9F-BD7E-434E-A061-74DE42374853}" name="Column6124"/>
    <tableColumn id="6133" xr3:uid="{425F0585-9387-4955-910F-AB93F5BAA3C1}" name="Column6125"/>
    <tableColumn id="6134" xr3:uid="{286FE792-8CBB-4F4D-A136-BBC727A9B7D8}" name="Column6126"/>
    <tableColumn id="6135" xr3:uid="{312BDD2B-A749-4B23-AB1D-A9242E564EF2}" name="Column6127"/>
    <tableColumn id="6136" xr3:uid="{38F56203-C8C2-436F-A0DD-1B56D83E04D3}" name="Column6128"/>
    <tableColumn id="6137" xr3:uid="{7DA67A0D-3FD2-44BD-9DC2-FAD3E8048C44}" name="Column6129"/>
    <tableColumn id="6138" xr3:uid="{C9DF2E97-EDC1-4129-9ACF-51CC408915DA}" name="Column6130"/>
    <tableColumn id="6139" xr3:uid="{202A1BAC-883B-4A86-A8F5-1B3E3EB934FC}" name="Column6131"/>
    <tableColumn id="6140" xr3:uid="{B1EE06DE-9F7C-4F12-9B21-22451CDBB2F5}" name="Column6132"/>
    <tableColumn id="6141" xr3:uid="{4E369D0A-044E-40D2-9304-2B52D87DBEC3}" name="Column6133"/>
    <tableColumn id="6142" xr3:uid="{2577C356-CDF4-4D93-8528-30A9C1B8AE0A}" name="Column6134"/>
    <tableColumn id="6143" xr3:uid="{65E83BD7-A0C4-4830-9381-9D96E19BE3AA}" name="Column6135"/>
    <tableColumn id="6144" xr3:uid="{7FCC861D-48DF-4A88-BBA5-0D73329F9EF0}" name="Column6136"/>
    <tableColumn id="6145" xr3:uid="{C004336D-8323-48EB-BA03-B17186C36B43}" name="Column6137"/>
    <tableColumn id="6146" xr3:uid="{1AA309D3-573E-49BE-900D-C7526A0E25A2}" name="Column6138"/>
    <tableColumn id="6147" xr3:uid="{C621CB1F-F6C8-46D8-9E02-49D13419B7E5}" name="Column6139"/>
    <tableColumn id="6148" xr3:uid="{491FE5FD-B170-4D93-B768-004A4E0241B6}" name="Column6140"/>
    <tableColumn id="6149" xr3:uid="{41C89936-A693-46DB-BD1A-8ACB6FD99733}" name="Column6141"/>
    <tableColumn id="6150" xr3:uid="{2C91D9A4-D5D1-47D7-A5AB-F876087B2BF7}" name="Column6142"/>
    <tableColumn id="6151" xr3:uid="{CDEE695C-138F-4627-B098-DA43291D18BE}" name="Column6143"/>
    <tableColumn id="6152" xr3:uid="{8F8ADBE1-25B4-4AFA-A69D-9E841C352E61}" name="Column6144"/>
    <tableColumn id="6153" xr3:uid="{29A39BEE-9477-4D30-8AF4-9D093FFD20CB}" name="Column6145"/>
    <tableColumn id="6154" xr3:uid="{B06A76D5-6DD6-49B7-B476-7EB890E3AD04}" name="Column6146"/>
    <tableColumn id="6155" xr3:uid="{1CEA5762-1A54-42F0-BBBF-77CA9AD13346}" name="Column6147"/>
    <tableColumn id="6156" xr3:uid="{F94ECE5D-2233-42AF-A486-75BE3A1BC044}" name="Column6148"/>
    <tableColumn id="6157" xr3:uid="{71D2E355-A815-4C47-84F1-E97AA3FF2E45}" name="Column6149"/>
    <tableColumn id="6158" xr3:uid="{088439F2-80C1-42EE-BF35-88AD77B69980}" name="Column6150"/>
    <tableColumn id="6159" xr3:uid="{0DF77330-DBBC-474F-8854-1952C463A4FA}" name="Column6151"/>
    <tableColumn id="6160" xr3:uid="{734A6DCB-AC11-4380-A81F-DF3B95E606EC}" name="Column6152"/>
    <tableColumn id="6161" xr3:uid="{8D27004D-1C0A-47D2-BCE5-3E69305B548D}" name="Column6153"/>
    <tableColumn id="6162" xr3:uid="{726275B1-A497-42D2-8420-2AE77A2CC64D}" name="Column6154"/>
    <tableColumn id="6163" xr3:uid="{48BD3BA4-106D-4618-BD13-11CDD3FB5EF8}" name="Column6155"/>
    <tableColumn id="6164" xr3:uid="{C4762E68-6E28-4C6F-BDC1-D241C3457561}" name="Column6156"/>
    <tableColumn id="6165" xr3:uid="{03936D4C-1719-4612-953F-EB755154E4CA}" name="Column6157"/>
    <tableColumn id="6166" xr3:uid="{98D79620-3BB9-4CED-9F31-C7A6AB73C4C4}" name="Column6158"/>
    <tableColumn id="6167" xr3:uid="{BBBCB6EE-72CA-42A9-A20D-89E3EB30168B}" name="Column6159"/>
    <tableColumn id="6168" xr3:uid="{041A084B-69F0-4D09-9008-D880985DC4BE}" name="Column6160"/>
    <tableColumn id="6169" xr3:uid="{947EF2D5-AC75-4734-AD67-4575F9330357}" name="Column6161"/>
    <tableColumn id="6170" xr3:uid="{78F778D9-66BD-4EBC-B757-A9057DF42116}" name="Column6162"/>
    <tableColumn id="6171" xr3:uid="{5F03DFC3-E895-4BC5-BC3E-9D1CDAD70191}" name="Column6163"/>
    <tableColumn id="6172" xr3:uid="{8CC341C2-AD76-42FC-B8A9-83FC3108A942}" name="Column6164"/>
    <tableColumn id="6173" xr3:uid="{14B7D776-DC52-4692-8039-397797D93E91}" name="Column6165"/>
    <tableColumn id="6174" xr3:uid="{38E42E06-06A5-4317-880E-A5F92B65FC65}" name="Column6166"/>
    <tableColumn id="6175" xr3:uid="{5CA21CFB-4958-407A-8C8A-A8149BBCBB28}" name="Column6167"/>
    <tableColumn id="6176" xr3:uid="{1645B719-C717-4917-A4AE-51A2C9AB67FD}" name="Column6168"/>
    <tableColumn id="6177" xr3:uid="{458001C1-E670-4508-B86C-3428995C99C8}" name="Column6169"/>
    <tableColumn id="6178" xr3:uid="{407AFAF4-F1AD-4465-B8B3-CEA68FA85FBD}" name="Column6170"/>
    <tableColumn id="6179" xr3:uid="{9EE15F05-501C-4E90-95A6-22E032F8934B}" name="Column6171"/>
    <tableColumn id="6180" xr3:uid="{A4417323-ADD9-4B17-A5FF-747B755DAF0F}" name="Column6172"/>
    <tableColumn id="6181" xr3:uid="{235F10E9-EA84-414E-B4CA-71DB43820DA4}" name="Column6173"/>
    <tableColumn id="6182" xr3:uid="{89F71AE2-E23C-453E-AB59-C98FAD751390}" name="Column6174"/>
    <tableColumn id="6183" xr3:uid="{8880675C-6919-401F-BC07-D00845E8C7E3}" name="Column6175"/>
    <tableColumn id="6184" xr3:uid="{28327C74-9164-4AB9-8025-9BEA720E58EB}" name="Column6176"/>
    <tableColumn id="6185" xr3:uid="{994B2C87-A3BB-496E-B7D6-080E3B4C04B8}" name="Column6177"/>
    <tableColumn id="6186" xr3:uid="{89BCEF5E-DBDA-4F9C-A52F-705331B65F88}" name="Column6178"/>
    <tableColumn id="6187" xr3:uid="{CCBCD21B-5C0E-4F8D-8C2D-5932662F3BC3}" name="Column6179"/>
    <tableColumn id="6188" xr3:uid="{DC410CE1-74B7-4886-B518-ABED7C5C2934}" name="Column6180"/>
    <tableColumn id="6189" xr3:uid="{2491BF77-C89B-4B65-BC86-7E133B2B9FA4}" name="Column6181"/>
    <tableColumn id="6190" xr3:uid="{246AC0E3-BE2B-45FE-A9DF-7EC141C40F08}" name="Column6182"/>
    <tableColumn id="6191" xr3:uid="{491E264F-141A-401B-9CE8-0B21BAB735F1}" name="Column6183"/>
    <tableColumn id="6192" xr3:uid="{E087D76A-A204-4CCF-8B40-5C123983EC29}" name="Column6184"/>
    <tableColumn id="6193" xr3:uid="{B481B323-D195-4E0F-A63A-341EA0480AEC}" name="Column6185"/>
    <tableColumn id="6194" xr3:uid="{6338CD35-B9F1-41B1-80E9-3C8515E4E3D3}" name="Column6186"/>
    <tableColumn id="6195" xr3:uid="{18D31208-F90E-41A8-99AF-83A8FB767782}" name="Column6187"/>
    <tableColumn id="6196" xr3:uid="{4C963C77-4E57-4EE9-84C0-E66AC8B49D73}" name="Column6188"/>
    <tableColumn id="6197" xr3:uid="{8EDFB9EE-C678-41F6-A42E-E888D476929D}" name="Column6189"/>
    <tableColumn id="6198" xr3:uid="{69D83726-FE11-478C-9960-72D5A499F45A}" name="Column6190"/>
    <tableColumn id="6199" xr3:uid="{9449CB02-0C84-46AB-AFE8-75FFDE2B2729}" name="Column6191"/>
    <tableColumn id="6200" xr3:uid="{7F885155-3C5F-4AAB-9D96-AF2CC7B117FA}" name="Column6192"/>
    <tableColumn id="6201" xr3:uid="{8EA03123-8671-451A-A62C-FC83CF459679}" name="Column6193"/>
    <tableColumn id="6202" xr3:uid="{B9E5FABC-AC40-4CC2-85F6-4CDEEC01E1A7}" name="Column6194"/>
    <tableColumn id="6203" xr3:uid="{9B6AA97F-2A6A-405B-BC45-AE57974B6244}" name="Column6195"/>
    <tableColumn id="6204" xr3:uid="{94DB41F5-3315-4923-9747-E53B456ABDAB}" name="Column6196"/>
    <tableColumn id="6205" xr3:uid="{A8FF2D2E-AD94-4603-91AF-32A911FE530B}" name="Column6197"/>
    <tableColumn id="6206" xr3:uid="{D0C47096-321E-4FC4-BA45-C2C872E83239}" name="Column6198"/>
    <tableColumn id="6207" xr3:uid="{55958E46-A0AE-43E8-8C87-BEEFEEADF1FB}" name="Column6199"/>
    <tableColumn id="6208" xr3:uid="{1778B3D5-CE3F-4E73-BBE9-F09A967DA53E}" name="Column6200"/>
    <tableColumn id="6209" xr3:uid="{0CA4A2BF-F1D2-4F18-84CC-0624E9D611CE}" name="Column6201"/>
    <tableColumn id="6210" xr3:uid="{B3D59103-2141-4D6F-B322-ACC7130AEE00}" name="Column6202"/>
    <tableColumn id="6211" xr3:uid="{74FCF85B-4DED-4241-A389-BAED5BDEF40B}" name="Column6203"/>
    <tableColumn id="6212" xr3:uid="{76AF8856-E406-44D0-BD63-E691626E4755}" name="Column6204"/>
    <tableColumn id="6213" xr3:uid="{B0755FC5-C22C-4956-A564-D07324B7F27A}" name="Column6205"/>
    <tableColumn id="6214" xr3:uid="{8E155528-0C17-4234-9F1C-B8D8F5634D7B}" name="Column6206"/>
    <tableColumn id="6215" xr3:uid="{180F3253-7496-4F26-A027-BD1B69AC3C27}" name="Column6207"/>
    <tableColumn id="6216" xr3:uid="{C3842512-24A1-44AE-B462-5A4504C536D6}" name="Column6208"/>
    <tableColumn id="6217" xr3:uid="{B8043196-8C0C-416B-8E2F-A7DBD6B891A2}" name="Column6209"/>
    <tableColumn id="6218" xr3:uid="{0BCA48FD-347F-4782-BCF0-134DD240D436}" name="Column6210"/>
    <tableColumn id="6219" xr3:uid="{4451A04E-2B4F-40FA-9DB1-3AFE011D3C23}" name="Column6211"/>
    <tableColumn id="6220" xr3:uid="{3C0DF87A-1C07-4B82-AB08-35CFB7162CF1}" name="Column6212"/>
    <tableColumn id="6221" xr3:uid="{319A00F6-5C8D-4841-AECF-E2251BBBD893}" name="Column6213"/>
    <tableColumn id="6222" xr3:uid="{990480F6-5A75-43D7-A816-CB78A38F23F7}" name="Column6214"/>
    <tableColumn id="6223" xr3:uid="{CB50EB6C-E8A4-4910-A8B8-177955F633FC}" name="Column6215"/>
    <tableColumn id="6224" xr3:uid="{3064B0A4-3244-4B40-A535-0D860E4A8DEB}" name="Column6216"/>
    <tableColumn id="6225" xr3:uid="{9AEDCD04-371C-478E-9AE2-2A99298F0B86}" name="Column6217"/>
    <tableColumn id="6226" xr3:uid="{6922BD45-CD55-44F6-AED9-3C514AF06155}" name="Column6218"/>
    <tableColumn id="6227" xr3:uid="{B0977711-7D8E-4093-8A54-4264FCCDE0D9}" name="Column6219"/>
    <tableColumn id="6228" xr3:uid="{B0AF5A5B-18A2-40AF-8123-53E9F7D87F48}" name="Column6220"/>
    <tableColumn id="6229" xr3:uid="{6CA17EBF-A9B4-44BB-B159-46ECF16F0B6D}" name="Column6221"/>
    <tableColumn id="6230" xr3:uid="{66B51387-912C-44DF-9C58-51623C8658E8}" name="Column6222"/>
    <tableColumn id="6231" xr3:uid="{6DA5C739-98C7-4305-AC90-56FDA04F3E4C}" name="Column6223"/>
    <tableColumn id="6232" xr3:uid="{E42C148C-AAD2-4885-8318-F8A7E80A35E3}" name="Column6224"/>
    <tableColumn id="6233" xr3:uid="{2D434C83-0FD2-4002-AFE5-85C6E2B9BB2E}" name="Column6225"/>
    <tableColumn id="6234" xr3:uid="{08A7A663-4227-4C2B-AC88-E39D47E239CD}" name="Column6226"/>
    <tableColumn id="6235" xr3:uid="{8314FAB1-1186-4CB6-93E0-BB8A539ADE08}" name="Column6227"/>
    <tableColumn id="6236" xr3:uid="{8BC467A2-2E52-4D27-8673-EB8E295B13D6}" name="Column6228"/>
    <tableColumn id="6237" xr3:uid="{E6D7E6C9-D053-4AD8-83BB-43270B8A44C1}" name="Column6229"/>
    <tableColumn id="6238" xr3:uid="{C494A5FE-FEFB-478C-A97B-5B94C60CC167}" name="Column6230"/>
    <tableColumn id="6239" xr3:uid="{7EBBCF95-E78E-4DE5-A1A5-C026B9FF2989}" name="Column6231"/>
    <tableColumn id="6240" xr3:uid="{B4C2B21C-5E58-4578-A29A-B80D7004E428}" name="Column6232"/>
    <tableColumn id="6241" xr3:uid="{F794A3AC-C5E9-4814-8A3A-67F9EFFC2335}" name="Column6233"/>
    <tableColumn id="6242" xr3:uid="{9DE1B9D3-0E87-4F4D-B48F-3E21E592B3E3}" name="Column6234"/>
    <tableColumn id="6243" xr3:uid="{F1300FE7-D402-452B-9B74-65F647591DCE}" name="Column6235"/>
    <tableColumn id="6244" xr3:uid="{6F181DB0-854D-478C-A9AE-87DE3ADFE2C0}" name="Column6236"/>
    <tableColumn id="6245" xr3:uid="{501D8B8D-5D94-4DB3-889C-D3396E926E47}" name="Column6237"/>
    <tableColumn id="6246" xr3:uid="{2B6E0CBA-FD18-4360-8AD9-28ED657D4DB3}" name="Column6238"/>
    <tableColumn id="6247" xr3:uid="{4D0D4487-C552-48AC-A9BC-65717988BEFB}" name="Column6239"/>
    <tableColumn id="6248" xr3:uid="{7C5CB08A-2E0D-44F8-8DDF-3738A01FDC75}" name="Column6240"/>
    <tableColumn id="6249" xr3:uid="{D5C41C67-DDAD-4898-B1AE-BF0402CAC6C7}" name="Column6241"/>
    <tableColumn id="6250" xr3:uid="{BB6591E5-0CDE-493B-A5FF-C9A28288F7E7}" name="Column6242"/>
    <tableColumn id="6251" xr3:uid="{C888C0E5-EB4A-4D43-B0CE-714AE12F7F93}" name="Column6243"/>
    <tableColumn id="6252" xr3:uid="{B4FFA42E-6485-4F47-95E2-98579252F05F}" name="Column6244"/>
    <tableColumn id="6253" xr3:uid="{D66FCF47-5CDA-4689-9A6D-37D8E6A6DC3B}" name="Column6245"/>
    <tableColumn id="6254" xr3:uid="{18EFC887-A7B6-4ED9-8864-780EE45E2D09}" name="Column6246"/>
    <tableColumn id="6255" xr3:uid="{871E6884-744A-43DB-A3CC-BD1D4B5A75B3}" name="Column6247"/>
    <tableColumn id="6256" xr3:uid="{4C814014-16F2-495B-8441-BD62FAD12145}" name="Column6248"/>
    <tableColumn id="6257" xr3:uid="{B31769CB-E6BC-4A38-B7E3-200C37C304C8}" name="Column6249"/>
    <tableColumn id="6258" xr3:uid="{E59E6563-FA94-4DC6-A1AA-07142AB518BD}" name="Column6250"/>
    <tableColumn id="6259" xr3:uid="{677320E2-1ACB-43D4-8FD3-47901C6B1AA1}" name="Column6251"/>
    <tableColumn id="6260" xr3:uid="{4B26303B-B9E5-43DB-88B7-5968F72DBBC5}" name="Column6252"/>
    <tableColumn id="6261" xr3:uid="{CD969F7F-F75F-4EAA-92E5-F370BB03FABD}" name="Column6253"/>
    <tableColumn id="6262" xr3:uid="{7F7AD144-010E-434B-9540-6A89867A7B89}" name="Column6254"/>
    <tableColumn id="6263" xr3:uid="{1997A5A3-C1DE-47F4-A0C1-502B7CF13213}" name="Column6255"/>
    <tableColumn id="6264" xr3:uid="{574895F3-67CA-4303-9351-3FAA2918F68C}" name="Column6256"/>
    <tableColumn id="6265" xr3:uid="{3E32AB8C-2DC3-429C-87F3-F689DD516461}" name="Column6257"/>
    <tableColumn id="6266" xr3:uid="{AD015A5A-3BB9-4DA3-8CC3-9BD91F87CE1D}" name="Column6258"/>
    <tableColumn id="6267" xr3:uid="{48310536-BE73-4D41-ACB1-81CF80794A0B}" name="Column6259"/>
    <tableColumn id="6268" xr3:uid="{2792441D-9485-49DA-94C9-18AE7E7568CF}" name="Column6260"/>
    <tableColumn id="6269" xr3:uid="{02530D8D-C4DA-4B06-BCAE-F35B6FAAEC6B}" name="Column6261"/>
    <tableColumn id="6270" xr3:uid="{94B4F3A6-F5BF-4852-AC01-14864702E5C9}" name="Column6262"/>
    <tableColumn id="6271" xr3:uid="{134C58A8-5347-4219-828F-B4DE1131B428}" name="Column6263"/>
    <tableColumn id="6272" xr3:uid="{3C928ABB-E7D0-497F-98AD-E18DE89F1695}" name="Column6264"/>
    <tableColumn id="6273" xr3:uid="{C0DFF495-B390-4463-A11A-DF06C164AB19}" name="Column6265"/>
    <tableColumn id="6274" xr3:uid="{C2B8F5DD-47B4-4E65-8788-E13BDF0AB054}" name="Column6266"/>
    <tableColumn id="6275" xr3:uid="{CCD048C2-F6A7-4856-8EFA-C755F50358DB}" name="Column6267"/>
    <tableColumn id="6276" xr3:uid="{D8FF1BF8-143C-40A4-91DA-C62003D5E99B}" name="Column6268"/>
    <tableColumn id="6277" xr3:uid="{B251F64A-670A-46F2-B1BC-E5F1DA5B4A72}" name="Column6269"/>
    <tableColumn id="6278" xr3:uid="{2313AAC7-1336-4914-9485-2DB76D8CB4F9}" name="Column6270"/>
    <tableColumn id="6279" xr3:uid="{390067E2-77C8-4849-86C3-CE7913B96BF4}" name="Column6271"/>
    <tableColumn id="6280" xr3:uid="{4004D9E8-DB3E-449B-98AA-15115AF09223}" name="Column6272"/>
    <tableColumn id="6281" xr3:uid="{AB7C12A6-B532-407D-8BEF-935A8373C9F0}" name="Column6273"/>
    <tableColumn id="6282" xr3:uid="{2C37519B-1F48-4616-A092-E845D27FFBD6}" name="Column6274"/>
    <tableColumn id="6283" xr3:uid="{5D5A06DF-9D7C-4B73-899C-9B85BF670B62}" name="Column6275"/>
    <tableColumn id="6284" xr3:uid="{C465F645-419C-4033-9BC4-3540D8461FFB}" name="Column6276"/>
    <tableColumn id="6285" xr3:uid="{AB810E37-87D8-4F50-B696-543406A99C73}" name="Column6277"/>
    <tableColumn id="6286" xr3:uid="{9B2E89CF-3BE3-4870-AB36-C694D3A7E878}" name="Column6278"/>
    <tableColumn id="6287" xr3:uid="{8B1B8F82-4A86-4596-B68B-31F83F15210B}" name="Column6279"/>
    <tableColumn id="6288" xr3:uid="{3B5A5ECF-4FAF-4951-9106-86BE46EF7059}" name="Column6280"/>
    <tableColumn id="6289" xr3:uid="{9923EB6F-D5A9-4BE8-9C07-47EE5AD3F093}" name="Column6281"/>
    <tableColumn id="6290" xr3:uid="{3C8EC250-7B99-4081-A6AD-EAF432C317B5}" name="Column6282"/>
    <tableColumn id="6291" xr3:uid="{4218651E-31FA-473A-A46E-3689114781CA}" name="Column6283"/>
    <tableColumn id="6292" xr3:uid="{B4F24EB2-1272-445D-8CAF-7732B57C6004}" name="Column6284"/>
    <tableColumn id="6293" xr3:uid="{CE2EE130-AB5F-4979-A509-1BA4F0165F65}" name="Column6285"/>
    <tableColumn id="6294" xr3:uid="{D76EADEB-EBBA-4554-AADA-46A7E4074918}" name="Column6286"/>
    <tableColumn id="6295" xr3:uid="{061BAC0B-81EE-4C39-9EC1-E4A90273DC11}" name="Column6287"/>
    <tableColumn id="6296" xr3:uid="{51B1B94D-FDB1-4D5A-A1E9-DD084B6277E6}" name="Column6288"/>
    <tableColumn id="6297" xr3:uid="{411A88E2-B4A5-4F31-9106-727A64FADA3B}" name="Column6289"/>
    <tableColumn id="6298" xr3:uid="{84CE8280-D6AF-42FC-AA4B-737BFEC7AF61}" name="Column6290"/>
    <tableColumn id="6299" xr3:uid="{34741A09-4D28-4021-9887-B923DB086B3A}" name="Column6291"/>
    <tableColumn id="6300" xr3:uid="{2AA0EC27-B721-488F-921E-78613F7F8AAB}" name="Column6292"/>
    <tableColumn id="6301" xr3:uid="{DDCB66C2-BAA8-4099-BAC2-ABF1AE221C51}" name="Column6293"/>
    <tableColumn id="6302" xr3:uid="{F974FAF5-1E4F-4FCE-A874-A80FD8678243}" name="Column6294"/>
    <tableColumn id="6303" xr3:uid="{3888BD82-C256-4C8A-9F83-B0E506193F43}" name="Column6295"/>
    <tableColumn id="6304" xr3:uid="{CD232BC3-F209-4054-BC1D-618BE14C78DD}" name="Column6296"/>
    <tableColumn id="6305" xr3:uid="{E8C5FA46-6F88-4BE2-869F-73BB545F6044}" name="Column6297"/>
    <tableColumn id="6306" xr3:uid="{171DDB8C-B4C5-4C1D-BD55-4D0E65AC31EA}" name="Column6298"/>
    <tableColumn id="6307" xr3:uid="{D2ED9355-F26F-4408-8C0A-D9779D37C1E8}" name="Column6299"/>
    <tableColumn id="6308" xr3:uid="{877132AD-1ACC-4AFD-AD96-2DF82EF1B477}" name="Column6300"/>
    <tableColumn id="6309" xr3:uid="{CFE3EBD0-5D29-4D9F-9B44-790086E2E433}" name="Column6301"/>
    <tableColumn id="6310" xr3:uid="{2B23D9D9-D8B9-43C3-AC71-645F742953F8}" name="Column6302"/>
    <tableColumn id="6311" xr3:uid="{ED38774D-39E7-4B25-9C06-A465A5DE71F7}" name="Column6303"/>
    <tableColumn id="6312" xr3:uid="{CB1F1685-2CE2-4E5E-8F59-731C54FCF0FD}" name="Column6304"/>
    <tableColumn id="6313" xr3:uid="{75562A64-E8AB-411F-A7A7-636D8430DC6F}" name="Column6305"/>
    <tableColumn id="6314" xr3:uid="{33DD1DD7-780D-4A8B-BC51-70BADA329B98}" name="Column6306"/>
    <tableColumn id="6315" xr3:uid="{C42D8C12-B793-48ED-8C8F-1A8F1D28D455}" name="Column6307"/>
    <tableColumn id="6316" xr3:uid="{C7C659AF-5EE6-43EE-ACB7-370C7470088B}" name="Column6308"/>
    <tableColumn id="6317" xr3:uid="{F22EEA83-89D8-4C01-ADFF-BFF678E1B28B}" name="Column6309"/>
    <tableColumn id="6318" xr3:uid="{99FA8DF6-2FEA-448E-9DAC-29A1E8D4C39A}" name="Column6310"/>
    <tableColumn id="6319" xr3:uid="{7D4ABB61-23C3-46AF-8B81-E1C376855A32}" name="Column6311"/>
    <tableColumn id="6320" xr3:uid="{ABC32FD3-C3BC-48E8-B3FF-9016D69B2AC0}" name="Column6312"/>
    <tableColumn id="6321" xr3:uid="{58A6288E-C0B5-4BA5-A667-CA6D34B74419}" name="Column6313"/>
    <tableColumn id="6322" xr3:uid="{6DDF9071-2BDA-498B-9B86-E46DABDC4785}" name="Column6314"/>
    <tableColumn id="6323" xr3:uid="{5314DBB3-786A-47BB-8747-C74BB515FA6C}" name="Column6315"/>
    <tableColumn id="6324" xr3:uid="{E71D5C6E-5E1A-44FD-B1CA-107BB8CF9EFC}" name="Column6316"/>
    <tableColumn id="6325" xr3:uid="{13FBCE40-F7B6-4983-99AC-F36399BE95CB}" name="Column6317"/>
    <tableColumn id="6326" xr3:uid="{8282592F-A380-4510-B0C0-F66331F2D9FB}" name="Column6318"/>
    <tableColumn id="6327" xr3:uid="{29EBFF8E-37A9-434A-9934-08AA2AB2FBE6}" name="Column6319"/>
    <tableColumn id="6328" xr3:uid="{BB91C69D-EEEE-400D-A9E2-DC0788E0B16F}" name="Column6320"/>
    <tableColumn id="6329" xr3:uid="{F17A58F4-EE17-4B11-90CC-D14A292C9BA0}" name="Column6321"/>
    <tableColumn id="6330" xr3:uid="{1067CA91-D204-41D4-984C-CE612C340A24}" name="Column6322"/>
    <tableColumn id="6331" xr3:uid="{4E20207D-3F2D-4A25-8043-9CC69B4D82DA}" name="Column6323"/>
    <tableColumn id="6332" xr3:uid="{953C5F1B-7B35-4830-A13D-3808DB642749}" name="Column6324"/>
    <tableColumn id="6333" xr3:uid="{8624D3BF-5BC9-460E-A69B-EFF556295D2D}" name="Column6325"/>
    <tableColumn id="6334" xr3:uid="{7508615C-C4FE-4E84-A9D1-0CCDD42AF492}" name="Column6326"/>
    <tableColumn id="6335" xr3:uid="{0C427935-D300-4F36-A02A-5DC33879E9E1}" name="Column6327"/>
    <tableColumn id="6336" xr3:uid="{AC57C2B8-86C8-4F4C-9B67-9FA3A079CD2C}" name="Column6328"/>
    <tableColumn id="6337" xr3:uid="{4C96D8C9-CDB0-4223-828B-5553A4C328FB}" name="Column6329"/>
    <tableColumn id="6338" xr3:uid="{778A2C88-DEE5-4D14-A082-BE156FB66324}" name="Column6330"/>
    <tableColumn id="6339" xr3:uid="{72618341-9062-41E7-97F4-17B02AD3A6DA}" name="Column6331"/>
    <tableColumn id="6340" xr3:uid="{D7922C25-BCF0-4582-BFC3-27C1533EE50A}" name="Column6332"/>
    <tableColumn id="6341" xr3:uid="{77AE2A93-E7E6-41EC-9AD3-65C00ED2A320}" name="Column6333"/>
    <tableColumn id="6342" xr3:uid="{14CFD058-08E3-4C50-9C22-6A64246F5E61}" name="Column6334"/>
    <tableColumn id="6343" xr3:uid="{2A7B63B1-1855-43CE-A99A-B9AE6C5E3AB5}" name="Column6335"/>
    <tableColumn id="6344" xr3:uid="{159E616F-20EE-489E-A0E6-D913045B2EFC}" name="Column6336"/>
    <tableColumn id="6345" xr3:uid="{E90E40DF-8074-407C-A43A-B768A887457B}" name="Column6337"/>
    <tableColumn id="6346" xr3:uid="{120A66B5-2DDB-4AFE-ABC3-4929A730D75A}" name="Column6338"/>
    <tableColumn id="6347" xr3:uid="{CCAD691A-FF53-4101-9B21-B5FDCE274C05}" name="Column6339"/>
    <tableColumn id="6348" xr3:uid="{4263CCFB-D1CA-4E42-BB58-2FB79EA4201C}" name="Column6340"/>
    <tableColumn id="6349" xr3:uid="{394482F6-A5DA-47FA-B76C-60E0C9F61267}" name="Column6341"/>
    <tableColumn id="6350" xr3:uid="{ED93D8CD-F87A-4D30-A3AE-A452A7C24B03}" name="Column6342"/>
    <tableColumn id="6351" xr3:uid="{90B20055-B9C7-471C-A26B-07325FAA9A40}" name="Column6343"/>
    <tableColumn id="6352" xr3:uid="{FAE75210-9F0C-4022-AF07-28ECE7A7EDB1}" name="Column6344"/>
    <tableColumn id="6353" xr3:uid="{28A48690-96F0-4E77-8017-988E7B416F76}" name="Column6345"/>
    <tableColumn id="6354" xr3:uid="{C107991F-584B-45C5-A619-FD039D7CCC74}" name="Column6346"/>
    <tableColumn id="6355" xr3:uid="{DE087A50-8683-4D72-9C89-AF103B480244}" name="Column6347"/>
    <tableColumn id="6356" xr3:uid="{314B3474-0F3D-4FDD-8559-2D0D3CD2B68D}" name="Column6348"/>
    <tableColumn id="6357" xr3:uid="{06E57579-960F-4945-BBE6-BDB573770E03}" name="Column6349"/>
    <tableColumn id="6358" xr3:uid="{265227CF-B38B-4DB5-9F36-2731375320CA}" name="Column6350"/>
    <tableColumn id="6359" xr3:uid="{DC365D65-813B-460F-8CBD-7D3CCCC1A6BB}" name="Column6351"/>
    <tableColumn id="6360" xr3:uid="{873E6F91-3F37-46C1-8EB0-99DB1E1ED593}" name="Column6352"/>
    <tableColumn id="6361" xr3:uid="{7019586D-CD7E-47E7-ACE0-9A460DD63201}" name="Column6353"/>
    <tableColumn id="6362" xr3:uid="{5FC8A058-D167-4EB9-AF0A-B8196EFE1696}" name="Column6354"/>
    <tableColumn id="6363" xr3:uid="{2E31A82C-2DA8-4ACE-B4A9-2E13955EC83E}" name="Column6355"/>
    <tableColumn id="6364" xr3:uid="{7763A395-E6D2-45AC-934A-8039ABC98C90}" name="Column6356"/>
    <tableColumn id="6365" xr3:uid="{91CC9794-F631-4E77-9B5D-64F8AC3F2808}" name="Column6357"/>
    <tableColumn id="6366" xr3:uid="{8BB5EEF9-4E11-4E2C-96CA-4835E046AEBC}" name="Column6358"/>
    <tableColumn id="6367" xr3:uid="{2C5E8990-8F21-4B27-BE00-BBD85AFDF629}" name="Column6359"/>
    <tableColumn id="6368" xr3:uid="{27B8F31A-45D4-4C15-A523-22587909E645}" name="Column6360"/>
    <tableColumn id="6369" xr3:uid="{E2A37EC7-449A-496F-98E7-5DAF5CDECB5D}" name="Column6361"/>
    <tableColumn id="6370" xr3:uid="{AFD2643D-3A6F-4BA8-A3FF-1F4FF6CFB4E8}" name="Column6362"/>
    <tableColumn id="6371" xr3:uid="{C6018A04-36FF-4C94-A5C8-C917BB68D647}" name="Column6363"/>
    <tableColumn id="6372" xr3:uid="{80B4CD0C-BEF9-4EED-8524-BDA07494CBBF}" name="Column6364"/>
    <tableColumn id="6373" xr3:uid="{D1CE5D7F-B696-4D84-B06E-C264C97F8FB1}" name="Column6365"/>
    <tableColumn id="6374" xr3:uid="{CA059EAF-B5BB-49E6-9814-1E260FF71A27}" name="Column6366"/>
    <tableColumn id="6375" xr3:uid="{B6F44B42-7A44-48D5-BB55-CEDBD0E257B3}" name="Column6367"/>
    <tableColumn id="6376" xr3:uid="{280A8A12-314B-4EEF-B1F1-4CBCC79FF9E3}" name="Column6368"/>
    <tableColumn id="6377" xr3:uid="{1F19DE9D-72F3-4CD4-8EE1-62C802F77439}" name="Column6369"/>
    <tableColumn id="6378" xr3:uid="{278324F8-3481-445B-9B56-539F3A296345}" name="Column6370"/>
    <tableColumn id="6379" xr3:uid="{B6E13394-EA34-4FDA-82B0-C8F19B094E5C}" name="Column6371"/>
    <tableColumn id="6380" xr3:uid="{669395B8-AB17-4A84-B60A-29AE52046FB9}" name="Column6372"/>
    <tableColumn id="6381" xr3:uid="{8E7C87A4-1AD1-4644-849F-CE669787ACA6}" name="Column6373"/>
    <tableColumn id="6382" xr3:uid="{0A0A8C34-72CB-43CD-9BBE-A75BA9046587}" name="Column6374"/>
    <tableColumn id="6383" xr3:uid="{83154D60-0D90-4C0F-9DC2-F4FC667248C7}" name="Column6375"/>
    <tableColumn id="6384" xr3:uid="{794147E8-08CB-4297-8953-D3419E22502D}" name="Column6376"/>
    <tableColumn id="6385" xr3:uid="{D4AAAA38-245D-45C7-9D6B-D83F06DE121F}" name="Column6377"/>
    <tableColumn id="6386" xr3:uid="{407232FF-FAB5-4C79-B6B3-541701D6787F}" name="Column6378"/>
    <tableColumn id="6387" xr3:uid="{67F195A0-3DA2-446B-A3D1-7A1ED18F7A08}" name="Column6379"/>
    <tableColumn id="6388" xr3:uid="{FC99EFE3-2815-4F6B-80CE-EEE0062B9A3B}" name="Column6380"/>
    <tableColumn id="6389" xr3:uid="{CE4AC354-7371-496A-B749-24DDA36B3913}" name="Column6381"/>
    <tableColumn id="6390" xr3:uid="{D22E71DD-F43A-4303-96C4-29B91B7299F6}" name="Column6382"/>
    <tableColumn id="6391" xr3:uid="{5AB53CDB-33A0-4783-A19D-E9E318DC9BDA}" name="Column6383"/>
    <tableColumn id="6392" xr3:uid="{8EAEA603-7FD7-4F90-932C-52F25568D1A2}" name="Column6384"/>
    <tableColumn id="6393" xr3:uid="{156DC747-C03F-425A-A4EA-7DC097C252D0}" name="Column6385"/>
    <tableColumn id="6394" xr3:uid="{B719EA86-905C-4B32-8E04-579B341180F6}" name="Column6386"/>
    <tableColumn id="6395" xr3:uid="{CD5950FB-6C72-4F9D-B77F-FEAA4FF35135}" name="Column6387"/>
    <tableColumn id="6396" xr3:uid="{3707ED6D-9591-43AC-93CD-9137D528EB11}" name="Column6388"/>
    <tableColumn id="6397" xr3:uid="{F62B1F16-4045-4347-89F9-B8E950D52D9C}" name="Column6389"/>
    <tableColumn id="6398" xr3:uid="{8D2CFF74-44F5-40B0-90A5-94A691A685EA}" name="Column6390"/>
    <tableColumn id="6399" xr3:uid="{B01C683C-8A98-4F8C-A528-EF0853E32138}" name="Column6391"/>
    <tableColumn id="6400" xr3:uid="{A5563D44-7015-41F6-BBF7-8F18B0AAE779}" name="Column6392"/>
    <tableColumn id="6401" xr3:uid="{60A0E314-64AE-41CA-9BBD-7D4847FA8FDB}" name="Column6393"/>
    <tableColumn id="6402" xr3:uid="{9A4748E1-F12E-4C15-9120-4BE712BADF99}" name="Column6394"/>
    <tableColumn id="6403" xr3:uid="{F73AF054-0C39-4BE4-8E0B-B693AA121933}" name="Column6395"/>
    <tableColumn id="6404" xr3:uid="{9EDE430C-7808-4EFB-ABF7-E5AB005AD342}" name="Column6396"/>
    <tableColumn id="6405" xr3:uid="{82DE147D-856A-4A73-8268-1CCC674BDC6F}" name="Column6397"/>
    <tableColumn id="6406" xr3:uid="{E26BB815-EB14-4328-AAF4-ACA268501BF0}" name="Column6398"/>
    <tableColumn id="6407" xr3:uid="{05815139-02CA-484F-8FEB-F1D1ECE1CE02}" name="Column6399"/>
    <tableColumn id="6408" xr3:uid="{5D97CC0B-476D-4F80-9109-87D3F95573DF}" name="Column6400"/>
    <tableColumn id="6409" xr3:uid="{0C30FCEF-F447-4125-9FD2-7CD72BF5D142}" name="Column6401"/>
    <tableColumn id="6410" xr3:uid="{59B99906-497D-4924-BB8C-277CF516183B}" name="Column6402"/>
    <tableColumn id="6411" xr3:uid="{83C8F543-5375-47EE-B5DB-F8840C78321E}" name="Column6403"/>
    <tableColumn id="6412" xr3:uid="{405E6848-FCEA-4104-A149-9A6CBE7C2CE5}" name="Column6404"/>
    <tableColumn id="6413" xr3:uid="{5EDA1A8B-40D6-4A1D-A951-E19BE2190645}" name="Column6405"/>
    <tableColumn id="6414" xr3:uid="{40BD6880-312E-4220-86A0-BCDDD9C6A7AE}" name="Column6406"/>
    <tableColumn id="6415" xr3:uid="{2A4EFCD8-AAD7-4877-B280-AF7EF64DD002}" name="Column6407"/>
    <tableColumn id="6416" xr3:uid="{432B30A5-3F97-494C-B398-8583CD6759C7}" name="Column6408"/>
    <tableColumn id="6417" xr3:uid="{C757B5E8-79C7-47D4-BE41-39887FF19EFE}" name="Column6409"/>
    <tableColumn id="6418" xr3:uid="{FA0550FA-9741-40E4-890E-2CF28F54F796}" name="Column6410"/>
    <tableColumn id="6419" xr3:uid="{3C52CF0C-1C92-4E5C-97C6-D0AC4BB0C537}" name="Column6411"/>
    <tableColumn id="6420" xr3:uid="{596C1E5F-EA5D-4311-92EE-6CDDD8DEB8F5}" name="Column6412"/>
    <tableColumn id="6421" xr3:uid="{A64D5B2D-E5A5-4888-AD10-362F3A21520D}" name="Column6413"/>
    <tableColumn id="6422" xr3:uid="{61D10152-AE1B-48C8-A49C-C9A88DADB472}" name="Column6414"/>
    <tableColumn id="6423" xr3:uid="{7A5D3605-1015-4A86-8F47-91045BF30830}" name="Column6415"/>
    <tableColumn id="6424" xr3:uid="{F51E9422-7E6A-4543-8571-AC76B949EE4A}" name="Column6416"/>
    <tableColumn id="6425" xr3:uid="{6CC42602-308B-4C48-B83F-4F8D30006981}" name="Column6417"/>
    <tableColumn id="6426" xr3:uid="{A10B57D3-3013-4D98-A8E2-C2F5E9BD37C8}" name="Column6418"/>
    <tableColumn id="6427" xr3:uid="{75593808-A9D6-4F35-86D2-856ADE395374}" name="Column6419"/>
    <tableColumn id="6428" xr3:uid="{1198050A-AED4-475A-B47C-6A3E0FA1AF7F}" name="Column6420"/>
    <tableColumn id="6429" xr3:uid="{9A73F13F-9412-4152-94B4-B535B8EBAD58}" name="Column6421"/>
    <tableColumn id="6430" xr3:uid="{94BA64DB-3138-4758-A6B8-7BD4F04277D2}" name="Column6422"/>
    <tableColumn id="6431" xr3:uid="{A2FC1BC7-DB7A-48B2-B21B-16066E5BAC3D}" name="Column6423"/>
    <tableColumn id="6432" xr3:uid="{900BA6F0-4D1D-41F3-B15B-C67E645F05C9}" name="Column6424"/>
    <tableColumn id="6433" xr3:uid="{D9B4D730-55EA-402E-8C0F-DA0F6B1BF906}" name="Column6425"/>
    <tableColumn id="6434" xr3:uid="{36C6A6B5-9357-4176-B918-EAD71178CED7}" name="Column6426"/>
    <tableColumn id="6435" xr3:uid="{F3BA83A5-8D4A-4E1E-A9DA-CF8F01400CE5}" name="Column6427"/>
    <tableColumn id="6436" xr3:uid="{2E5F8BE9-F0FF-4D6B-9D4A-7DDCEB1327B4}" name="Column6428"/>
    <tableColumn id="6437" xr3:uid="{004BFF57-4619-4F5F-9DAF-992D771B1DA6}" name="Column6429"/>
    <tableColumn id="6438" xr3:uid="{AA5178BF-6DDF-4865-B73A-A7C402A2DDC2}" name="Column6430"/>
    <tableColumn id="6439" xr3:uid="{CF81D22D-840C-4F86-8AC3-F499AD93A2EA}" name="Column6431"/>
    <tableColumn id="6440" xr3:uid="{BF289287-18EA-4667-8146-B044C8799177}" name="Column6432"/>
    <tableColumn id="6441" xr3:uid="{35FCCEE5-BCA1-427C-8320-3481702DFB07}" name="Column6433"/>
    <tableColumn id="6442" xr3:uid="{06340F5E-0D4E-40D3-B58A-BF5C4019A7D4}" name="Column6434"/>
    <tableColumn id="6443" xr3:uid="{0F327929-2D0D-4259-812C-CB5C79DDA4E5}" name="Column6435"/>
    <tableColumn id="6444" xr3:uid="{AC7737EE-BDD6-46C3-9B50-DEB578B6BC25}" name="Column6436"/>
    <tableColumn id="6445" xr3:uid="{D8357F01-3111-42C2-BAE4-8221D6449089}" name="Column6437"/>
    <tableColumn id="6446" xr3:uid="{D42D511D-D845-4FE8-AA54-DA9F888C9AED}" name="Column6438"/>
    <tableColumn id="6447" xr3:uid="{C3F94AC9-ED5B-4653-B435-D1CBBE7DEEC6}" name="Column6439"/>
    <tableColumn id="6448" xr3:uid="{B2AC4613-C345-4561-A0AB-559C31FE08CF}" name="Column6440"/>
    <tableColumn id="6449" xr3:uid="{05DA91E4-72E1-493B-AB31-2262A023263B}" name="Column6441"/>
    <tableColumn id="6450" xr3:uid="{69FEB0A2-BE39-4534-883B-7C45364BAEE4}" name="Column6442"/>
    <tableColumn id="6451" xr3:uid="{92688E7F-3FC4-4FE4-B411-71391F282258}" name="Column6443"/>
    <tableColumn id="6452" xr3:uid="{604C619E-7F49-4BF9-81F9-3C7FF2CA423D}" name="Column6444"/>
    <tableColumn id="6453" xr3:uid="{B405E5C6-08C7-4CA9-BE58-52394B5BF24F}" name="Column6445"/>
    <tableColumn id="6454" xr3:uid="{F82B0738-078A-443A-A309-0789C6A67DC8}" name="Column6446"/>
    <tableColumn id="6455" xr3:uid="{37C63B4C-2CAB-4905-9ACB-910C59923DF2}" name="Column6447"/>
    <tableColumn id="6456" xr3:uid="{F8803308-9A7F-489B-8C87-EA49FADE693A}" name="Column6448"/>
    <tableColumn id="6457" xr3:uid="{5E337470-A413-4387-A329-540FF6A663FE}" name="Column6449"/>
    <tableColumn id="6458" xr3:uid="{BE66D2EF-30AC-410E-B77A-2E720512FD58}" name="Column6450"/>
    <tableColumn id="6459" xr3:uid="{6B25B338-FB76-4104-9581-2C316F8F16CE}" name="Column6451"/>
    <tableColumn id="6460" xr3:uid="{61726596-D465-4FE1-88E3-962E8A8239E4}" name="Column6452"/>
    <tableColumn id="6461" xr3:uid="{776935CE-A853-4396-91BE-1CCE724DA694}" name="Column6453"/>
    <tableColumn id="6462" xr3:uid="{44518A69-F38C-4194-BC80-69FB2B185D55}" name="Column6454"/>
    <tableColumn id="6463" xr3:uid="{A2BAAD3D-3974-4487-A168-0D9CF11F1665}" name="Column6455"/>
    <tableColumn id="6464" xr3:uid="{F327C2CE-73E3-44E1-AB2F-80E84073B69E}" name="Column6456"/>
    <tableColumn id="6465" xr3:uid="{7639FB46-C824-4343-87BC-14528D0B9088}" name="Column6457"/>
    <tableColumn id="6466" xr3:uid="{AEF74E41-EFBE-418F-8B2D-A64156F17A29}" name="Column6458"/>
    <tableColumn id="6467" xr3:uid="{41C92EAD-EA7E-4466-94B8-AE7D18A87E5A}" name="Column6459"/>
    <tableColumn id="6468" xr3:uid="{AEBFAEFC-64FC-4FE4-8C0D-DE24012C31E3}" name="Column6460"/>
    <tableColumn id="6469" xr3:uid="{1570AE12-16B0-4CD0-B3DB-C1C5DE413A98}" name="Column6461"/>
    <tableColumn id="6470" xr3:uid="{60F9BCD1-4B29-4111-A616-7E80DFAA1B27}" name="Column6462"/>
    <tableColumn id="6471" xr3:uid="{8EA52425-874E-4C8E-8B26-6B0138535046}" name="Column6463"/>
    <tableColumn id="6472" xr3:uid="{BCE6CA6F-AFDB-4376-A0AD-EA09E1F1FED5}" name="Column6464"/>
    <tableColumn id="6473" xr3:uid="{D965DD0A-5E01-4BF7-838B-48EC0306B8C4}" name="Column6465"/>
    <tableColumn id="6474" xr3:uid="{008B1653-2901-4435-9928-0759571759FC}" name="Column6466"/>
    <tableColumn id="6475" xr3:uid="{3299A6B0-CECC-4F8B-BF50-1B7C713CEC25}" name="Column6467"/>
    <tableColumn id="6476" xr3:uid="{2D753F21-38D7-4C98-800A-E9420CE2BDF5}" name="Column6468"/>
    <tableColumn id="6477" xr3:uid="{03703086-D18B-4581-96CE-3F8A6A40DBB0}" name="Column6469"/>
    <tableColumn id="6478" xr3:uid="{361099C7-5811-458C-A516-B9168E8BE449}" name="Column6470"/>
    <tableColumn id="6479" xr3:uid="{19E4E5BD-B13E-4160-9BDF-0E6D6B16C103}" name="Column6471"/>
    <tableColumn id="6480" xr3:uid="{E118B5B8-1FFC-4C93-8711-4B54460AEFB3}" name="Column6472"/>
    <tableColumn id="6481" xr3:uid="{EE2A96A8-A8F0-48F0-986E-448C202037F7}" name="Column6473"/>
    <tableColumn id="6482" xr3:uid="{FD63F4F9-5238-4507-AF9F-F8BF6EF1E15C}" name="Column6474"/>
    <tableColumn id="6483" xr3:uid="{BA0FFAFC-AADB-43AE-8A2C-5D1494533B84}" name="Column6475"/>
    <tableColumn id="6484" xr3:uid="{C560F1C2-3EBB-4DC1-AFE1-F36890545477}" name="Column6476"/>
    <tableColumn id="6485" xr3:uid="{9C0A9B57-391E-4CD3-A700-D90B609C8100}" name="Column6477"/>
    <tableColumn id="6486" xr3:uid="{45DC7079-BBAE-4153-9E11-0F7E3DCE1203}" name="Column6478"/>
    <tableColumn id="6487" xr3:uid="{72FD5563-7B68-4AFF-B522-85932F802A2D}" name="Column6479"/>
    <tableColumn id="6488" xr3:uid="{49648E57-ECBC-4E6F-9044-1668D5724C19}" name="Column6480"/>
    <tableColumn id="6489" xr3:uid="{AACFF441-D2C7-4E45-B1E5-900A6EFEB529}" name="Column6481"/>
    <tableColumn id="6490" xr3:uid="{A3616E94-0427-4024-9E72-358E7C94410F}" name="Column6482"/>
    <tableColumn id="6491" xr3:uid="{C499D740-313F-4116-869C-C03B0002DDEA}" name="Column6483"/>
    <tableColumn id="6492" xr3:uid="{D6A294A7-63A7-44CC-AF9B-D13C8EA2320F}" name="Column6484"/>
    <tableColumn id="6493" xr3:uid="{C2AC5CD7-6A4E-4F09-843F-83A1EF824D28}" name="Column6485"/>
    <tableColumn id="6494" xr3:uid="{91C6F897-9726-40E5-94CB-1C027406D61B}" name="Column6486"/>
    <tableColumn id="6495" xr3:uid="{F39C9FCA-41FB-4639-98D4-42CE4206016A}" name="Column6487"/>
    <tableColumn id="6496" xr3:uid="{516A6E51-B58B-4742-8657-B42683545835}" name="Column6488"/>
    <tableColumn id="6497" xr3:uid="{A053EC0C-26FD-4853-A145-8B4ACA6D78DE}" name="Column6489"/>
    <tableColumn id="6498" xr3:uid="{803CA847-20F7-4096-94D0-74F6E2080815}" name="Column6490"/>
    <tableColumn id="6499" xr3:uid="{B6E25337-ED81-4B95-9299-A322CBEC5FC3}" name="Column6491"/>
    <tableColumn id="6500" xr3:uid="{CA3A9E74-7774-4A19-BCC5-929F6D6D63F4}" name="Column6492"/>
    <tableColumn id="6501" xr3:uid="{18C1B0F1-1883-4D6C-BFAE-AD95ABCF6DD6}" name="Column6493"/>
    <tableColumn id="6502" xr3:uid="{8698D8B7-1F51-451B-895A-75B8B6D5E6B8}" name="Column6494"/>
    <tableColumn id="6503" xr3:uid="{96C31783-A3E1-4273-8BC4-3D7861DF0A86}" name="Column6495"/>
    <tableColumn id="6504" xr3:uid="{1D8993EA-493D-4872-A552-D45A199B31AD}" name="Column6496"/>
    <tableColumn id="6505" xr3:uid="{284598F5-03A6-4111-9EC9-CB4A154CDBBD}" name="Column6497"/>
    <tableColumn id="6506" xr3:uid="{A8DCEDAB-11B3-42FC-9A16-3A09D56414CE}" name="Column6498"/>
    <tableColumn id="6507" xr3:uid="{6231D5B1-4820-48CD-B022-990687E1861E}" name="Column6499"/>
    <tableColumn id="6508" xr3:uid="{368CB34A-D0E0-4E99-B377-2DD54DC8CC05}" name="Column6500"/>
    <tableColumn id="6509" xr3:uid="{DF4A2060-E84B-4F82-97AD-B9F671718E34}" name="Column6501"/>
    <tableColumn id="6510" xr3:uid="{3C593331-A33C-4D71-9F36-2B7424CE2413}" name="Column6502"/>
    <tableColumn id="6511" xr3:uid="{D0B8BE51-9423-4FBE-AEF2-EADBB84070FD}" name="Column6503"/>
    <tableColumn id="6512" xr3:uid="{83A69FB8-E7A3-4F7D-B584-8A5C5F45D21E}" name="Column6504"/>
    <tableColumn id="6513" xr3:uid="{11FFD85E-8BDA-4B6F-8773-A93F1FC84AEE}" name="Column6505"/>
    <tableColumn id="6514" xr3:uid="{2DB53C33-2EB1-4B39-A0D6-4B55E3144AA1}" name="Column6506"/>
    <tableColumn id="6515" xr3:uid="{CF86EF2D-A02F-4B80-8674-5029EE54E20D}" name="Column6507"/>
    <tableColumn id="6516" xr3:uid="{D3C192AF-5DE6-4899-903B-C60D2707F936}" name="Column6508"/>
    <tableColumn id="6517" xr3:uid="{76DFFF86-780B-4439-A5E2-CF328BF2D6B2}" name="Column6509"/>
    <tableColumn id="6518" xr3:uid="{A9225708-6004-407B-B447-15BB672D92EC}" name="Column6510"/>
    <tableColumn id="6519" xr3:uid="{C7258277-E38E-4ABD-80CD-C4644006EF9A}" name="Column6511"/>
    <tableColumn id="6520" xr3:uid="{C4AA8C7E-C3DC-46E9-AA54-1F2349C83936}" name="Column6512"/>
    <tableColumn id="6521" xr3:uid="{41E9E4F5-E8D2-4C99-84B7-99E1A42D718A}" name="Column6513"/>
    <tableColumn id="6522" xr3:uid="{0AD72749-4DA3-41B9-B4D6-B541E9CDF830}" name="Column6514"/>
    <tableColumn id="6523" xr3:uid="{CEBB5770-184B-454D-A369-F395BD2C67D7}" name="Column6515"/>
    <tableColumn id="6524" xr3:uid="{C2794D59-E307-4527-8AA2-34712BBF738F}" name="Column6516"/>
    <tableColumn id="6525" xr3:uid="{E3918BA4-25DC-47EA-B21C-0647B84AE3E3}" name="Column6517"/>
    <tableColumn id="6526" xr3:uid="{C43F0C05-D72E-4C35-8857-36D7260EA3A8}" name="Column6518"/>
    <tableColumn id="6527" xr3:uid="{F293BB72-024F-4F23-AFB1-4DA2328A969D}" name="Column6519"/>
    <tableColumn id="6528" xr3:uid="{4D11C6F7-3685-4CA1-BC58-8945CCB2B888}" name="Column6520"/>
    <tableColumn id="6529" xr3:uid="{45EA216A-EE48-4AEB-BA08-20CCE43799EC}" name="Column6521"/>
    <tableColumn id="6530" xr3:uid="{04CC1811-3227-4195-99C6-DC6487AC66CD}" name="Column6522"/>
    <tableColumn id="6531" xr3:uid="{CE89D7AF-D12D-4A6A-9556-82836C883E2D}" name="Column6523"/>
    <tableColumn id="6532" xr3:uid="{FF4B50E8-E34A-44DC-B361-6769B6B7B091}" name="Column6524"/>
    <tableColumn id="6533" xr3:uid="{2F0F9E72-3032-4EFF-BBA1-CA3400D76264}" name="Column6525"/>
    <tableColumn id="6534" xr3:uid="{7EF34010-97A4-4054-82AA-91153A099103}" name="Column6526"/>
    <tableColumn id="6535" xr3:uid="{F575F053-624C-4A3F-BAA6-B82DCF0905D5}" name="Column6527"/>
    <tableColumn id="6536" xr3:uid="{DBB176E5-2CBC-439C-89BE-A9380FDB0412}" name="Column6528"/>
    <tableColumn id="6537" xr3:uid="{F0C42E02-C4D7-4F55-ACFE-8A5C647723BD}" name="Column6529"/>
    <tableColumn id="6538" xr3:uid="{A123F797-4E67-42DD-871C-EDC6905501E2}" name="Column6530"/>
    <tableColumn id="6539" xr3:uid="{86B25914-C07C-47F1-A643-9E31A0138006}" name="Column6531"/>
    <tableColumn id="6540" xr3:uid="{09834ECC-C9A9-4FC5-8DE7-AE6E5054D2EC}" name="Column6532"/>
    <tableColumn id="6541" xr3:uid="{B25979AE-4DAD-45E9-807C-25D465B152D1}" name="Column6533"/>
    <tableColumn id="6542" xr3:uid="{C10289EF-3648-4422-A671-BB44DB32BDB4}" name="Column6534"/>
    <tableColumn id="6543" xr3:uid="{5EE6EC53-A6C2-4274-8FA4-B2903F631481}" name="Column6535"/>
    <tableColumn id="6544" xr3:uid="{8B579F4A-CC26-45C0-BDCD-4E9D27A69572}" name="Column6536"/>
    <tableColumn id="6545" xr3:uid="{B9FF59C2-7540-429D-B45C-621549B92533}" name="Column6537"/>
    <tableColumn id="6546" xr3:uid="{FEB0FB7E-8E85-432F-92F5-037628B4F6C8}" name="Column6538"/>
    <tableColumn id="6547" xr3:uid="{EF9B13FB-F386-4653-9D91-EB59916FBFCC}" name="Column6539"/>
    <tableColumn id="6548" xr3:uid="{5FAB3836-72DF-4C73-8FFD-2931D0B83236}" name="Column6540"/>
    <tableColumn id="6549" xr3:uid="{326CA2BE-23EF-4C5B-8D9E-9E4554AB42D8}" name="Column6541"/>
    <tableColumn id="6550" xr3:uid="{7B14B120-301E-45AF-9C87-E7B8AF91F5E4}" name="Column6542"/>
    <tableColumn id="6551" xr3:uid="{3756AE78-1B77-497F-AABF-421CD2396225}" name="Column6543"/>
    <tableColumn id="6552" xr3:uid="{1376BF6E-44AB-42C0-A746-91531F5213B6}" name="Column6544"/>
    <tableColumn id="6553" xr3:uid="{69EB3BD6-8986-4164-81C8-31300F08FB64}" name="Column6545"/>
    <tableColumn id="6554" xr3:uid="{223CE0B5-F406-41F8-9D6E-2190E67E3558}" name="Column6546"/>
    <tableColumn id="6555" xr3:uid="{4D89862A-4321-4B4E-A905-31BD47199D68}" name="Column6547"/>
    <tableColumn id="6556" xr3:uid="{4F81CD64-24C2-4177-9906-9852FE7261AB}" name="Column6548"/>
    <tableColumn id="6557" xr3:uid="{2C56E2C8-1055-4479-B43D-CDC77D04BF59}" name="Column6549"/>
    <tableColumn id="6558" xr3:uid="{42AFB0C3-C58C-44AE-8E96-930F90089C76}" name="Column6550"/>
    <tableColumn id="6559" xr3:uid="{90DD27DE-46B7-44CF-9160-D9A3FD2890E7}" name="Column6551"/>
    <tableColumn id="6560" xr3:uid="{37D21811-8F98-420B-BECA-6CC96752535D}" name="Column6552"/>
    <tableColumn id="6561" xr3:uid="{348836E6-C12D-4835-BE70-03872CD577C9}" name="Column6553"/>
    <tableColumn id="6562" xr3:uid="{B0AFD66B-20E4-4001-BBD8-E7B6946B890F}" name="Column6554"/>
    <tableColumn id="6563" xr3:uid="{D62F8633-A931-4B74-BA40-D8F0521B59A9}" name="Column6555"/>
    <tableColumn id="6564" xr3:uid="{BA03CF75-FFF5-4B7A-9252-7547F845441D}" name="Column6556"/>
    <tableColumn id="6565" xr3:uid="{316FCBFE-6A92-4117-8E16-650B945C602A}" name="Column6557"/>
    <tableColumn id="6566" xr3:uid="{6B6F3AD8-694E-4CF6-8D1F-3235DDE09FC1}" name="Column6558"/>
    <tableColumn id="6567" xr3:uid="{F6E484AF-E3AE-49F8-9077-80962E0BE626}" name="Column6559"/>
    <tableColumn id="6568" xr3:uid="{E14B8C57-4DE5-4D59-9663-DDC9D6E7F250}" name="Column6560"/>
    <tableColumn id="6569" xr3:uid="{2857E47B-DE69-49A6-85D6-E3B168453610}" name="Column6561"/>
    <tableColumn id="6570" xr3:uid="{2A6AAC71-8E79-4D61-8D43-8BA9F1DFF92C}" name="Column6562"/>
    <tableColumn id="6571" xr3:uid="{A92765DA-962E-47C8-BFD5-0212A2B4BB78}" name="Column6563"/>
    <tableColumn id="6572" xr3:uid="{FCB35B15-E91A-477B-A48D-2A5F006907B4}" name="Column6564"/>
    <tableColumn id="6573" xr3:uid="{C40351CD-B26F-438B-8935-BB01696C5B28}" name="Column6565"/>
    <tableColumn id="6574" xr3:uid="{D93DE6B2-EF1F-457A-A7A1-172DB2370D8D}" name="Column6566"/>
    <tableColumn id="6575" xr3:uid="{5A8319B6-EF5C-4D6A-8B0F-665712A1F441}" name="Column6567"/>
    <tableColumn id="6576" xr3:uid="{FAB73D8B-0375-4817-A7AD-FE553F652300}" name="Column6568"/>
    <tableColumn id="6577" xr3:uid="{BB27A248-87E9-42FC-B2C6-436DBB559D23}" name="Column6569"/>
    <tableColumn id="6578" xr3:uid="{945E19E2-5135-431B-99FA-43A50EFEDB67}" name="Column6570"/>
    <tableColumn id="6579" xr3:uid="{45631544-FB47-409F-9D7F-D915780628C7}" name="Column6571"/>
    <tableColumn id="6580" xr3:uid="{CE0FDFC3-4702-40C3-ACAE-3249730CA09B}" name="Column6572"/>
    <tableColumn id="6581" xr3:uid="{55B9C576-7B40-43AA-BB24-9E5FE441E1A1}" name="Column6573"/>
    <tableColumn id="6582" xr3:uid="{343C4D64-46DA-4D96-BAF2-2EF63F340A29}" name="Column6574"/>
    <tableColumn id="6583" xr3:uid="{D676F1BB-25B0-442D-92AA-3B32FBF00176}" name="Column6575"/>
    <tableColumn id="6584" xr3:uid="{0D7184C9-9C94-4EDD-A68B-583F2B5100B9}" name="Column6576"/>
    <tableColumn id="6585" xr3:uid="{CBFBF01E-9C2B-4266-8962-B1A86E3D7F96}" name="Column6577"/>
    <tableColumn id="6586" xr3:uid="{3C20A533-E478-4A21-8824-0020F34EE787}" name="Column6578"/>
    <tableColumn id="6587" xr3:uid="{A50B6A26-DC3B-4CFA-8E2D-7E4468793D0A}" name="Column6579"/>
    <tableColumn id="6588" xr3:uid="{3F82C1C6-B242-4C2C-B7CE-42AF7DE58427}" name="Column6580"/>
    <tableColumn id="6589" xr3:uid="{C5652F72-40DE-4893-AC24-BF9D21967A6F}" name="Column6581"/>
    <tableColumn id="6590" xr3:uid="{7A50FF30-2D2F-4489-BBCA-700688263B59}" name="Column6582"/>
    <tableColumn id="6591" xr3:uid="{E7F32733-8B31-4953-8A08-3179C4C597AB}" name="Column6583"/>
    <tableColumn id="6592" xr3:uid="{4BDFCA51-B4B7-4759-81D9-FBE9D82009B4}" name="Column6584"/>
    <tableColumn id="6593" xr3:uid="{F423E20E-318F-4799-8195-94FE6F4F8002}" name="Column6585"/>
    <tableColumn id="6594" xr3:uid="{EA0447FA-41F1-4845-B7FC-82B33F58016B}" name="Column6586"/>
    <tableColumn id="6595" xr3:uid="{2C8A9FBF-09CA-474C-9052-989D44615CA6}" name="Column6587"/>
    <tableColumn id="6596" xr3:uid="{D5846DE2-640F-4F79-8A92-0784455A463C}" name="Column6588"/>
    <tableColumn id="6597" xr3:uid="{D1B12915-C66B-4F48-975E-9CA6E733CF3C}" name="Column6589"/>
    <tableColumn id="6598" xr3:uid="{98CB5061-2EAD-43CC-BD60-F2FA00A5E626}" name="Column6590"/>
    <tableColumn id="6599" xr3:uid="{2535E926-9CCB-4938-B8AC-E6CB559D4F63}" name="Column6591"/>
    <tableColumn id="6600" xr3:uid="{EAF6A324-3EF7-49AD-8219-B26C26CF3A05}" name="Column6592"/>
    <tableColumn id="6601" xr3:uid="{69E43950-EB46-47E4-B349-140E755A342C}" name="Column6593"/>
    <tableColumn id="6602" xr3:uid="{3B877C81-50A8-4E5D-AA01-E3BE5ED3F750}" name="Column6594"/>
    <tableColumn id="6603" xr3:uid="{ED7F610F-0979-4596-994A-01BE1BFBCC53}" name="Column6595"/>
    <tableColumn id="6604" xr3:uid="{914B3517-5C75-4FBC-9CD9-396244C948A8}" name="Column6596"/>
    <tableColumn id="6605" xr3:uid="{AF40120D-1858-4066-B0E8-6A227F34A3E8}" name="Column6597"/>
    <tableColumn id="6606" xr3:uid="{C09DBBB4-109E-4132-A18D-2182BA7D3E28}" name="Column6598"/>
    <tableColumn id="6607" xr3:uid="{7C3EE41A-12CC-4649-A172-B33707DD9927}" name="Column6599"/>
    <tableColumn id="6608" xr3:uid="{A8660990-2618-4E72-9E6D-C60126512509}" name="Column6600"/>
    <tableColumn id="6609" xr3:uid="{B0F964C6-AA2D-4134-B7A1-821A4EF98923}" name="Column6601"/>
    <tableColumn id="6610" xr3:uid="{199E801D-8638-49D3-A3E4-1BD2DB01FF74}" name="Column6602"/>
    <tableColumn id="6611" xr3:uid="{D1803DDE-78F1-4455-BE23-B119E1FE2A72}" name="Column6603"/>
    <tableColumn id="6612" xr3:uid="{DE64E4A6-29CA-452E-B878-F5ACD105AACE}" name="Column6604"/>
    <tableColumn id="6613" xr3:uid="{D91206AA-7DA5-468B-AB6E-8370FA110E08}" name="Column6605"/>
    <tableColumn id="6614" xr3:uid="{3BAF658C-042D-44D9-A1CD-5ECBF08032C3}" name="Column6606"/>
    <tableColumn id="6615" xr3:uid="{34064806-C84B-4B8A-AAD3-EF3EF01F96AD}" name="Column6607"/>
    <tableColumn id="6616" xr3:uid="{130686C2-43D0-4D69-8FF5-F0DE74F79B04}" name="Column6608"/>
    <tableColumn id="6617" xr3:uid="{7C77B06E-F7C7-4CF8-8243-B0FE8FADB48A}" name="Column6609"/>
    <tableColumn id="6618" xr3:uid="{28381A11-4F9E-4B29-81BD-6FD42C60EA68}" name="Column6610"/>
    <tableColumn id="6619" xr3:uid="{67D96BC9-B689-4B8B-A25F-B6D4CB84486D}" name="Column6611"/>
    <tableColumn id="6620" xr3:uid="{2482BE3E-9772-4ECE-AAB8-FB700D2D0230}" name="Column6612"/>
    <tableColumn id="6621" xr3:uid="{963C2A1F-6B9C-44AA-94FD-078EE55E606F}" name="Column6613"/>
    <tableColumn id="6622" xr3:uid="{BE63E27D-E720-4BA9-AEEA-5EBA9D019C62}" name="Column6614"/>
    <tableColumn id="6623" xr3:uid="{7DB6A61B-358B-48C8-9681-FEB8D0D47CF6}" name="Column6615"/>
    <tableColumn id="6624" xr3:uid="{C64355AE-AAEE-430A-959B-851FBCD9B2D3}" name="Column6616"/>
    <tableColumn id="6625" xr3:uid="{8A36B3AB-4B97-4B62-893D-7142E351CE51}" name="Column6617"/>
    <tableColumn id="6626" xr3:uid="{8438D14B-ECD7-42F7-9062-3B56B056E919}" name="Column6618"/>
    <tableColumn id="6627" xr3:uid="{3AE627CE-5361-4F85-B9C9-8790F4CB53F4}" name="Column6619"/>
    <tableColumn id="6628" xr3:uid="{1F728E90-0EB4-4645-A225-E09C84B2C237}" name="Column6620"/>
    <tableColumn id="6629" xr3:uid="{DFF47EA2-1792-42FC-BD4A-C0F0D4D49857}" name="Column6621"/>
    <tableColumn id="6630" xr3:uid="{E0B26F66-5903-48C6-9AAD-D09B78DB4300}" name="Column6622"/>
    <tableColumn id="6631" xr3:uid="{CC7B6A39-34B0-4702-853A-0837C11587F3}" name="Column6623"/>
    <tableColumn id="6632" xr3:uid="{A3608D10-5652-48B7-9103-8B11B4AC24D1}" name="Column6624"/>
    <tableColumn id="6633" xr3:uid="{5899D1B5-D8CE-4E28-B88C-233436728B14}" name="Column6625"/>
    <tableColumn id="6634" xr3:uid="{A881C447-438A-4A0F-9008-49F9F92894F1}" name="Column6626"/>
    <tableColumn id="6635" xr3:uid="{B04F56FC-0D48-4DE2-BF7B-8EA26AC65F9C}" name="Column6627"/>
    <tableColumn id="6636" xr3:uid="{6B1FB9AC-5B97-4CB9-BE46-2D26D7663FD5}" name="Column6628"/>
    <tableColumn id="6637" xr3:uid="{CD169F59-8B77-4206-BCC4-5457CE5DE5ED}" name="Column6629"/>
    <tableColumn id="6638" xr3:uid="{F90E5789-C16F-4A09-A261-EE27B1D62D30}" name="Column6630"/>
    <tableColumn id="6639" xr3:uid="{39E1AD59-B264-43A6-AD62-4C356AEA483E}" name="Column6631"/>
    <tableColumn id="6640" xr3:uid="{3CDD60C4-E2DF-42C2-9F0D-CBB17A390F42}" name="Column6632"/>
    <tableColumn id="6641" xr3:uid="{5D1D6FE0-A9D3-44A6-91E7-9F17759A4E89}" name="Column6633"/>
    <tableColumn id="6642" xr3:uid="{1300F6D6-CA34-404E-9216-C4EB7FC87A3F}" name="Column6634"/>
    <tableColumn id="6643" xr3:uid="{C9E2C206-D4D6-47FC-86C2-2BFE9829967C}" name="Column6635"/>
    <tableColumn id="6644" xr3:uid="{76651A4B-25DB-487B-9A72-A19FA92F894A}" name="Column6636"/>
    <tableColumn id="6645" xr3:uid="{4F8F4F48-69C9-4522-93CB-6989DC91705A}" name="Column6637"/>
    <tableColumn id="6646" xr3:uid="{7A9E9C1F-E185-41BE-A41D-261335463FDC}" name="Column6638"/>
    <tableColumn id="6647" xr3:uid="{425BEF43-9056-4E3A-9222-72DC9C3FD95B}" name="Column6639"/>
    <tableColumn id="6648" xr3:uid="{D5AE7EB5-A471-48CD-AF62-540E56C604F5}" name="Column6640"/>
    <tableColumn id="6649" xr3:uid="{270E8325-E513-4DF0-9AB0-1114D39EF36F}" name="Column6641"/>
    <tableColumn id="6650" xr3:uid="{222D661C-D135-463F-BE31-E737E404EE26}" name="Column6642"/>
    <tableColumn id="6651" xr3:uid="{E1ABB726-2417-4D37-9CAC-4052F8388F25}" name="Column6643"/>
    <tableColumn id="6652" xr3:uid="{3DB0FF6A-487C-4373-8F94-29C73C9DF3B5}" name="Column6644"/>
    <tableColumn id="6653" xr3:uid="{2B819F4F-76D4-4B1E-865A-4C5EB59F384B}" name="Column6645"/>
    <tableColumn id="6654" xr3:uid="{565959ED-60F0-420D-83A7-3724D194D6E8}" name="Column6646"/>
    <tableColumn id="6655" xr3:uid="{24932F8F-ABBC-4902-B75C-707718060527}" name="Column6647"/>
    <tableColumn id="6656" xr3:uid="{2DF23D6B-A3F2-4373-8C4D-46341ABAB09E}" name="Column6648"/>
    <tableColumn id="6657" xr3:uid="{F5C6CF03-84F8-49BA-B833-61905CC3C265}" name="Column6649"/>
    <tableColumn id="6658" xr3:uid="{4849FC0F-5A74-4355-AA1B-7B28CE204F31}" name="Column6650"/>
    <tableColumn id="6659" xr3:uid="{33C92966-A3CC-4395-92A3-BAF99A484DF2}" name="Column6651"/>
    <tableColumn id="6660" xr3:uid="{1FC293A9-736C-4BC3-B4AF-D39734FF167C}" name="Column6652"/>
    <tableColumn id="6661" xr3:uid="{C6E492F1-F78F-4AE4-BF03-D5E91C79C5DD}" name="Column6653"/>
    <tableColumn id="6662" xr3:uid="{34A95D1F-882D-439B-A8EE-35B7B52EC116}" name="Column6654"/>
    <tableColumn id="6663" xr3:uid="{56B154C6-5990-40DC-9C22-070C131CEFD5}" name="Column6655"/>
    <tableColumn id="6664" xr3:uid="{4D6D59C9-92A5-4551-A813-08600B8507D0}" name="Column6656"/>
    <tableColumn id="6665" xr3:uid="{BFCD093D-7953-4D76-B04B-697465659DD4}" name="Column6657"/>
    <tableColumn id="6666" xr3:uid="{290DDBE3-C0DC-4534-89E8-8BB26EFF18A5}" name="Column6658"/>
    <tableColumn id="6667" xr3:uid="{A02F2065-C4EF-4FAB-B5D9-F3F01C48E01C}" name="Column6659"/>
    <tableColumn id="6668" xr3:uid="{81DF56DA-5A37-4248-9820-C92D394E265C}" name="Column6660"/>
    <tableColumn id="6669" xr3:uid="{E34009CF-B43D-4F80-AA8E-3CDC69F903F5}" name="Column6661"/>
    <tableColumn id="6670" xr3:uid="{FE1668D0-9105-4D91-92E4-4823A5B212F6}" name="Column6662"/>
    <tableColumn id="6671" xr3:uid="{F4DE300E-73E9-4185-898F-8CD7B617F2DF}" name="Column6663"/>
    <tableColumn id="6672" xr3:uid="{D3E5724B-A8F9-4D3C-BCFE-6B441AAE154E}" name="Column6664"/>
    <tableColumn id="6673" xr3:uid="{AE9275A9-17C1-487C-B0F3-301B191C5AD2}" name="Column6665"/>
    <tableColumn id="6674" xr3:uid="{5DB4FB1B-9689-4B96-B2D5-9FBBAF840A8E}" name="Column6666"/>
    <tableColumn id="6675" xr3:uid="{6BD21C2E-EBA3-4C84-88E8-97EE0CBD3860}" name="Column6667"/>
    <tableColumn id="6676" xr3:uid="{AEBC1143-F5A7-4CD8-AA14-9DF96E2E1406}" name="Column6668"/>
    <tableColumn id="6677" xr3:uid="{2B5F1550-68C2-4260-8377-87B3EE36F17F}" name="Column6669"/>
    <tableColumn id="6678" xr3:uid="{C7463C1F-3921-43C7-A763-AF778F6A1B18}" name="Column6670"/>
    <tableColumn id="6679" xr3:uid="{891061BA-D4D7-44BF-8B2E-AD6E6C616E81}" name="Column6671"/>
    <tableColumn id="6680" xr3:uid="{EEAD6443-2B83-47CD-87BA-065556017BB5}" name="Column6672"/>
    <tableColumn id="6681" xr3:uid="{A2102399-0087-46EC-9EB8-47ECBC7A7848}" name="Column6673"/>
    <tableColumn id="6682" xr3:uid="{ADB7A50A-3121-4F5A-A673-F5F8A367E816}" name="Column6674"/>
    <tableColumn id="6683" xr3:uid="{7B0DC932-D2F1-44D5-9CA9-FA8C10F36768}" name="Column6675"/>
    <tableColumn id="6684" xr3:uid="{41E345C2-AB0E-4E0F-8AED-7AAF5FCFDFBF}" name="Column6676"/>
    <tableColumn id="6685" xr3:uid="{02ECB142-1198-4883-9904-4601C3501142}" name="Column6677"/>
    <tableColumn id="6686" xr3:uid="{4B59D756-BC59-405C-9F4A-70E35D65B4A2}" name="Column6678"/>
    <tableColumn id="6687" xr3:uid="{5906911F-B55D-4DF7-B2CB-AE5D6090CE9F}" name="Column6679"/>
    <tableColumn id="6688" xr3:uid="{75CAFF0C-82F6-4E28-A974-2B48B8041556}" name="Column6680"/>
    <tableColumn id="6689" xr3:uid="{3CA9E822-A518-45B6-A6E0-394112BBA54B}" name="Column6681"/>
    <tableColumn id="6690" xr3:uid="{732FF04B-84B6-42D6-9896-1F20BD884ED5}" name="Column6682"/>
    <tableColumn id="6691" xr3:uid="{C935646D-C362-45C0-89E0-923757F3EF5D}" name="Column6683"/>
    <tableColumn id="6692" xr3:uid="{70D187B6-4893-4368-8BFD-C694AB18CA02}" name="Column6684"/>
    <tableColumn id="6693" xr3:uid="{5AF5F843-8842-4726-924A-5E38FC8EE643}" name="Column6685"/>
    <tableColumn id="6694" xr3:uid="{3DC758E7-4829-4791-B0E3-76B2F7B3FC37}" name="Column6686"/>
    <tableColumn id="6695" xr3:uid="{59D96F11-C9E6-40C7-841D-73C72D9D3761}" name="Column6687"/>
    <tableColumn id="6696" xr3:uid="{679D808E-023E-4C9E-A4FF-00DED857861C}" name="Column6688"/>
    <tableColumn id="6697" xr3:uid="{E95747AC-EA08-472E-9D4B-EF17A35B1067}" name="Column6689"/>
    <tableColumn id="6698" xr3:uid="{C66D2D1E-DEA9-4D83-A191-A17FD86E5FE7}" name="Column6690"/>
    <tableColumn id="6699" xr3:uid="{4E531606-22CB-4CA0-B0AA-2185F1F05982}" name="Column6691"/>
    <tableColumn id="6700" xr3:uid="{9594F9B6-61B6-4B0B-A4E4-1C6EDBCD08FC}" name="Column6692"/>
    <tableColumn id="6701" xr3:uid="{0AFE17D6-0FC3-4B24-BFCB-4277BFA97326}" name="Column6693"/>
    <tableColumn id="6702" xr3:uid="{97CAE244-32D4-455A-9FA8-F022CAF00B9C}" name="Column6694"/>
    <tableColumn id="6703" xr3:uid="{F52D47F5-373B-457B-8AFB-3C663E5CFDC6}" name="Column6695"/>
    <tableColumn id="6704" xr3:uid="{3B106938-79C4-4F97-BE29-C4358E22DD46}" name="Column6696"/>
    <tableColumn id="6705" xr3:uid="{D60A7BE7-F746-4AB4-A507-1F75D1583D50}" name="Column6697"/>
    <tableColumn id="6706" xr3:uid="{7ECFD2D7-D64E-419C-98D3-799FB89395C8}" name="Column6698"/>
    <tableColumn id="6707" xr3:uid="{9ADE68E8-BE05-49FD-8793-57CC4C4462B2}" name="Column6699"/>
    <tableColumn id="6708" xr3:uid="{1C2CAE3D-13BC-4BD7-9943-56A754267F46}" name="Column6700"/>
    <tableColumn id="6709" xr3:uid="{C324356F-009E-4A30-B2DF-495DD117E760}" name="Column6701"/>
    <tableColumn id="6710" xr3:uid="{65B86463-28B0-442B-BF30-F99F9389CE23}" name="Column6702"/>
    <tableColumn id="6711" xr3:uid="{E24DDE0D-AC6D-46BE-B51B-FA90D38F782E}" name="Column6703"/>
    <tableColumn id="6712" xr3:uid="{226B1E62-7044-4CE0-AA14-6E5063E0A503}" name="Column6704"/>
    <tableColumn id="6713" xr3:uid="{FD684D89-D852-4FF1-B263-406F48155157}" name="Column6705"/>
    <tableColumn id="6714" xr3:uid="{269658BF-9960-46EF-8FEA-58E5DCD9181D}" name="Column6706"/>
    <tableColumn id="6715" xr3:uid="{1DF5C4B1-A8B7-452C-B5FE-D88494BD7BDD}" name="Column6707"/>
    <tableColumn id="6716" xr3:uid="{26996E9F-8632-4975-BDCE-B8AA0C26DB6A}" name="Column6708"/>
    <tableColumn id="6717" xr3:uid="{74B89357-1AD4-4BFD-B9C1-18C616215345}" name="Column6709"/>
    <tableColumn id="6718" xr3:uid="{47CE8632-890A-4782-979C-4E4520A5F795}" name="Column6710"/>
    <tableColumn id="6719" xr3:uid="{D28F80D1-CE76-41B1-8C19-EDF4E1429D81}" name="Column6711"/>
    <tableColumn id="6720" xr3:uid="{F62176B8-69CC-4DCD-8680-2084087CA0DD}" name="Column6712"/>
    <tableColumn id="6721" xr3:uid="{AA86B14F-B962-448D-904F-10E8A8273FDA}" name="Column6713"/>
    <tableColumn id="6722" xr3:uid="{876CFD78-A5CC-4F1A-8AB3-D381C9EF42CF}" name="Column6714"/>
    <tableColumn id="6723" xr3:uid="{6C64B480-61EF-4461-82BF-49E668EE8272}" name="Column6715"/>
    <tableColumn id="6724" xr3:uid="{5CF3EF5B-E88C-4EE6-9D65-9208B0A2C599}" name="Column6716"/>
    <tableColumn id="6725" xr3:uid="{B81E6BF5-C737-47EC-A32B-C2092A249D8D}" name="Column6717"/>
    <tableColumn id="6726" xr3:uid="{101ABB09-96A0-4826-A3E1-FEF2706C4AA5}" name="Column6718"/>
    <tableColumn id="6727" xr3:uid="{B7127272-856A-4529-B751-54A3D260B404}" name="Column6719"/>
    <tableColumn id="6728" xr3:uid="{79EE502A-5409-45FA-9564-2C8DB9ABB7EE}" name="Column6720"/>
    <tableColumn id="6729" xr3:uid="{E19E90B2-6113-4D77-BE2D-B924AE8D28B0}" name="Column6721"/>
    <tableColumn id="6730" xr3:uid="{5B8C2226-90BE-47A0-B0FA-B9228B88C21B}" name="Column6722"/>
    <tableColumn id="6731" xr3:uid="{32DC8FA8-6E04-4AA9-B002-0496B9248C7C}" name="Column6723"/>
    <tableColumn id="6732" xr3:uid="{30E232D3-DAB4-4B04-8FE6-EFD9DCB6AD50}" name="Column6724"/>
    <tableColumn id="6733" xr3:uid="{37A057FE-208D-48C4-AE9D-6B3438BF8844}" name="Column6725"/>
    <tableColumn id="6734" xr3:uid="{79EC6F06-7292-45C3-8A0E-72A65CBD50B1}" name="Column6726"/>
    <tableColumn id="6735" xr3:uid="{25AB778B-66E6-45BC-8A0F-2FFFCAE37866}" name="Column6727"/>
    <tableColumn id="6736" xr3:uid="{7333B6C6-D057-4595-BCCA-CE2C3713B060}" name="Column6728"/>
    <tableColumn id="6737" xr3:uid="{8C51EBF8-13FE-4B5C-8F88-8D34F0B1BC46}" name="Column6729"/>
    <tableColumn id="6738" xr3:uid="{83D81D30-92C9-44A1-968A-FD05D7B7D849}" name="Column6730"/>
    <tableColumn id="6739" xr3:uid="{432132CF-9864-423A-93DD-B8E449C2FFDF}" name="Column6731"/>
    <tableColumn id="6740" xr3:uid="{95257DAD-0F19-4F7B-9FDF-3E0180E5DEEE}" name="Column6732"/>
    <tableColumn id="6741" xr3:uid="{0B59F894-3B2E-458F-AAB5-50178B0DADC8}" name="Column6733"/>
    <tableColumn id="6742" xr3:uid="{EB039F64-9CAD-4AA5-B3EA-68C2E16BD335}" name="Column6734"/>
    <tableColumn id="6743" xr3:uid="{54E7A308-9042-4FBF-803B-37E8A674AC4B}" name="Column6735"/>
    <tableColumn id="6744" xr3:uid="{839A876E-491A-4104-AF57-4EDAF40CF644}" name="Column6736"/>
    <tableColumn id="6745" xr3:uid="{5A07BA71-F0C3-42C5-AB49-4C111C80BF94}" name="Column6737"/>
    <tableColumn id="6746" xr3:uid="{61249AA9-7A4A-467B-9257-8342B4AE4B16}" name="Column6738"/>
    <tableColumn id="6747" xr3:uid="{CDE513D2-B45C-4281-886F-9FACFC80F42A}" name="Column6739"/>
    <tableColumn id="6748" xr3:uid="{A127FF24-2F63-41CF-8265-A8C0723131FA}" name="Column6740"/>
    <tableColumn id="6749" xr3:uid="{E4965DB9-7DBB-4479-B562-C0116701E364}" name="Column6741"/>
    <tableColumn id="6750" xr3:uid="{887ED460-691B-49C6-B942-49AF440FFA15}" name="Column6742"/>
    <tableColumn id="6751" xr3:uid="{EEE53B44-B82A-4200-B29E-BE50233101AF}" name="Column6743"/>
    <tableColumn id="6752" xr3:uid="{15C01715-C994-4241-800B-1ADE728EAF0C}" name="Column6744"/>
    <tableColumn id="6753" xr3:uid="{273DA966-5382-42EF-B69E-B8BE14F9E939}" name="Column6745"/>
    <tableColumn id="6754" xr3:uid="{F186B8D1-9265-4E43-88FD-4D2BDEB7AFFC}" name="Column6746"/>
    <tableColumn id="6755" xr3:uid="{CEB4FC42-AFDA-4BFB-B47B-792C38E3E2D1}" name="Column6747"/>
    <tableColumn id="6756" xr3:uid="{5C03B235-7FAB-4B9F-B6AF-8C8C16E48954}" name="Column6748"/>
    <tableColumn id="6757" xr3:uid="{0D6BF88A-8477-4D76-8FCF-57F43A6361D2}" name="Column6749"/>
    <tableColumn id="6758" xr3:uid="{C54ADEF3-9B55-4A31-AD1A-8A57BF3BCFC1}" name="Column6750"/>
    <tableColumn id="6759" xr3:uid="{AE670CE0-CEB6-4D17-A160-7BE58E15A63C}" name="Column6751"/>
    <tableColumn id="6760" xr3:uid="{68BB226E-9356-4D84-B5A5-AFE20048EA5D}" name="Column6752"/>
    <tableColumn id="6761" xr3:uid="{86B99856-70F4-4B87-A090-89ACB8F3B76E}" name="Column6753"/>
    <tableColumn id="6762" xr3:uid="{007D70AB-7819-4EAE-A862-AB987CFA8389}" name="Column6754"/>
    <tableColumn id="6763" xr3:uid="{6FC593EA-2777-45F7-BC00-A516B20FBC95}" name="Column6755"/>
    <tableColumn id="6764" xr3:uid="{877AEE84-B0E7-4327-99F7-BD42F74394E3}" name="Column6756"/>
    <tableColumn id="6765" xr3:uid="{4853ECF0-7A1F-4BDE-B7ED-B7F8ACDC35C5}" name="Column6757"/>
    <tableColumn id="6766" xr3:uid="{661359B3-A435-435A-AE58-7BB8F6E1E768}" name="Column6758"/>
    <tableColumn id="6767" xr3:uid="{FAC3E415-3298-4BA9-AF9E-AE2310D45108}" name="Column6759"/>
    <tableColumn id="6768" xr3:uid="{CD3A5A3C-AC38-484A-AD65-574DB7FD0A11}" name="Column6760"/>
    <tableColumn id="6769" xr3:uid="{5671BB29-1B72-4340-8229-DE04FB3A1BFB}" name="Column6761"/>
    <tableColumn id="6770" xr3:uid="{48DFDB9D-814C-46B0-B676-F612E079D7A1}" name="Column6762"/>
    <tableColumn id="6771" xr3:uid="{6C17F5E8-9777-45B2-991E-E0FE1E54708C}" name="Column6763"/>
    <tableColumn id="6772" xr3:uid="{2D193D3B-15E1-46FB-97D0-D958E5C10991}" name="Column6764"/>
    <tableColumn id="6773" xr3:uid="{82477858-D24E-4ECB-8A06-78358F0848EC}" name="Column6765"/>
    <tableColumn id="6774" xr3:uid="{8BA06965-AF1A-497D-954D-ACDE032A1464}" name="Column6766"/>
    <tableColumn id="6775" xr3:uid="{0B6FC1CC-F0A5-4D43-8737-F0EADF64AB39}" name="Column6767"/>
    <tableColumn id="6776" xr3:uid="{1A86C7D0-7DEA-4AB7-8982-98A422F4E75C}" name="Column6768"/>
    <tableColumn id="6777" xr3:uid="{80FD4BC0-0E3D-4037-BCEE-FA9716256A7E}" name="Column6769"/>
    <tableColumn id="6778" xr3:uid="{3C3862B7-A792-44B8-A36D-7605F284584B}" name="Column6770"/>
    <tableColumn id="6779" xr3:uid="{14262AD4-559E-4A1C-A11F-610510E1D32F}" name="Column6771"/>
    <tableColumn id="6780" xr3:uid="{C7E4C427-213F-49EC-9C85-45356B6F79EE}" name="Column6772"/>
    <tableColumn id="6781" xr3:uid="{6611A572-4745-4B42-86EA-34AA4706FE55}" name="Column6773"/>
    <tableColumn id="6782" xr3:uid="{F0F1EAB6-EE9E-4451-B64A-28E01482E6BB}" name="Column6774"/>
    <tableColumn id="6783" xr3:uid="{AA83CF7B-4C73-4E46-AF39-A2A845D60D00}" name="Column6775"/>
    <tableColumn id="6784" xr3:uid="{AB2971D6-11D1-4560-B115-B6B5F9DE8799}" name="Column6776"/>
    <tableColumn id="6785" xr3:uid="{B729747B-A027-478C-9F58-DEE6D8987072}" name="Column6777"/>
    <tableColumn id="6786" xr3:uid="{BF2D3A44-37C7-454E-9CAA-F8CC695BE5DA}" name="Column6778"/>
    <tableColumn id="6787" xr3:uid="{BDD0821B-3D44-44BE-8915-B0DF85814606}" name="Column6779"/>
    <tableColumn id="6788" xr3:uid="{B2C638B7-B311-4AE0-95CF-8B60DC64084A}" name="Column6780"/>
    <tableColumn id="6789" xr3:uid="{DB150CDE-4CA9-46CF-AB1C-52C1A3D0D20E}" name="Column6781"/>
    <tableColumn id="6790" xr3:uid="{6DFE65F0-34ED-49D6-9542-A39AAEF440D7}" name="Column6782"/>
    <tableColumn id="6791" xr3:uid="{C52F2B10-65EE-4B0C-951E-BF138B3BA014}" name="Column6783"/>
    <tableColumn id="6792" xr3:uid="{E94683A8-EC49-44BF-8772-EC7168921969}" name="Column6784"/>
    <tableColumn id="6793" xr3:uid="{CB146DE9-B187-4A71-8E76-9D7D4A050F45}" name="Column6785"/>
    <tableColumn id="6794" xr3:uid="{8D13C862-5E27-4B8D-B9B5-43815CE59CC3}" name="Column6786"/>
    <tableColumn id="6795" xr3:uid="{94DB79E3-8B9A-4A4C-9FE8-4C46E979BBF4}" name="Column6787"/>
    <tableColumn id="6796" xr3:uid="{DA4B46C3-3084-4849-97BA-9CF107CB6FE3}" name="Column6788"/>
    <tableColumn id="6797" xr3:uid="{4D69B006-7243-4A59-B606-1E5E31E63D0D}" name="Column6789"/>
    <tableColumn id="6798" xr3:uid="{0242E1A0-65E5-47C9-BBBE-B5D4D86E12B9}" name="Column6790"/>
    <tableColumn id="6799" xr3:uid="{BBC2B457-A4DF-4185-A921-925F52F6CF48}" name="Column6791"/>
    <tableColumn id="6800" xr3:uid="{2E8948F0-C199-49D3-BDA0-514A2DFFA157}" name="Column6792"/>
    <tableColumn id="6801" xr3:uid="{ED4CA9E0-938E-4529-9B05-67B2A9A8507D}" name="Column6793"/>
    <tableColumn id="6802" xr3:uid="{BA47E5CC-ECAE-47C1-B3AD-87C0D1D305DA}" name="Column6794"/>
    <tableColumn id="6803" xr3:uid="{60CE9C0A-B6F9-460E-A0F4-664826AAC5EE}" name="Column6795"/>
    <tableColumn id="6804" xr3:uid="{25B9CA1F-0A1D-46AD-B33E-89F17327B43B}" name="Column6796"/>
    <tableColumn id="6805" xr3:uid="{1027A4BF-391A-418A-8AC9-0106F8E2FFEC}" name="Column6797"/>
    <tableColumn id="6806" xr3:uid="{F428CAAE-FBB0-4B62-93F0-1B1773579DB9}" name="Column6798"/>
    <tableColumn id="6807" xr3:uid="{F8F98BB9-CB9A-4606-99B3-8A1D04779C33}" name="Column6799"/>
    <tableColumn id="6808" xr3:uid="{DA441D32-3EA5-4AEF-B070-C492C8111143}" name="Column6800"/>
    <tableColumn id="6809" xr3:uid="{6092EEA8-21E4-449F-AC6E-3532A969BC26}" name="Column6801"/>
    <tableColumn id="6810" xr3:uid="{A318EB25-AF17-44B7-8F92-3CF9D4EC3E1E}" name="Column6802"/>
    <tableColumn id="6811" xr3:uid="{A7A890DF-FD50-477D-A58E-05D77389D8AB}" name="Column6803"/>
    <tableColumn id="6812" xr3:uid="{7787465A-AA8C-4BC2-ACF0-F6692863152E}" name="Column6804"/>
    <tableColumn id="6813" xr3:uid="{889B9454-F51C-429C-A82A-F57EF4318ED3}" name="Column6805"/>
    <tableColumn id="6814" xr3:uid="{D8B0BE95-38F5-4324-84ED-41BFECDC9B67}" name="Column6806"/>
    <tableColumn id="6815" xr3:uid="{9AB5135B-198F-4F1D-860F-E327A20953F5}" name="Column6807"/>
    <tableColumn id="6816" xr3:uid="{E3FE31C6-B7C6-4BB9-8BF4-0CFC41042CBA}" name="Column6808"/>
    <tableColumn id="6817" xr3:uid="{CF9C0F97-1D92-40F7-A2EF-C882004891F2}" name="Column6809"/>
    <tableColumn id="6818" xr3:uid="{9C69FE99-C275-471A-B11B-E2597895683F}" name="Column6810"/>
    <tableColumn id="6819" xr3:uid="{D8A7750B-CC52-4DDB-BA13-F2C2DF59900E}" name="Column6811"/>
    <tableColumn id="6820" xr3:uid="{0624FDCE-9B63-4A8F-B07F-B3DA96D1D71C}" name="Column6812"/>
    <tableColumn id="6821" xr3:uid="{AF5CDDC3-5DB6-4119-9D9A-00AFD3C8A66B}" name="Column6813"/>
    <tableColumn id="6822" xr3:uid="{4CE68958-A4A1-4877-ADF1-4F6F7FCAFFE8}" name="Column6814"/>
    <tableColumn id="6823" xr3:uid="{D8521813-FD1D-4977-AE23-AA7CA2CD9F44}" name="Column6815"/>
    <tableColumn id="6824" xr3:uid="{76149AC5-8C8B-406A-A398-68CB7E242314}" name="Column6816"/>
    <tableColumn id="6825" xr3:uid="{90B04204-27D2-4F81-9108-A54CFC7A2D02}" name="Column6817"/>
    <tableColumn id="6826" xr3:uid="{183A3B68-F6EC-4B3B-9981-4B930F4E4D34}" name="Column6818"/>
    <tableColumn id="6827" xr3:uid="{A3058E1C-4F1D-48F7-8E3C-F9B595F12E86}" name="Column6819"/>
    <tableColumn id="6828" xr3:uid="{5FD8109F-04B3-410A-AF59-FE51C176760E}" name="Column6820"/>
    <tableColumn id="6829" xr3:uid="{08BCCAFB-D65C-4009-A1BA-4DFF2F73E815}" name="Column6821"/>
    <tableColumn id="6830" xr3:uid="{8ECDCAF0-1D4D-471E-AC82-0F90D25AF73C}" name="Column6822"/>
    <tableColumn id="6831" xr3:uid="{1AC56233-16F6-44C6-9E6D-7CD2C249909D}" name="Column6823"/>
    <tableColumn id="6832" xr3:uid="{A345562B-F246-4D33-870E-FA254E796F8C}" name="Column6824"/>
    <tableColumn id="6833" xr3:uid="{938935B0-6033-4B98-ABE4-2285853569CB}" name="Column6825"/>
    <tableColumn id="6834" xr3:uid="{47872966-05E8-4AE3-8FEA-1DC0B0EA4F66}" name="Column6826"/>
    <tableColumn id="6835" xr3:uid="{E9B6ECA2-A6E2-4D8B-A78B-B9AF674DE2F4}" name="Column6827"/>
    <tableColumn id="6836" xr3:uid="{CAAE8556-C931-4CAE-9260-C0EACC9499B4}" name="Column6828"/>
    <tableColumn id="6837" xr3:uid="{7246063A-509B-4188-A27A-18526AB82427}" name="Column6829"/>
    <tableColumn id="6838" xr3:uid="{B51B9121-E6FC-405C-AD04-1EF068A32396}" name="Column6830"/>
    <tableColumn id="6839" xr3:uid="{5A527263-D534-4BD7-90D4-1F9A68A5D702}" name="Column6831"/>
    <tableColumn id="6840" xr3:uid="{71BC771B-84F6-4E5D-8865-7735FC12D1EF}" name="Column6832"/>
    <tableColumn id="6841" xr3:uid="{DE20582D-B218-4111-9A39-D0D2B758BDDB}" name="Column6833"/>
    <tableColumn id="6842" xr3:uid="{FC7611AB-B2FA-4438-8887-327825A3C0DA}" name="Column6834"/>
    <tableColumn id="6843" xr3:uid="{2BCA6271-1174-44F9-80BB-253A62A4B81F}" name="Column6835"/>
    <tableColumn id="6844" xr3:uid="{9EA3D514-DB10-458D-A4DA-BF1E825AF2C7}" name="Column6836"/>
    <tableColumn id="6845" xr3:uid="{3BAB27A7-E3C4-4CF6-9D4E-ABB68511A345}" name="Column6837"/>
    <tableColumn id="6846" xr3:uid="{645A4AD7-3880-45FD-AD72-A0286DA73955}" name="Column6838"/>
    <tableColumn id="6847" xr3:uid="{42B82B2F-5D7D-4F01-A728-4810AE730297}" name="Column6839"/>
    <tableColumn id="6848" xr3:uid="{C4416DC5-E53C-4CD3-8EAE-F70C083E7FFF}" name="Column6840"/>
    <tableColumn id="6849" xr3:uid="{6B30DB07-7686-40A3-A99B-0CE6E41BA44E}" name="Column6841"/>
    <tableColumn id="6850" xr3:uid="{C29F12AE-17EB-4AEF-A447-BF1013CC798D}" name="Column6842"/>
    <tableColumn id="6851" xr3:uid="{908B756A-30F6-4610-BB01-A620EDC134E1}" name="Column6843"/>
    <tableColumn id="6852" xr3:uid="{6664043F-4549-4247-9502-DBC4C688AED3}" name="Column6844"/>
    <tableColumn id="6853" xr3:uid="{7379FBEF-EBE8-4C64-9122-D064537C175C}" name="Column6845"/>
    <tableColumn id="6854" xr3:uid="{7A689E7B-1ECE-470A-AB8C-3F53558AB092}" name="Column6846"/>
    <tableColumn id="6855" xr3:uid="{18B449FF-6A0A-422B-8DA6-C6A515A4E4B0}" name="Column6847"/>
    <tableColumn id="6856" xr3:uid="{1104826D-EE7C-4633-B37D-C443C8A32D27}" name="Column6848"/>
    <tableColumn id="6857" xr3:uid="{83B8F2B3-00DB-4BE2-AF5B-AD7503876553}" name="Column6849"/>
    <tableColumn id="6858" xr3:uid="{9B9AA96E-F513-4BB3-B73B-73DCD1FF43E9}" name="Column6850"/>
    <tableColumn id="6859" xr3:uid="{B82B73B3-9BE3-4328-806E-EFE8C8420F29}" name="Column6851"/>
    <tableColumn id="6860" xr3:uid="{81D1F96F-04EF-4DD9-9099-72BB30C21D86}" name="Column6852"/>
    <tableColumn id="6861" xr3:uid="{EA20B43E-ACC9-42F0-AFFD-B713CD55628F}" name="Column6853"/>
    <tableColumn id="6862" xr3:uid="{DCFBEF83-1909-413A-8633-6258D99EB91D}" name="Column6854"/>
    <tableColumn id="6863" xr3:uid="{777E0D84-4293-45E3-B763-D1FEE51B098F}" name="Column6855"/>
    <tableColumn id="6864" xr3:uid="{7A280A41-A82F-46CA-8EF3-BF3BA11DAC37}" name="Column6856"/>
    <tableColumn id="6865" xr3:uid="{F92E3D65-C924-43DE-897E-2AE5E0E04C61}" name="Column6857"/>
    <tableColumn id="6866" xr3:uid="{7ACEEF0F-CB29-45F2-A32C-31973241280A}" name="Column6858"/>
    <tableColumn id="6867" xr3:uid="{CB4F2A7D-DC0C-4177-8938-5976CFA5ECA9}" name="Column6859"/>
    <tableColumn id="6868" xr3:uid="{72AC3E4C-586A-489A-9900-C630115BF93E}" name="Column6860"/>
    <tableColumn id="6869" xr3:uid="{4714B672-BD66-4712-A962-025F67979FAD}" name="Column6861"/>
    <tableColumn id="6870" xr3:uid="{AD893A20-8771-468F-BAB8-BAA5E685F73D}" name="Column6862"/>
    <tableColumn id="6871" xr3:uid="{08AC84BC-9F05-4DF0-A48B-A8A34351CD12}" name="Column6863"/>
    <tableColumn id="6872" xr3:uid="{D508BCEB-61CF-435D-BB23-B89A8C856791}" name="Column6864"/>
    <tableColumn id="6873" xr3:uid="{688A8046-03B1-4FF6-B1C1-1617F7B6E6FC}" name="Column6865"/>
    <tableColumn id="6874" xr3:uid="{6E771229-2189-4279-8E27-F7FBB56BCF8D}" name="Column6866"/>
    <tableColumn id="6875" xr3:uid="{D2B0BD3A-D96F-4677-AC9C-FF863E36BD82}" name="Column6867"/>
    <tableColumn id="6876" xr3:uid="{CC36C147-D227-4093-99BC-21D77DD691D1}" name="Column6868"/>
    <tableColumn id="6877" xr3:uid="{C20A6291-8EB0-4CA4-AFBD-84CD33A3E013}" name="Column6869"/>
    <tableColumn id="6878" xr3:uid="{1333BA1E-E16C-432F-A049-00A26BC0AA6C}" name="Column6870"/>
    <tableColumn id="6879" xr3:uid="{4BAB9665-C6B5-4996-9136-067B47E09928}" name="Column6871"/>
    <tableColumn id="6880" xr3:uid="{5064B5DD-301A-49B0-A12D-E90A2F0F17DA}" name="Column6872"/>
    <tableColumn id="6881" xr3:uid="{F4B8A51D-3923-41E5-BE53-29858EC34E0D}" name="Column6873"/>
    <tableColumn id="6882" xr3:uid="{F091E421-35D6-4C86-A96A-B52FDAEDC077}" name="Column6874"/>
    <tableColumn id="6883" xr3:uid="{5CBDA12A-025A-4DD7-8452-7C1878D09C4F}" name="Column6875"/>
    <tableColumn id="6884" xr3:uid="{A2F54D18-57DC-4897-824A-2F2AD7DE010F}" name="Column6876"/>
    <tableColumn id="6885" xr3:uid="{942473D7-562F-48B5-90B1-402D5BB1267D}" name="Column6877"/>
    <tableColumn id="6886" xr3:uid="{0249BD13-25F3-4887-AA14-0D4B150BD98B}" name="Column6878"/>
    <tableColumn id="6887" xr3:uid="{012843BF-0094-455C-A7E7-EBBCA0F6D66A}" name="Column6879"/>
    <tableColumn id="6888" xr3:uid="{05702891-9813-4964-A571-DB0C3D7BB711}" name="Column6880"/>
    <tableColumn id="6889" xr3:uid="{EBB08C59-DD1A-444C-A72E-90BE3F57F8F9}" name="Column6881"/>
    <tableColumn id="6890" xr3:uid="{CD368BCD-48A3-4DEA-983C-1096CB116D08}" name="Column6882"/>
    <tableColumn id="6891" xr3:uid="{351A8767-FEE3-401D-A33E-4A0C9A402C51}" name="Column6883"/>
    <tableColumn id="6892" xr3:uid="{ACA4B09E-5796-44F0-B58C-984A940AD92D}" name="Column6884"/>
    <tableColumn id="6893" xr3:uid="{B6FB1350-E4E7-409A-8823-AB19D197BE2F}" name="Column6885"/>
    <tableColumn id="6894" xr3:uid="{25F43FCD-ED24-4A0F-A35B-9EE2EC74AA44}" name="Column6886"/>
    <tableColumn id="6895" xr3:uid="{0AAF86A6-E985-4FF9-8B5B-C0E181DDE0DF}" name="Column6887"/>
    <tableColumn id="6896" xr3:uid="{08CCD319-3093-4C25-BAFA-B068BA13E787}" name="Column6888"/>
    <tableColumn id="6897" xr3:uid="{F3535766-6873-4DC9-93D1-3C65B07ED49B}" name="Column6889"/>
    <tableColumn id="6898" xr3:uid="{2C1C1032-13FF-4845-8256-227C60D95C4E}" name="Column6890"/>
    <tableColumn id="6899" xr3:uid="{6E20EAAA-5676-4B41-ADAC-C380E57836D7}" name="Column6891"/>
    <tableColumn id="6900" xr3:uid="{FC891CAA-C896-4157-8123-FE639EDE1E08}" name="Column6892"/>
    <tableColumn id="6901" xr3:uid="{04F393CF-4F8F-4CA4-BDCA-ACAFFD21E2D4}" name="Column6893"/>
    <tableColumn id="6902" xr3:uid="{710E9411-B805-4295-8D8F-F17158E57954}" name="Column6894"/>
    <tableColumn id="6903" xr3:uid="{C0DF2F57-B401-4516-B8C0-340173992891}" name="Column6895"/>
    <tableColumn id="6904" xr3:uid="{CB96FA7F-51E4-4E82-8C1A-ADC45E42358B}" name="Column6896"/>
    <tableColumn id="6905" xr3:uid="{BF1D2BF6-7B4C-4F3E-BC71-EEA61D1ED8AF}" name="Column6897"/>
    <tableColumn id="6906" xr3:uid="{7E018C04-2C47-4894-9B9C-EA7D36687A26}" name="Column6898"/>
    <tableColumn id="6907" xr3:uid="{39D1F2EE-66BB-43CE-B32C-A6908C07896E}" name="Column6899"/>
    <tableColumn id="6908" xr3:uid="{EBF267A8-FEA3-4EA6-9D77-99EED54BE2DD}" name="Column6900"/>
    <tableColumn id="6909" xr3:uid="{9E31E9AE-0851-4642-9543-09081C1B00C1}" name="Column6901"/>
    <tableColumn id="6910" xr3:uid="{56579B32-9F1D-45B2-A356-D58844B9019D}" name="Column6902"/>
    <tableColumn id="6911" xr3:uid="{FEFFE216-AD67-47D3-AC6F-CB05A57D96B8}" name="Column6903"/>
    <tableColumn id="6912" xr3:uid="{2DABDF3E-0CD3-4E18-B329-A5F14E3065FB}" name="Column6904"/>
    <tableColumn id="6913" xr3:uid="{640DD541-361B-4976-A160-D0315DFE5643}" name="Column6905"/>
    <tableColumn id="6914" xr3:uid="{7703A7E4-97D5-4C39-B4E5-52D1895E50F3}" name="Column6906"/>
    <tableColumn id="6915" xr3:uid="{2D6E7FFE-2C3E-430F-8F3E-5F19E3B0A9FC}" name="Column6907"/>
    <tableColumn id="6916" xr3:uid="{E5C42F39-1E26-42B0-8468-66B71E1F75CA}" name="Column6908"/>
    <tableColumn id="6917" xr3:uid="{D486631C-A948-46BD-A10E-2F13C82BA02A}" name="Column6909"/>
    <tableColumn id="6918" xr3:uid="{0AF08B4D-0F9C-426E-BA2E-2A2201C2673F}" name="Column6910"/>
    <tableColumn id="6919" xr3:uid="{5EBCDE9B-1F09-463D-BB4D-46E354C3A3EB}" name="Column6911"/>
    <tableColumn id="6920" xr3:uid="{26B6E9D3-AD4F-4C69-B4D0-A7334C74944A}" name="Column6912"/>
    <tableColumn id="6921" xr3:uid="{8AFB8383-FD83-434E-87C4-B8926BCAD77C}" name="Column6913"/>
    <tableColumn id="6922" xr3:uid="{D3009707-825A-42DA-8AEC-F0B73E0531A4}" name="Column6914"/>
    <tableColumn id="6923" xr3:uid="{7A9FFE34-64E3-433B-BEE1-EFC49EEFB39A}" name="Column6915"/>
    <tableColumn id="6924" xr3:uid="{D9B4C47F-ED6C-4D08-A765-D4B53A648FEA}" name="Column6916"/>
    <tableColumn id="6925" xr3:uid="{EFBBB299-76F8-4B56-91CD-70237201460A}" name="Column6917"/>
    <tableColumn id="6926" xr3:uid="{F5A108AA-B88D-44D4-9B39-B7F41001A8BC}" name="Column6918"/>
    <tableColumn id="6927" xr3:uid="{8B6B66D0-7C0A-45EB-9E8D-E30F0141E16C}" name="Column6919"/>
    <tableColumn id="6928" xr3:uid="{7DF28F75-F8E2-45D3-BDF8-89AA1B048EFE}" name="Column6920"/>
    <tableColumn id="6929" xr3:uid="{BFC57ADC-C782-449E-84BA-6DAA15CF3053}" name="Column6921"/>
    <tableColumn id="6930" xr3:uid="{24C71D64-3C23-49FB-8351-93E53A2BD00F}" name="Column6922"/>
    <tableColumn id="6931" xr3:uid="{CDE07A50-E632-487C-88E3-0A73F2839E13}" name="Column6923"/>
    <tableColumn id="6932" xr3:uid="{4115D949-AD0E-4A7B-9637-30FFBDC70109}" name="Column6924"/>
    <tableColumn id="6933" xr3:uid="{23B4F3E6-894E-4DA8-851A-18AA803BB12C}" name="Column6925"/>
    <tableColumn id="6934" xr3:uid="{CD1B80F6-120B-4EDC-B528-4E3E8202604E}" name="Column6926"/>
    <tableColumn id="6935" xr3:uid="{29C2CCD2-F238-4457-B41B-A463C79EC256}" name="Column6927"/>
    <tableColumn id="6936" xr3:uid="{995FFC13-6FEF-4F60-A7EE-5357FD66B5B4}" name="Column6928"/>
    <tableColumn id="6937" xr3:uid="{8A9FA294-A605-4BAB-B331-B0FFB7E95E37}" name="Column6929"/>
    <tableColumn id="6938" xr3:uid="{1C0E71EC-1838-46D7-A25E-B95F242AF843}" name="Column6930"/>
    <tableColumn id="6939" xr3:uid="{55C5BF6E-CBDB-43F2-86AC-D208E9A6A4B5}" name="Column6931"/>
    <tableColumn id="6940" xr3:uid="{AAB541F3-B2D8-436D-8E4B-8DC4EA52B575}" name="Column6932"/>
    <tableColumn id="6941" xr3:uid="{86EF810A-1E40-4FE9-B813-465B4EE160BD}" name="Column6933"/>
    <tableColumn id="6942" xr3:uid="{2B3A4D50-3DC5-4CD3-8F4E-4B60B988BFF3}" name="Column6934"/>
    <tableColumn id="6943" xr3:uid="{3619FB16-ABCF-41BE-A873-ACAE555797D9}" name="Column6935"/>
    <tableColumn id="6944" xr3:uid="{0C30E875-F0DF-4EFD-A4F1-42731D021E2B}" name="Column6936"/>
    <tableColumn id="6945" xr3:uid="{9730A7CD-F236-4E4B-AF1E-2DC86DD05AC4}" name="Column6937"/>
    <tableColumn id="6946" xr3:uid="{6368E979-62A9-41F3-AF76-D12A4B42B753}" name="Column6938"/>
    <tableColumn id="6947" xr3:uid="{3151DF3B-F346-41AB-9035-48B47A483B87}" name="Column6939"/>
    <tableColumn id="6948" xr3:uid="{EB1ED802-FD65-4E6E-B8D8-544C49FD7737}" name="Column6940"/>
    <tableColumn id="6949" xr3:uid="{C4A8ED41-7EDA-474D-BCB6-6226E40B6DFD}" name="Column6941"/>
    <tableColumn id="6950" xr3:uid="{57B5BBFA-0AB1-4F1D-9B1A-9E781E73685B}" name="Column6942"/>
    <tableColumn id="6951" xr3:uid="{AFB253FF-203C-4056-A3FC-25D63873E664}" name="Column6943"/>
    <tableColumn id="6952" xr3:uid="{D4FEB6EF-6950-4342-87A3-B145DE75DF6A}" name="Column6944"/>
    <tableColumn id="6953" xr3:uid="{511467AD-702F-4863-8618-E58B46D4F026}" name="Column6945"/>
    <tableColumn id="6954" xr3:uid="{9AF3EAB3-122B-43FF-9EAB-842B23428BB1}" name="Column6946"/>
    <tableColumn id="6955" xr3:uid="{65FBADFB-426B-483C-9B7E-3EFA1D675014}" name="Column6947"/>
    <tableColumn id="6956" xr3:uid="{F5943F5B-0121-4861-8808-28B31A370522}" name="Column6948"/>
    <tableColumn id="6957" xr3:uid="{B5462FE7-036F-44BC-B3A5-254795E64FCF}" name="Column6949"/>
    <tableColumn id="6958" xr3:uid="{9ED0D529-E3B5-456B-AC1D-4BF1DDBB29BC}" name="Column6950"/>
    <tableColumn id="6959" xr3:uid="{CBE37EC3-6AC3-46E2-B6E1-9E73386B0156}" name="Column6951"/>
    <tableColumn id="6960" xr3:uid="{31C87FB2-BC57-44C4-B31F-291DEF26178E}" name="Column6952"/>
    <tableColumn id="6961" xr3:uid="{4D39CB25-8331-4C67-9422-CB4D23AC22DD}" name="Column6953"/>
    <tableColumn id="6962" xr3:uid="{5AEF5F16-5E80-4D49-8D35-7DC1F9FB6028}" name="Column6954"/>
    <tableColumn id="6963" xr3:uid="{7F61C130-DF55-4279-9505-A686413BCC93}" name="Column6955"/>
    <tableColumn id="6964" xr3:uid="{65896C9E-CEAA-4166-AAE3-9016945929BC}" name="Column6956"/>
    <tableColumn id="6965" xr3:uid="{170ECEE8-3D69-4282-8765-827990FAE94B}" name="Column6957"/>
    <tableColumn id="6966" xr3:uid="{BB24745C-3C93-4B71-96A1-89ABEB380CFE}" name="Column6958"/>
    <tableColumn id="6967" xr3:uid="{FFFEF102-6240-431B-9BF1-84360B852124}" name="Column6959"/>
    <tableColumn id="6968" xr3:uid="{428345B8-C03F-410A-921E-4DD3159EE704}" name="Column6960"/>
    <tableColumn id="6969" xr3:uid="{68210413-F446-4008-8C62-D41A8D1F88A2}" name="Column6961"/>
    <tableColumn id="6970" xr3:uid="{D11EED9E-00F2-4B92-9A79-0C51B1BA840A}" name="Column6962"/>
    <tableColumn id="6971" xr3:uid="{C6DA6328-DC7F-4332-B3A8-A94E3A34F41E}" name="Column6963"/>
    <tableColumn id="6972" xr3:uid="{E5735357-A4D0-417C-944A-35603C72CF2C}" name="Column6964"/>
    <tableColumn id="6973" xr3:uid="{AE0A2992-9091-44B5-9696-0F113E162C6C}" name="Column6965"/>
    <tableColumn id="6974" xr3:uid="{CB42E131-571A-4F16-90DD-CA1DA4C66F4D}" name="Column6966"/>
    <tableColumn id="6975" xr3:uid="{4878A72C-7E3C-4955-B3E2-3C9EB752D7EE}" name="Column6967"/>
    <tableColumn id="6976" xr3:uid="{E71241DC-0DE5-47EB-A56C-330F99384282}" name="Column6968"/>
    <tableColumn id="6977" xr3:uid="{5FAB6C95-DDB5-4F52-B972-C228E3432C30}" name="Column6969"/>
    <tableColumn id="6978" xr3:uid="{8DCA51E7-DBDC-4BA7-825B-2EB97CF125C8}" name="Column6970"/>
    <tableColumn id="6979" xr3:uid="{504647E0-CDD0-4D3C-8579-726F65D52990}" name="Column6971"/>
    <tableColumn id="6980" xr3:uid="{18DE2603-3632-48A7-B7B0-BCB1DD568154}" name="Column6972"/>
    <tableColumn id="6981" xr3:uid="{83E61DA0-AC06-4E73-BBE2-DE6AD793B8C3}" name="Column6973"/>
    <tableColumn id="6982" xr3:uid="{0FBE9697-4894-40CA-8DBF-51EAA5141B50}" name="Column6974"/>
    <tableColumn id="6983" xr3:uid="{A198BA25-33D1-44C5-B5D2-C9299E27A195}" name="Column6975"/>
    <tableColumn id="6984" xr3:uid="{8891F064-8345-41ED-95DF-D9D11A024A45}" name="Column6976"/>
    <tableColumn id="6985" xr3:uid="{8C8E540E-A2D2-4197-93E3-72DE211FDB40}" name="Column6977"/>
    <tableColumn id="6986" xr3:uid="{D6C32D95-15FA-4F9B-A934-46591683FCE4}" name="Column6978"/>
    <tableColumn id="6987" xr3:uid="{566849EA-68D8-4543-BDA7-CDC7827CB9BA}" name="Column6979"/>
    <tableColumn id="6988" xr3:uid="{A2A50965-65F6-4DEF-B28B-DD49DC434862}" name="Column6980"/>
    <tableColumn id="6989" xr3:uid="{4CE069AE-DA94-4B07-A283-E3CB15DDC91E}" name="Column6981"/>
    <tableColumn id="6990" xr3:uid="{ED4F30C3-FA97-4AF6-B322-CC2847A2D660}" name="Column6982"/>
    <tableColumn id="6991" xr3:uid="{BC8619C3-5C96-4E13-9C23-B82C7DABC1D4}" name="Column6983"/>
    <tableColumn id="6992" xr3:uid="{5D1D37BE-91C8-43AF-83E0-2F075E1262DB}" name="Column6984"/>
    <tableColumn id="6993" xr3:uid="{6EE12D83-8402-49E2-AD39-D187E6717F71}" name="Column6985"/>
    <tableColumn id="6994" xr3:uid="{3403BE2A-9A82-4654-ABCE-9F8793A12C3F}" name="Column6986"/>
    <tableColumn id="6995" xr3:uid="{5234D890-F6C8-4FCE-BBFC-8E1CBC6986A6}" name="Column6987"/>
    <tableColumn id="6996" xr3:uid="{A498D3F7-F053-4492-8D3C-9C8BB3172F37}" name="Column6988"/>
    <tableColumn id="6997" xr3:uid="{21FDCD84-53E2-4C2F-BBA6-AE80733F8695}" name="Column6989"/>
    <tableColumn id="6998" xr3:uid="{E1E31A0B-91E4-49FB-87BA-6F6678C98DB2}" name="Column6990"/>
    <tableColumn id="6999" xr3:uid="{198CC352-1BBE-4733-B38A-57B4A12B4570}" name="Column6991"/>
    <tableColumn id="7000" xr3:uid="{5D603150-A950-45D9-8C71-9FBF61A0B271}" name="Column6992"/>
    <tableColumn id="7001" xr3:uid="{770F31B4-DFC1-47C5-A0F9-A57A7E845F3A}" name="Column6993"/>
    <tableColumn id="7002" xr3:uid="{56208359-688F-448C-BA31-F40C00A9FCFE}" name="Column6994"/>
    <tableColumn id="7003" xr3:uid="{7D7B7FA0-07B4-47E8-A542-8318A586D838}" name="Column6995"/>
    <tableColumn id="7004" xr3:uid="{1DE3F318-C341-47A3-B164-E0D98A8EAEA5}" name="Column6996"/>
    <tableColumn id="7005" xr3:uid="{F4226BCC-BFB1-4960-B3A5-F9CAD003B97B}" name="Column6997"/>
    <tableColumn id="7006" xr3:uid="{1CF1C6C3-1314-42AE-99C4-F4C91541EC34}" name="Column6998"/>
    <tableColumn id="7007" xr3:uid="{94D77474-9231-488F-891A-6AFDB0AC82C9}" name="Column6999"/>
    <tableColumn id="7008" xr3:uid="{02E7035E-DBE5-4616-92F1-2AC70046031C}" name="Column7000"/>
    <tableColumn id="7009" xr3:uid="{9A2E5E1E-262D-4EFF-8164-622BF170807D}" name="Column7001"/>
    <tableColumn id="7010" xr3:uid="{2BFF7B70-2777-468D-B499-DD2B5D781ABE}" name="Column7002"/>
    <tableColumn id="7011" xr3:uid="{58D3F5D9-8D2A-450C-BE79-732802F5DF0F}" name="Column7003"/>
    <tableColumn id="7012" xr3:uid="{6E5A2ECB-47BD-4815-942C-B61EEEAE3114}" name="Column7004"/>
    <tableColumn id="7013" xr3:uid="{F737F64B-EDB5-41D9-8395-91F18203F484}" name="Column7005"/>
    <tableColumn id="7014" xr3:uid="{9BA70F37-F3D7-4943-9D47-C6908E9B18C6}" name="Column7006"/>
    <tableColumn id="7015" xr3:uid="{9A378FB9-DFDA-4CE3-8F84-7D3691639F69}" name="Column7007"/>
    <tableColumn id="7016" xr3:uid="{62BC9267-2B7A-4E51-9E76-158816E0A064}" name="Column7008"/>
    <tableColumn id="7017" xr3:uid="{D6C66F66-6D49-4841-A480-E9C835CBA767}" name="Column7009"/>
    <tableColumn id="7018" xr3:uid="{86A3A985-1D4A-488B-88B7-46057365BBD5}" name="Column7010"/>
    <tableColumn id="7019" xr3:uid="{9C3189F5-B089-436E-A763-11CC9DA909E2}" name="Column7011"/>
    <tableColumn id="7020" xr3:uid="{480E7F77-2188-4C79-A12F-7780524B3B7B}" name="Column7012"/>
    <tableColumn id="7021" xr3:uid="{00F253EC-FCE0-435E-8B66-55108C901FE2}" name="Column7013"/>
    <tableColumn id="7022" xr3:uid="{6A215F34-397E-4BE9-818D-0142F35D2E04}" name="Column7014"/>
    <tableColumn id="7023" xr3:uid="{BAA6A198-6323-4DA8-B155-0B9BB82EB72D}" name="Column7015"/>
    <tableColumn id="7024" xr3:uid="{5A5DC459-E7D1-4C5F-8C99-A83C8530C767}" name="Column7016"/>
    <tableColumn id="7025" xr3:uid="{CD8910C1-B995-4D8B-80DF-EFE0D8575B51}" name="Column7017"/>
    <tableColumn id="7026" xr3:uid="{F7997B51-4858-4324-9EE0-A827BEC67790}" name="Column7018"/>
    <tableColumn id="7027" xr3:uid="{99BBFA2A-2B22-43EA-9F93-C1AB00D04706}" name="Column7019"/>
    <tableColumn id="7028" xr3:uid="{6076E067-3C68-4A32-9A72-6FA2E775A396}" name="Column7020"/>
    <tableColumn id="7029" xr3:uid="{95C537D0-7B82-4105-8C17-A4DDC56990E6}" name="Column7021"/>
    <tableColumn id="7030" xr3:uid="{B960F416-0916-4862-9818-8C2BA597902E}" name="Column7022"/>
    <tableColumn id="7031" xr3:uid="{3C506B29-8EC7-4BCF-BCA8-445B6B087EC5}" name="Column7023"/>
    <tableColumn id="7032" xr3:uid="{ACBF07BD-95C2-4D9C-87D8-E52E3D1FE4D4}" name="Column7024"/>
    <tableColumn id="7033" xr3:uid="{B0C4732C-3BF1-4324-A18F-D94413629C7B}" name="Column7025"/>
    <tableColumn id="7034" xr3:uid="{9ED8D45A-727D-4865-B427-E3F9D6AB1BD0}" name="Column7026"/>
    <tableColumn id="7035" xr3:uid="{C22D1D88-DFE5-4F52-BE7B-92F58D32A663}" name="Column7027"/>
    <tableColumn id="7036" xr3:uid="{534D91DA-BD3D-46DB-9F3D-375F668569BD}" name="Column7028"/>
    <tableColumn id="7037" xr3:uid="{662D2F88-569A-4DE3-AFB3-F41A9F0B4E0D}" name="Column7029"/>
    <tableColumn id="7038" xr3:uid="{2C0B0E9D-B2CE-45BC-A6D6-54721030E262}" name="Column7030"/>
    <tableColumn id="7039" xr3:uid="{AB685B58-D3F2-4530-A545-D9078AD85136}" name="Column7031"/>
    <tableColumn id="7040" xr3:uid="{AA5201C2-56D3-4929-841C-1F8E22DA0E98}" name="Column7032"/>
    <tableColumn id="7041" xr3:uid="{9CFC49AD-5033-44FF-A05C-0525730F3EAB}" name="Column7033"/>
    <tableColumn id="7042" xr3:uid="{86E59F54-C9BE-44D5-B8A3-3C57A034B993}" name="Column7034"/>
    <tableColumn id="7043" xr3:uid="{66F44FD3-9779-45A8-9CC2-091715453AEC}" name="Column7035"/>
    <tableColumn id="7044" xr3:uid="{D37689F2-842F-4BC7-96CA-7B24E534F6BA}" name="Column7036"/>
    <tableColumn id="7045" xr3:uid="{6B1658DB-6463-47E7-AD29-BE542C13730F}" name="Column7037"/>
    <tableColumn id="7046" xr3:uid="{3B56C493-63A3-4EAC-94EA-6D27B8673E29}" name="Column7038"/>
    <tableColumn id="7047" xr3:uid="{6238511C-01C5-48C3-BFAA-1C47FB400E86}" name="Column7039"/>
    <tableColumn id="7048" xr3:uid="{46475734-407D-418B-8D81-CA89BDDF89E7}" name="Column7040"/>
    <tableColumn id="7049" xr3:uid="{74E983BE-BECB-4F8D-800E-62B8FC8C2C10}" name="Column7041"/>
    <tableColumn id="7050" xr3:uid="{1FB03205-0534-4533-B7D9-97D799118FF8}" name="Column7042"/>
    <tableColumn id="7051" xr3:uid="{03D7F367-F48F-497F-A4CD-2A259202687B}" name="Column7043"/>
    <tableColumn id="7052" xr3:uid="{043B18C7-B0B8-4BE0-8AD3-09D6645CCA8F}" name="Column7044"/>
    <tableColumn id="7053" xr3:uid="{0C763702-25EC-443C-B892-7DDFEA667BC4}" name="Column7045"/>
    <tableColumn id="7054" xr3:uid="{C74850B0-C487-4115-AA54-33C5B8C527C2}" name="Column7046"/>
    <tableColumn id="7055" xr3:uid="{55F2C292-E81C-487A-AFB4-816359207180}" name="Column7047"/>
    <tableColumn id="7056" xr3:uid="{0B79B5A1-9A3A-41C4-8411-00FD1C16976C}" name="Column7048"/>
    <tableColumn id="7057" xr3:uid="{248B3A96-91AE-4C58-94D4-AF7736E66A45}" name="Column7049"/>
    <tableColumn id="7058" xr3:uid="{D223BA93-9B18-4D1A-AF07-8D91A822BA25}" name="Column7050"/>
    <tableColumn id="7059" xr3:uid="{D543EFDD-2B65-4849-9041-3E5FB14E6E21}" name="Column7051"/>
    <tableColumn id="7060" xr3:uid="{08F9BE2E-3CE1-45BB-AA01-E9ECBD25BD0D}" name="Column7052"/>
    <tableColumn id="7061" xr3:uid="{51A5247F-6819-49C2-B0C0-EC1629418E79}" name="Column7053"/>
    <tableColumn id="7062" xr3:uid="{B6D935D7-A1F0-4E8B-83B5-BB7E6847EC8F}" name="Column7054"/>
    <tableColumn id="7063" xr3:uid="{EB1EA556-7CD8-4064-8BCF-856A1D82C09A}" name="Column7055"/>
    <tableColumn id="7064" xr3:uid="{94E59533-F519-4BDE-9EAC-2427F9F97AF3}" name="Column7056"/>
    <tableColumn id="7065" xr3:uid="{147294FA-A9F2-4FC6-ABF1-B1BF35D1D54E}" name="Column7057"/>
    <tableColumn id="7066" xr3:uid="{EC3497B7-7A2E-4DE1-9345-9C1025817DD6}" name="Column7058"/>
    <tableColumn id="7067" xr3:uid="{A6A3C923-A7CE-4335-894E-14939A614605}" name="Column7059"/>
    <tableColumn id="7068" xr3:uid="{1BEF45FD-7953-4942-B7A8-91B5522B8F90}" name="Column7060"/>
    <tableColumn id="7069" xr3:uid="{15B2276A-6ABC-4D57-BC6D-AD30F2746943}" name="Column7061"/>
    <tableColumn id="7070" xr3:uid="{3815AD49-2C44-484E-BD6C-B77A6660B201}" name="Column7062"/>
    <tableColumn id="7071" xr3:uid="{9A17B4BB-38FB-4D38-BB1D-3609E743CBBF}" name="Column7063"/>
    <tableColumn id="7072" xr3:uid="{93BF5225-322A-43F3-94DB-8B4BAF528A3B}" name="Column7064"/>
    <tableColumn id="7073" xr3:uid="{A461FD0D-2621-48DB-BF4B-E03DE26F9638}" name="Column7065"/>
    <tableColumn id="7074" xr3:uid="{24072DE8-58D2-40B9-AD77-EB972FDBA368}" name="Column7066"/>
    <tableColumn id="7075" xr3:uid="{2D1D9383-540F-4691-A10B-8CAC494E5154}" name="Column7067"/>
    <tableColumn id="7076" xr3:uid="{9CDB952E-E084-4E8D-9DFF-78A2E7568534}" name="Column7068"/>
    <tableColumn id="7077" xr3:uid="{E352E59C-AF81-4121-87E0-F96717C1ECC3}" name="Column7069"/>
    <tableColumn id="7078" xr3:uid="{8D5D15DD-3650-4CFF-B242-E4E77E55060C}" name="Column7070"/>
    <tableColumn id="7079" xr3:uid="{437E69E0-77FD-4AF5-8C71-EB6899040B67}" name="Column7071"/>
    <tableColumn id="7080" xr3:uid="{E8A12E93-2CA6-4DAB-8594-7F3C802F2836}" name="Column7072"/>
    <tableColumn id="7081" xr3:uid="{F8D22F4B-737E-4747-9EAD-8DAA217BEF95}" name="Column7073"/>
    <tableColumn id="7082" xr3:uid="{1E3A1AFF-3C9B-4060-B4A5-5D87FA817849}" name="Column7074"/>
    <tableColumn id="7083" xr3:uid="{6BD9C4F9-8B4D-494D-9948-4B5B171A670E}" name="Column7075"/>
    <tableColumn id="7084" xr3:uid="{322B1DA6-AA97-43E6-BDA4-46629741B99D}" name="Column7076"/>
    <tableColumn id="7085" xr3:uid="{6C1A46EE-C554-4791-A956-FEFB7D2B990F}" name="Column7077"/>
    <tableColumn id="7086" xr3:uid="{6221C484-18E0-474E-BE2F-813C8E07B66C}" name="Column7078"/>
    <tableColumn id="7087" xr3:uid="{CF6AB285-E824-47EB-858A-CDD2032383D8}" name="Column7079"/>
    <tableColumn id="7088" xr3:uid="{A19262BC-FA86-4F70-BE6B-A83547A71B60}" name="Column7080"/>
    <tableColumn id="7089" xr3:uid="{8644F321-323F-426E-B6F6-34EB7BD32807}" name="Column7081"/>
    <tableColumn id="7090" xr3:uid="{E9D28F83-46AD-40F6-BD22-1427356C680B}" name="Column7082"/>
    <tableColumn id="7091" xr3:uid="{F23C440F-305A-4B14-AA29-9171EAA7EBAB}" name="Column7083"/>
    <tableColumn id="7092" xr3:uid="{CDFCB43A-33F0-4F8A-9231-B73DDF9FBD9A}" name="Column7084"/>
    <tableColumn id="7093" xr3:uid="{F739A3AD-2730-4B89-B82D-ECCBD6F4F7B0}" name="Column7085"/>
    <tableColumn id="7094" xr3:uid="{29632DC3-DB02-419D-8E89-6A7A35D34E28}" name="Column7086"/>
    <tableColumn id="7095" xr3:uid="{3A489DF7-EAAB-46F0-B98E-115F4B25D74B}" name="Column7087"/>
    <tableColumn id="7096" xr3:uid="{3A0D21A7-E00D-43DD-936A-2FAFDA286291}" name="Column7088"/>
    <tableColumn id="7097" xr3:uid="{E65CE9F3-ED86-495A-930D-A3BFE2DDFE6D}" name="Column7089"/>
    <tableColumn id="7098" xr3:uid="{2C41345D-AC4D-4F8F-8682-5F9A18F03FE6}" name="Column7090"/>
    <tableColumn id="7099" xr3:uid="{16D7985B-C655-489E-87BB-9106160467D9}" name="Column7091"/>
    <tableColumn id="7100" xr3:uid="{ADD1727E-376A-454B-B2C9-A4454FEBECC3}" name="Column7092"/>
    <tableColumn id="7101" xr3:uid="{5315D6E6-A5EA-4F8D-B25C-0FA7072EDE02}" name="Column7093"/>
    <tableColumn id="7102" xr3:uid="{63E26EF9-69B7-4538-BA22-610D0B4577F0}" name="Column7094"/>
    <tableColumn id="7103" xr3:uid="{C6DCB058-0410-43C6-BC96-05349AB6A3BD}" name="Column7095"/>
    <tableColumn id="7104" xr3:uid="{806A72AB-0A76-4E46-B359-A34BC85A3816}" name="Column7096"/>
    <tableColumn id="7105" xr3:uid="{BA9F5BC3-7A27-4E85-BD39-EB6071911A29}" name="Column7097"/>
    <tableColumn id="7106" xr3:uid="{98917338-2C2C-47AF-8622-7BF14B8EED09}" name="Column7098"/>
    <tableColumn id="7107" xr3:uid="{83EEA082-CEC9-4717-843F-1089D2D6CE85}" name="Column7099"/>
    <tableColumn id="7108" xr3:uid="{1177EEA4-0F74-4FCA-AE2D-4D203843BA3E}" name="Column7100"/>
    <tableColumn id="7109" xr3:uid="{EE161F90-B2F9-4ADE-9908-811B613107FD}" name="Column7101"/>
    <tableColumn id="7110" xr3:uid="{D412EF6C-990A-4815-A768-B1FCBED111D8}" name="Column7102"/>
    <tableColumn id="7111" xr3:uid="{5E0FFC1B-419D-4AD5-8C38-4C2AD81F3A14}" name="Column7103"/>
    <tableColumn id="7112" xr3:uid="{51B6E458-31DE-4B54-817F-B2402BB9E1C1}" name="Column7104"/>
    <tableColumn id="7113" xr3:uid="{ADE21756-0D2E-4521-A090-CD5581DC22C3}" name="Column7105"/>
    <tableColumn id="7114" xr3:uid="{01F37632-88F0-45FB-8CF2-1B9DBEDEC32C}" name="Column7106"/>
    <tableColumn id="7115" xr3:uid="{B0DAD1B5-9A6E-47CF-A2C3-1E4593C7C4D6}" name="Column7107"/>
    <tableColumn id="7116" xr3:uid="{2D935326-271D-49B6-A44C-80F417B48FB5}" name="Column7108"/>
    <tableColumn id="7117" xr3:uid="{88D19C80-5F02-4D70-B628-153B5000CEFF}" name="Column7109"/>
    <tableColumn id="7118" xr3:uid="{570CD51B-FBCB-4A26-9D21-08E8D28140FE}" name="Column7110"/>
    <tableColumn id="7119" xr3:uid="{5D8BB6F6-B9F4-4F00-9801-979BE77A9087}" name="Column7111"/>
    <tableColumn id="7120" xr3:uid="{2D0F36E9-C7C7-4ECF-B7D1-B7EA34CCD208}" name="Column7112"/>
    <tableColumn id="7121" xr3:uid="{2806DFDF-16DC-4065-B216-067ADDC4B4E0}" name="Column7113"/>
    <tableColumn id="7122" xr3:uid="{8E718F12-41AD-482E-B3EE-23DB995D5CD2}" name="Column7114"/>
    <tableColumn id="7123" xr3:uid="{2E9F8363-0C8C-4851-839F-F2757494603C}" name="Column7115"/>
    <tableColumn id="7124" xr3:uid="{62B35602-E38A-4256-8BAF-2614AA94239B}" name="Column7116"/>
    <tableColumn id="7125" xr3:uid="{16F23FBC-4AA9-47C0-833D-1A762B67E203}" name="Column7117"/>
    <tableColumn id="7126" xr3:uid="{FA4DCFAF-770B-4DFB-8372-09C10259ACE1}" name="Column7118"/>
    <tableColumn id="7127" xr3:uid="{0D7EF081-0198-460F-A0CC-69E744B95CB1}" name="Column7119"/>
    <tableColumn id="7128" xr3:uid="{340BA8B5-74EF-4F01-86E0-A2E9827B737F}" name="Column7120"/>
    <tableColumn id="7129" xr3:uid="{46E68811-CB18-42D4-B925-A59D13BDC56B}" name="Column7121"/>
    <tableColumn id="7130" xr3:uid="{4DECCC8A-7CB4-42E1-9A3F-1BE08DA7436B}" name="Column7122"/>
    <tableColumn id="7131" xr3:uid="{2100E7F0-687E-4D24-BDC1-CEDA3398A564}" name="Column7123"/>
    <tableColumn id="7132" xr3:uid="{700F6BD9-02EF-47AE-BEA4-FA99D8DB4E02}" name="Column7124"/>
    <tableColumn id="7133" xr3:uid="{C97C194A-663D-417E-9CD0-7E7B4E58DA3A}" name="Column7125"/>
    <tableColumn id="7134" xr3:uid="{DE24DC69-2C2E-4646-AD35-E0658705BD24}" name="Column7126"/>
    <tableColumn id="7135" xr3:uid="{215807F4-666D-480C-ADD7-DB895A581587}" name="Column7127"/>
    <tableColumn id="7136" xr3:uid="{E8C579FA-05A0-4068-9DC2-C67031315C0D}" name="Column7128"/>
    <tableColumn id="7137" xr3:uid="{608C03FF-DFBD-42E5-B42F-D797B0B34EF8}" name="Column7129"/>
    <tableColumn id="7138" xr3:uid="{6E83B8E3-CB80-442E-85A3-25F314AFCCBA}" name="Column7130"/>
    <tableColumn id="7139" xr3:uid="{F2F55B56-BF88-40F4-915C-82DDFD48AD81}" name="Column7131"/>
    <tableColumn id="7140" xr3:uid="{C6204C8C-B59A-49FB-98D3-3F0F61707514}" name="Column7132"/>
    <tableColumn id="7141" xr3:uid="{3D4CB051-993D-4021-9E76-8751BFECB457}" name="Column7133"/>
    <tableColumn id="7142" xr3:uid="{E4EBC79C-34FE-40DC-AD64-C71EFC675072}" name="Column7134"/>
    <tableColumn id="7143" xr3:uid="{E5B7EDDF-EFF0-42CA-8C2B-C77C846582C4}" name="Column7135"/>
    <tableColumn id="7144" xr3:uid="{9270E67C-A57D-4922-8BC3-33B62CD93C09}" name="Column7136"/>
    <tableColumn id="7145" xr3:uid="{46255EA8-274F-4E64-BADE-D5F631CDE2D9}" name="Column7137"/>
    <tableColumn id="7146" xr3:uid="{0E6A6B55-0251-4167-8EF8-48EC2AFEEBFF}" name="Column7138"/>
    <tableColumn id="7147" xr3:uid="{B10BC55B-C812-45D1-96DF-4642CB2CCE0B}" name="Column7139"/>
    <tableColumn id="7148" xr3:uid="{B956CE69-69FB-4A49-8698-19EDBBC2C6FE}" name="Column7140"/>
    <tableColumn id="7149" xr3:uid="{24BF037F-4A68-49C5-BE71-096AE06F3443}" name="Column7141"/>
    <tableColumn id="7150" xr3:uid="{73E6D230-E761-496F-8964-274EF6906E47}" name="Column7142"/>
    <tableColumn id="7151" xr3:uid="{A50209CB-7A51-4C4F-89DC-0E1B772E91D7}" name="Column7143"/>
    <tableColumn id="7152" xr3:uid="{DFF674B7-DCCF-43A8-96F3-4F282B7F80C5}" name="Column7144"/>
    <tableColumn id="7153" xr3:uid="{A725B2C4-C1A0-4A1A-9FE2-2D86E335D4E4}" name="Column7145"/>
    <tableColumn id="7154" xr3:uid="{C91850A3-BCBF-4928-A2F4-965614437FAF}" name="Column7146"/>
    <tableColumn id="7155" xr3:uid="{6198A3C7-029A-4BCF-98F8-A161C905CBC6}" name="Column7147"/>
    <tableColumn id="7156" xr3:uid="{5461D521-AB87-4B88-BF43-22B4E0E6D805}" name="Column7148"/>
    <tableColumn id="7157" xr3:uid="{48E2F066-1102-4C0A-B13A-D3DB78437891}" name="Column7149"/>
    <tableColumn id="7158" xr3:uid="{A6C1BE40-71C7-49A1-86F1-2FBEA1EDC811}" name="Column7150"/>
    <tableColumn id="7159" xr3:uid="{7896396E-3035-43B3-A80D-F549B8B9EF0F}" name="Column7151"/>
    <tableColumn id="7160" xr3:uid="{5FB8BB01-9305-407F-9E67-4DEAE1E0A8D4}" name="Column7152"/>
    <tableColumn id="7161" xr3:uid="{F2A256AA-7EF5-4490-A76A-B5912A79F927}" name="Column7153"/>
    <tableColumn id="7162" xr3:uid="{8F0EF557-A50F-4304-A6F8-C3C33FFF3607}" name="Column7154"/>
    <tableColumn id="7163" xr3:uid="{AEA639A1-00D4-40F6-A175-C7B4A5CE0331}" name="Column7155"/>
    <tableColumn id="7164" xr3:uid="{DEDE5DCB-BEB8-476A-84CE-D7A90B317DEA}" name="Column7156"/>
    <tableColumn id="7165" xr3:uid="{0F136767-E862-4B18-9454-09AF65B46F84}" name="Column7157"/>
    <tableColumn id="7166" xr3:uid="{FA906879-9B24-44D1-BBA8-8E2857F976E1}" name="Column7158"/>
    <tableColumn id="7167" xr3:uid="{BDD7EB7F-F8B6-43CA-AA13-103373B327F4}" name="Column7159"/>
    <tableColumn id="7168" xr3:uid="{C874E6D4-765A-4329-8D10-0171D7CD0272}" name="Column7160"/>
    <tableColumn id="7169" xr3:uid="{60DD7999-8EAE-4888-BE5D-EE4B1BCCA525}" name="Column7161"/>
    <tableColumn id="7170" xr3:uid="{54BAE162-6407-4D48-8EAC-47075D77F40D}" name="Column7162"/>
    <tableColumn id="7171" xr3:uid="{1903E5FF-E72E-4030-A00A-D66494433FA4}" name="Column7163"/>
    <tableColumn id="7172" xr3:uid="{1692CED2-E1EF-4D7B-85D5-22EE56133008}" name="Column7164"/>
    <tableColumn id="7173" xr3:uid="{9E5E9898-EE3F-4D9C-A660-64DB31A0F023}" name="Column7165"/>
    <tableColumn id="7174" xr3:uid="{D0C116E3-A6C3-4312-B310-912D741CD7D1}" name="Column7166"/>
    <tableColumn id="7175" xr3:uid="{0850AB3F-F63E-4B51-8BE6-B3D444C931BA}" name="Column7167"/>
    <tableColumn id="7176" xr3:uid="{675349A3-83D5-4764-A79B-6D847FBFC8CB}" name="Column7168"/>
    <tableColumn id="7177" xr3:uid="{D934AEF7-6611-4459-A32D-00AAAE7E3F99}" name="Column7169"/>
    <tableColumn id="7178" xr3:uid="{11D02528-87F2-4FF4-A8BF-EA4AB7356C47}" name="Column7170"/>
    <tableColumn id="7179" xr3:uid="{674B3394-CE55-453F-9CBC-A33D627D7B0A}" name="Column7171"/>
    <tableColumn id="7180" xr3:uid="{750093D7-5AA3-4442-9959-7EF30E8D4D01}" name="Column7172"/>
    <tableColumn id="7181" xr3:uid="{9DDCD91C-94F0-43B2-8C2E-02561340DF31}" name="Column7173"/>
    <tableColumn id="7182" xr3:uid="{9A94D843-7D95-45F6-BC25-0B588AB3DC85}" name="Column7174"/>
    <tableColumn id="7183" xr3:uid="{3029E0B1-9550-4175-94C9-A6C3BB530106}" name="Column7175"/>
    <tableColumn id="7184" xr3:uid="{235F8470-3A38-4E56-BAEF-952983946616}" name="Column7176"/>
    <tableColumn id="7185" xr3:uid="{B7A27363-B9B9-4B91-84D7-1B09340F840D}" name="Column7177"/>
    <tableColumn id="7186" xr3:uid="{5960DFC1-A903-49D7-88E9-5FBEB78D5F4C}" name="Column7178"/>
    <tableColumn id="7187" xr3:uid="{D31BBF94-FE30-4987-9D5F-AA318E397243}" name="Column7179"/>
    <tableColumn id="7188" xr3:uid="{9BCCFB8C-3477-4E71-A549-18F62C6BA334}" name="Column7180"/>
    <tableColumn id="7189" xr3:uid="{B740C8D7-115B-4296-8253-448F92F6BA0A}" name="Column7181"/>
    <tableColumn id="7190" xr3:uid="{5577940B-5BAB-4587-A185-F484212AA0F5}" name="Column7182"/>
    <tableColumn id="7191" xr3:uid="{1A8012AC-7717-434E-A234-815CD1DF39EF}" name="Column7183"/>
    <tableColumn id="7192" xr3:uid="{5671F628-8EF2-4C58-A49D-994BEBE9EA89}" name="Column7184"/>
    <tableColumn id="7193" xr3:uid="{C87DA3D7-B4C3-4769-B23C-AD98F3FFD910}" name="Column7185"/>
    <tableColumn id="7194" xr3:uid="{F07AAE4E-49B9-48A3-A2B3-E80709F96A57}" name="Column7186"/>
    <tableColumn id="7195" xr3:uid="{55928F27-0EC8-4735-BFC7-9E2F44040E0B}" name="Column7187"/>
    <tableColumn id="7196" xr3:uid="{B61C616C-4577-4595-809A-EAFD5C58C616}" name="Column7188"/>
    <tableColumn id="7197" xr3:uid="{D93C2B83-8753-4D03-8CDE-3CA74AAF4356}" name="Column7189"/>
    <tableColumn id="7198" xr3:uid="{4BE5F850-8998-49CA-82C3-408D3F0274A6}" name="Column7190"/>
    <tableColumn id="7199" xr3:uid="{A4709F11-F142-44FA-A45C-1128CF6F8D68}" name="Column7191"/>
    <tableColumn id="7200" xr3:uid="{12D5ABE5-2F8D-41FC-8F73-C2DAFABB6A21}" name="Column7192"/>
    <tableColumn id="7201" xr3:uid="{75F5E701-F66B-43AB-BB54-8F45BE77630C}" name="Column7193"/>
    <tableColumn id="7202" xr3:uid="{DE0A39BF-8A1A-4F2C-9344-9A5D77D4E43D}" name="Column7194"/>
    <tableColumn id="7203" xr3:uid="{79998117-34E0-46B9-BF9A-21BF6C2BDB54}" name="Column7195"/>
    <tableColumn id="7204" xr3:uid="{26970409-B506-4A8F-97AC-08E6F58C59FC}" name="Column7196"/>
    <tableColumn id="7205" xr3:uid="{3C37751F-3103-417A-9690-03E6CCE3CCC7}" name="Column7197"/>
    <tableColumn id="7206" xr3:uid="{0C2636E8-C37E-49AC-B2C9-CF66DE4F6939}" name="Column7198"/>
    <tableColumn id="7207" xr3:uid="{60AE5847-3FB6-4520-9C36-51F44BC4A878}" name="Column7199"/>
    <tableColumn id="7208" xr3:uid="{89BEE42F-4CC0-4159-B656-54DDDA8E07E2}" name="Column7200"/>
    <tableColumn id="7209" xr3:uid="{C1C43990-93D9-45A0-952D-AC634B47184C}" name="Column7201"/>
    <tableColumn id="7210" xr3:uid="{492B602B-DEDF-4C4E-8F6B-DD1AD5ECA500}" name="Column7202"/>
    <tableColumn id="7211" xr3:uid="{9B76C8B4-7F93-4E6B-961F-AC8CEA199C93}" name="Column7203"/>
    <tableColumn id="7212" xr3:uid="{71F812C0-EEEF-413D-8AD3-7017D98771BA}" name="Column7204"/>
    <tableColumn id="7213" xr3:uid="{4A505C6C-BB84-45FB-A6A5-E14CF3CF5983}" name="Column7205"/>
    <tableColumn id="7214" xr3:uid="{821E31F9-7D92-4BE7-8F74-B97D1ED3DBDE}" name="Column7206"/>
    <tableColumn id="7215" xr3:uid="{4356CB18-C56B-4111-B4C5-64E428D538B2}" name="Column7207"/>
    <tableColumn id="7216" xr3:uid="{36CDB134-F7EA-4250-B4EB-D18701E48DC0}" name="Column7208"/>
    <tableColumn id="7217" xr3:uid="{2EB230E1-6120-4537-B3C5-EB346054E2BF}" name="Column7209"/>
    <tableColumn id="7218" xr3:uid="{51327334-2B66-4E42-B5F3-2BD1BE6DE250}" name="Column7210"/>
    <tableColumn id="7219" xr3:uid="{404FA121-41CB-4733-B7B1-48F4C9C497DA}" name="Column7211"/>
    <tableColumn id="7220" xr3:uid="{905D8F14-9341-4742-B1B0-B9EC42A53B4C}" name="Column7212"/>
    <tableColumn id="7221" xr3:uid="{33FA09F3-D6FC-4BF2-94E7-6E028F6CE898}" name="Column7213"/>
    <tableColumn id="7222" xr3:uid="{D4B8A52A-2E46-49B6-9A86-494F18B3E957}" name="Column7214"/>
    <tableColumn id="7223" xr3:uid="{6034A07B-8CC3-4C9C-8E8D-3CE44989DB89}" name="Column7215"/>
    <tableColumn id="7224" xr3:uid="{E0C1B6DB-4136-4678-AB88-EE7337BC3369}" name="Column7216"/>
    <tableColumn id="7225" xr3:uid="{EB907175-0DD9-41A5-8AE6-DA78B05326E1}" name="Column7217"/>
    <tableColumn id="7226" xr3:uid="{278690E7-76EE-44BF-A45C-012FDF8D3A2B}" name="Column7218"/>
    <tableColumn id="7227" xr3:uid="{DD8E24AF-1E26-4444-A75E-D323E220EDBE}" name="Column7219"/>
    <tableColumn id="7228" xr3:uid="{395686FC-384D-4145-B041-C9F830F50A2B}" name="Column7220"/>
    <tableColumn id="7229" xr3:uid="{4E62D84C-7885-40CD-B87D-82FD0B1CC28A}" name="Column7221"/>
    <tableColumn id="7230" xr3:uid="{C25B38B4-09F0-4F3B-B9BA-5C57DDCE0C52}" name="Column7222"/>
    <tableColumn id="7231" xr3:uid="{224870B3-5C9E-4A2E-B357-351BA37326A6}" name="Column7223"/>
    <tableColumn id="7232" xr3:uid="{2127772F-0516-479C-AA7D-3727431E33B8}" name="Column7224"/>
    <tableColumn id="7233" xr3:uid="{13720706-38C5-4E0C-974B-CE42BC80D006}" name="Column7225"/>
    <tableColumn id="7234" xr3:uid="{8B89B6A3-6474-4236-B77D-8DB152B9436F}" name="Column7226"/>
    <tableColumn id="7235" xr3:uid="{02F00DB9-D077-4ADC-B5E3-1B6A5EE54222}" name="Column7227"/>
    <tableColumn id="7236" xr3:uid="{201A22BA-6A96-4A4E-9500-69747058D073}" name="Column7228"/>
    <tableColumn id="7237" xr3:uid="{9EF2DDD7-5A4F-40F7-A971-D87569BF2DAA}" name="Column7229"/>
    <tableColumn id="7238" xr3:uid="{11C2FFD4-ED11-41BE-AADD-DB94022363AA}" name="Column7230"/>
    <tableColumn id="7239" xr3:uid="{4C991FB5-5FB2-4FD1-BB0D-EE074B1B5474}" name="Column7231"/>
    <tableColumn id="7240" xr3:uid="{8FD8ADDF-E5D2-44AF-B025-C9C9FDA5356A}" name="Column7232"/>
    <tableColumn id="7241" xr3:uid="{A6F1BDB4-86D6-4BF1-9BB3-05427DC551B5}" name="Column7233"/>
    <tableColumn id="7242" xr3:uid="{39C54815-A700-4791-903D-61D902D81FFD}" name="Column7234"/>
    <tableColumn id="7243" xr3:uid="{239DE64C-71C7-4836-AAF3-E7E1801AED48}" name="Column7235"/>
    <tableColumn id="7244" xr3:uid="{ABFFCF4A-90CE-4754-8353-1BEA8F2299AA}" name="Column7236"/>
    <tableColumn id="7245" xr3:uid="{9CBD9165-6941-413E-BAE1-3BBC86A322AA}" name="Column7237"/>
    <tableColumn id="7246" xr3:uid="{B3C8BC23-30E7-4D28-8813-672AF2ADE93A}" name="Column7238"/>
    <tableColumn id="7247" xr3:uid="{962330DC-5738-47F8-B681-06679C8789E1}" name="Column7239"/>
    <tableColumn id="7248" xr3:uid="{A4E41813-6998-48B1-BA2D-A674A31EDB8C}" name="Column7240"/>
    <tableColumn id="7249" xr3:uid="{035B5D4F-3262-4717-B64F-2F865649D4F5}" name="Column7241"/>
    <tableColumn id="7250" xr3:uid="{A26FDDF2-E002-4202-BA50-57528D1C30D4}" name="Column7242"/>
    <tableColumn id="7251" xr3:uid="{3B2DA0B2-603C-41D4-8217-53748D8B555B}" name="Column7243"/>
    <tableColumn id="7252" xr3:uid="{A114FF04-256E-4049-8AAF-573B27CE87BD}" name="Column7244"/>
    <tableColumn id="7253" xr3:uid="{BC0B146E-7614-4D2F-BADF-CDC6C4800449}" name="Column7245"/>
    <tableColumn id="7254" xr3:uid="{191E32E2-A82E-4F3B-A8EB-81D2AB126AA7}" name="Column7246"/>
    <tableColumn id="7255" xr3:uid="{F4B11C8C-7F74-478E-A247-7D472A0CD87C}" name="Column7247"/>
    <tableColumn id="7256" xr3:uid="{63CB09F0-B4AE-485C-8053-0D64ED791EFE}" name="Column7248"/>
    <tableColumn id="7257" xr3:uid="{C9B1E6B0-795E-40D0-AE24-994E024CEABD}" name="Column7249"/>
    <tableColumn id="7258" xr3:uid="{660867DD-298F-46C6-AC37-F7885D2D72F0}" name="Column7250"/>
    <tableColumn id="7259" xr3:uid="{157B17D9-E54A-4441-B5D9-9BFC978E6E63}" name="Column7251"/>
    <tableColumn id="7260" xr3:uid="{BDF38649-279C-4868-BE8E-89EE9FA64232}" name="Column7252"/>
    <tableColumn id="7261" xr3:uid="{344BD12A-CF91-402F-81F0-EB52E32B4370}" name="Column7253"/>
    <tableColumn id="7262" xr3:uid="{80B60090-0AB7-4A9F-AE65-5779FD16A9EB}" name="Column7254"/>
    <tableColumn id="7263" xr3:uid="{6348306A-8228-4033-9E59-11D7996953D8}" name="Column7255"/>
    <tableColumn id="7264" xr3:uid="{1F8A98D4-BBC1-4E6A-B4C9-095CD2A86CDB}" name="Column7256"/>
    <tableColumn id="7265" xr3:uid="{DF4C2D86-E6FB-42E6-B8CE-CACC298BB97F}" name="Column7257"/>
    <tableColumn id="7266" xr3:uid="{874D698B-9D84-452D-8A80-2132B6AB3747}" name="Column7258"/>
    <tableColumn id="7267" xr3:uid="{38FA8084-C98A-4BF9-AA2F-43FA61E35DD6}" name="Column7259"/>
    <tableColumn id="7268" xr3:uid="{0381B55D-C8B4-4FBB-9157-9B954595E873}" name="Column7260"/>
    <tableColumn id="7269" xr3:uid="{F1C4C852-D3FB-4783-A805-1DA0EA5697AD}" name="Column7261"/>
    <tableColumn id="7270" xr3:uid="{52E1FF8B-2E59-40FC-8D41-A027FFD248B0}" name="Column7262"/>
    <tableColumn id="7271" xr3:uid="{F1E54920-2892-4614-BF06-B7DF04C3940A}" name="Column7263"/>
    <tableColumn id="7272" xr3:uid="{8F7052D3-F985-40FF-A748-B7217FDE1B22}" name="Column7264"/>
    <tableColumn id="7273" xr3:uid="{2DF57F51-F354-4912-A345-2225F725102D}" name="Column7265"/>
    <tableColumn id="7274" xr3:uid="{44FF7154-4CE1-48C1-AA31-49F9E8B296C4}" name="Column7266"/>
    <tableColumn id="7275" xr3:uid="{4566CA31-33D3-4975-9874-CC007035CF1B}" name="Column7267"/>
    <tableColumn id="7276" xr3:uid="{BC8EC46E-3B6C-4345-B338-56F2432F2A52}" name="Column7268"/>
    <tableColumn id="7277" xr3:uid="{B0B6151E-F830-4976-AA20-E3440FAEA935}" name="Column7269"/>
    <tableColumn id="7278" xr3:uid="{5A26AC22-60D0-4CFE-9E05-AD2A524E7487}" name="Column7270"/>
    <tableColumn id="7279" xr3:uid="{4AFED1DC-07F5-4FB3-AE54-AE76ADBB99E9}" name="Column7271"/>
    <tableColumn id="7280" xr3:uid="{68EE8122-9FDA-42A3-8AF7-DD1BE02DD3E6}" name="Column7272"/>
    <tableColumn id="7281" xr3:uid="{1E8918A3-A071-441A-BDB5-34A2DC0160E2}" name="Column7273"/>
    <tableColumn id="7282" xr3:uid="{40CBC5DD-F176-4B3D-B83F-5A1D06F68003}" name="Column7274"/>
    <tableColumn id="7283" xr3:uid="{6E3A7F9B-D987-4600-9959-0E56E71D19CA}" name="Column7275"/>
    <tableColumn id="7284" xr3:uid="{94118CFE-0929-4261-A0EA-A16406A72CF1}" name="Column7276"/>
    <tableColumn id="7285" xr3:uid="{FA68EBA4-90D5-4EBF-ADD2-6F0E5F330C84}" name="Column7277"/>
    <tableColumn id="7286" xr3:uid="{E09A2E18-90C5-44E3-817F-BCB679034E31}" name="Column7278"/>
    <tableColumn id="7287" xr3:uid="{2E0C6AB8-08C1-4798-BDDF-8ADC91CA7B00}" name="Column7279"/>
    <tableColumn id="7288" xr3:uid="{C1CCF345-E295-4A32-A46F-C67B43BB65EF}" name="Column7280"/>
    <tableColumn id="7289" xr3:uid="{881F971D-1EC5-414F-A28C-056172C1AADA}" name="Column7281"/>
    <tableColumn id="7290" xr3:uid="{A1CFE3B4-F40A-4E73-9792-08D6E47BE9B2}" name="Column7282"/>
    <tableColumn id="7291" xr3:uid="{FE7A92D8-DC15-4295-A8AA-7534A2739840}" name="Column7283"/>
    <tableColumn id="7292" xr3:uid="{F0E7C30A-8909-4D86-B93B-18F607C36947}" name="Column7284"/>
    <tableColumn id="7293" xr3:uid="{9146CBCF-737E-45A5-A0D5-BE308213AD1A}" name="Column7285"/>
    <tableColumn id="7294" xr3:uid="{C7AA83E5-604F-44C4-80B0-E2E1D8BA0366}" name="Column7286"/>
    <tableColumn id="7295" xr3:uid="{716B03E6-FFD3-4259-B980-B72FE7D8E5A2}" name="Column7287"/>
    <tableColumn id="7296" xr3:uid="{FB1C12DF-14EC-4E13-BD7F-5534AFFF9316}" name="Column7288"/>
    <tableColumn id="7297" xr3:uid="{F3266B20-0F04-40C7-A9CF-1EFB9D6359C6}" name="Column7289"/>
    <tableColumn id="7298" xr3:uid="{F9264C13-0DAE-45BA-8300-C91E39748546}" name="Column7290"/>
    <tableColumn id="7299" xr3:uid="{04647156-6360-449C-BA1D-5E45AF43CCB2}" name="Column7291"/>
    <tableColumn id="7300" xr3:uid="{BFC0F854-E70F-4770-86DD-E443B63CF98D}" name="Column7292"/>
    <tableColumn id="7301" xr3:uid="{5777FD56-BF14-4306-884A-224B5FC52297}" name="Column7293"/>
    <tableColumn id="7302" xr3:uid="{F606A823-90FC-4834-B792-4F3EF55D14D5}" name="Column7294"/>
    <tableColumn id="7303" xr3:uid="{EC50FF2E-9400-443F-8641-CACD51C79C49}" name="Column7295"/>
    <tableColumn id="7304" xr3:uid="{DC18199D-5ECC-4A3D-AAC7-31833B5D502F}" name="Column7296"/>
    <tableColumn id="7305" xr3:uid="{43C8E72D-9D64-40C2-B2A2-FB50E5039233}" name="Column7297"/>
    <tableColumn id="7306" xr3:uid="{4B95D981-6731-4901-A302-A9382666E596}" name="Column7298"/>
    <tableColumn id="7307" xr3:uid="{B0522E07-378E-432D-BE64-8E8B1E872B52}" name="Column7299"/>
    <tableColumn id="7308" xr3:uid="{08BD8C6B-D70D-4320-98DD-B1341B35B8FA}" name="Column7300"/>
    <tableColumn id="7309" xr3:uid="{F9A7094D-31EB-4DDD-A2CB-4DE7E44F42CC}" name="Column7301"/>
    <tableColumn id="7310" xr3:uid="{7D769FA8-0D8A-4E12-B6DE-B5C1E0C12231}" name="Column7302"/>
    <tableColumn id="7311" xr3:uid="{E0632F9A-7543-487B-9D29-88FCA8E179E9}" name="Column7303"/>
    <tableColumn id="7312" xr3:uid="{C5E39C0A-0C49-40DC-AD04-D60E0B98384C}" name="Column7304"/>
    <tableColumn id="7313" xr3:uid="{CB9B5FC4-4ED4-42A2-A324-B081F9E67BB8}" name="Column7305"/>
    <tableColumn id="7314" xr3:uid="{B5413A2E-49A8-4F90-B969-F8AC8A3379B2}" name="Column7306"/>
    <tableColumn id="7315" xr3:uid="{B0F8ECAD-A2F6-472D-8FBE-83625DC7F154}" name="Column7307"/>
    <tableColumn id="7316" xr3:uid="{920D7BA5-0DF6-43A9-BBA6-02430A877B9A}" name="Column7308"/>
    <tableColumn id="7317" xr3:uid="{516C1398-6515-4926-8841-12B6630D5327}" name="Column7309"/>
    <tableColumn id="7318" xr3:uid="{A6C46768-66FC-45A6-82C3-E947860E1E0A}" name="Column7310"/>
    <tableColumn id="7319" xr3:uid="{341BF5B3-8571-4D7F-A823-D830F63BFAF2}" name="Column7311"/>
    <tableColumn id="7320" xr3:uid="{9006ADF6-74CA-477D-B8DD-C7E88B6B4FDB}" name="Column7312"/>
    <tableColumn id="7321" xr3:uid="{2283E98E-A0D8-456F-AB14-B526255D30D7}" name="Column7313"/>
    <tableColumn id="7322" xr3:uid="{94CEA5C0-547D-42B1-B53D-F5F0E572F2A9}" name="Column7314"/>
    <tableColumn id="7323" xr3:uid="{95E59CE8-27CB-47CC-BE4D-169C4D01FBE8}" name="Column7315"/>
    <tableColumn id="7324" xr3:uid="{2970D639-30E6-4DE7-901A-B81BA19B325B}" name="Column7316"/>
    <tableColumn id="7325" xr3:uid="{D70DC9C8-36C8-48DE-B3AB-D84E18F39BCA}" name="Column7317"/>
    <tableColumn id="7326" xr3:uid="{E0AF0900-261A-4AEE-8368-F8FAC862D67A}" name="Column7318"/>
    <tableColumn id="7327" xr3:uid="{C4767028-67E8-4B6B-8DE3-AFC37C7B3868}" name="Column7319"/>
    <tableColumn id="7328" xr3:uid="{22F95C79-D1C5-43AC-97ED-117C70BA30D8}" name="Column7320"/>
    <tableColumn id="7329" xr3:uid="{35C1EC84-19B3-4542-AEE9-7A1F0E066824}" name="Column7321"/>
    <tableColumn id="7330" xr3:uid="{FC0609F0-E6D5-4B47-96C1-4B6453C1F833}" name="Column7322"/>
    <tableColumn id="7331" xr3:uid="{8EBF8D18-A948-4CE3-904B-12220F83D443}" name="Column7323"/>
    <tableColumn id="7332" xr3:uid="{DBCEDE47-2373-4CE2-9C99-503C27325921}" name="Column7324"/>
    <tableColumn id="7333" xr3:uid="{762A6963-1971-4124-91EF-F2FC22E54011}" name="Column7325"/>
    <tableColumn id="7334" xr3:uid="{4952E60C-16C2-4895-814D-C7BC8B2EAF37}" name="Column7326"/>
    <tableColumn id="7335" xr3:uid="{411DF546-5884-49D6-B3E0-899D924E3B7C}" name="Column7327"/>
    <tableColumn id="7336" xr3:uid="{F1F949FE-C49D-488B-A96B-55EB9945735B}" name="Column7328"/>
    <tableColumn id="7337" xr3:uid="{19E6E85C-3C31-4D68-9DDE-86739A93AC84}" name="Column7329"/>
    <tableColumn id="7338" xr3:uid="{3CD53EE0-2B1B-4F9A-BD13-376A4E5FE98D}" name="Column7330"/>
    <tableColumn id="7339" xr3:uid="{15CCB180-7003-48A5-B97E-256FB4432218}" name="Column7331"/>
    <tableColumn id="7340" xr3:uid="{4AF749A3-186B-4343-A47A-1FCF9DE3FD0B}" name="Column7332"/>
    <tableColumn id="7341" xr3:uid="{D2D03D2D-E0AD-4315-9F1C-DD09765A3670}" name="Column7333"/>
    <tableColumn id="7342" xr3:uid="{45EDFCD0-8731-452C-90FA-528321864B5E}" name="Column7334"/>
    <tableColumn id="7343" xr3:uid="{A7AE5243-53F9-47B3-9936-56F0D93DD7B3}" name="Column7335"/>
    <tableColumn id="7344" xr3:uid="{F8332A4E-ED81-40D0-8D8C-4F910CA6198E}" name="Column7336"/>
    <tableColumn id="7345" xr3:uid="{A03C67F1-46D1-4194-9E38-C02F5D47F3A5}" name="Column7337"/>
    <tableColumn id="7346" xr3:uid="{4E463E29-4D16-437A-B6D7-C4095E32C00D}" name="Column7338"/>
    <tableColumn id="7347" xr3:uid="{79A21F01-F128-43A0-8817-EBF0FD9D4F48}" name="Column7339"/>
    <tableColumn id="7348" xr3:uid="{788A58FD-B86D-4B33-8A22-E9D746EAA2DC}" name="Column7340"/>
    <tableColumn id="7349" xr3:uid="{8FA5AF76-DB7F-472C-9F6B-E1D614D6E04A}" name="Column7341"/>
    <tableColumn id="7350" xr3:uid="{0962A65F-20FE-4175-80E6-BF1A608F4F8B}" name="Column7342"/>
    <tableColumn id="7351" xr3:uid="{3E04A00F-05E6-4BFC-B2BF-BBC4B22E7ED2}" name="Column7343"/>
    <tableColumn id="7352" xr3:uid="{B49E189D-A582-41B5-9F87-30E6DCEB012F}" name="Column7344"/>
    <tableColumn id="7353" xr3:uid="{06BD43B4-E10A-48B4-B47E-0FCA5D2E0B64}" name="Column7345"/>
    <tableColumn id="7354" xr3:uid="{CF7D20B3-F2F1-416A-8B95-4BDD04FB8E4A}" name="Column7346"/>
    <tableColumn id="7355" xr3:uid="{3461BD48-A4DC-406E-9616-0C8BC90FEA30}" name="Column7347"/>
    <tableColumn id="7356" xr3:uid="{F6A71CD5-9E33-4C18-9D45-B3ED23264359}" name="Column7348"/>
    <tableColumn id="7357" xr3:uid="{08FEB016-8E82-42F5-8B62-C1B6C8323502}" name="Column7349"/>
    <tableColumn id="7358" xr3:uid="{122F598D-68E1-48A0-8ACE-EDEFDA3595C3}" name="Column7350"/>
    <tableColumn id="7359" xr3:uid="{7D72261E-20A8-49E7-87A4-CBBE84853E30}" name="Column7351"/>
    <tableColumn id="7360" xr3:uid="{91FABC6E-04F9-4CFC-8DD1-BD6540CD35F3}" name="Column7352"/>
    <tableColumn id="7361" xr3:uid="{A80CE6CF-56B4-4AAE-9E73-053B6EDCDAEF}" name="Column7353"/>
    <tableColumn id="7362" xr3:uid="{F5B71833-3E26-4B15-8F53-736ACA70F031}" name="Column7354"/>
    <tableColumn id="7363" xr3:uid="{9F122579-6D13-41DD-967C-46F70A2A2211}" name="Column7355"/>
    <tableColumn id="7364" xr3:uid="{3F5584FE-CA91-4AD1-865B-684C10A62E95}" name="Column7356"/>
    <tableColumn id="7365" xr3:uid="{C9C3D5CE-53B6-47F0-8257-35AAFE4CCAD1}" name="Column7357"/>
    <tableColumn id="7366" xr3:uid="{7DBBF2E5-806F-4361-B2E2-A1FD07307708}" name="Column7358"/>
    <tableColumn id="7367" xr3:uid="{E460155C-27CA-4ABE-BB24-98C5C5257EAD}" name="Column7359"/>
    <tableColumn id="7368" xr3:uid="{A37630AD-5DF8-402E-960E-DC670D8B1397}" name="Column7360"/>
    <tableColumn id="7369" xr3:uid="{58475AB6-5C19-46BD-9D44-5A3B328F7EA2}" name="Column7361"/>
    <tableColumn id="7370" xr3:uid="{EE5BF92C-B10E-48FA-BE24-929FBA119A71}" name="Column7362"/>
    <tableColumn id="7371" xr3:uid="{EA78404F-E3A6-4513-87F6-0A752088A21C}" name="Column7363"/>
    <tableColumn id="7372" xr3:uid="{55A43949-12F4-4A3A-8A8E-70ECB64939E6}" name="Column7364"/>
    <tableColumn id="7373" xr3:uid="{59C19753-4428-4DD6-A997-DF69272953C3}" name="Column7365"/>
    <tableColumn id="7374" xr3:uid="{F44CEF81-BAED-457B-A90E-F30F35B5BDD9}" name="Column7366"/>
    <tableColumn id="7375" xr3:uid="{16A065B1-3C19-4C37-B4EC-24F1FCC9B450}" name="Column7367"/>
    <tableColumn id="7376" xr3:uid="{85EAEC98-B073-49DA-87AD-93D23CC41D05}" name="Column7368"/>
    <tableColumn id="7377" xr3:uid="{DF9BED57-AFDC-4660-9C14-D4E84C705838}" name="Column7369"/>
    <tableColumn id="7378" xr3:uid="{936CA1E7-1A96-47FE-8215-B75D2FCCBA68}" name="Column7370"/>
    <tableColumn id="7379" xr3:uid="{F6825E14-81F1-4999-9073-59EBB5B9D183}" name="Column7371"/>
    <tableColumn id="7380" xr3:uid="{AD4BCEE5-8F96-48BA-A9D3-1D9658723844}" name="Column7372"/>
    <tableColumn id="7381" xr3:uid="{4A982E79-12BC-4601-A7CC-1580E53333F2}" name="Column7373"/>
    <tableColumn id="7382" xr3:uid="{7EC86497-1A98-4459-AFA9-BE9B0917769E}" name="Column7374"/>
    <tableColumn id="7383" xr3:uid="{38AE9C07-5223-4AFC-A900-792BAFFE8442}" name="Column7375"/>
    <tableColumn id="7384" xr3:uid="{A4FEF782-B839-4A02-B4C7-090E4B8FEE6A}" name="Column7376"/>
    <tableColumn id="7385" xr3:uid="{48CE3D1F-E3E1-4B03-9DF3-CFCE02AAF050}" name="Column7377"/>
    <tableColumn id="7386" xr3:uid="{F917D697-E0EC-4756-B2CF-D16B99FADCFF}" name="Column7378"/>
    <tableColumn id="7387" xr3:uid="{E5B949C6-27CF-4AE3-927E-982709826969}" name="Column7379"/>
    <tableColumn id="7388" xr3:uid="{2B29C70A-B1D1-4E99-AF58-6193B59A6C1E}" name="Column7380"/>
    <tableColumn id="7389" xr3:uid="{46C47ABD-3951-44AC-B8D6-0C1C958C54A5}" name="Column7381"/>
    <tableColumn id="7390" xr3:uid="{9F115B93-645D-47C4-8E5C-11EE1B9AB98C}" name="Column7382"/>
    <tableColumn id="7391" xr3:uid="{7717E120-C2ED-4507-BE82-BF8D2B1D9561}" name="Column7383"/>
    <tableColumn id="7392" xr3:uid="{22CBFDA8-62CF-4204-A82F-D36C80DB235B}" name="Column7384"/>
    <tableColumn id="7393" xr3:uid="{E5532A7C-355C-4563-9CA6-A5AAAF7EEC7D}" name="Column7385"/>
    <tableColumn id="7394" xr3:uid="{9D80F7E9-24BB-4E27-8117-BDDD1614A75B}" name="Column7386"/>
    <tableColumn id="7395" xr3:uid="{8EF89721-DBE9-4B55-B927-66AB2C13164E}" name="Column7387"/>
    <tableColumn id="7396" xr3:uid="{D43D865E-749A-4F68-9292-B87E1031EAE6}" name="Column7388"/>
    <tableColumn id="7397" xr3:uid="{C5D8A60C-3F29-46E3-9403-BA0E7B84F073}" name="Column7389"/>
    <tableColumn id="7398" xr3:uid="{D6947915-D0E9-4901-AE85-E7963CE58967}" name="Column7390"/>
    <tableColumn id="7399" xr3:uid="{D67F98DA-12BA-43A3-8E1D-8AEDD8438DAB}" name="Column7391"/>
    <tableColumn id="7400" xr3:uid="{2E38C17E-78B8-4E95-99A0-B75EC317EB65}" name="Column7392"/>
    <tableColumn id="7401" xr3:uid="{6248532F-3812-4738-ABA3-5D07777ED844}" name="Column7393"/>
    <tableColumn id="7402" xr3:uid="{85A49AC1-B57B-44AE-999E-5F817692B350}" name="Column7394"/>
    <tableColumn id="7403" xr3:uid="{614CBFDF-90A5-4EA9-B2BC-7332A2EB4688}" name="Column7395"/>
    <tableColumn id="7404" xr3:uid="{AA8BED1B-A43C-4C7A-B677-ED512B94DA87}" name="Column7396"/>
    <tableColumn id="7405" xr3:uid="{73C62D4E-4162-42F7-96D8-6329D21861B4}" name="Column7397"/>
    <tableColumn id="7406" xr3:uid="{F089AD9E-5E7B-4918-A856-1F4213A6ACDB}" name="Column7398"/>
    <tableColumn id="7407" xr3:uid="{E81C9579-17C0-4E14-A285-DFD971C2BB86}" name="Column7399"/>
    <tableColumn id="7408" xr3:uid="{17129F76-64BF-4511-89B0-FA2597696C74}" name="Column7400"/>
    <tableColumn id="7409" xr3:uid="{973E7C07-B6DF-40A7-B752-CC50FFA6095E}" name="Column7401"/>
    <tableColumn id="7410" xr3:uid="{227B160F-99EC-4144-AC8B-4E294498FE03}" name="Column7402"/>
    <tableColumn id="7411" xr3:uid="{21D26183-9236-4A97-B008-F28C6953072E}" name="Column7403"/>
    <tableColumn id="7412" xr3:uid="{32521FF1-EF16-45E0-BE33-BE26DCDE3C16}" name="Column7404"/>
    <tableColumn id="7413" xr3:uid="{B3498758-0A00-4508-858A-ED11C29235F8}" name="Column7405"/>
    <tableColumn id="7414" xr3:uid="{9938C4C2-C7A9-4C43-B218-C07D21D649B2}" name="Column7406"/>
    <tableColumn id="7415" xr3:uid="{3FEC4588-87BE-4881-901C-23FA21697451}" name="Column7407"/>
    <tableColumn id="7416" xr3:uid="{65874439-1D58-4181-BE96-714D3BD988CE}" name="Column7408"/>
    <tableColumn id="7417" xr3:uid="{827C521E-7B1B-4660-84F2-88C6D1EBCA13}" name="Column7409"/>
    <tableColumn id="7418" xr3:uid="{82186F7C-278D-4F46-BEC7-B17C57376EBE}" name="Column7410"/>
    <tableColumn id="7419" xr3:uid="{1B94D520-B1E1-4FE0-A948-B70CF09AC7FD}" name="Column7411"/>
    <tableColumn id="7420" xr3:uid="{889A99F9-E47C-42A1-8FF2-3ABAAFEC82D7}" name="Column7412"/>
    <tableColumn id="7421" xr3:uid="{789621D9-B63B-453B-BCAC-5FB36C4848E2}" name="Column7413"/>
    <tableColumn id="7422" xr3:uid="{FB15BAF4-DE08-4D7D-B22D-A251C6961550}" name="Column7414"/>
    <tableColumn id="7423" xr3:uid="{A41B5CD6-FAE1-43FA-8CC4-6C95F5E77A2E}" name="Column7415"/>
    <tableColumn id="7424" xr3:uid="{352C4E14-3F0E-4709-BB24-BB87299E6A77}" name="Column7416"/>
    <tableColumn id="7425" xr3:uid="{71CE2243-A982-4439-BD4C-1D5359C0AD2B}" name="Column7417"/>
    <tableColumn id="7426" xr3:uid="{9A8A6D80-A6F4-4BC3-B981-159A4E41AF1A}" name="Column7418"/>
    <tableColumn id="7427" xr3:uid="{48CB9C89-C90D-43E5-97D6-704D359ED89C}" name="Column7419"/>
    <tableColumn id="7428" xr3:uid="{EA38F001-2AE2-466B-B56C-1EA73FD25376}" name="Column7420"/>
    <tableColumn id="7429" xr3:uid="{3482BDD1-6054-4D6E-895F-93244644A9E9}" name="Column7421"/>
    <tableColumn id="7430" xr3:uid="{13E5D7F1-78EF-464C-AAA5-3A7294A38326}" name="Column7422"/>
    <tableColumn id="7431" xr3:uid="{C30C7A4B-DDB3-4CB2-8F24-38D59E31E750}" name="Column7423"/>
    <tableColumn id="7432" xr3:uid="{D48AAC2E-E81A-4787-A748-F4DEDFF97C07}" name="Column7424"/>
    <tableColumn id="7433" xr3:uid="{240A029F-181F-465F-8DE7-DA7F842AB5AB}" name="Column7425"/>
    <tableColumn id="7434" xr3:uid="{7F564363-417C-45B4-90DA-E507FB551ACF}" name="Column7426"/>
    <tableColumn id="7435" xr3:uid="{544EED6D-DAA0-46EF-AC23-940174351BE0}" name="Column7427"/>
    <tableColumn id="7436" xr3:uid="{E9CBB1E8-30E0-468F-BC7D-E2581AC16691}" name="Column7428"/>
    <tableColumn id="7437" xr3:uid="{1CB4E9E1-1240-4427-B233-7AE49D6F5E50}" name="Column7429"/>
    <tableColumn id="7438" xr3:uid="{C994AAD5-46F4-4B2B-9BC3-60CA528401F0}" name="Column7430"/>
    <tableColumn id="7439" xr3:uid="{9DFA7F74-27CB-45C6-BEF9-7E26FA1D0C42}" name="Column7431"/>
    <tableColumn id="7440" xr3:uid="{42DE664F-1CDA-486E-AE10-B0C0A729B462}" name="Column7432"/>
    <tableColumn id="7441" xr3:uid="{DAC36909-B43E-4D05-A0AE-4350A88EB87F}" name="Column7433"/>
    <tableColumn id="7442" xr3:uid="{234C0208-EAF7-4396-89D2-773E7E3F96BA}" name="Column7434"/>
    <tableColumn id="7443" xr3:uid="{19E8B6DB-16C1-452D-86A5-418336848103}" name="Column7435"/>
    <tableColumn id="7444" xr3:uid="{69366D64-B75A-4AD8-93CB-0D486D3711EF}" name="Column7436"/>
    <tableColumn id="7445" xr3:uid="{EF2DD5B1-E38C-4483-93B9-6FA947699DA7}" name="Column7437"/>
    <tableColumn id="7446" xr3:uid="{1F2490E8-217D-472F-8C74-EE5725003838}" name="Column7438"/>
    <tableColumn id="7447" xr3:uid="{D22FC92E-7EAB-40E0-802F-ACA1D774690A}" name="Column7439"/>
    <tableColumn id="7448" xr3:uid="{233013F5-BEEF-4553-BC96-E276BCDB3E11}" name="Column7440"/>
    <tableColumn id="7449" xr3:uid="{26616F89-1BE7-4DE7-82C8-08A42719AC97}" name="Column7441"/>
    <tableColumn id="7450" xr3:uid="{588EF7A6-390A-40B9-BDE5-5E088EAD4696}" name="Column7442"/>
    <tableColumn id="7451" xr3:uid="{3569CE46-A481-4B5A-B5A3-413ADF0F3A64}" name="Column7443"/>
    <tableColumn id="7452" xr3:uid="{B755FFD4-F8E9-4FB4-BC89-3A084E5CE2C9}" name="Column7444"/>
    <tableColumn id="7453" xr3:uid="{FC24FCBC-C320-4ED7-AB1B-8A0D75139CDD}" name="Column7445"/>
    <tableColumn id="7454" xr3:uid="{5679924E-042C-4EB6-8D12-5F4D2FE19F91}" name="Column7446"/>
    <tableColumn id="7455" xr3:uid="{EE95FEA7-60A1-47E9-8A20-A5707EFCA322}" name="Column7447"/>
    <tableColumn id="7456" xr3:uid="{D09D3270-1D1C-4B8D-AE5D-E30768DA7EC7}" name="Column7448"/>
    <tableColumn id="7457" xr3:uid="{2784D3E0-C6E5-4ED3-BAFE-B9ADEE47FB3E}" name="Column7449"/>
    <tableColumn id="7458" xr3:uid="{CEDF45E1-56FC-492B-B667-B8DC5770BD82}" name="Column7450"/>
    <tableColumn id="7459" xr3:uid="{CCFC9807-ED51-4AE2-ADD8-C21A0E070F1A}" name="Column7451"/>
    <tableColumn id="7460" xr3:uid="{64FF6F12-F917-40DB-9B28-21FD22B17CC5}" name="Column7452"/>
    <tableColumn id="7461" xr3:uid="{CF72A6AD-6771-4DBF-B839-5CB249EAD247}" name="Column7453"/>
    <tableColumn id="7462" xr3:uid="{91D188C7-3562-4406-949C-F91575FD0244}" name="Column7454"/>
    <tableColumn id="7463" xr3:uid="{0C59BF19-F187-4459-8675-999CD60848D8}" name="Column7455"/>
    <tableColumn id="7464" xr3:uid="{B0FE291B-ECA4-43B8-AE9B-1097EF1AC86F}" name="Column7456"/>
    <tableColumn id="7465" xr3:uid="{A49CE32B-5516-4782-AC1D-782297497614}" name="Column7457"/>
    <tableColumn id="7466" xr3:uid="{67AD9394-449E-4908-BCA1-38BD59991509}" name="Column7458"/>
    <tableColumn id="7467" xr3:uid="{882B7661-9487-4B40-A796-882D3AA7E7F6}" name="Column7459"/>
    <tableColumn id="7468" xr3:uid="{81A9A39A-D687-4CE8-863B-15EE2AB293A1}" name="Column7460"/>
    <tableColumn id="7469" xr3:uid="{0889A63D-9D37-47DF-B8B4-658B7DDCD632}" name="Column7461"/>
    <tableColumn id="7470" xr3:uid="{27EB31C2-8208-42F3-8E43-DC4EC4E945F4}" name="Column7462"/>
    <tableColumn id="7471" xr3:uid="{3D6FA73F-7ED4-40C5-AE45-762015790666}" name="Column7463"/>
    <tableColumn id="7472" xr3:uid="{76BDD2BE-443B-4A2B-AB38-0878B5256F5C}" name="Column7464"/>
    <tableColumn id="7473" xr3:uid="{E30F7643-244E-4380-B4B4-1BCDFA6930BC}" name="Column7465"/>
    <tableColumn id="7474" xr3:uid="{29F3D475-6ADA-4FCF-87AE-64D8F194A18C}" name="Column7466"/>
    <tableColumn id="7475" xr3:uid="{6F0A6B3F-7212-46AC-8BA8-0430FC776253}" name="Column7467"/>
    <tableColumn id="7476" xr3:uid="{A3B59C32-8899-4A1E-BCBA-74CE3C481921}" name="Column7468"/>
    <tableColumn id="7477" xr3:uid="{E3811088-13D9-46F1-8DA9-050AC2F829E3}" name="Column7469"/>
    <tableColumn id="7478" xr3:uid="{3B7AC574-3AB4-4829-976E-3B827E902D63}" name="Column7470"/>
    <tableColumn id="7479" xr3:uid="{B829C9C5-9C8B-4FDD-9974-9D31AC879AB2}" name="Column7471"/>
    <tableColumn id="7480" xr3:uid="{9D486FBC-B948-4547-A555-A4FAB3355AF7}" name="Column7472"/>
    <tableColumn id="7481" xr3:uid="{E4F3DB1B-F2DF-45F6-98AE-47A6B92601BE}" name="Column7473"/>
    <tableColumn id="7482" xr3:uid="{16771140-552E-4202-83DC-53F0D0D8F810}" name="Column7474"/>
    <tableColumn id="7483" xr3:uid="{676D2380-A960-4EA4-B95D-111EC615B68E}" name="Column7475"/>
    <tableColumn id="7484" xr3:uid="{EED8A35E-A1A9-4651-A66E-9188DB3C33F8}" name="Column7476"/>
    <tableColumn id="7485" xr3:uid="{8B979E44-DE89-468A-BA68-BF15AB2FC9F5}" name="Column7477"/>
    <tableColumn id="7486" xr3:uid="{4D65E3FA-9779-4840-A11C-E0D35F7FEC8B}" name="Column7478"/>
    <tableColumn id="7487" xr3:uid="{6CDC785D-C372-42ED-877F-F2EE53141B9E}" name="Column7479"/>
    <tableColumn id="7488" xr3:uid="{3BFB0B67-C767-4F0F-B19D-A91E31462338}" name="Column7480"/>
    <tableColumn id="7489" xr3:uid="{5B5FD277-D19A-4C3A-ACE3-D5458057259C}" name="Column7481"/>
    <tableColumn id="7490" xr3:uid="{337E284F-EEAF-4834-BE7F-3DB1A327C63D}" name="Column7482"/>
    <tableColumn id="7491" xr3:uid="{4FBF17C8-E3E6-4F52-B4B8-01FA5B1E7A5B}" name="Column7483"/>
    <tableColumn id="7492" xr3:uid="{751560C6-5AFF-4405-BD67-B40C626AD58A}" name="Column7484"/>
    <tableColumn id="7493" xr3:uid="{4CDEB690-A307-4732-AADD-EF6AE9709100}" name="Column7485"/>
    <tableColumn id="7494" xr3:uid="{CF1D2EDB-25C5-4152-B72F-463EDF010E7B}" name="Column7486"/>
    <tableColumn id="7495" xr3:uid="{AE41AB2C-3313-477B-8A84-9119B53206D1}" name="Column7487"/>
    <tableColumn id="7496" xr3:uid="{4248103F-A0BF-4369-9DCE-000E1B33762E}" name="Column7488"/>
    <tableColumn id="7497" xr3:uid="{7A25ED96-133B-47A4-A0C7-9DEFAD64DFCA}" name="Column7489"/>
    <tableColumn id="7498" xr3:uid="{DD72D31E-2D8A-4EB9-BA80-E185236A96FF}" name="Column7490"/>
    <tableColumn id="7499" xr3:uid="{09547611-D75A-484A-B3AA-334944ECE4B2}" name="Column7491"/>
    <tableColumn id="7500" xr3:uid="{66F21FD4-EF57-4230-A5BE-64DBF9F6C2F2}" name="Column7492"/>
    <tableColumn id="7501" xr3:uid="{531A237A-9D83-4C4F-B228-16CD1ADD009A}" name="Column7493"/>
    <tableColumn id="7502" xr3:uid="{87A3E26C-2151-4EA8-A496-82443BC57C60}" name="Column7494"/>
    <tableColumn id="7503" xr3:uid="{BD15D047-373D-47BA-B3B6-6C9BEFFD525E}" name="Column7495"/>
    <tableColumn id="7504" xr3:uid="{F5BBD721-0976-4F51-BA5D-549478A3AFC9}" name="Column7496"/>
    <tableColumn id="7505" xr3:uid="{3F2DAC02-3EBA-4A4A-9172-9E97DD3D1636}" name="Column7497"/>
    <tableColumn id="7506" xr3:uid="{33AC5FF8-6E08-432F-BC62-B4EFAF0E81B8}" name="Column7498"/>
    <tableColumn id="7507" xr3:uid="{6AA3550C-9552-4DD3-AF01-E12A07EFD1F7}" name="Column7499"/>
    <tableColumn id="7508" xr3:uid="{7C3CF5CB-8E58-4286-8ABF-8DBAD36C5581}" name="Column7500"/>
    <tableColumn id="7509" xr3:uid="{643BEFA6-8A72-4B36-B5E4-C703440764FB}" name="Column7501"/>
    <tableColumn id="7510" xr3:uid="{92B16815-D65B-4877-A731-2AA5AA2B6C7B}" name="Column7502"/>
    <tableColumn id="7511" xr3:uid="{CF9610C5-CE0A-43DA-8379-924BFE404904}" name="Column7503"/>
    <tableColumn id="7512" xr3:uid="{FC82555D-0A4C-4250-8DD6-A7431EA58B07}" name="Column7504"/>
    <tableColumn id="7513" xr3:uid="{D2D1EA5E-3437-4DAD-BB22-CD57AEFC38F8}" name="Column7505"/>
    <tableColumn id="7514" xr3:uid="{B41E9D69-2FF8-493E-B0FF-06369561AFFC}" name="Column7506"/>
    <tableColumn id="7515" xr3:uid="{A2A51D8D-4FE8-42B9-89D7-DBE2A255487B}" name="Column7507"/>
    <tableColumn id="7516" xr3:uid="{7DA79151-EBD2-441F-A535-431DDDB844A8}" name="Column7508"/>
    <tableColumn id="7517" xr3:uid="{763401D5-9E43-4E9C-9AE3-62B233D6540D}" name="Column7509"/>
    <tableColumn id="7518" xr3:uid="{AC5876EF-9842-4344-A2DD-94119303F14C}" name="Column7510"/>
    <tableColumn id="7519" xr3:uid="{0EB79E78-76A2-430C-94E8-1E3655BA32A0}" name="Column7511"/>
    <tableColumn id="7520" xr3:uid="{A1F4413A-6FB9-43CE-8739-CB3835C6D01B}" name="Column7512"/>
    <tableColumn id="7521" xr3:uid="{EBBF75D4-BEC2-4F07-911F-79BB9CD4DED9}" name="Column7513"/>
    <tableColumn id="7522" xr3:uid="{12BCFE69-4D67-4D22-89DD-7367E7E74D20}" name="Column7514"/>
    <tableColumn id="7523" xr3:uid="{46DDA6CB-36A1-4864-8827-E71B7419FDD1}" name="Column7515"/>
    <tableColumn id="7524" xr3:uid="{C606432E-A881-47E2-A62B-AF64B000B294}" name="Column7516"/>
    <tableColumn id="7525" xr3:uid="{D0A86E74-8557-494A-A5DD-F95757C6DFD2}" name="Column7517"/>
    <tableColumn id="7526" xr3:uid="{D572B16F-9906-4A94-AC5B-1249D96247F1}" name="Column7518"/>
    <tableColumn id="7527" xr3:uid="{DBC4E325-D3AC-441B-A7FD-57A5A585440A}" name="Column7519"/>
    <tableColumn id="7528" xr3:uid="{7030062D-A9B6-4D3B-B8CE-4CC546C0B36C}" name="Column7520"/>
    <tableColumn id="7529" xr3:uid="{A71D4E6B-4C9C-4C40-9B57-13ACBCDA799D}" name="Column7521"/>
    <tableColumn id="7530" xr3:uid="{5B3746BC-E02E-4C4F-9F54-2FD88FFB8A1E}" name="Column7522"/>
    <tableColumn id="7531" xr3:uid="{3BC92A38-3CAC-4268-850F-1782FF9A1535}" name="Column7523"/>
    <tableColumn id="7532" xr3:uid="{9690801A-0123-4329-9501-F13BB8A1B2FD}" name="Column7524"/>
    <tableColumn id="7533" xr3:uid="{E00BE562-790A-46AD-86FC-7AB187BA38CE}" name="Column7525"/>
    <tableColumn id="7534" xr3:uid="{C291EEB0-0AEC-4B14-B937-916E9EC4715A}" name="Column7526"/>
    <tableColumn id="7535" xr3:uid="{495E7183-0919-4E66-BB94-CEC29ED5CAE0}" name="Column7527"/>
    <tableColumn id="7536" xr3:uid="{04286DBE-69AE-4B4C-AB2F-171A9A901742}" name="Column7528"/>
    <tableColumn id="7537" xr3:uid="{BFEC0379-5784-412A-A7FF-B2041300A54E}" name="Column7529"/>
    <tableColumn id="7538" xr3:uid="{3070CDD5-33A2-4D8D-930C-D32BA9C1AEA3}" name="Column7530"/>
    <tableColumn id="7539" xr3:uid="{03CD8FB8-01C3-459B-BE4C-E8254A175480}" name="Column7531"/>
    <tableColumn id="7540" xr3:uid="{B21ED955-7230-4392-8BB0-1C022A8EE557}" name="Column7532"/>
    <tableColumn id="7541" xr3:uid="{DA76CC3A-3603-4ABE-99EB-E19A9BEEAC4B}" name="Column7533"/>
    <tableColumn id="7542" xr3:uid="{7941D9D5-A16E-481F-BAD9-BF0F5948204B}" name="Column7534"/>
    <tableColumn id="7543" xr3:uid="{D6A18DA2-852D-4E94-981A-7A7563A8E64B}" name="Column7535"/>
    <tableColumn id="7544" xr3:uid="{34E4F481-4F05-4EAA-B42E-5FD6C99E95EB}" name="Column7536"/>
    <tableColumn id="7545" xr3:uid="{6CF5EBBD-6BB4-4ACD-B41D-88B96EF73932}" name="Column7537"/>
    <tableColumn id="7546" xr3:uid="{9EAB0CCF-4D83-4FC1-964D-77E48235A98F}" name="Column7538"/>
    <tableColumn id="7547" xr3:uid="{C46148B5-BD27-4667-BC73-ED275A9E136F}" name="Column7539"/>
    <tableColumn id="7548" xr3:uid="{D12BD139-ED20-4577-9C56-A11CA395BD00}" name="Column7540"/>
    <tableColumn id="7549" xr3:uid="{77EB63F7-63FC-4830-BC19-5D942707B551}" name="Column7541"/>
    <tableColumn id="7550" xr3:uid="{88BF1B72-72F6-46F2-817A-4689A8AD8C91}" name="Column7542"/>
    <tableColumn id="7551" xr3:uid="{D56589E2-B8FB-4D42-BAC5-709590370DF8}" name="Column7543"/>
    <tableColumn id="7552" xr3:uid="{4C7DBDE3-6B86-4CBD-B205-9EE3896D48FC}" name="Column7544"/>
    <tableColumn id="7553" xr3:uid="{C6CC726D-1604-4F3F-A497-98B028221983}" name="Column7545"/>
    <tableColumn id="7554" xr3:uid="{055BA864-A400-4094-8D85-94C5A04949B2}" name="Column7546"/>
    <tableColumn id="7555" xr3:uid="{F1D804ED-CA75-4684-B415-3ED251D5CF7A}" name="Column7547"/>
    <tableColumn id="7556" xr3:uid="{958B4FAF-4B15-401E-8BBF-FA7069501766}" name="Column7548"/>
    <tableColumn id="7557" xr3:uid="{4BF0FFAA-9736-4DC6-86F6-C9CC6240B892}" name="Column7549"/>
    <tableColumn id="7558" xr3:uid="{635F4F49-B3A5-47BE-BB3A-CBAFE6A1166D}" name="Column7550"/>
    <tableColumn id="7559" xr3:uid="{45F4292B-CBB6-4C59-AB34-6E5792210A47}" name="Column7551"/>
    <tableColumn id="7560" xr3:uid="{8CB0C03C-640E-40B1-90DC-B8547B99F1DA}" name="Column7552"/>
    <tableColumn id="7561" xr3:uid="{413C820C-2721-4D39-94B9-8B971D230629}" name="Column7553"/>
    <tableColumn id="7562" xr3:uid="{6C9CD61A-4C6F-48CB-94BA-96AAE650BE3A}" name="Column7554"/>
    <tableColumn id="7563" xr3:uid="{86449BFD-62F4-429A-A5D4-ECB64D2B7576}" name="Column7555"/>
    <tableColumn id="7564" xr3:uid="{C23EED3A-D1CB-4EB0-A382-E603A3262C4E}" name="Column7556"/>
    <tableColumn id="7565" xr3:uid="{94765791-0B7C-4D31-BE97-C7204E7D4D68}" name="Column7557"/>
    <tableColumn id="7566" xr3:uid="{02FFCFEC-92E6-4E98-A46D-8965D86193A7}" name="Column7558"/>
    <tableColumn id="7567" xr3:uid="{876B6B66-985B-41B5-8E59-4770A04E1D1E}" name="Column7559"/>
    <tableColumn id="7568" xr3:uid="{F3B6229E-8A0D-4885-A579-B57F78C714F4}" name="Column7560"/>
    <tableColumn id="7569" xr3:uid="{E51DCA1B-3BD8-40F7-9E66-90108F473118}" name="Column7561"/>
    <tableColumn id="7570" xr3:uid="{FE455D5A-A723-4CA5-BCC3-C7274F70BD32}" name="Column7562"/>
    <tableColumn id="7571" xr3:uid="{D72DA43F-A4B6-4A2E-9935-5D069161E77D}" name="Column7563"/>
    <tableColumn id="7572" xr3:uid="{318248DB-8940-421D-91C7-A9C7AA876875}" name="Column7564"/>
    <tableColumn id="7573" xr3:uid="{B7B64240-22B4-4265-8ACE-B795EC2544BE}" name="Column7565"/>
    <tableColumn id="7574" xr3:uid="{87BA5C76-F973-4B7F-9F1B-CD56A35EA9B5}" name="Column7566"/>
    <tableColumn id="7575" xr3:uid="{868A0CC6-1CD0-46E7-B36F-58EC92D8EE96}" name="Column7567"/>
    <tableColumn id="7576" xr3:uid="{710E53D3-F437-4228-BD76-E3CF0387762D}" name="Column7568"/>
    <tableColumn id="7577" xr3:uid="{3048A248-FB0E-442A-A626-FA3622351710}" name="Column7569"/>
    <tableColumn id="7578" xr3:uid="{BE4FB282-09CB-4704-B665-96C2717F23E5}" name="Column7570"/>
    <tableColumn id="7579" xr3:uid="{ACF917A1-F0B3-491E-8562-F9A8218CE9C0}" name="Column7571"/>
    <tableColumn id="7580" xr3:uid="{7B8A193A-D14F-4BB8-A71B-45089D62DE73}" name="Column7572"/>
    <tableColumn id="7581" xr3:uid="{90179E95-A34F-4038-893D-3DCA0603BB0A}" name="Column7573"/>
    <tableColumn id="7582" xr3:uid="{7C017B69-51F1-4518-BCD1-19604C237000}" name="Column7574"/>
    <tableColumn id="7583" xr3:uid="{8CE66558-1EF9-40D1-B467-ACFEB1A360CB}" name="Column7575"/>
    <tableColumn id="7584" xr3:uid="{216AE440-AA50-44B0-BE24-4C0BF05755F5}" name="Column7576"/>
    <tableColumn id="7585" xr3:uid="{982A3B83-F48D-45EF-A1BA-452584A8B918}" name="Column7577"/>
    <tableColumn id="7586" xr3:uid="{CA105822-4DCC-4DCC-BE56-F819AE41CAD9}" name="Column7578"/>
    <tableColumn id="7587" xr3:uid="{45DE242F-2E79-4D5F-9C39-72D7109105C3}" name="Column7579"/>
    <tableColumn id="7588" xr3:uid="{3D643682-BA9D-4198-84CB-038A2075B537}" name="Column7580"/>
    <tableColumn id="7589" xr3:uid="{BB561D4A-A989-4F2A-A93C-294119AF1485}" name="Column7581"/>
    <tableColumn id="7590" xr3:uid="{D706BC63-CE65-48CE-A8AE-FC75AEFF74D6}" name="Column7582"/>
    <tableColumn id="7591" xr3:uid="{2E263CFD-28C0-4520-AAA0-2A9895E4165C}" name="Column7583"/>
    <tableColumn id="7592" xr3:uid="{6C131CB8-D125-4F50-AFFF-653E2D91ABE4}" name="Column7584"/>
    <tableColumn id="7593" xr3:uid="{8585D58E-A361-4DCD-9E32-4526F80895FF}" name="Column7585"/>
    <tableColumn id="7594" xr3:uid="{22D24DF6-1A58-4AE4-934C-600C4CF0AC82}" name="Column7586"/>
    <tableColumn id="7595" xr3:uid="{EBB31B4F-D7E5-46EB-A5B1-0963B7B3D4C6}" name="Column7587"/>
    <tableColumn id="7596" xr3:uid="{E6D350C3-E235-455C-9C73-0079730D8FB1}" name="Column7588"/>
    <tableColumn id="7597" xr3:uid="{C907C838-4EBC-4D19-855E-5A0C921C2179}" name="Column7589"/>
    <tableColumn id="7598" xr3:uid="{9AD84DDC-C4FD-410A-B09F-BD16E83779B7}" name="Column7590"/>
    <tableColumn id="7599" xr3:uid="{AA475C9C-71B4-4AFF-8AA0-EB53E63637D4}" name="Column7591"/>
    <tableColumn id="7600" xr3:uid="{A339CE6B-B6F3-458C-A9E8-2DC45EF0CE07}" name="Column7592"/>
    <tableColumn id="7601" xr3:uid="{129BC505-A8D0-47CA-B7A7-EFEF508D101D}" name="Column7593"/>
    <tableColumn id="7602" xr3:uid="{6A4A4757-2ECC-4B9A-8A47-D0E8E937A14C}" name="Column7594"/>
    <tableColumn id="7603" xr3:uid="{4E665B25-2FB8-4689-8308-22AE3FE33126}" name="Column7595"/>
    <tableColumn id="7604" xr3:uid="{811F905A-E48A-4B31-A803-5EEFFB537E0A}" name="Column7596"/>
    <tableColumn id="7605" xr3:uid="{22669B2F-5AE5-4D03-A240-4A85B663D180}" name="Column7597"/>
    <tableColumn id="7606" xr3:uid="{C0B6FB0C-78A5-4D4B-A029-EF588BA7269D}" name="Column7598"/>
    <tableColumn id="7607" xr3:uid="{1E279C3B-8D8D-4B99-8B80-35563F33EA06}" name="Column7599"/>
    <tableColumn id="7608" xr3:uid="{5054C8A5-C915-42A9-A660-B3DFE3079FA8}" name="Column7600"/>
    <tableColumn id="7609" xr3:uid="{19443267-0659-414E-891B-4C9041200648}" name="Column7601"/>
    <tableColumn id="7610" xr3:uid="{3EBA9017-3E9E-4F4F-B8C4-0E51D66A957B}" name="Column7602"/>
    <tableColumn id="7611" xr3:uid="{B15505C0-0719-4D15-884A-56D7555A5624}" name="Column7603"/>
    <tableColumn id="7612" xr3:uid="{C8E75014-87C1-477C-969F-7462990DF2C8}" name="Column7604"/>
    <tableColumn id="7613" xr3:uid="{54455E78-5760-4C01-828C-8F36E66873B4}" name="Column7605"/>
    <tableColumn id="7614" xr3:uid="{AA02AC93-D270-4286-9693-705099CCDEFA}" name="Column7606"/>
    <tableColumn id="7615" xr3:uid="{FEF42B1D-B1A8-442E-81A4-07F3D701219F}" name="Column7607"/>
    <tableColumn id="7616" xr3:uid="{D9BE25A0-6B38-4CC2-A52E-D9C4E60BDCD4}" name="Column7608"/>
    <tableColumn id="7617" xr3:uid="{804517AE-864D-49DD-A49D-F25059569A69}" name="Column7609"/>
    <tableColumn id="7618" xr3:uid="{C2AC445A-1CBC-4C9E-86F3-75F21A3DA4D3}" name="Column7610"/>
    <tableColumn id="7619" xr3:uid="{9A5BBF11-4007-4F2A-A946-61C7093897EC}" name="Column7611"/>
    <tableColumn id="7620" xr3:uid="{2F1081E0-14B0-4D48-AF5E-6143254495F5}" name="Column7612"/>
    <tableColumn id="7621" xr3:uid="{0BA26C2C-5B4D-46C9-AFB6-D81FFC82B1EE}" name="Column7613"/>
    <tableColumn id="7622" xr3:uid="{96CC263B-F94A-43B3-9D8D-C7E6608459CC}" name="Column7614"/>
    <tableColumn id="7623" xr3:uid="{075781C4-E203-426C-88E4-CA626E4E949A}" name="Column7615"/>
    <tableColumn id="7624" xr3:uid="{23C252F7-8E22-410E-AC4D-6AF50E4493A0}" name="Column7616"/>
    <tableColumn id="7625" xr3:uid="{04B6EB5E-C4FD-481B-9272-DC08F2ADB506}" name="Column7617"/>
    <tableColumn id="7626" xr3:uid="{449B6B22-B982-4852-AC41-879577D8C3C0}" name="Column7618"/>
    <tableColumn id="7627" xr3:uid="{5FCF8553-C504-4BF1-A398-25CA1E281052}" name="Column7619"/>
    <tableColumn id="7628" xr3:uid="{F15040CC-7A89-42FD-AF5A-7E09E7C04348}" name="Column7620"/>
    <tableColumn id="7629" xr3:uid="{87644F3F-9398-4A5E-9832-55FF87617D27}" name="Column7621"/>
    <tableColumn id="7630" xr3:uid="{C68FF79C-B2E6-4DEF-94E6-5D414529DAC4}" name="Column7622"/>
    <tableColumn id="7631" xr3:uid="{19437D42-32D6-4FDC-B8E6-7304760D7C18}" name="Column7623"/>
    <tableColumn id="7632" xr3:uid="{46ADB7FC-9464-40ED-AE30-314BBDE7AB38}" name="Column7624"/>
    <tableColumn id="7633" xr3:uid="{9832002A-CB51-45C4-B358-0466EE9E2385}" name="Column7625"/>
    <tableColumn id="7634" xr3:uid="{029D54AF-ABD5-4C62-9BDB-8AC5E6CD08D3}" name="Column7626"/>
    <tableColumn id="7635" xr3:uid="{7D332E8E-F129-4662-AEBD-A4B7563CD4DA}" name="Column7627"/>
    <tableColumn id="7636" xr3:uid="{F3BDF8E4-C76A-4EA2-8679-0EE66B86D2C7}" name="Column7628"/>
    <tableColumn id="7637" xr3:uid="{D3C3CA28-F1BE-4F40-8C5D-B024784B0D0F}" name="Column7629"/>
    <tableColumn id="7638" xr3:uid="{C54C2251-8ED7-4062-AD7C-8EB08D84DCB8}" name="Column7630"/>
    <tableColumn id="7639" xr3:uid="{FE834952-9779-438C-A2EB-A40AA01EAE14}" name="Column7631"/>
    <tableColumn id="7640" xr3:uid="{059C99AC-A30B-47D7-A0E9-83D0470CB205}" name="Column7632"/>
    <tableColumn id="7641" xr3:uid="{34C490A2-6471-4702-B233-D171A7AD95E7}" name="Column7633"/>
    <tableColumn id="7642" xr3:uid="{7734DB66-1BDE-403E-812F-427382C0C23F}" name="Column7634"/>
    <tableColumn id="7643" xr3:uid="{1205F7A5-310D-4E9B-9557-B224150CD282}" name="Column7635"/>
    <tableColumn id="7644" xr3:uid="{57329855-89B4-4B44-B93C-D0AE89358811}" name="Column7636"/>
    <tableColumn id="7645" xr3:uid="{28F270B7-5AF7-4C84-9339-A4986875F315}" name="Column7637"/>
    <tableColumn id="7646" xr3:uid="{97EB72D8-D47A-4DDD-A68F-AFED4A49BA49}" name="Column7638"/>
    <tableColumn id="7647" xr3:uid="{8C3A166F-A29C-4628-86A0-84E16D3520B8}" name="Column7639"/>
    <tableColumn id="7648" xr3:uid="{D551B14D-95C3-4D30-A4E6-D51FBD13841D}" name="Column7640"/>
    <tableColumn id="7649" xr3:uid="{D104CCE3-A0C6-46C4-BCE3-D017FC135198}" name="Column7641"/>
    <tableColumn id="7650" xr3:uid="{A5163A79-1CA0-4DFD-A593-0A58B9365096}" name="Column7642"/>
    <tableColumn id="7651" xr3:uid="{6E399264-FA9C-4FC0-8002-FFD0FBF19EA9}" name="Column7643"/>
    <tableColumn id="7652" xr3:uid="{EAC45EF2-043A-4996-9D56-B4B424ECE08E}" name="Column7644"/>
    <tableColumn id="7653" xr3:uid="{AA16B0A0-2999-44ED-9945-B6CBB52C0FF2}" name="Column7645"/>
    <tableColumn id="7654" xr3:uid="{6D54A3A7-5926-4EF6-8CCF-D5B9DDAA3E0A}" name="Column7646"/>
    <tableColumn id="7655" xr3:uid="{1DF3547A-8CF1-41A3-9A90-FFEB79B8F028}" name="Column7647"/>
    <tableColumn id="7656" xr3:uid="{811D879A-2129-4C56-8242-4ADF183D5D21}" name="Column7648"/>
    <tableColumn id="7657" xr3:uid="{C7D8B677-41F5-4C8A-8245-500DF8D4FDB4}" name="Column7649"/>
    <tableColumn id="7658" xr3:uid="{83951CCB-C197-4DFE-9C29-F20A1E103CD8}" name="Column7650"/>
    <tableColumn id="7659" xr3:uid="{FE156FE0-0ADD-434F-BF4E-E0FE177E313A}" name="Column7651"/>
    <tableColumn id="7660" xr3:uid="{102A60B5-3365-474E-9AF2-82D953361643}" name="Column7652"/>
    <tableColumn id="7661" xr3:uid="{38D7AB49-6A40-4625-8358-4F4DA07AD083}" name="Column7653"/>
    <tableColumn id="7662" xr3:uid="{86D2E393-ACDE-4958-BA94-F0F825720E4E}" name="Column7654"/>
    <tableColumn id="7663" xr3:uid="{19164335-31B8-41B7-8B39-2B4CF6966028}" name="Column7655"/>
    <tableColumn id="7664" xr3:uid="{1D82685B-45E2-4012-9F9A-27DA246A5D32}" name="Column7656"/>
    <tableColumn id="7665" xr3:uid="{EFCA46E5-6F9A-427F-B71D-AE3E407F3349}" name="Column7657"/>
    <tableColumn id="7666" xr3:uid="{5CDB58B0-89F4-4F21-BDA0-8EB4F7B9FF65}" name="Column7658"/>
    <tableColumn id="7667" xr3:uid="{C408C25A-F528-4FFE-8AF4-EF136BE720B6}" name="Column7659"/>
    <tableColumn id="7668" xr3:uid="{ED629E3F-66E1-42F9-9A02-2765DA2AAC1A}" name="Column7660"/>
    <tableColumn id="7669" xr3:uid="{E41A75C5-AA6A-4E68-A737-09640C173590}" name="Column7661"/>
    <tableColumn id="7670" xr3:uid="{7869B2B5-FECD-4849-A34F-24CC220C5D77}" name="Column7662"/>
    <tableColumn id="7671" xr3:uid="{5A2B8AEF-53C6-42D4-90AD-86F67FC8DB34}" name="Column7663"/>
    <tableColumn id="7672" xr3:uid="{CBC86DF6-4050-4DEA-8706-F3F34E64DBD3}" name="Column7664"/>
    <tableColumn id="7673" xr3:uid="{632174C5-1AC8-4485-9FB6-88D43D29A21F}" name="Column7665"/>
    <tableColumn id="7674" xr3:uid="{E2A58B47-5BB5-4ACD-BC19-10158850B075}" name="Column7666"/>
    <tableColumn id="7675" xr3:uid="{69750CD7-03D9-4943-8542-73C798EC1D89}" name="Column7667"/>
    <tableColumn id="7676" xr3:uid="{EA8ECE65-F11C-4561-B312-86DE18D48708}" name="Column7668"/>
    <tableColumn id="7677" xr3:uid="{44A44241-DDB9-4B96-BD34-72F50BACBC43}" name="Column7669"/>
    <tableColumn id="7678" xr3:uid="{C37AF8D5-BB69-4204-A4AC-B9AF41CFBE2D}" name="Column7670"/>
    <tableColumn id="7679" xr3:uid="{D30E10F8-3E7F-4460-9EBF-F824B470224A}" name="Column7671"/>
    <tableColumn id="7680" xr3:uid="{EA64A133-00C4-4C63-BE5F-7228DC4F79A4}" name="Column7672"/>
    <tableColumn id="7681" xr3:uid="{E9D5E88B-7BC3-47E7-9070-3054BFCC230B}" name="Column7673"/>
    <tableColumn id="7682" xr3:uid="{DDE03EDE-CCFB-4964-874F-000BD65E0BB0}" name="Column7674"/>
    <tableColumn id="7683" xr3:uid="{2FA8A45C-9E36-41EC-BDE5-2DD43058B6AF}" name="Column7675"/>
    <tableColumn id="7684" xr3:uid="{5D288EB2-C105-4D46-96BD-E8682274F306}" name="Column7676"/>
    <tableColumn id="7685" xr3:uid="{B6EAB480-3861-4A59-B9DB-48B91CFFBF60}" name="Column7677"/>
    <tableColumn id="7686" xr3:uid="{E78E7CAD-573F-4C94-845A-72B8C61F45D9}" name="Column7678"/>
    <tableColumn id="7687" xr3:uid="{E34F4CD5-C52A-4B74-80B2-6A15DEB4DB8A}" name="Column7679"/>
    <tableColumn id="7688" xr3:uid="{0077AC47-AB2F-4C69-B9F2-E7DDC7DFBCD0}" name="Column7680"/>
    <tableColumn id="7689" xr3:uid="{9E57C3EB-AF92-4EDA-B9D1-FD263739D5F9}" name="Column7681"/>
    <tableColumn id="7690" xr3:uid="{26FDCEF4-63CE-4477-951A-FD168C993964}" name="Column7682"/>
    <tableColumn id="7691" xr3:uid="{35C8D882-1BA3-46C2-8250-3F63A4DFB9DB}" name="Column7683"/>
    <tableColumn id="7692" xr3:uid="{DE5B86D3-B3E0-47F6-A306-EAD6DF8CBE53}" name="Column7684"/>
    <tableColumn id="7693" xr3:uid="{E99B4B0B-FAA8-4323-B740-295F8A524FB9}" name="Column7685"/>
    <tableColumn id="7694" xr3:uid="{72F9568F-1B5E-4251-8CC6-BB9A8A1D548F}" name="Column7686"/>
    <tableColumn id="7695" xr3:uid="{7333A286-8C58-4B11-9BFE-BBE69D6776FC}" name="Column7687"/>
    <tableColumn id="7696" xr3:uid="{0727F22E-FFB4-4633-AAE8-315DF0047D12}" name="Column7688"/>
    <tableColumn id="7697" xr3:uid="{BDED2770-9D60-43F8-B672-19D325C3EF73}" name="Column7689"/>
    <tableColumn id="7698" xr3:uid="{D5D84045-4064-4881-9838-E92A4BDF23BA}" name="Column7690"/>
    <tableColumn id="7699" xr3:uid="{6490FA2F-9609-416E-BF7C-21FF88D5B9CA}" name="Column7691"/>
    <tableColumn id="7700" xr3:uid="{373A3F21-DD71-4DA6-8FBF-B418B27CA2EB}" name="Column7692"/>
    <tableColumn id="7701" xr3:uid="{200CBD6E-3373-449F-A90D-3460569204E9}" name="Column7693"/>
    <tableColumn id="7702" xr3:uid="{343BD7FC-3632-40E4-8A8E-47382C449794}" name="Column7694"/>
    <tableColumn id="7703" xr3:uid="{43DF5EAE-18B0-4F2E-9B0D-A1F6167573C7}" name="Column7695"/>
    <tableColumn id="7704" xr3:uid="{328B5349-56DF-4DB8-B0EA-9ED88B6A1C6A}" name="Column7696"/>
    <tableColumn id="7705" xr3:uid="{BF3E55B0-B84E-40BE-8BCB-C02CDD06EBDC}" name="Column7697"/>
    <tableColumn id="7706" xr3:uid="{1C90D7BF-8CC6-47C2-9A07-F1EBCDBC69B6}" name="Column7698"/>
    <tableColumn id="7707" xr3:uid="{8C4A8FD7-3CC0-44FE-829F-2B8A47458C05}" name="Column7699"/>
    <tableColumn id="7708" xr3:uid="{E1FD7B68-4BC5-4AA2-B7DA-C0E033A1E5BF}" name="Column7700"/>
    <tableColumn id="7709" xr3:uid="{3DE9CB77-290E-48DC-867E-8671419DB04B}" name="Column7701"/>
    <tableColumn id="7710" xr3:uid="{3FC45CDF-6C38-425D-ABD9-C29BCB688178}" name="Column7702"/>
    <tableColumn id="7711" xr3:uid="{F8AE3F8D-2745-4383-9ECC-16AAD2940B4B}" name="Column7703"/>
    <tableColumn id="7712" xr3:uid="{C54CC140-39AA-4106-9C07-587848622767}" name="Column7704"/>
    <tableColumn id="7713" xr3:uid="{FD16405D-466D-40C8-921C-5FDC6B66D868}" name="Column7705"/>
    <tableColumn id="7714" xr3:uid="{7EBFF6AE-4524-4898-955F-0B91C12935AD}" name="Column7706"/>
    <tableColumn id="7715" xr3:uid="{F2D7DB71-3D2C-4972-8663-A84F14DF2492}" name="Column7707"/>
    <tableColumn id="7716" xr3:uid="{8628F86C-AD88-40F6-A03B-73232C323D8B}" name="Column7708"/>
    <tableColumn id="7717" xr3:uid="{CBD8F190-4924-49B8-9AF6-2E9A0D92B76C}" name="Column7709"/>
    <tableColumn id="7718" xr3:uid="{C6BABA6A-263A-42D9-86B8-633FCAAD9535}" name="Column7710"/>
    <tableColumn id="7719" xr3:uid="{85954632-AB27-4DB0-A764-FD33163BF9E6}" name="Column7711"/>
    <tableColumn id="7720" xr3:uid="{F46ABEAE-F109-4AA1-8302-408C6AC2E159}" name="Column7712"/>
    <tableColumn id="7721" xr3:uid="{AF358EA7-7125-43D0-A32D-BB1B5C220CDF}" name="Column7713"/>
    <tableColumn id="7722" xr3:uid="{96CFC7E9-89E7-42FB-BD2E-C5179EDB4DA0}" name="Column7714"/>
    <tableColumn id="7723" xr3:uid="{350B8E82-6E43-4D64-AD7E-8E2E6D843E51}" name="Column7715"/>
    <tableColumn id="7724" xr3:uid="{3D8003C8-7DB4-4B26-AE10-9E3A1BBDDDFA}" name="Column7716"/>
    <tableColumn id="7725" xr3:uid="{C1568A3A-2EDE-45E2-B1AC-FA82DD6991C1}" name="Column7717"/>
    <tableColumn id="7726" xr3:uid="{4F97AC08-BB6E-4519-AFF0-DD70DB66E113}" name="Column7718"/>
    <tableColumn id="7727" xr3:uid="{43B307FD-86B5-4241-9722-1F37DA28E9D1}" name="Column7719"/>
    <tableColumn id="7728" xr3:uid="{DB4CE51C-105D-42A2-B08D-48BC3E6307C9}" name="Column7720"/>
    <tableColumn id="7729" xr3:uid="{742E6026-EB8C-47C4-A53C-5404D9782C1A}" name="Column7721"/>
    <tableColumn id="7730" xr3:uid="{1E778D28-BF23-446E-909D-108E7ED9A709}" name="Column7722"/>
    <tableColumn id="7731" xr3:uid="{B79FA24A-D14E-4627-AEC5-6C0E6B71CEC1}" name="Column7723"/>
    <tableColumn id="7732" xr3:uid="{8D74973C-443F-4EE6-BCD3-FC8F9EEB379F}" name="Column7724"/>
    <tableColumn id="7733" xr3:uid="{A1B0D2D4-0172-4079-BDF1-67B8C86E3811}" name="Column7725"/>
    <tableColumn id="7734" xr3:uid="{EA759C48-93BB-435C-8ACB-A12B24FB329B}" name="Column7726"/>
    <tableColumn id="7735" xr3:uid="{9CBB99EC-F44E-4311-A7FE-8E762F173A88}" name="Column7727"/>
    <tableColumn id="7736" xr3:uid="{FE87CA8B-B555-40E7-985F-20BB4CB3893E}" name="Column7728"/>
    <tableColumn id="7737" xr3:uid="{01AD86D6-31ED-4593-893B-FCE5B0B6641E}" name="Column7729"/>
    <tableColumn id="7738" xr3:uid="{9732C7E4-FCFC-40B8-A158-2631F1094721}" name="Column7730"/>
    <tableColumn id="7739" xr3:uid="{4C2609CC-CD08-4C40-A45A-7F21F241C192}" name="Column7731"/>
    <tableColumn id="7740" xr3:uid="{2C03EE7E-B0B9-46EC-9EEF-F87FEE66A5EB}" name="Column7732"/>
    <tableColumn id="7741" xr3:uid="{D1685BB8-1B4E-43C4-9466-24BC730E8941}" name="Column7733"/>
    <tableColumn id="7742" xr3:uid="{096D74D5-7F22-43AC-B212-B5B831189983}" name="Column7734"/>
    <tableColumn id="7743" xr3:uid="{FEBF04E6-B36F-4EC3-AEBC-D694793BD887}" name="Column7735"/>
    <tableColumn id="7744" xr3:uid="{2934D5AC-661F-4615-9AD2-6B9AE4F09760}" name="Column7736"/>
    <tableColumn id="7745" xr3:uid="{B04D7168-AF58-49C6-879B-69E9DED16ED7}" name="Column7737"/>
    <tableColumn id="7746" xr3:uid="{E943C7E4-A817-47AC-A940-6AE11E2E7061}" name="Column7738"/>
    <tableColumn id="7747" xr3:uid="{CA5AD519-7C81-4B23-8790-BDAC568BF633}" name="Column7739"/>
    <tableColumn id="7748" xr3:uid="{10AB9FF7-F8DF-400E-AEB3-A0264C9187A2}" name="Column7740"/>
    <tableColumn id="7749" xr3:uid="{9C01547D-10E4-4CF0-B29F-07EF32E01C0E}" name="Column7741"/>
    <tableColumn id="7750" xr3:uid="{EE85FEBA-EC27-4D48-BA44-121748D3F5D1}" name="Column7742"/>
    <tableColumn id="7751" xr3:uid="{85EBE4F9-899B-4B2F-8A14-071FB5E45985}" name="Column7743"/>
    <tableColumn id="7752" xr3:uid="{1F5D2CA1-F56A-44AC-A456-908073F748CD}" name="Column7744"/>
    <tableColumn id="7753" xr3:uid="{DFCC85AD-3C88-482A-B048-867727523543}" name="Column7745"/>
    <tableColumn id="7754" xr3:uid="{0D0D0CFB-E9E9-4A5E-9077-ECC351135C84}" name="Column7746"/>
    <tableColumn id="7755" xr3:uid="{8D204901-5B99-4140-9C70-4314D39CC746}" name="Column7747"/>
    <tableColumn id="7756" xr3:uid="{02992E97-E8A1-4ADF-A89C-FEBBE35A6D4A}" name="Column7748"/>
    <tableColumn id="7757" xr3:uid="{665FFE08-54DE-4BF6-A857-C9639DABFAFC}" name="Column7749"/>
    <tableColumn id="7758" xr3:uid="{FF731CFF-A7C0-4F2E-8ADC-D1853052A8E1}" name="Column7750"/>
    <tableColumn id="7759" xr3:uid="{2A06FF18-43FE-42E5-87D2-6AF3AF64E31D}" name="Column7751"/>
    <tableColumn id="7760" xr3:uid="{8B824B98-852A-4A12-9D53-54FBE4556FAE}" name="Column7752"/>
    <tableColumn id="7761" xr3:uid="{6CA0A2CA-BF43-4542-A526-5CD1DBAC52A5}" name="Column7753"/>
    <tableColumn id="7762" xr3:uid="{2088A15B-851B-42F4-A03A-6B9388287316}" name="Column7754"/>
    <tableColumn id="7763" xr3:uid="{911E8854-576A-446D-B01F-74D7D1E860A5}" name="Column7755"/>
    <tableColumn id="7764" xr3:uid="{80C112F4-AA27-46A4-8075-9237D3A376D1}" name="Column7756"/>
    <tableColumn id="7765" xr3:uid="{83A05421-33BD-4AA9-80C9-61B76D93C2EC}" name="Column7757"/>
    <tableColumn id="7766" xr3:uid="{3246A8FD-6F75-47CA-B346-9CCF56D0040A}" name="Column7758"/>
    <tableColumn id="7767" xr3:uid="{8A55143D-57DB-4BC6-8572-748534DB2200}" name="Column7759"/>
    <tableColumn id="7768" xr3:uid="{01D51C16-2D23-4517-8721-6CF209EBFC92}" name="Column7760"/>
    <tableColumn id="7769" xr3:uid="{CBA7E798-4602-482A-B59E-11286B721D0A}" name="Column7761"/>
    <tableColumn id="7770" xr3:uid="{1F4E9B69-0D69-4394-AB21-61760E3D144D}" name="Column7762"/>
    <tableColumn id="7771" xr3:uid="{E2C86A5E-913D-4218-9F1F-A2C50D2600D6}" name="Column7763"/>
    <tableColumn id="7772" xr3:uid="{6C263F97-BCE0-474B-9C3F-2367C5005B04}" name="Column7764"/>
    <tableColumn id="7773" xr3:uid="{2229457E-4738-4A76-972A-8BEC769A4880}" name="Column7765"/>
    <tableColumn id="7774" xr3:uid="{2CBACB13-BA7A-4820-89B4-BB48FAB3323E}" name="Column7766"/>
    <tableColumn id="7775" xr3:uid="{720D827B-24F4-4B6A-B66D-5B0C4DB235A1}" name="Column7767"/>
    <tableColumn id="7776" xr3:uid="{D8E80C03-6780-4DFD-BED7-422E65E3DDF4}" name="Column7768"/>
    <tableColumn id="7777" xr3:uid="{8F8F2ACC-5C56-40C0-A3E2-9794878EC64E}" name="Column7769"/>
    <tableColumn id="7778" xr3:uid="{947BADCE-05EF-4689-AC5B-4C6B5554DAA2}" name="Column7770"/>
    <tableColumn id="7779" xr3:uid="{E5E76FD3-BF5F-4676-AFB5-7725C8FBA36B}" name="Column7771"/>
    <tableColumn id="7780" xr3:uid="{B3440376-2194-4E79-B5DC-AA3D7DE12A1B}" name="Column7772"/>
    <tableColumn id="7781" xr3:uid="{133B429C-25D8-4C93-BDD4-4AEF16BD2C56}" name="Column7773"/>
    <tableColumn id="7782" xr3:uid="{E0808FC4-B031-4934-9867-57E4CE08F302}" name="Column7774"/>
    <tableColumn id="7783" xr3:uid="{175A7862-6FB7-4600-9F89-2269257F9E64}" name="Column7775"/>
    <tableColumn id="7784" xr3:uid="{F1A9CD85-6D3E-47D5-8B83-4BC9160ADDD3}" name="Column7776"/>
    <tableColumn id="7785" xr3:uid="{D74D3691-3FD9-4E9A-8928-7010BC0760E4}" name="Column7777"/>
    <tableColumn id="7786" xr3:uid="{65FA6C37-FA90-484B-ADC8-95F465745E0B}" name="Column7778"/>
    <tableColumn id="7787" xr3:uid="{798D15B8-C88F-44CC-B153-F72FE236AE18}" name="Column7779"/>
    <tableColumn id="7788" xr3:uid="{F1CFB26C-D6E4-4A32-83F5-3CDBF32EA37E}" name="Column7780"/>
    <tableColumn id="7789" xr3:uid="{5DC85881-8086-4FCD-A693-8B2D6CAF2BB4}" name="Column7781"/>
    <tableColumn id="7790" xr3:uid="{FF3141BE-3187-4E03-AB43-5A9B10393A6A}" name="Column7782"/>
    <tableColumn id="7791" xr3:uid="{BFD5179D-B105-4E57-860C-8D67F726B6C4}" name="Column7783"/>
    <tableColumn id="7792" xr3:uid="{A6094B06-7258-4F06-BD34-81D41740B209}" name="Column7784"/>
    <tableColumn id="7793" xr3:uid="{D887139B-A003-4900-A27E-ABE60A1C6D74}" name="Column7785"/>
    <tableColumn id="7794" xr3:uid="{95F3ECD6-6D01-4BA8-A32F-5DC81DE62881}" name="Column7786"/>
    <tableColumn id="7795" xr3:uid="{A26551E4-13DA-4C77-991F-0A03189C93AF}" name="Column7787"/>
    <tableColumn id="7796" xr3:uid="{873036B5-46B5-42CC-BE4B-73970A58A8C0}" name="Column7788"/>
    <tableColumn id="7797" xr3:uid="{4EEC2841-6FE6-4B2E-B16F-2A28FA1CA3E0}" name="Column7789"/>
    <tableColumn id="7798" xr3:uid="{743C96BF-F636-4BE8-A277-DA22CA4BCB35}" name="Column7790"/>
    <tableColumn id="7799" xr3:uid="{25D8B27D-F638-45D9-AC5A-58E38B6BED1C}" name="Column7791"/>
    <tableColumn id="7800" xr3:uid="{130909C2-505D-49E0-A2FA-EF217F8075FF}" name="Column7792"/>
    <tableColumn id="7801" xr3:uid="{A6789EB1-C64A-44D3-AB26-43D3C5E3CDE7}" name="Column7793"/>
    <tableColumn id="7802" xr3:uid="{EE9B6096-2A5B-4A75-8D6F-39D56B58D54E}" name="Column7794"/>
    <tableColumn id="7803" xr3:uid="{CC15848D-4EA0-480A-8950-7134002812CC}" name="Column7795"/>
    <tableColumn id="7804" xr3:uid="{74651664-2425-43D1-A1D9-099C84546B29}" name="Column7796"/>
    <tableColumn id="7805" xr3:uid="{FBDFC49C-C602-4851-9007-2DD5ABFFC1C2}" name="Column7797"/>
    <tableColumn id="7806" xr3:uid="{3053D718-6455-482F-846C-6348D518B269}" name="Column7798"/>
    <tableColumn id="7807" xr3:uid="{958BFC04-5960-417C-9446-904892F52ABA}" name="Column7799"/>
    <tableColumn id="7808" xr3:uid="{C676A7DA-6AF0-47D8-9421-2E2D60EC9468}" name="Column7800"/>
    <tableColumn id="7809" xr3:uid="{4EAD485D-FAEE-4790-BE61-6C8F7F4F1C29}" name="Column7801"/>
    <tableColumn id="7810" xr3:uid="{37906E3E-7A31-4141-AA76-1CA0B67B45AF}" name="Column7802"/>
    <tableColumn id="7811" xr3:uid="{A7E33F2C-D5F7-4CC8-A00B-6C2A0F646429}" name="Column7803"/>
    <tableColumn id="7812" xr3:uid="{51C946E1-C71F-40FB-BF56-481115C42E5A}" name="Column7804"/>
    <tableColumn id="7813" xr3:uid="{F6776F23-33DA-416D-8870-464C1EAD1C2E}" name="Column7805"/>
    <tableColumn id="7814" xr3:uid="{B3549D66-B4E6-4D23-8DC5-E19FE6F2A15D}" name="Column7806"/>
    <tableColumn id="7815" xr3:uid="{326AA84C-2CDB-4910-B9BD-9BD0611599EF}" name="Column7807"/>
    <tableColumn id="7816" xr3:uid="{9334BC9D-F894-4219-919C-4A74DD967C87}" name="Column7808"/>
    <tableColumn id="7817" xr3:uid="{EBE3CF61-DC56-4150-80E4-3A55F2352195}" name="Column7809"/>
    <tableColumn id="7818" xr3:uid="{2F03C6AA-0AFC-403B-B1EE-BD0D1BF16DA0}" name="Column7810"/>
    <tableColumn id="7819" xr3:uid="{9EDE6E01-5E8F-4C7B-9017-2D7203D48C7F}" name="Column7811"/>
    <tableColumn id="7820" xr3:uid="{4123D246-F568-47AB-8295-2B6CD2241CF2}" name="Column7812"/>
    <tableColumn id="7821" xr3:uid="{84C29D42-264B-4447-B27D-44C13A302D81}" name="Column7813"/>
    <tableColumn id="7822" xr3:uid="{615AE25F-2F1B-4A3C-9B7D-081DB9D5EBB2}" name="Column7814"/>
    <tableColumn id="7823" xr3:uid="{01743EBC-B61D-4B84-ABEA-0249A0E1608B}" name="Column7815"/>
    <tableColumn id="7824" xr3:uid="{AD37FBA9-7118-40E1-95F4-51E18A0CE85C}" name="Column7816"/>
    <tableColumn id="7825" xr3:uid="{3BCF0C54-C46B-4844-B38D-23C1EB8119A5}" name="Column7817"/>
    <tableColumn id="7826" xr3:uid="{3BCDE738-C9C6-427C-8935-C6A0C508F5B8}" name="Column7818"/>
    <tableColumn id="7827" xr3:uid="{155D60C0-87A6-421E-903A-B4C4F362914F}" name="Column7819"/>
    <tableColumn id="7828" xr3:uid="{3067DCB8-DF03-4E50-A1FC-F0A38C3B27E4}" name="Column7820"/>
    <tableColumn id="7829" xr3:uid="{0C1C5EF0-5B08-4508-A313-9893849C22A3}" name="Column7821"/>
    <tableColumn id="7830" xr3:uid="{57A8A66E-9471-4ECB-880F-C60EAF7059D8}" name="Column7822"/>
    <tableColumn id="7831" xr3:uid="{D5D6A22C-F5FC-470B-AF72-9F3A7F1CBE96}" name="Column7823"/>
    <tableColumn id="7832" xr3:uid="{A691091E-DC5B-4A4C-9463-3B13F74139DC}" name="Column7824"/>
    <tableColumn id="7833" xr3:uid="{60BB3905-132B-4BB6-9CBE-8DDCB728C71D}" name="Column7825"/>
    <tableColumn id="7834" xr3:uid="{9A9BB8DE-F43F-422A-B03B-21E1E0E403C5}" name="Column7826"/>
    <tableColumn id="7835" xr3:uid="{05A92A31-9E8C-447B-93FB-8439C379A558}" name="Column7827"/>
    <tableColumn id="7836" xr3:uid="{51D4B26F-F81A-42F8-AE15-75BAA7EEF95A}" name="Column7828"/>
    <tableColumn id="7837" xr3:uid="{F858CF18-26E9-4F32-8DE4-A9237DED296C}" name="Column7829"/>
    <tableColumn id="7838" xr3:uid="{BD27E58F-3544-4B41-9010-EFDFEB83D077}" name="Column7830"/>
    <tableColumn id="7839" xr3:uid="{696B3825-33F6-452F-9E18-A7A78A4761B1}" name="Column7831"/>
    <tableColumn id="7840" xr3:uid="{4CCBEB52-23D7-4E9F-8B53-FB42417BDCAB}" name="Column7832"/>
    <tableColumn id="7841" xr3:uid="{4BAD06D9-A638-4EC1-88BE-66B917D8AD70}" name="Column7833"/>
    <tableColumn id="7842" xr3:uid="{E370EE2F-996E-47F9-93BE-6ED2654E3BDC}" name="Column7834"/>
    <tableColumn id="7843" xr3:uid="{7E77AC56-2345-4E32-A9CA-CE5D47F01E17}" name="Column7835"/>
    <tableColumn id="7844" xr3:uid="{717DE54F-91DC-4B61-9B2A-04BE24A72031}" name="Column7836"/>
    <tableColumn id="7845" xr3:uid="{D210DEFC-9FC6-4A09-9460-426535EE24E0}" name="Column7837"/>
    <tableColumn id="7846" xr3:uid="{346B9815-E837-4BDE-BBEB-2FCEA729A09E}" name="Column7838"/>
    <tableColumn id="7847" xr3:uid="{0A6D79B9-6A88-4BFA-92F8-7BE470146CC5}" name="Column7839"/>
    <tableColumn id="7848" xr3:uid="{817708F2-BB8D-4F80-A0BC-AB561E071527}" name="Column7840"/>
    <tableColumn id="7849" xr3:uid="{EFFC0A85-2F89-4915-B7E7-6AC9F2C18E42}" name="Column7841"/>
    <tableColumn id="7850" xr3:uid="{AADED4F2-3DC7-40A2-B74F-851FC9A4A7C6}" name="Column7842"/>
    <tableColumn id="7851" xr3:uid="{67ED8A4E-6E4E-4A1D-AD70-EB7EBE6FB2EF}" name="Column7843"/>
    <tableColumn id="7852" xr3:uid="{21090B39-26E5-413A-921A-0C07C3DB86AE}" name="Column7844"/>
    <tableColumn id="7853" xr3:uid="{C1BCA104-1302-47E2-BD27-D340801825A9}" name="Column7845"/>
    <tableColumn id="7854" xr3:uid="{015719C3-E18F-4DEB-86F4-912AABD0EB99}" name="Column7846"/>
    <tableColumn id="7855" xr3:uid="{3D82E4E6-43E7-4A2E-9ADC-5C12F3CC4552}" name="Column7847"/>
    <tableColumn id="7856" xr3:uid="{0980FA84-6E92-4C70-8E33-D1E35EB776FD}" name="Column7848"/>
    <tableColumn id="7857" xr3:uid="{68E64D56-FB74-4688-AB9C-8B0E0423EC46}" name="Column7849"/>
    <tableColumn id="7858" xr3:uid="{C0A6FCB7-4E2A-4B37-BA71-E5D613ABB622}" name="Column7850"/>
    <tableColumn id="7859" xr3:uid="{F2DF315E-9A17-45D0-BB79-DDF3BBF5C455}" name="Column7851"/>
    <tableColumn id="7860" xr3:uid="{93414505-4028-42F5-9245-628E51A1DC06}" name="Column7852"/>
    <tableColumn id="7861" xr3:uid="{BD194C8D-A87E-4D15-A489-3F5D318CD971}" name="Column7853"/>
    <tableColumn id="7862" xr3:uid="{62540E25-B7F7-4045-82B4-DC4C6CD912ED}" name="Column7854"/>
    <tableColumn id="7863" xr3:uid="{518D0661-E048-4743-A576-5E145031C999}" name="Column7855"/>
    <tableColumn id="7864" xr3:uid="{8888C906-EDF6-4BA6-8CFB-C75FA92A3F66}" name="Column7856"/>
    <tableColumn id="7865" xr3:uid="{AF57C97F-5F52-44AA-B20A-7D498C45A2D7}" name="Column7857"/>
    <tableColumn id="7866" xr3:uid="{000BF787-5655-4007-B3E8-31D3CDB18A2B}" name="Column7858"/>
    <tableColumn id="7867" xr3:uid="{977C44A4-9BC2-4863-AB0E-8982EE360242}" name="Column7859"/>
    <tableColumn id="7868" xr3:uid="{A8A155F5-3ED1-4322-B13C-B1EE22795747}" name="Column7860"/>
    <tableColumn id="7869" xr3:uid="{E20BAB18-6D95-4C61-8769-D3388C6092F2}" name="Column7861"/>
    <tableColumn id="7870" xr3:uid="{2C45B247-9C0D-4134-A1A5-A5C4E7D297E3}" name="Column7862"/>
    <tableColumn id="7871" xr3:uid="{66685E72-30E5-4554-9E68-8B17A720B96D}" name="Column7863"/>
    <tableColumn id="7872" xr3:uid="{437131B1-8E37-4A0B-8498-05274C20ADF0}" name="Column7864"/>
    <tableColumn id="7873" xr3:uid="{CC6D82AD-4670-4C79-B265-298EF42EF227}" name="Column7865"/>
    <tableColumn id="7874" xr3:uid="{A4BD4B8F-EBA6-455C-836E-7187BAE0893B}" name="Column7866"/>
    <tableColumn id="7875" xr3:uid="{9FF44A7F-8AB9-4381-9EDA-12084AE129CA}" name="Column7867"/>
    <tableColumn id="7876" xr3:uid="{FCFB7A53-9552-4C69-AE68-8DD9D06D1DC9}" name="Column7868"/>
    <tableColumn id="7877" xr3:uid="{86A07108-9C0C-4C54-8B24-60FFCB06AF1B}" name="Column7869"/>
    <tableColumn id="7878" xr3:uid="{9A7EAF27-579B-4BBB-8AAC-AE3D3FC79C8A}" name="Column7870"/>
    <tableColumn id="7879" xr3:uid="{62C3F279-F815-4CD7-8044-66D4BC943F26}" name="Column7871"/>
    <tableColumn id="7880" xr3:uid="{50F61B89-A40E-4F55-B5CD-B9E920ED0DA1}" name="Column7872"/>
    <tableColumn id="7881" xr3:uid="{5E59BA16-5C79-4965-8088-F49D9CE618C7}" name="Column7873"/>
    <tableColumn id="7882" xr3:uid="{C23CD845-4670-41A5-8272-47E92E9865F3}" name="Column7874"/>
    <tableColumn id="7883" xr3:uid="{81D7978E-BAF8-46C3-A813-371E7926FF22}" name="Column7875"/>
    <tableColumn id="7884" xr3:uid="{DB8FEAC0-DE8B-450E-B0C0-1F1822A2C367}" name="Column7876"/>
    <tableColumn id="7885" xr3:uid="{E5BB7B24-072E-421C-826B-2A52AED1AE12}" name="Column7877"/>
    <tableColumn id="7886" xr3:uid="{902250FC-A215-4154-A09F-059B9CE06F14}" name="Column7878"/>
    <tableColumn id="7887" xr3:uid="{20721833-E9DA-4FCE-AAB8-A1BA56F40DBA}" name="Column7879"/>
    <tableColumn id="7888" xr3:uid="{206FB638-C9B6-4697-8C15-FE291C6C0738}" name="Column7880"/>
    <tableColumn id="7889" xr3:uid="{AD62C13D-C26A-4E96-B16D-9AC04C7FEF73}" name="Column7881"/>
    <tableColumn id="7890" xr3:uid="{A47AC103-EF44-4143-A591-9A744A6BAD72}" name="Column7882"/>
    <tableColumn id="7891" xr3:uid="{6D353243-4FE2-49E5-9648-94631FB2F73D}" name="Column7883"/>
    <tableColumn id="7892" xr3:uid="{A135661A-D1B1-4815-B082-E74CD8FB68C2}" name="Column7884"/>
    <tableColumn id="7893" xr3:uid="{71BB15F3-438B-44A3-B718-FF5B38204CC2}" name="Column7885"/>
    <tableColumn id="7894" xr3:uid="{E71A2ABE-240F-4AEB-8EE4-E8CEC5D8BD30}" name="Column7886"/>
    <tableColumn id="7895" xr3:uid="{A81ED3C1-C92F-40F4-AB14-9C436F04382C}" name="Column7887"/>
    <tableColumn id="7896" xr3:uid="{A81FB242-E509-4E42-92AF-969CA6E36E26}" name="Column7888"/>
    <tableColumn id="7897" xr3:uid="{EAC6AB33-EA0C-410A-B46A-127B30FA7829}" name="Column7889"/>
    <tableColumn id="7898" xr3:uid="{B529533E-5203-44B8-9ED1-27E77C4F3C1B}" name="Column7890"/>
    <tableColumn id="7899" xr3:uid="{1FEE256A-D815-4E27-B9FE-BAA5C913247A}" name="Column7891"/>
    <tableColumn id="7900" xr3:uid="{578C5DAC-3EC2-41B2-8603-505F734C1CE4}" name="Column7892"/>
    <tableColumn id="7901" xr3:uid="{F20FCB4D-B83A-4611-91AE-B18A86B23746}" name="Column7893"/>
    <tableColumn id="7902" xr3:uid="{05B83187-B0F9-48DC-AA69-D3E6B8E0B0B3}" name="Column7894"/>
    <tableColumn id="7903" xr3:uid="{976DECA3-B039-4001-8E0B-E0617CF6BBA9}" name="Column7895"/>
    <tableColumn id="7904" xr3:uid="{0055F191-DD8B-459F-A6BA-586CCD393655}" name="Column7896"/>
    <tableColumn id="7905" xr3:uid="{241EFDF2-36D8-412B-AE71-A9FF60B58A6F}" name="Column7897"/>
    <tableColumn id="7906" xr3:uid="{B375A48F-61DF-49BC-A4AF-42A91F8486F2}" name="Column7898"/>
    <tableColumn id="7907" xr3:uid="{EC70A33C-7BEA-4C3E-9A0A-9F9A67754518}" name="Column7899"/>
    <tableColumn id="7908" xr3:uid="{343255B9-B772-43F7-8E69-9621196BBAE6}" name="Column7900"/>
    <tableColumn id="7909" xr3:uid="{46184489-3B34-413C-929C-C73F0743F4B1}" name="Column7901"/>
    <tableColumn id="7910" xr3:uid="{ACAEBAD1-5619-4802-9BC2-D18019E20D5C}" name="Column7902"/>
    <tableColumn id="7911" xr3:uid="{EC369B9F-7996-4CBB-824E-27DB2C137299}" name="Column7903"/>
    <tableColumn id="7912" xr3:uid="{8CDE69BB-5D30-4C2D-B1E1-24B3A07B2AD3}" name="Column7904"/>
    <tableColumn id="7913" xr3:uid="{7CA95AC1-5278-474D-B282-06ADACDF1EC3}" name="Column7905"/>
    <tableColumn id="7914" xr3:uid="{DD53D619-4E3D-4375-AB72-3E6189062580}" name="Column7906"/>
    <tableColumn id="7915" xr3:uid="{64070925-11FC-4C45-B8FB-5C9830034486}" name="Column7907"/>
    <tableColumn id="7916" xr3:uid="{F2CF633A-A2D3-44A5-8DC4-C0C21F486394}" name="Column7908"/>
    <tableColumn id="7917" xr3:uid="{50430014-9CAF-4BCD-B0F3-6FBCC4F309B3}" name="Column7909"/>
    <tableColumn id="7918" xr3:uid="{814C8F84-19CE-4073-ABDC-F606241CD97A}" name="Column7910"/>
    <tableColumn id="7919" xr3:uid="{20C4C3FE-623D-4E25-83A9-005F1468356C}" name="Column7911"/>
    <tableColumn id="7920" xr3:uid="{E8728164-73C5-4B41-8C39-017417811BCE}" name="Column7912"/>
    <tableColumn id="7921" xr3:uid="{7196AE53-2E10-4CFA-8135-9AE6D10A0E0D}" name="Column7913"/>
    <tableColumn id="7922" xr3:uid="{E395B316-9553-456C-9AA7-D8268A489A6B}" name="Column7914"/>
    <tableColumn id="7923" xr3:uid="{B416314B-D1ED-438D-9336-5651194B8BF2}" name="Column7915"/>
    <tableColumn id="7924" xr3:uid="{2DF1EF1A-8B44-4002-A8A2-95F1519F356A}" name="Column7916"/>
    <tableColumn id="7925" xr3:uid="{661F9FFC-CF2A-4B07-B3B6-9399D6A937B3}" name="Column7917"/>
    <tableColumn id="7926" xr3:uid="{06CED92E-371A-4324-90F9-2B81DC61B999}" name="Column7918"/>
    <tableColumn id="7927" xr3:uid="{CC5EE5EC-9233-4FAA-B5F1-6B1C6E1311B6}" name="Column7919"/>
    <tableColumn id="7928" xr3:uid="{7AD10C01-A239-48AA-B4C2-7526892A81C0}" name="Column7920"/>
    <tableColumn id="7929" xr3:uid="{94CF2ECC-235D-40AD-99E0-4467E0B5DBC7}" name="Column7921"/>
    <tableColumn id="7930" xr3:uid="{A4E1697A-033A-4364-A24C-B09A88EC7B9C}" name="Column7922"/>
    <tableColumn id="7931" xr3:uid="{D9A22B04-ACA5-407B-BBD2-389421CDE501}" name="Column7923"/>
    <tableColumn id="7932" xr3:uid="{098D45D7-947F-4AD4-9DA8-4EFCB1C73D58}" name="Column7924"/>
    <tableColumn id="7933" xr3:uid="{52B585DD-888D-4F6F-9EED-CBBE95B6CB96}" name="Column7925"/>
    <tableColumn id="7934" xr3:uid="{7032172C-29E7-459E-BD81-16DBF2C2DEA9}" name="Column7926"/>
    <tableColumn id="7935" xr3:uid="{60B7B21E-0B1C-4230-BFDC-03EC812E1388}" name="Column7927"/>
    <tableColumn id="7936" xr3:uid="{79294133-29DA-41E2-B7E4-6E28D436C330}" name="Column7928"/>
    <tableColumn id="7937" xr3:uid="{EB1A6210-55F0-4E91-8054-DE16BDCAFCDB}" name="Column7929"/>
    <tableColumn id="7938" xr3:uid="{7CF9A78E-1399-456B-B482-9DC4923FFFD3}" name="Column7930"/>
    <tableColumn id="7939" xr3:uid="{8C097C29-7801-40E5-911D-12C9CC134CEE}" name="Column7931"/>
    <tableColumn id="7940" xr3:uid="{8A1517EA-4BB9-4D14-922D-B0725D181726}" name="Column7932"/>
    <tableColumn id="7941" xr3:uid="{ED595E4D-5725-4A41-B7BE-671074FF1FF9}" name="Column7933"/>
    <tableColumn id="7942" xr3:uid="{E8771C44-3C3F-4788-B938-1E529D08A0EC}" name="Column7934"/>
    <tableColumn id="7943" xr3:uid="{48B5C93D-92DF-42B1-B90A-6730C94570A6}" name="Column7935"/>
    <tableColumn id="7944" xr3:uid="{1A2106FA-3F65-4CB0-B523-8157E12E0ADC}" name="Column7936"/>
    <tableColumn id="7945" xr3:uid="{654A1742-9D54-4231-BEBB-DCC07A6AC9F8}" name="Column7937"/>
    <tableColumn id="7946" xr3:uid="{D38FDF7B-BE07-4D71-B595-927B63E08757}" name="Column7938"/>
    <tableColumn id="7947" xr3:uid="{958D20C2-989E-4CB7-A314-F522DA3027AA}" name="Column7939"/>
    <tableColumn id="7948" xr3:uid="{94A365A2-F03E-4155-9F1F-A1073DF37BCE}" name="Column7940"/>
    <tableColumn id="7949" xr3:uid="{02B59535-463E-4A3B-A4ED-1D0FDEB041E0}" name="Column7941"/>
    <tableColumn id="7950" xr3:uid="{1326C2D2-AC73-4802-8013-23E7CB24364E}" name="Column7942"/>
    <tableColumn id="7951" xr3:uid="{E9939EAC-32E8-4C50-8B2B-AABDE7740497}" name="Column7943"/>
    <tableColumn id="7952" xr3:uid="{37FF9B11-6A92-455A-B4B9-D2EC9474733D}" name="Column7944"/>
    <tableColumn id="7953" xr3:uid="{22753588-53C8-477B-98D7-C89C0B2EA9CC}" name="Column7945"/>
    <tableColumn id="7954" xr3:uid="{EECE161A-3D13-4614-86F6-14DCA9F910E0}" name="Column7946"/>
    <tableColumn id="7955" xr3:uid="{48961FFB-9C66-4181-8604-8D89DA654727}" name="Column7947"/>
    <tableColumn id="7956" xr3:uid="{18AD920D-B714-4313-99AC-17E3DBCF11CB}" name="Column7948"/>
    <tableColumn id="7957" xr3:uid="{51E0B4EA-03B7-4117-AE51-21284008FB95}" name="Column7949"/>
    <tableColumn id="7958" xr3:uid="{81F1DCE7-A855-473F-BDE3-75752239E32E}" name="Column7950"/>
    <tableColumn id="7959" xr3:uid="{DC81DF47-88C1-410A-8141-849BC52002EC}" name="Column7951"/>
    <tableColumn id="7960" xr3:uid="{217B63CB-7A4C-4636-96AE-385BED0653D9}" name="Column7952"/>
    <tableColumn id="7961" xr3:uid="{AF073192-9445-40A7-81F8-9836CAF6A6B7}" name="Column7953"/>
    <tableColumn id="7962" xr3:uid="{02C5FA80-3A10-46B9-A82F-F4F695AEE7C4}" name="Column7954"/>
    <tableColumn id="7963" xr3:uid="{822BECE9-4DC1-4C83-A193-F0C4804DC11D}" name="Column7955"/>
    <tableColumn id="7964" xr3:uid="{58D24E65-8F6F-4288-90AE-3E2D7C2A942F}" name="Column7956"/>
    <tableColumn id="7965" xr3:uid="{B4B99F3B-5C9F-4956-8067-775D33A7E284}" name="Column7957"/>
    <tableColumn id="7966" xr3:uid="{62AF26F7-66E9-473D-9FE7-C94596ABFA4D}" name="Column7958"/>
    <tableColumn id="7967" xr3:uid="{36ABF4B7-5AEE-44BF-B2F9-D029E37F3C62}" name="Column7959"/>
    <tableColumn id="7968" xr3:uid="{89D2ECA9-12D6-4B42-A86A-E85619FDEB75}" name="Column7960"/>
    <tableColumn id="7969" xr3:uid="{1E46D417-882A-441E-9867-A5EC81A3E0BE}" name="Column7961"/>
    <tableColumn id="7970" xr3:uid="{4B1AA4E5-DC43-4465-A9E2-127110C8E22B}" name="Column7962"/>
    <tableColumn id="7971" xr3:uid="{B5CD538D-9BA4-47A4-9F17-810962A728C8}" name="Column7963"/>
    <tableColumn id="7972" xr3:uid="{163AFCE8-1295-43AE-A064-838EDD12EE7F}" name="Column7964"/>
    <tableColumn id="7973" xr3:uid="{152BAD5D-D8CE-4D9D-8402-EC7552FAD73D}" name="Column7965"/>
    <tableColumn id="7974" xr3:uid="{D33A0E1D-833D-421F-ADF7-6409CCA84CF6}" name="Column7966"/>
    <tableColumn id="7975" xr3:uid="{1C433E80-9764-40C0-BAFE-A27337309E1D}" name="Column7967"/>
    <tableColumn id="7976" xr3:uid="{450E7FBB-5E62-4237-8CBB-830DABF7F316}" name="Column7968"/>
    <tableColumn id="7977" xr3:uid="{6FE46FD7-064C-46A1-93E2-A7762469A007}" name="Column7969"/>
    <tableColumn id="7978" xr3:uid="{861BE72D-028B-4778-9374-7EA28E1ABD9C}" name="Column7970"/>
    <tableColumn id="7979" xr3:uid="{89E705EB-6B1E-4457-8DE3-ED2548FCA906}" name="Column7971"/>
    <tableColumn id="7980" xr3:uid="{44C7F131-2B7A-4335-922C-A6B82D37AB94}" name="Column7972"/>
    <tableColumn id="7981" xr3:uid="{E0F88606-711D-4F53-94B8-4CB7323FF123}" name="Column7973"/>
    <tableColumn id="7982" xr3:uid="{8C5CCA56-8691-4C44-9470-75BA03B56610}" name="Column7974"/>
    <tableColumn id="7983" xr3:uid="{3CE8E005-48F8-424E-A7F5-B3295CC3A82C}" name="Column7975"/>
    <tableColumn id="7984" xr3:uid="{103E6613-503E-4BAF-A004-DC500BA5D46B}" name="Column7976"/>
    <tableColumn id="7985" xr3:uid="{FFF3E7BB-2A5E-4F65-96AB-9FAFD29294E9}" name="Column7977"/>
    <tableColumn id="7986" xr3:uid="{462E3F7D-12B3-4745-8D55-9EF1217FCEE0}" name="Column7978"/>
    <tableColumn id="7987" xr3:uid="{4AD2C5AD-550C-4437-B646-EE5FD346D406}" name="Column7979"/>
    <tableColumn id="7988" xr3:uid="{E8EDA6AA-6768-4107-B088-1784E6108237}" name="Column7980"/>
    <tableColumn id="7989" xr3:uid="{695D76E6-F202-423A-8EDE-A7575A14390D}" name="Column7981"/>
    <tableColumn id="7990" xr3:uid="{79E760E3-AE1C-4B7B-B207-E045FD8C5C47}" name="Column7982"/>
    <tableColumn id="7991" xr3:uid="{FE0A3B12-BEAB-4444-8A21-2FE148373502}" name="Column7983"/>
    <tableColumn id="7992" xr3:uid="{AA483F8B-2B9E-4A4D-8E68-2B7F2E7B4C87}" name="Column7984"/>
    <tableColumn id="7993" xr3:uid="{8D3AF65F-5C77-405A-8A90-A08A732C64E6}" name="Column7985"/>
    <tableColumn id="7994" xr3:uid="{0B191B49-5212-4CC6-B192-AC22246AD039}" name="Column7986"/>
    <tableColumn id="7995" xr3:uid="{7A759C1A-62B3-4D54-9815-D850B796344F}" name="Column7987"/>
    <tableColumn id="7996" xr3:uid="{4BB42470-74C7-4C70-9B6E-7E8F87BC754F}" name="Column7988"/>
    <tableColumn id="7997" xr3:uid="{ABDD015B-9C2D-4ECB-AC4C-B829AF5A660A}" name="Column7989"/>
    <tableColumn id="7998" xr3:uid="{53389640-E6D0-44CC-B788-8B156D7521FA}" name="Column7990"/>
    <tableColumn id="7999" xr3:uid="{BB7CDF79-8114-4E29-98A2-6B37888AC20E}" name="Column7991"/>
    <tableColumn id="8000" xr3:uid="{CBA5A0D5-8530-4D05-8D73-5F9EDA18D732}" name="Column7992"/>
    <tableColumn id="8001" xr3:uid="{40E60FCE-0B3F-4C8E-9EE4-FD95F0E864AF}" name="Column7993"/>
    <tableColumn id="8002" xr3:uid="{669050D2-D84E-4048-AB0C-ACFD33C74248}" name="Column7994"/>
    <tableColumn id="8003" xr3:uid="{D42DBAFE-7A06-47E7-9729-167612246FAF}" name="Column7995"/>
    <tableColumn id="8004" xr3:uid="{8E308531-4414-4094-BB9B-BF4F28275304}" name="Column7996"/>
    <tableColumn id="8005" xr3:uid="{3D5EE1DD-EE2F-4880-A990-642262928E55}" name="Column7997"/>
    <tableColumn id="8006" xr3:uid="{A9612F74-2118-4886-AA3A-1BD0CDE5DD0C}" name="Column7998"/>
    <tableColumn id="8007" xr3:uid="{9495B287-F826-42AF-B4F6-DCDE86D05558}" name="Column7999"/>
    <tableColumn id="8008" xr3:uid="{FE550220-03D0-40DC-9E75-4E99263FB18D}" name="Column8000"/>
    <tableColumn id="8009" xr3:uid="{BD44455F-6578-4E59-9C14-BBDDF784F9F3}" name="Column8001"/>
    <tableColumn id="8010" xr3:uid="{6F5EA907-DEB4-4F8A-98D4-A10E1B7954C1}" name="Column8002"/>
    <tableColumn id="8011" xr3:uid="{A33A1446-65F7-414A-BF32-7251E08A2600}" name="Column8003"/>
    <tableColumn id="8012" xr3:uid="{DB0EB303-38DB-40A0-B24B-E1F23C91C138}" name="Column8004"/>
    <tableColumn id="8013" xr3:uid="{9A49CC45-1D02-4C15-B29C-11C2708F7D09}" name="Column8005"/>
    <tableColumn id="8014" xr3:uid="{67A21402-F8F8-4871-B23B-FAAD8A64FDC4}" name="Column8006"/>
    <tableColumn id="8015" xr3:uid="{EF0F1F88-1220-4F77-A04A-25970440F056}" name="Column8007"/>
    <tableColumn id="8016" xr3:uid="{2AD987CC-26F8-433F-ACC5-75B41F713B9E}" name="Column8008"/>
    <tableColumn id="8017" xr3:uid="{AE5B7BDE-6F39-47A6-821D-FC76EA83E9B0}" name="Column8009"/>
    <tableColumn id="8018" xr3:uid="{073DBCD2-0C2B-4BC6-A17F-2536CE2270AF}" name="Column8010"/>
    <tableColumn id="8019" xr3:uid="{C71CEFBF-32DE-49C5-9C74-092431AFF843}" name="Column8011"/>
    <tableColumn id="8020" xr3:uid="{F7AAB1E3-1B5E-46F7-9E10-1C100D41522B}" name="Column8012"/>
    <tableColumn id="8021" xr3:uid="{CEF262AD-12B3-4335-8D98-1301F440AB85}" name="Column8013"/>
    <tableColumn id="8022" xr3:uid="{B4216878-06A6-48CB-8145-B61325EF5C2B}" name="Column8014"/>
    <tableColumn id="8023" xr3:uid="{75DB3347-446D-42BF-8B83-70FDAE7F0338}" name="Column8015"/>
    <tableColumn id="8024" xr3:uid="{F3F0AF86-7EE3-45D6-B578-5BCEB26C185E}" name="Column8016"/>
    <tableColumn id="8025" xr3:uid="{10E6C6BB-2B77-45F5-A8C5-BCB44B08F58D}" name="Column8017"/>
    <tableColumn id="8026" xr3:uid="{D7FED122-85B9-46EF-B061-A540DEAAE5AA}" name="Column8018"/>
    <tableColumn id="8027" xr3:uid="{17A6FEB7-224E-418C-8746-746F15D2CA4D}" name="Column8019"/>
    <tableColumn id="8028" xr3:uid="{8DA8640F-ACF6-4D98-90F7-3E0FE20E7636}" name="Column8020"/>
    <tableColumn id="8029" xr3:uid="{DFA3E179-86FE-48A2-917F-3D44A9987D39}" name="Column8021"/>
    <tableColumn id="8030" xr3:uid="{193F99BE-41BC-4C11-8FE3-18E7ADD47FDF}" name="Column8022"/>
    <tableColumn id="8031" xr3:uid="{E3695263-1875-4E6E-8E95-41CE94B4A044}" name="Column8023"/>
    <tableColumn id="8032" xr3:uid="{21149E8E-9DEE-48EB-9866-23CB57DDA966}" name="Column8024"/>
    <tableColumn id="8033" xr3:uid="{1DDEF0B8-692A-4E1C-BE57-FF8C00C3359A}" name="Column8025"/>
    <tableColumn id="8034" xr3:uid="{40F9A58A-46A0-4FB3-AB3A-897CCC2D5797}" name="Column8026"/>
    <tableColumn id="8035" xr3:uid="{C6996B1C-570C-487C-B08E-7A5BBA6496CA}" name="Column8027"/>
    <tableColumn id="8036" xr3:uid="{C54B4B96-536D-4CB0-AED5-C936A4E99B42}" name="Column8028"/>
    <tableColumn id="8037" xr3:uid="{B1251989-5DE6-4297-BF9C-12CD7CCAD0A0}" name="Column8029"/>
    <tableColumn id="8038" xr3:uid="{719248A1-A305-4342-A0B4-91B571AA3142}" name="Column8030"/>
    <tableColumn id="8039" xr3:uid="{818692E8-B609-44BE-8CA4-B45F522168DE}" name="Column8031"/>
    <tableColumn id="8040" xr3:uid="{D9EE4C72-9399-4DF5-A8AD-CF3DB793980E}" name="Column8032"/>
    <tableColumn id="8041" xr3:uid="{5EB831FF-65C2-44B7-94A1-6C37EA1085AC}" name="Column8033"/>
    <tableColumn id="8042" xr3:uid="{9745BA04-2BCE-46B1-8339-611380939161}" name="Column8034"/>
    <tableColumn id="8043" xr3:uid="{9586399F-B47F-4B90-97D1-5FDF163EFF93}" name="Column8035"/>
    <tableColumn id="8044" xr3:uid="{1890C633-2526-4C8D-8CB4-A5FD8162B6B6}" name="Column8036"/>
    <tableColumn id="8045" xr3:uid="{A1F58621-FEF1-4E0C-95A2-CD2A07C1DF4F}" name="Column8037"/>
    <tableColumn id="8046" xr3:uid="{915A0E1A-743B-402C-BAC6-59E11A2004FF}" name="Column8038"/>
    <tableColumn id="8047" xr3:uid="{05960BDB-2EF5-4772-A047-D6DD2EFAED9F}" name="Column8039"/>
    <tableColumn id="8048" xr3:uid="{A92B9031-8F8B-4C0F-87D4-6524014A0D3F}" name="Column8040"/>
    <tableColumn id="8049" xr3:uid="{FF765ED5-D554-4D2C-925E-4949F02BAA41}" name="Column8041"/>
    <tableColumn id="8050" xr3:uid="{DF68BCD4-2233-42E5-B770-95473114070C}" name="Column8042"/>
    <tableColumn id="8051" xr3:uid="{7E35098E-B6DF-42F1-8846-7282A80181EC}" name="Column8043"/>
    <tableColumn id="8052" xr3:uid="{7727D500-187A-46EF-ADBB-EAC9BEBA44A8}" name="Column8044"/>
    <tableColumn id="8053" xr3:uid="{6DBF6E46-9354-4F06-93F4-24DDE6464124}" name="Column8045"/>
    <tableColumn id="8054" xr3:uid="{C3FD5639-20A3-4ECA-8A4A-6A3C5A79254E}" name="Column8046"/>
    <tableColumn id="8055" xr3:uid="{D11F7E11-1743-4981-B1AC-B03E337EF323}" name="Column8047"/>
    <tableColumn id="8056" xr3:uid="{F5D1DC0B-F93F-4A27-BD97-1A39D73FE253}" name="Column8048"/>
    <tableColumn id="8057" xr3:uid="{974346C7-33DF-46C4-AEC3-6240B0FF9BDF}" name="Column8049"/>
    <tableColumn id="8058" xr3:uid="{F0C8F3BA-149E-45D8-A68F-2C645ED993CE}" name="Column8050"/>
    <tableColumn id="8059" xr3:uid="{F8B98D94-7FF5-4E9C-98D9-92FD92AD0F8F}" name="Column8051"/>
    <tableColumn id="8060" xr3:uid="{76AFD395-76C0-4E5B-925B-151AEFDEBE45}" name="Column8052"/>
    <tableColumn id="8061" xr3:uid="{935D1A29-15FC-430E-A29C-0EDBABBAA7D1}" name="Column8053"/>
    <tableColumn id="8062" xr3:uid="{D76DD12E-02F9-4F9E-8E79-953AB8E02B3B}" name="Column8054"/>
    <tableColumn id="8063" xr3:uid="{DE210CF5-9005-4DF9-BBC3-28A926296DB5}" name="Column8055"/>
    <tableColumn id="8064" xr3:uid="{83BE9421-B6CB-4B9B-AD7F-0A06F65B6AB6}" name="Column8056"/>
    <tableColumn id="8065" xr3:uid="{965AC09F-184C-4BD1-8090-575C19E7F2AC}" name="Column8057"/>
    <tableColumn id="8066" xr3:uid="{F6EDB2AD-74F5-4159-BEF9-E9AE82064DC8}" name="Column8058"/>
    <tableColumn id="8067" xr3:uid="{63E94C0E-1885-4E57-B082-E264B5BECCA5}" name="Column8059"/>
    <tableColumn id="8068" xr3:uid="{68E3D7B3-ABC1-45BE-94DB-A9708128801A}" name="Column8060"/>
    <tableColumn id="8069" xr3:uid="{F8AC6652-5794-428C-A443-166665D2283F}" name="Column8061"/>
    <tableColumn id="8070" xr3:uid="{F40AF8A7-0EA2-45E2-8D8B-8224A43FCB62}" name="Column8062"/>
    <tableColumn id="8071" xr3:uid="{99D09CA2-9106-4485-BB3D-AC9149D0D6A9}" name="Column8063"/>
    <tableColumn id="8072" xr3:uid="{09E6256E-F59A-4B89-B335-CB6CF6031656}" name="Column8064"/>
    <tableColumn id="8073" xr3:uid="{2FE140BB-91D2-476B-9C5E-BB9C5A8A9C94}" name="Column8065"/>
    <tableColumn id="8074" xr3:uid="{C411E8FE-AC0F-4550-9179-01DD00B67576}" name="Column8066"/>
    <tableColumn id="8075" xr3:uid="{69031359-8ECA-4A7F-A54D-11638E997CA6}" name="Column8067"/>
    <tableColumn id="8076" xr3:uid="{6FA4071A-DC1B-4070-AA6D-8DE2A2712F48}" name="Column8068"/>
    <tableColumn id="8077" xr3:uid="{6ACB8E5B-7FA3-4100-B994-F74D43000EAC}" name="Column8069"/>
    <tableColumn id="8078" xr3:uid="{2A072D30-81F6-4733-8F1B-3CA58466D013}" name="Column8070"/>
    <tableColumn id="8079" xr3:uid="{9E3D6402-C6BE-4966-8B37-1425703ABCDA}" name="Column8071"/>
    <tableColumn id="8080" xr3:uid="{A603B16C-A705-48D3-8D78-D05B5F71FC3A}" name="Column8072"/>
    <tableColumn id="8081" xr3:uid="{A883AFD0-6CF3-4234-ABB2-E661DA86EE21}" name="Column8073"/>
    <tableColumn id="8082" xr3:uid="{27699767-FED2-49B9-8327-7F0F9405B680}" name="Column8074"/>
    <tableColumn id="8083" xr3:uid="{413DD386-9242-4262-B747-68ADD018EC41}" name="Column8075"/>
    <tableColumn id="8084" xr3:uid="{7C728AD4-EDB8-4E33-9B2F-303B277C751D}" name="Column8076"/>
    <tableColumn id="8085" xr3:uid="{AAC42563-8F20-43B7-A6DB-85AE524FB66A}" name="Column8077"/>
    <tableColumn id="8086" xr3:uid="{69AD93DB-B99E-4E74-92D4-FF59276A95A7}" name="Column8078"/>
    <tableColumn id="8087" xr3:uid="{7413B086-5B20-47E7-963F-1395C67EE272}" name="Column8079"/>
    <tableColumn id="8088" xr3:uid="{7DB579CC-227A-4AA6-9D28-B27A9E03BE13}" name="Column8080"/>
    <tableColumn id="8089" xr3:uid="{C7A8C968-A690-4881-B481-E262A8D78193}" name="Column8081"/>
    <tableColumn id="8090" xr3:uid="{C0E3E07B-B620-4F8E-B986-9F1E24F0856C}" name="Column8082"/>
    <tableColumn id="8091" xr3:uid="{AA2383DF-7B87-4A2D-8AF3-638B40DD802F}" name="Column8083"/>
    <tableColumn id="8092" xr3:uid="{AC0B8BEC-C7C7-4FAA-A66C-ADE6BEBFF73F}" name="Column8084"/>
    <tableColumn id="8093" xr3:uid="{EF6CAF35-9FCD-4729-961E-7D3A74B224EA}" name="Column8085"/>
    <tableColumn id="8094" xr3:uid="{32498C05-AE13-4BF4-B157-0963A5E544A1}" name="Column8086"/>
    <tableColumn id="8095" xr3:uid="{09BC8B7A-D6EF-42AB-90BF-F3149D33B925}" name="Column8087"/>
    <tableColumn id="8096" xr3:uid="{4B159135-FED4-4BBA-8C5C-9973F3656B93}" name="Column8088"/>
    <tableColumn id="8097" xr3:uid="{F9753AEC-3386-4E0E-B958-C6C730C6F03A}" name="Column8089"/>
    <tableColumn id="8098" xr3:uid="{07B905A0-BF3C-4EC2-BE7B-2917161EB73C}" name="Column8090"/>
    <tableColumn id="8099" xr3:uid="{70EAAED5-8F04-4775-83FE-E22AD0C2870C}" name="Column8091"/>
    <tableColumn id="8100" xr3:uid="{2FEC6BC1-E135-430C-91DB-C5FA21723D0B}" name="Column8092"/>
    <tableColumn id="8101" xr3:uid="{9390104B-663F-4D6B-88AB-3CCA2B09C97A}" name="Column8093"/>
    <tableColumn id="8102" xr3:uid="{D0018743-DB4E-4E61-8C97-7E0746475FBB}" name="Column8094"/>
    <tableColumn id="8103" xr3:uid="{548CDB78-DAF1-4F12-81CD-F22F19B57D24}" name="Column8095"/>
    <tableColumn id="8104" xr3:uid="{4D668A48-C682-411A-9289-2BE26EC3E640}" name="Column8096"/>
    <tableColumn id="8105" xr3:uid="{D46F3EFF-3D4E-40E4-9093-D0D071BCA784}" name="Column8097"/>
    <tableColumn id="8106" xr3:uid="{28B7814A-9B66-469D-8E50-B48704AE4DE7}" name="Column8098"/>
    <tableColumn id="8107" xr3:uid="{09BF4EAF-0B6F-4666-A003-07CBECD9563D}" name="Column8099"/>
    <tableColumn id="8108" xr3:uid="{1450C5E8-2DB1-4EDB-9AD0-7C4A7056ADF4}" name="Column8100"/>
    <tableColumn id="8109" xr3:uid="{03C219C3-3424-4CC2-9B0A-E644D2A4694C}" name="Column8101"/>
    <tableColumn id="8110" xr3:uid="{3D51A408-DD86-4C65-8A5F-380538D53E35}" name="Column8102"/>
    <tableColumn id="8111" xr3:uid="{1E66C36C-418B-47F3-A0DA-EAF09F2344D3}" name="Column8103"/>
    <tableColumn id="8112" xr3:uid="{6C464DF4-E843-4390-84E9-1882FD6EAC3C}" name="Column8104"/>
    <tableColumn id="8113" xr3:uid="{0D100CBC-B7CD-4174-86B5-ABC6A8123775}" name="Column8105"/>
    <tableColumn id="8114" xr3:uid="{FA66D2B6-6C41-4C0F-8894-E7E4440395D5}" name="Column8106"/>
    <tableColumn id="8115" xr3:uid="{A3FC2574-E915-48A3-9F44-7FCBEAF688E4}" name="Column8107"/>
    <tableColumn id="8116" xr3:uid="{81338656-AB49-40DD-AA22-62CFE69F0102}" name="Column8108"/>
    <tableColumn id="8117" xr3:uid="{ADA5A81E-BFCC-459F-B8E6-76B1DF38AC1C}" name="Column8109"/>
    <tableColumn id="8118" xr3:uid="{3377CB11-C09F-490A-BA30-9AB866BADBEE}" name="Column8110"/>
    <tableColumn id="8119" xr3:uid="{87B858CD-BDBD-4999-8FC0-C1CB4E89E05D}" name="Column8111"/>
    <tableColumn id="8120" xr3:uid="{69E9E3CE-7382-4D68-A846-4E10795A7F6C}" name="Column8112"/>
    <tableColumn id="8121" xr3:uid="{E3CF7645-360B-4951-8985-CEF61583277B}" name="Column8113"/>
    <tableColumn id="8122" xr3:uid="{34011714-25A6-4249-B0C9-7C443E588042}" name="Column8114"/>
    <tableColumn id="8123" xr3:uid="{22D124D0-6FE1-4E80-9989-5E082337CED7}" name="Column8115"/>
    <tableColumn id="8124" xr3:uid="{C0DD407E-AB42-4CA8-BCD0-A7461B53A83D}" name="Column8116"/>
    <tableColumn id="8125" xr3:uid="{FA4187BF-A296-4C25-9A7C-87BFDEB89DDA}" name="Column8117"/>
    <tableColumn id="8126" xr3:uid="{B17B5A0A-041E-4EEE-8C86-D0F96B9F46A1}" name="Column8118"/>
    <tableColumn id="8127" xr3:uid="{3D5B3DE6-6435-48F3-968D-CD96382062ED}" name="Column8119"/>
    <tableColumn id="8128" xr3:uid="{C6C8249C-8647-4352-929E-E176D816CBBC}" name="Column8120"/>
    <tableColumn id="8129" xr3:uid="{CD11239E-B7D8-41B3-87D7-A3647413E5CF}" name="Column8121"/>
    <tableColumn id="8130" xr3:uid="{7175D86F-F86A-48B2-812E-DA8EB098B9B0}" name="Column8122"/>
    <tableColumn id="8131" xr3:uid="{6181D765-7A3B-4846-BCE1-6809AD0B2A3E}" name="Column8123"/>
    <tableColumn id="8132" xr3:uid="{8756AE85-B5C9-4BC5-8635-890437B03206}" name="Column8124"/>
    <tableColumn id="8133" xr3:uid="{F7EAD008-9E70-4FCA-8E48-441B3381E0AD}" name="Column8125"/>
    <tableColumn id="8134" xr3:uid="{E6C054D1-0667-43AD-904A-112ACAEDE7D0}" name="Column8126"/>
    <tableColumn id="8135" xr3:uid="{B506C2DA-1624-441E-88CA-8845053F8412}" name="Column8127"/>
    <tableColumn id="8136" xr3:uid="{C320BA63-843F-4CE6-94F7-30D35BE27C16}" name="Column8128"/>
    <tableColumn id="8137" xr3:uid="{0E6D9728-5BEF-4CF8-B040-819CC9C69467}" name="Column8129"/>
    <tableColumn id="8138" xr3:uid="{C98F91D8-3E5D-4EA1-8916-FE27BD31DDF0}" name="Column8130"/>
    <tableColumn id="8139" xr3:uid="{DABDC319-5EC1-4C3C-8ECF-D1668F25B7A4}" name="Column8131"/>
    <tableColumn id="8140" xr3:uid="{30CDE7C6-33D7-40EE-9BCC-4CB621C0CC9F}" name="Column8132"/>
    <tableColumn id="8141" xr3:uid="{F118C843-81AB-4A2B-918B-59E4D6F398BF}" name="Column8133"/>
    <tableColumn id="8142" xr3:uid="{11AD66F8-A681-4A75-B0BC-CC872195D6EA}" name="Column8134"/>
    <tableColumn id="8143" xr3:uid="{F44AF82B-89BF-4DCA-B883-887C6650AB91}" name="Column8135"/>
    <tableColumn id="8144" xr3:uid="{FC06A9DE-9101-41C7-B12D-5099D012B846}" name="Column8136"/>
    <tableColumn id="8145" xr3:uid="{7FA398D3-1F52-4A5D-B07A-D8D965368907}" name="Column8137"/>
    <tableColumn id="8146" xr3:uid="{C1209132-91C3-4050-A63C-9835FBAF25D4}" name="Column8138"/>
    <tableColumn id="8147" xr3:uid="{D59622CB-E47E-41FD-8397-319D69A52C30}" name="Column8139"/>
    <tableColumn id="8148" xr3:uid="{82048698-07BA-4D60-A1F1-8255EF98B3DF}" name="Column8140"/>
    <tableColumn id="8149" xr3:uid="{D674C806-B182-4B49-898D-A2AA89BE39EC}" name="Column8141"/>
    <tableColumn id="8150" xr3:uid="{98ACA30A-582F-4460-9396-CF736963A53F}" name="Column8142"/>
    <tableColumn id="8151" xr3:uid="{C169EED8-773A-4474-BEB3-1A1871CAF1B5}" name="Column8143"/>
    <tableColumn id="8152" xr3:uid="{AE50D0FF-E173-4F1E-84EC-F72B0AC1EF51}" name="Column8144"/>
    <tableColumn id="8153" xr3:uid="{52B2D760-B00E-477B-AFCE-C04218181090}" name="Column8145"/>
    <tableColumn id="8154" xr3:uid="{CF34D990-563B-4B75-BBD3-8863E4A0F408}" name="Column8146"/>
    <tableColumn id="8155" xr3:uid="{BDD007D8-1E24-486A-9333-79B300848F02}" name="Column8147"/>
    <tableColumn id="8156" xr3:uid="{D2929303-AF91-48B7-BC5E-517DA872AD66}" name="Column8148"/>
    <tableColumn id="8157" xr3:uid="{9FF934D0-1CB3-40FB-9598-C4B10DFF9A39}" name="Column8149"/>
    <tableColumn id="8158" xr3:uid="{7B5367B1-8D65-4B78-A0DB-6841F8DB0B59}" name="Column8150"/>
    <tableColumn id="8159" xr3:uid="{31CAB525-E6DC-4AA9-878A-DE6FC862CBE3}" name="Column8151"/>
    <tableColumn id="8160" xr3:uid="{E0B65A0E-BC03-4138-91C6-E2C0CA7118A4}" name="Column8152"/>
    <tableColumn id="8161" xr3:uid="{962F450C-7052-4F7A-A2D0-77DE91DE70E9}" name="Column8153"/>
    <tableColumn id="8162" xr3:uid="{482541D7-6482-4B47-AB61-2C22E1397F60}" name="Column8154"/>
    <tableColumn id="8163" xr3:uid="{8C2930EE-A2DC-4435-A0B5-6C3FAE03052C}" name="Column8155"/>
    <tableColumn id="8164" xr3:uid="{F8309D99-F313-4B96-A562-80328E1F2215}" name="Column8156"/>
    <tableColumn id="8165" xr3:uid="{AACB1757-1564-49E7-9C52-0C406A9C6166}" name="Column8157"/>
    <tableColumn id="8166" xr3:uid="{0BE98DCD-3AB4-4D1B-98FE-5FB35C55D251}" name="Column8158"/>
    <tableColumn id="8167" xr3:uid="{EA7E991C-AEDC-4221-B927-472F404F0AE8}" name="Column8159"/>
    <tableColumn id="8168" xr3:uid="{DFC31157-0B32-4FB4-B199-664542D34B5F}" name="Column8160"/>
    <tableColumn id="8169" xr3:uid="{4674EA47-CEC3-423E-8E65-3CC3FD64FA55}" name="Column8161"/>
    <tableColumn id="8170" xr3:uid="{EE7CE473-C557-47C0-A619-E2836E3CB98B}" name="Column8162"/>
    <tableColumn id="8171" xr3:uid="{9BA49081-646E-4BF4-A459-020394A14755}" name="Column8163"/>
    <tableColumn id="8172" xr3:uid="{EC39115F-F2AC-40AC-AFD4-41D4C7C83AB5}" name="Column8164"/>
    <tableColumn id="8173" xr3:uid="{807D5BD1-EA15-4610-B847-F35D74701724}" name="Column8165"/>
    <tableColumn id="8174" xr3:uid="{681A9662-548C-4C09-9C27-4DDBEF894E66}" name="Column8166"/>
    <tableColumn id="8175" xr3:uid="{F485D1EA-C53A-4DD6-B4F6-83DA681F6799}" name="Column8167"/>
    <tableColumn id="8176" xr3:uid="{B3621BB6-CAD0-4EB6-9DA4-9B46652F9E0A}" name="Column8168"/>
    <tableColumn id="8177" xr3:uid="{FF4985EA-97EB-4AB6-819C-79E2023EDBBB}" name="Column8169"/>
    <tableColumn id="8178" xr3:uid="{3EA80E63-78BC-4E92-9591-B5724EF426A6}" name="Column8170"/>
    <tableColumn id="8179" xr3:uid="{4CBCC7A3-065C-44D8-B9B9-17194522C23B}" name="Column8171"/>
    <tableColumn id="8180" xr3:uid="{42A3BA71-05AB-48F1-AB6C-98EAF05C7A04}" name="Column8172"/>
    <tableColumn id="8181" xr3:uid="{92A8F869-E729-473E-9F1A-EAFA2CCD0231}" name="Column8173"/>
    <tableColumn id="8182" xr3:uid="{8E332661-E3DD-4596-9C70-E3D44A186300}" name="Column8174"/>
    <tableColumn id="8183" xr3:uid="{C2202F74-9A4E-4C2E-BDCE-3A1B13917657}" name="Column8175"/>
    <tableColumn id="8184" xr3:uid="{7A9739B4-0981-4EA5-A6CC-64B112BABB45}" name="Column8176"/>
    <tableColumn id="8185" xr3:uid="{84274BAC-08C6-46D7-BED5-034A59A81AB7}" name="Column8177"/>
    <tableColumn id="8186" xr3:uid="{C076453B-57D8-40BA-9F40-375391F88DA7}" name="Column8178"/>
    <tableColumn id="8187" xr3:uid="{8FF171E7-225E-460A-BE0E-E1AD1D7D007C}" name="Column8179"/>
    <tableColumn id="8188" xr3:uid="{046F2E93-341B-4224-A40D-F58B131301C0}" name="Column8180"/>
    <tableColumn id="8189" xr3:uid="{39285243-21C0-4B7C-B327-65AA3986C474}" name="Column8181"/>
    <tableColumn id="8190" xr3:uid="{66100CF7-D70C-4624-B13F-362FE15BEBAF}" name="Column8182"/>
    <tableColumn id="8191" xr3:uid="{7FE017A0-D687-43B0-8682-F2B589ED8BC9}" name="Column8183"/>
    <tableColumn id="8192" xr3:uid="{998B3E33-D19D-407B-9604-5750E5B87F56}" name="Column8184"/>
    <tableColumn id="8193" xr3:uid="{4D762E8F-95EA-4D1C-B246-D7E7DFB44DDA}" name="Column8185"/>
    <tableColumn id="8194" xr3:uid="{C2D42B11-F389-425C-A72E-D581A0EB4B01}" name="Column8186"/>
    <tableColumn id="8195" xr3:uid="{868EA1FD-E3EC-4268-8BFE-E29B74EEF677}" name="Column8187"/>
    <tableColumn id="8196" xr3:uid="{905B8C17-4C35-4CC8-80DB-7CBC80221EC2}" name="Column8188"/>
    <tableColumn id="8197" xr3:uid="{2EE6D344-EE09-4429-BE85-D6870A36C765}" name="Column8189"/>
    <tableColumn id="8198" xr3:uid="{F10B1D64-5F83-4E96-B77C-118E685B3AD0}" name="Column8190"/>
    <tableColumn id="8199" xr3:uid="{EC027AFD-4EB1-4A88-925D-A4AC888A283C}" name="Column8191"/>
    <tableColumn id="8200" xr3:uid="{39A0ACF0-90BC-4C1C-87FF-BF8300975E79}" name="Column8192"/>
    <tableColumn id="8201" xr3:uid="{114252D1-89D9-4E8A-B8EB-4FC05B004AAB}" name="Column8193"/>
    <tableColumn id="8202" xr3:uid="{70240372-93E9-4E3E-888B-B52486CD732D}" name="Column8194"/>
    <tableColumn id="8203" xr3:uid="{F1568227-B2C3-41FE-B5AE-6BDA8DEEE6BB}" name="Column8195"/>
    <tableColumn id="8204" xr3:uid="{6BC1F26B-0FE3-48CA-AD12-41FC549622C1}" name="Column8196"/>
    <tableColumn id="8205" xr3:uid="{45741F86-2CA7-42A7-84E4-99EE04DAE455}" name="Column8197"/>
    <tableColumn id="8206" xr3:uid="{0B355FED-EA6B-40B0-B3F4-AB4B09A1205D}" name="Column8198"/>
    <tableColumn id="8207" xr3:uid="{76D33333-AF6B-48E3-8C28-47AB2FC5B112}" name="Column8199"/>
    <tableColumn id="8208" xr3:uid="{EAC6C76C-7592-446D-9901-E46716CEFA96}" name="Column8200"/>
    <tableColumn id="8209" xr3:uid="{E42F9074-6306-4B4B-8847-EA2D8C5C7ACF}" name="Column8201"/>
    <tableColumn id="8210" xr3:uid="{BA2215AC-0AA7-474F-A3F3-3B119FCC52DB}" name="Column8202"/>
    <tableColumn id="8211" xr3:uid="{5E76D47F-424B-4B7E-AB56-D698D148E5CD}" name="Column8203"/>
    <tableColumn id="8212" xr3:uid="{A9D4EA6A-F28D-4F3B-97B9-496749B28FB3}" name="Column8204"/>
    <tableColumn id="8213" xr3:uid="{36EB9D4A-7892-4CA4-A71E-BCB0D5D5460B}" name="Column8205"/>
    <tableColumn id="8214" xr3:uid="{465A8CAC-92EE-4FF1-8A43-A7E0D75AF2D9}" name="Column8206"/>
    <tableColumn id="8215" xr3:uid="{DD02A40F-0444-47EF-971E-2ED7DDCB6EE0}" name="Column8207"/>
    <tableColumn id="8216" xr3:uid="{92E39C99-4BA2-4A3C-AAD3-74D4B7AF30EF}" name="Column8208"/>
    <tableColumn id="8217" xr3:uid="{B8E144EC-C0BA-46BE-B8CE-08480AAE7A6D}" name="Column8209"/>
    <tableColumn id="8218" xr3:uid="{6B283441-755F-4797-8C6B-7438321B83CD}" name="Column8210"/>
    <tableColumn id="8219" xr3:uid="{39F07A8A-FB5D-42DE-9741-B4054B2C2E56}" name="Column8211"/>
    <tableColumn id="8220" xr3:uid="{43C7C009-A5AB-4ECC-9929-AA38499490F1}" name="Column8212"/>
    <tableColumn id="8221" xr3:uid="{1C6DEE8B-4152-4033-8D31-0CAF7ECBE4B1}" name="Column8213"/>
    <tableColumn id="8222" xr3:uid="{6F28EC7E-ADB6-4B45-BCE3-75FF91213755}" name="Column8214"/>
    <tableColumn id="8223" xr3:uid="{A91B95FC-182B-4285-AEF0-90F3D0967E1C}" name="Column8215"/>
    <tableColumn id="8224" xr3:uid="{A3528AFC-3336-4E02-BE4D-3FA9FA34AB24}" name="Column8216"/>
    <tableColumn id="8225" xr3:uid="{1B90A251-CB5E-4805-A883-E2F4310628F3}" name="Column8217"/>
    <tableColumn id="8226" xr3:uid="{46821D14-E52F-4108-A7BF-D587BAFE2421}" name="Column8218"/>
    <tableColumn id="8227" xr3:uid="{6B97C6F4-E56D-4265-BB0C-361731902E51}" name="Column8219"/>
    <tableColumn id="8228" xr3:uid="{91597B07-A423-4097-9A77-C35960EE6746}" name="Column8220"/>
    <tableColumn id="8229" xr3:uid="{4EAE31DF-3FE1-43F3-9883-F37B8C9F56CE}" name="Column8221"/>
    <tableColumn id="8230" xr3:uid="{AFFE52D2-8ED2-4900-8F34-2DCC1890B3AB}" name="Column8222"/>
    <tableColumn id="8231" xr3:uid="{F62E0F0C-ED94-4815-B669-F08CCFC717D3}" name="Column8223"/>
    <tableColumn id="8232" xr3:uid="{C4253A58-FCD8-4724-9A7D-9950CB9AC55B}" name="Column8224"/>
    <tableColumn id="8233" xr3:uid="{275331A3-4122-44C8-9C04-A64BDF08B552}" name="Column8225"/>
    <tableColumn id="8234" xr3:uid="{268A71BA-220C-43BA-8239-C55B82021872}" name="Column8226"/>
    <tableColumn id="8235" xr3:uid="{1A643001-A8D0-4326-82A2-2D73972B85A8}" name="Column8227"/>
    <tableColumn id="8236" xr3:uid="{B13ECEF2-3CA0-400D-9D24-8511DE0B15D0}" name="Column8228"/>
    <tableColumn id="8237" xr3:uid="{8A145BAE-D99D-408A-8C52-BA2D01A14648}" name="Column8229"/>
    <tableColumn id="8238" xr3:uid="{FF8745AF-A88D-4871-9DA0-E2A8554C164D}" name="Column8230"/>
    <tableColumn id="8239" xr3:uid="{ADF088C5-A2F8-4453-BA38-A5F583E9E27A}" name="Column8231"/>
    <tableColumn id="8240" xr3:uid="{36679FAC-61BC-46F5-9F05-6F833164DB30}" name="Column8232"/>
    <tableColumn id="8241" xr3:uid="{219A952F-4E33-4297-96AB-F69CD736811E}" name="Column8233"/>
    <tableColumn id="8242" xr3:uid="{E6A0A137-CD99-4D53-B054-D6416B293C8E}" name="Column8234"/>
    <tableColumn id="8243" xr3:uid="{2448D1F8-56E7-47CA-86C6-67F9BEEE50BC}" name="Column8235"/>
    <tableColumn id="8244" xr3:uid="{B3DD5CD8-964C-40F2-A4CC-B779C7AECC5B}" name="Column8236"/>
    <tableColumn id="8245" xr3:uid="{F3B62B0B-D101-4EF1-8EE5-C7888436D1D9}" name="Column8237"/>
    <tableColumn id="8246" xr3:uid="{C35B76E9-DA4B-41B0-A2EF-1492937F3DBA}" name="Column8238"/>
    <tableColumn id="8247" xr3:uid="{0CF54CE5-EBE7-4C25-AD5A-640022B3FE04}" name="Column8239"/>
    <tableColumn id="8248" xr3:uid="{5D361A51-64D8-47F8-9632-58FE2C455601}" name="Column8240"/>
    <tableColumn id="8249" xr3:uid="{F06D5BB3-905A-4D94-8AF3-4F240C74D358}" name="Column8241"/>
    <tableColumn id="8250" xr3:uid="{D52878A1-F930-4C5F-B6DE-58BA514C3866}" name="Column8242"/>
    <tableColumn id="8251" xr3:uid="{2F3D2394-4437-4911-B21B-9ADBD49173D9}" name="Column8243"/>
    <tableColumn id="8252" xr3:uid="{799F65A7-7049-48C8-9663-A8E7FAE0BCCA}" name="Column8244"/>
    <tableColumn id="8253" xr3:uid="{F283DE33-7179-4B3A-8E89-9E288FE035C0}" name="Column8245"/>
    <tableColumn id="8254" xr3:uid="{B587BC61-17D5-43F8-BC8B-EA7755BD676E}" name="Column8246"/>
    <tableColumn id="8255" xr3:uid="{77777F42-9C18-427C-BFC2-5A5C1BF87A03}" name="Column8247"/>
    <tableColumn id="8256" xr3:uid="{992A4FA1-12DD-4122-B115-AC3B1D5F5F80}" name="Column8248"/>
    <tableColumn id="8257" xr3:uid="{1F016D16-07D8-43E8-B2B0-E3B4EFF52C80}" name="Column8249"/>
    <tableColumn id="8258" xr3:uid="{9A22CDF8-9BBD-4F97-8AE8-132BBA211E53}" name="Column8250"/>
    <tableColumn id="8259" xr3:uid="{AFDB2C70-75DD-4D68-88A5-D500E68349C3}" name="Column8251"/>
    <tableColumn id="8260" xr3:uid="{EB1860BB-55B6-42A4-AB4E-6E9CEBC746A8}" name="Column8252"/>
    <tableColumn id="8261" xr3:uid="{45756B3B-3713-452F-AD75-E98755443CED}" name="Column8253"/>
    <tableColumn id="8262" xr3:uid="{BEF6779C-2486-4EDC-A647-1C617F18BA60}" name="Column8254"/>
    <tableColumn id="8263" xr3:uid="{1FB1E472-9CC1-4FC3-B863-FE3646975104}" name="Column8255"/>
    <tableColumn id="8264" xr3:uid="{22D0C59D-D74E-4677-A634-9655ECF9D833}" name="Column8256"/>
    <tableColumn id="8265" xr3:uid="{37C9618F-1538-4101-8C03-C5B74C8FCD3A}" name="Column8257"/>
    <tableColumn id="8266" xr3:uid="{DC4339C6-5D77-41A3-9646-24DFEC0765E0}" name="Column8258"/>
    <tableColumn id="8267" xr3:uid="{D3221851-5F9B-4523-8890-EB14EA445AC1}" name="Column8259"/>
    <tableColumn id="8268" xr3:uid="{542ACB1D-D608-4F9C-8889-BB316D616D05}" name="Column8260"/>
    <tableColumn id="8269" xr3:uid="{10C5B6AB-BA92-41AC-8FB5-E7E8283FBBF7}" name="Column8261"/>
    <tableColumn id="8270" xr3:uid="{6B810D82-6A0E-45E9-8675-C73383515727}" name="Column8262"/>
    <tableColumn id="8271" xr3:uid="{C25C00F6-044F-48C1-9429-0DED5488F4F1}" name="Column8263"/>
    <tableColumn id="8272" xr3:uid="{B1079FAA-A35B-4F13-BEFB-23D00EB794A3}" name="Column8264"/>
    <tableColumn id="8273" xr3:uid="{03C22787-2330-4D5E-8EB0-2ED7A78FC7E9}" name="Column8265"/>
    <tableColumn id="8274" xr3:uid="{929D15C3-908C-4F41-900F-24853DC26448}" name="Column8266"/>
    <tableColumn id="8275" xr3:uid="{5FCF6E85-B74E-4AF0-81AE-7AC824D059C5}" name="Column8267"/>
    <tableColumn id="8276" xr3:uid="{6EF48D8C-D8D3-4487-953C-DA41E4D4EEE4}" name="Column8268"/>
    <tableColumn id="8277" xr3:uid="{53707907-E3E3-4752-82EF-B01641CB1D4C}" name="Column8269"/>
    <tableColumn id="8278" xr3:uid="{D1A19852-115C-4BA7-801F-029FCDFEC3B9}" name="Column8270"/>
    <tableColumn id="8279" xr3:uid="{D4D93B61-B4AE-4AE5-90D7-3FBCE5F795FA}" name="Column8271"/>
    <tableColumn id="8280" xr3:uid="{1D5BB1D0-9CD4-40D4-B342-131046B7BF01}" name="Column8272"/>
    <tableColumn id="8281" xr3:uid="{EFF4B710-A7F9-46DB-AD45-CB0CB121D1B8}" name="Column8273"/>
    <tableColumn id="8282" xr3:uid="{8CA4A59C-FE7B-4D98-A7B3-E648BB34A36A}" name="Column8274"/>
    <tableColumn id="8283" xr3:uid="{12B86D41-7909-4E78-9035-25E69720897E}" name="Column8275"/>
    <tableColumn id="8284" xr3:uid="{20852421-0D56-4D90-8BE6-D036F5B8F47E}" name="Column8276"/>
    <tableColumn id="8285" xr3:uid="{072DAF1F-6223-4748-8CF6-07719AE984E9}" name="Column8277"/>
    <tableColumn id="8286" xr3:uid="{9D11D808-B812-476E-A6FC-C290E95401BB}" name="Column8278"/>
    <tableColumn id="8287" xr3:uid="{3A291DFA-E51D-41A0-8B47-ACF39915B53F}" name="Column8279"/>
    <tableColumn id="8288" xr3:uid="{8038C6BB-7A2D-44C8-8A28-8A64042F3F18}" name="Column8280"/>
    <tableColumn id="8289" xr3:uid="{6228FA31-D04B-456B-8680-375F0DFD955B}" name="Column8281"/>
    <tableColumn id="8290" xr3:uid="{7A254429-8B8A-46C5-A509-1DBA3AC311AE}" name="Column8282"/>
    <tableColumn id="8291" xr3:uid="{D9A9F312-859F-456E-ACF9-080CC948A41C}" name="Column8283"/>
    <tableColumn id="8292" xr3:uid="{B2D8237D-6D85-4FF7-AD00-5BDD1C7FFE99}" name="Column8284"/>
    <tableColumn id="8293" xr3:uid="{271792EA-CEB4-4E8C-BADB-903D7069D66A}" name="Column8285"/>
    <tableColumn id="8294" xr3:uid="{594881BB-4A75-4EEC-BD5E-B7A1BFF745CD}" name="Column8286"/>
    <tableColumn id="8295" xr3:uid="{555DA8C8-21C1-4325-AB0F-135AD4A3D4E8}" name="Column8287"/>
    <tableColumn id="8296" xr3:uid="{10C26BE9-F509-4758-A49B-48A881EB2F11}" name="Column8288"/>
    <tableColumn id="8297" xr3:uid="{0A26AF34-6610-43F0-8FD9-3585692F4B26}" name="Column8289"/>
    <tableColumn id="8298" xr3:uid="{B8E0E735-BA32-4A7E-8F4A-395A2ABBEAF6}" name="Column8290"/>
    <tableColumn id="8299" xr3:uid="{10D19336-8FFD-42E6-9555-F910A44C43EC}" name="Column8291"/>
    <tableColumn id="8300" xr3:uid="{2AE75DC4-CDE8-4A79-A12C-1F670CF39C2B}" name="Column8292"/>
    <tableColumn id="8301" xr3:uid="{98FA25B1-AAF0-455F-83AC-0860AC144A5A}" name="Column8293"/>
    <tableColumn id="8302" xr3:uid="{0459AF82-7E0C-45BD-8417-DA4D97E96C4A}" name="Column8294"/>
    <tableColumn id="8303" xr3:uid="{4F1966B9-0DAF-45DB-9D3D-8D3AA0F99104}" name="Column8295"/>
    <tableColumn id="8304" xr3:uid="{878CDE4E-C259-40D7-9183-64F3181744A4}" name="Column8296"/>
    <tableColumn id="8305" xr3:uid="{FFB823E7-EC9C-409E-9809-D525F07AB26C}" name="Column8297"/>
    <tableColumn id="8306" xr3:uid="{79C7C353-FB00-4D09-819F-0D0F89466479}" name="Column8298"/>
    <tableColumn id="8307" xr3:uid="{CE35C238-3A29-47FC-8B0C-848B59B43095}" name="Column8299"/>
    <tableColumn id="8308" xr3:uid="{07A5D6CD-E1E0-4383-B516-2669B2B64E92}" name="Column8300"/>
    <tableColumn id="8309" xr3:uid="{D718DE15-C6D0-4128-8632-DFC314D79669}" name="Column8301"/>
    <tableColumn id="8310" xr3:uid="{B8228A32-13EA-4B73-BA69-8EE10FECDD91}" name="Column8302"/>
    <tableColumn id="8311" xr3:uid="{FAA79A10-6AC1-46BF-B127-A3C9A6B3E118}" name="Column8303"/>
    <tableColumn id="8312" xr3:uid="{DDB7120F-07BA-4A43-8F90-E599DC20129B}" name="Column8304"/>
    <tableColumn id="8313" xr3:uid="{8088662B-9166-4670-9424-FF3083231434}" name="Column8305"/>
    <tableColumn id="8314" xr3:uid="{49A4E905-FD73-4D2D-B5F9-63B173D0D42C}" name="Column8306"/>
    <tableColumn id="8315" xr3:uid="{C0083F49-CD36-4B41-BB79-6B9F989034F7}" name="Column8307"/>
    <tableColumn id="8316" xr3:uid="{6D7E0757-311B-4A95-89AC-F1289CD4D851}" name="Column8308"/>
    <tableColumn id="8317" xr3:uid="{51FEE271-991D-4C96-83D2-9DE6D9C92933}" name="Column8309"/>
    <tableColumn id="8318" xr3:uid="{95E4DC00-DFFB-4051-85ED-890C396A2D94}" name="Column8310"/>
    <tableColumn id="8319" xr3:uid="{8F03C492-42BE-4C1C-95E1-82C3615F3DA8}" name="Column8311"/>
    <tableColumn id="8320" xr3:uid="{75AF828E-1454-432C-8D94-5ADF36BFD80C}" name="Column8312"/>
    <tableColumn id="8321" xr3:uid="{45310113-5A24-481F-8A40-0CB9497CAA8F}" name="Column8313"/>
    <tableColumn id="8322" xr3:uid="{1171EE26-1A88-4C48-B730-5FC319C21531}" name="Column8314"/>
    <tableColumn id="8323" xr3:uid="{C0D60112-0D42-4844-9079-ABFF64301FEB}" name="Column8315"/>
    <tableColumn id="8324" xr3:uid="{6744F4D8-6811-4FBE-8DF4-C0A7DC9AB678}" name="Column8316"/>
    <tableColumn id="8325" xr3:uid="{B82CD368-89B7-4788-8793-24A30DE19319}" name="Column8317"/>
    <tableColumn id="8326" xr3:uid="{11FD18A3-E0B1-43D4-8A91-7F92F1DD4CF0}" name="Column8318"/>
    <tableColumn id="8327" xr3:uid="{55629EA6-9948-4AB3-9537-B6142D0C45FE}" name="Column8319"/>
    <tableColumn id="8328" xr3:uid="{63B54851-3DB2-47A7-9A53-60AB8C1656DB}" name="Column8320"/>
    <tableColumn id="8329" xr3:uid="{D5C8C595-E6A0-436E-9D5D-567F5F8319BA}" name="Column8321"/>
    <tableColumn id="8330" xr3:uid="{12586A72-4AFE-4854-B9D1-2A9D50B95FC1}" name="Column8322"/>
    <tableColumn id="8331" xr3:uid="{AE9E1DD6-5205-4B45-9212-D21D01D11ACB}" name="Column8323"/>
    <tableColumn id="8332" xr3:uid="{B6B96D98-C6EC-4F74-9DA3-2E4C227964CC}" name="Column8324"/>
    <tableColumn id="8333" xr3:uid="{4FBC6127-3D56-4CE2-A3F7-EFEE87287866}" name="Column8325"/>
    <tableColumn id="8334" xr3:uid="{F739ED0B-3BF9-4105-A1E0-D4D66E20EDAD}" name="Column8326"/>
    <tableColumn id="8335" xr3:uid="{EF940E07-320A-48EE-BB20-BDA4B6189266}" name="Column8327"/>
    <tableColumn id="8336" xr3:uid="{3D1829BB-A1C4-4446-9965-29F6F282FC0E}" name="Column8328"/>
    <tableColumn id="8337" xr3:uid="{E098E1D4-C645-4EEA-826F-255CA59BE12A}" name="Column8329"/>
    <tableColumn id="8338" xr3:uid="{984A3287-249B-4481-A707-A56D13B1E1CA}" name="Column8330"/>
    <tableColumn id="8339" xr3:uid="{3A71650C-3491-44E0-8EF9-FC9A5C1DD279}" name="Column8331"/>
    <tableColumn id="8340" xr3:uid="{805B8463-FB8F-490C-9448-ED45206B4D0B}" name="Column8332"/>
    <tableColumn id="8341" xr3:uid="{FB98ADBB-5475-4E0D-AC5D-1E3C9E1FB9A2}" name="Column8333"/>
    <tableColumn id="8342" xr3:uid="{2FC8D339-D30E-45DA-BD79-B16387CEBDCF}" name="Column8334"/>
    <tableColumn id="8343" xr3:uid="{40A1ECD6-DD4E-4C94-AF4E-AA9F1A617CE8}" name="Column8335"/>
    <tableColumn id="8344" xr3:uid="{3B6F389F-64AC-4ABF-BAFE-7939D2435A19}" name="Column8336"/>
    <tableColumn id="8345" xr3:uid="{16B2DFEF-2466-4BA1-99CA-3D4985797025}" name="Column8337"/>
    <tableColumn id="8346" xr3:uid="{C752B6B0-9968-452E-BC31-828BFB3929E2}" name="Column8338"/>
    <tableColumn id="8347" xr3:uid="{0331E4A9-3774-4DF4-AAFF-1C5AB068A752}" name="Column8339"/>
    <tableColumn id="8348" xr3:uid="{05C0EB17-CCDD-4ABD-8143-C8C8CA5CD8FC}" name="Column8340"/>
    <tableColumn id="8349" xr3:uid="{53C22C85-58A5-4FEF-9F6F-67B6087222FB}" name="Column8341"/>
    <tableColumn id="8350" xr3:uid="{F8F6C5F7-8684-4348-ACAA-D1DB5B599ACB}" name="Column8342"/>
    <tableColumn id="8351" xr3:uid="{C436E863-4862-45CE-A92A-D7BD1B2BC48D}" name="Column8343"/>
    <tableColumn id="8352" xr3:uid="{06EBBC54-8ECC-4871-9712-B805D48E3E5A}" name="Column8344"/>
    <tableColumn id="8353" xr3:uid="{A8307A6C-0E5B-499E-BB1C-E0C2C903C85B}" name="Column8345"/>
    <tableColumn id="8354" xr3:uid="{095A9FFB-6619-433A-BC63-853A3C5D2457}" name="Column8346"/>
    <tableColumn id="8355" xr3:uid="{6CDBD226-7459-4E9C-91AE-99DC05F052AB}" name="Column8347"/>
    <tableColumn id="8356" xr3:uid="{C8636973-476C-4FCE-9177-B267DF36B8C9}" name="Column8348"/>
    <tableColumn id="8357" xr3:uid="{E40F6708-B4DC-4ABF-9150-93C821C249EC}" name="Column8349"/>
    <tableColumn id="8358" xr3:uid="{E4F7D9E9-B7FF-4E39-862C-A0FCA31D791D}" name="Column8350"/>
    <tableColumn id="8359" xr3:uid="{C9EB81A2-96F4-47C5-8630-B466A93E5FEA}" name="Column8351"/>
    <tableColumn id="8360" xr3:uid="{1DD3D44C-6317-474E-BACC-544A0A3D3E31}" name="Column8352"/>
    <tableColumn id="8361" xr3:uid="{AB46138C-14DB-421E-8747-91AA4DE20852}" name="Column8353"/>
    <tableColumn id="8362" xr3:uid="{15ED9298-6B89-46CA-9540-A1F460AD6BB7}" name="Column8354"/>
    <tableColumn id="8363" xr3:uid="{5CE48A2E-44C9-402F-AABC-D7CF19D098D8}" name="Column8355"/>
    <tableColumn id="8364" xr3:uid="{B5F766E7-E65F-4DB8-838C-A50573C33BC0}" name="Column8356"/>
    <tableColumn id="8365" xr3:uid="{737877C3-4978-4B8B-9A39-6B70340D8D8A}" name="Column8357"/>
    <tableColumn id="8366" xr3:uid="{33A17E2E-DA64-46D8-992D-80533C7FC96C}" name="Column8358"/>
    <tableColumn id="8367" xr3:uid="{443D0BFF-E43E-404F-90D4-655A5726262B}" name="Column8359"/>
    <tableColumn id="8368" xr3:uid="{4EED6FFB-8317-4DE5-B93B-CC4F6695D470}" name="Column8360"/>
    <tableColumn id="8369" xr3:uid="{F9AF3B38-F7C9-468E-B270-B33F8A1457D2}" name="Column8361"/>
    <tableColumn id="8370" xr3:uid="{D5C91D6C-C60A-4262-9803-358D02484372}" name="Column8362"/>
    <tableColumn id="8371" xr3:uid="{CC7C2F33-67C3-47EC-8A0F-461A14129E0F}" name="Column8363"/>
    <tableColumn id="8372" xr3:uid="{A5E87A7C-E2B5-476F-9EC2-31E85D53264E}" name="Column8364"/>
    <tableColumn id="8373" xr3:uid="{57D95BC7-837C-4728-8169-C6BEC7242B0C}" name="Column8365"/>
    <tableColumn id="8374" xr3:uid="{F9C7D9D2-609D-433E-A50F-A6C50DF4C4FA}" name="Column8366"/>
    <tableColumn id="8375" xr3:uid="{EB5D2A30-240B-4234-91CB-503516D501EE}" name="Column8367"/>
    <tableColumn id="8376" xr3:uid="{1FCCDE22-FA25-405E-926F-D919287B99FE}" name="Column8368"/>
    <tableColumn id="8377" xr3:uid="{49C70F08-242F-47E7-A44B-8958B1C94595}" name="Column8369"/>
    <tableColumn id="8378" xr3:uid="{5E4DD000-1CDC-4AF3-AB71-CCEFA401D800}" name="Column8370"/>
    <tableColumn id="8379" xr3:uid="{DB7617B9-813A-4E28-B4E6-2F069614889F}" name="Column8371"/>
    <tableColumn id="8380" xr3:uid="{53F8202C-C1D0-4CC2-8C3D-CF4F2F2F092C}" name="Column8372"/>
    <tableColumn id="8381" xr3:uid="{C679F3DE-F94E-4643-8DC0-9CD9E3E3E1B0}" name="Column8373"/>
    <tableColumn id="8382" xr3:uid="{E581711D-5041-4FC4-9A2E-173451F0C3CE}" name="Column8374"/>
    <tableColumn id="8383" xr3:uid="{5D2AD7B6-F94D-4DB0-9EF6-8F2FF5CBF997}" name="Column8375"/>
    <tableColumn id="8384" xr3:uid="{3A07F704-8BF7-4D7F-AC55-95CC4B3FE448}" name="Column8376"/>
    <tableColumn id="8385" xr3:uid="{2CD231AF-DD16-427E-B71E-1366A3C5F475}" name="Column8377"/>
    <tableColumn id="8386" xr3:uid="{DEA9D804-CEFD-4586-B726-A1FB5A49C3DE}" name="Column8378"/>
    <tableColumn id="8387" xr3:uid="{FEFCFCCE-72B0-4FD9-A66C-02906A9F927B}" name="Column8379"/>
    <tableColumn id="8388" xr3:uid="{5A1BAFCC-4A48-463A-A675-C70B21FB041A}" name="Column8380"/>
    <tableColumn id="8389" xr3:uid="{7C70A58C-0286-4B6A-88C4-4317ED4AB6A4}" name="Column8381"/>
    <tableColumn id="8390" xr3:uid="{3876B661-81DF-413A-991D-6E36B7B2FD4D}" name="Column8382"/>
    <tableColumn id="8391" xr3:uid="{CE3DD146-DD26-4BBA-ABD5-8A3FDFA4FC3E}" name="Column8383"/>
    <tableColumn id="8392" xr3:uid="{398DBD2F-BFF8-4CDD-A984-910CE121E645}" name="Column8384"/>
    <tableColumn id="8393" xr3:uid="{5CCE37D6-AFCA-471F-84CF-B8FB761A8403}" name="Column8385"/>
    <tableColumn id="8394" xr3:uid="{C1E68392-C26D-4E8E-899B-E0693FBA13DD}" name="Column8386"/>
    <tableColumn id="8395" xr3:uid="{A96A8FFD-0439-4441-A1B1-14474C56D890}" name="Column8387"/>
    <tableColumn id="8396" xr3:uid="{46826A0D-90C4-4EE8-923A-AA412F9EE13E}" name="Column8388"/>
    <tableColumn id="8397" xr3:uid="{0B0EDFCA-B0A8-4D0E-8CA4-EC69342B0D10}" name="Column8389"/>
    <tableColumn id="8398" xr3:uid="{4C5CD948-E57A-4181-9BE0-E0A7E4CD1D70}" name="Column8390"/>
    <tableColumn id="8399" xr3:uid="{A2BFF3A0-B997-45A2-A645-A1107554E09F}" name="Column8391"/>
    <tableColumn id="8400" xr3:uid="{C2EFC4FE-7092-4503-891E-AB5B1C3A4073}" name="Column8392"/>
    <tableColumn id="8401" xr3:uid="{6725CC1D-30ED-4854-9923-05052A2F1B14}" name="Column8393"/>
    <tableColumn id="8402" xr3:uid="{0DBEFB81-DACC-46B3-A615-3096AD409A5F}" name="Column8394"/>
    <tableColumn id="8403" xr3:uid="{32D415EB-4682-4E7A-A5FB-270BF12753D0}" name="Column8395"/>
    <tableColumn id="8404" xr3:uid="{F9FBBCD0-7390-4D61-A0D5-BFFA2BB5961E}" name="Column8396"/>
    <tableColumn id="8405" xr3:uid="{8050A2E7-D652-48A1-A362-1E35756CCFB8}" name="Column8397"/>
    <tableColumn id="8406" xr3:uid="{72670CB8-E360-4E8C-A3AB-D57C26CDC9AC}" name="Column8398"/>
    <tableColumn id="8407" xr3:uid="{488D3178-3C32-4191-B3A0-AB811CC59912}" name="Column8399"/>
    <tableColumn id="8408" xr3:uid="{28350DCB-24A6-4EB6-9E4B-0050F09A95DE}" name="Column8400"/>
    <tableColumn id="8409" xr3:uid="{9FDD8189-BDA7-4BC1-83E0-C38124DABD2C}" name="Column8401"/>
    <tableColumn id="8410" xr3:uid="{6C1A710D-9445-49C1-AC97-8001F19075A2}" name="Column8402"/>
    <tableColumn id="8411" xr3:uid="{2E4B22BB-0F60-40C8-93C5-AB911D28CCB0}" name="Column8403"/>
    <tableColumn id="8412" xr3:uid="{5B4B8D85-FA06-42E1-9957-B3A6033F0D43}" name="Column8404"/>
    <tableColumn id="8413" xr3:uid="{22E158A7-E6AB-4E8D-889A-4E66695FC484}" name="Column8405"/>
    <tableColumn id="8414" xr3:uid="{7428BFE0-5189-401B-90E7-52B5941A45F7}" name="Column8406"/>
    <tableColumn id="8415" xr3:uid="{1A6FA743-8CA8-4DAF-8DE0-1F83DE8FEAB3}" name="Column8407"/>
    <tableColumn id="8416" xr3:uid="{883C7213-7FDF-4E1F-9B20-5E8A4116717F}" name="Column8408"/>
    <tableColumn id="8417" xr3:uid="{789EA959-B791-4A00-B971-557ACD3EFCA7}" name="Column8409"/>
    <tableColumn id="8418" xr3:uid="{49086B74-F380-4FDD-9D09-BA9837D2E940}" name="Column8410"/>
    <tableColumn id="8419" xr3:uid="{23F69304-8D9E-4EAF-B54F-7D853470D824}" name="Column8411"/>
    <tableColumn id="8420" xr3:uid="{3E7E5C6F-8218-408C-B184-A291A2718969}" name="Column8412"/>
    <tableColumn id="8421" xr3:uid="{C54F6E02-AE10-4C30-9720-4B118CFD6DC0}" name="Column8413"/>
    <tableColumn id="8422" xr3:uid="{FBD0AD44-3E89-4527-9713-B300A0676B78}" name="Column8414"/>
    <tableColumn id="8423" xr3:uid="{4575FAF2-E3EF-48EB-8F7F-6D5C2F8802AA}" name="Column8415"/>
    <tableColumn id="8424" xr3:uid="{7F6609F4-FEED-4BA7-A8E3-B5F83E5B0795}" name="Column8416"/>
    <tableColumn id="8425" xr3:uid="{94B08D47-A139-478D-9E67-DF095563B84F}" name="Column8417"/>
    <tableColumn id="8426" xr3:uid="{D2BE2027-A413-42B0-8907-B9AD546AB2A2}" name="Column8418"/>
    <tableColumn id="8427" xr3:uid="{FEE52309-7851-4642-9703-8CA9906E5524}" name="Column8419"/>
    <tableColumn id="8428" xr3:uid="{D8B72464-840E-431A-9A66-C4F3E5500239}" name="Column8420"/>
    <tableColumn id="8429" xr3:uid="{D3379445-30EB-4F49-86A6-12B150E06F76}" name="Column8421"/>
    <tableColumn id="8430" xr3:uid="{84EDDDE7-0811-46BA-ADD1-E26CF3446CDD}" name="Column8422"/>
    <tableColumn id="8431" xr3:uid="{4ABCE163-2A54-45B4-9E6A-093D51FE69BD}" name="Column8423"/>
    <tableColumn id="8432" xr3:uid="{4B222A4C-574F-42D6-9F8D-0D20461259CA}" name="Column8424"/>
    <tableColumn id="8433" xr3:uid="{F47E68CA-C6CD-46B7-A044-3D249566B4FF}" name="Column8425"/>
    <tableColumn id="8434" xr3:uid="{16F36FE5-FC0A-4572-8C8E-CC5B1A680779}" name="Column8426"/>
    <tableColumn id="8435" xr3:uid="{66967AD4-1628-4F13-83DD-51C465E3CAE4}" name="Column8427"/>
    <tableColumn id="8436" xr3:uid="{468EE3F5-623F-462F-9B0C-EFB191B1C7DC}" name="Column8428"/>
    <tableColumn id="8437" xr3:uid="{9A8FB51D-E4ED-4E4C-B81F-68925C29F6AD}" name="Column8429"/>
    <tableColumn id="8438" xr3:uid="{55E7AF43-FEAD-4A51-83F0-E1284397F992}" name="Column8430"/>
    <tableColumn id="8439" xr3:uid="{D6818FD6-4961-4F02-A051-04A3F65BAD4C}" name="Column8431"/>
    <tableColumn id="8440" xr3:uid="{E0EABC0E-A96C-482B-9591-9AA709A2AE7B}" name="Column8432"/>
    <tableColumn id="8441" xr3:uid="{ABB2C037-5098-40FE-8A28-070B9C19E5B6}" name="Column8433"/>
    <tableColumn id="8442" xr3:uid="{72A9C365-54A7-463C-A857-AA9F04D37A3C}" name="Column8434"/>
    <tableColumn id="8443" xr3:uid="{CDA83DA6-3663-46F3-82A8-8F88F924B9D3}" name="Column8435"/>
    <tableColumn id="8444" xr3:uid="{364DB093-FF73-45A5-8F6A-BC385BBDF79D}" name="Column8436"/>
    <tableColumn id="8445" xr3:uid="{52F6F41C-E23C-4BE4-9379-AE1C6FD8BFC5}" name="Column8437"/>
    <tableColumn id="8446" xr3:uid="{BF1E00AC-D439-4CCE-85F2-56C74FF7B0AE}" name="Column8438"/>
    <tableColumn id="8447" xr3:uid="{D003690F-CE95-4F78-9CED-5AC0EDF05088}" name="Column8439"/>
    <tableColumn id="8448" xr3:uid="{F1B6F83B-E9E8-4FE9-B8B9-58494448C6BC}" name="Column8440"/>
    <tableColumn id="8449" xr3:uid="{3E2D090F-05FC-4921-8D58-9E1E38A65101}" name="Column8441"/>
    <tableColumn id="8450" xr3:uid="{5451D916-3820-4A4F-87AE-27AA311CC92A}" name="Column8442"/>
    <tableColumn id="8451" xr3:uid="{0690D4EE-9BBC-4020-B94A-E330905260A7}" name="Column8443"/>
    <tableColumn id="8452" xr3:uid="{13B56556-0CA1-43CF-B6B2-60600685A4D0}" name="Column8444"/>
    <tableColumn id="8453" xr3:uid="{DC08BD2A-BE7C-43D0-858D-DF07094FAA6A}" name="Column8445"/>
    <tableColumn id="8454" xr3:uid="{AC975EA6-687F-4D25-BEE1-EBE71E867A0F}" name="Column8446"/>
    <tableColumn id="8455" xr3:uid="{6383DE37-3E85-4367-9D31-5134931216A4}" name="Column8447"/>
    <tableColumn id="8456" xr3:uid="{9AC34800-C493-4289-A849-DC14103402B2}" name="Column8448"/>
    <tableColumn id="8457" xr3:uid="{6467CC42-5B94-4DC3-9203-FADDAF49A321}" name="Column8449"/>
    <tableColumn id="8458" xr3:uid="{373EC3F7-CF41-4020-92A7-4DF553370F34}" name="Column8450"/>
    <tableColumn id="8459" xr3:uid="{2DF043A6-71BB-4D37-B592-3C6F11C1D180}" name="Column8451"/>
    <tableColumn id="8460" xr3:uid="{27093CD1-809C-4162-A0B2-4A6DB2A1D541}" name="Column8452"/>
    <tableColumn id="8461" xr3:uid="{63F45F04-B94C-415E-AE7A-499A01764F86}" name="Column8453"/>
    <tableColumn id="8462" xr3:uid="{2A623281-9EB9-46BB-BD36-FB1B8530F764}" name="Column8454"/>
    <tableColumn id="8463" xr3:uid="{C4BFE15D-36AA-459E-ACBC-072D3AF4BF9E}" name="Column8455"/>
    <tableColumn id="8464" xr3:uid="{7BD4587B-B14E-4B23-B436-275CF02D431F}" name="Column8456"/>
    <tableColumn id="8465" xr3:uid="{B2F9A96A-E095-47A4-99DE-61980F71F1A6}" name="Column8457"/>
    <tableColumn id="8466" xr3:uid="{E90D8E3C-BACD-41F1-8332-7D6B914BA2C5}" name="Column8458"/>
    <tableColumn id="8467" xr3:uid="{F18988CB-8AB2-4372-A9E7-F9CF5874E0B2}" name="Column8459"/>
    <tableColumn id="8468" xr3:uid="{71EB334F-FA37-4CA1-8F50-BB457B8401E6}" name="Column8460"/>
    <tableColumn id="8469" xr3:uid="{A1843619-1120-4EE3-B0F4-3C90E83B8681}" name="Column8461"/>
    <tableColumn id="8470" xr3:uid="{D5D7C457-33BC-4B7A-BF22-9CC4F0C995E0}" name="Column8462"/>
    <tableColumn id="8471" xr3:uid="{6D7E7288-913E-42A6-B13D-02469243B962}" name="Column8463"/>
    <tableColumn id="8472" xr3:uid="{62DB5112-321E-445A-B3F9-49ED9C537E64}" name="Column8464"/>
    <tableColumn id="8473" xr3:uid="{B8074952-E935-40D8-985D-481B2B2A2A4C}" name="Column8465"/>
    <tableColumn id="8474" xr3:uid="{4A1ECDD7-7C29-441D-BBF8-2C39F8282669}" name="Column8466"/>
    <tableColumn id="8475" xr3:uid="{C5F08618-0544-423D-A287-711F8F89AA1E}" name="Column8467"/>
    <tableColumn id="8476" xr3:uid="{228ECC2E-B10C-4074-9208-1ED7EBDA03ED}" name="Column8468"/>
    <tableColumn id="8477" xr3:uid="{41610FEA-0499-4540-A6BF-C46DBB77A079}" name="Column8469"/>
    <tableColumn id="8478" xr3:uid="{3B0F287F-E68C-4823-B26D-3C2B5BD194CB}" name="Column8470"/>
    <tableColumn id="8479" xr3:uid="{B3E05B90-B4E9-4B8F-AD61-FBB056AA72BC}" name="Column8471"/>
    <tableColumn id="8480" xr3:uid="{EC67C7C0-E8D3-424A-80DE-54339C888E09}" name="Column8472"/>
    <tableColumn id="8481" xr3:uid="{05F81349-B4B0-4CAE-A8E3-3D56A1B7F681}" name="Column8473"/>
    <tableColumn id="8482" xr3:uid="{CB1C3E8F-5B0B-4BBE-BF22-2BC1A9920B1B}" name="Column8474"/>
    <tableColumn id="8483" xr3:uid="{7E87AA1D-CD1D-4B49-A87B-CF09682578E0}" name="Column8475"/>
    <tableColumn id="8484" xr3:uid="{C41A305F-8BAE-4E24-B9FB-1F9341E9C93B}" name="Column8476"/>
    <tableColumn id="8485" xr3:uid="{FA12044C-FBFD-471A-82F1-943C7F4D3389}" name="Column8477"/>
    <tableColumn id="8486" xr3:uid="{E9564FE6-E711-4DA1-9F85-A2AD16B7049B}" name="Column8478"/>
    <tableColumn id="8487" xr3:uid="{419FC39B-A225-4C44-A74B-E21548649FB7}" name="Column8479"/>
    <tableColumn id="8488" xr3:uid="{8D44DB68-D1FE-489F-9B29-45CEA467F1C5}" name="Column8480"/>
    <tableColumn id="8489" xr3:uid="{D045DA15-A4E7-4D35-9D1B-DD5EB9D96FE3}" name="Column8481"/>
    <tableColumn id="8490" xr3:uid="{9EC9A900-3267-4797-9653-2E1ED55830A5}" name="Column8482"/>
    <tableColumn id="8491" xr3:uid="{75A1E6CF-76CA-44CB-BCCA-B20A21B56328}" name="Column8483"/>
    <tableColumn id="8492" xr3:uid="{C80C8162-726B-431B-AFB8-15192EBED7D8}" name="Column8484"/>
    <tableColumn id="8493" xr3:uid="{4A749EA6-CF2D-410C-AA73-9C393BC27AC6}" name="Column8485"/>
    <tableColumn id="8494" xr3:uid="{B3833D59-5E68-4F1A-BA7C-8DBCC53FAF35}" name="Column8486"/>
    <tableColumn id="8495" xr3:uid="{08160A41-9F7F-47A5-9326-3F717F989875}" name="Column8487"/>
    <tableColumn id="8496" xr3:uid="{2F8B8DA9-8ADE-4183-ABFD-29734A4FA205}" name="Column8488"/>
    <tableColumn id="8497" xr3:uid="{39FDB8EC-68AC-4B47-B286-2B1946A6A991}" name="Column8489"/>
    <tableColumn id="8498" xr3:uid="{3D9A2FFC-8121-41CA-BE3D-F4E313E7AD39}" name="Column8490"/>
    <tableColumn id="8499" xr3:uid="{7AD33B5D-CFB5-4198-A7DD-50EA991FF9EE}" name="Column8491"/>
    <tableColumn id="8500" xr3:uid="{B93D9BA9-5392-4593-94F4-556AF2A65FA5}" name="Column8492"/>
    <tableColumn id="8501" xr3:uid="{0B198A77-4555-4B83-9BBD-437AFE324DF6}" name="Column8493"/>
    <tableColumn id="8502" xr3:uid="{00D040E6-5E6D-42DA-B27B-668EF944C347}" name="Column8494"/>
    <tableColumn id="8503" xr3:uid="{9F94B368-1E0E-499E-9584-A62C46915A86}" name="Column8495"/>
    <tableColumn id="8504" xr3:uid="{DCCA79B4-B923-43B9-84CD-83FDCA4EA69E}" name="Column8496"/>
    <tableColumn id="8505" xr3:uid="{32094C19-1069-447A-9BFD-63C050035701}" name="Column8497"/>
    <tableColumn id="8506" xr3:uid="{59AAC83A-F939-41FF-9E79-6FF6683DD428}" name="Column8498"/>
    <tableColumn id="8507" xr3:uid="{A0ADF06A-0B93-4850-9206-EE1505038B54}" name="Column8499"/>
    <tableColumn id="8508" xr3:uid="{68335A57-D9A4-4802-BA02-1A8689B629DB}" name="Column8500"/>
    <tableColumn id="8509" xr3:uid="{649D9896-CA97-4155-AC5E-E42A7AAF5A2E}" name="Column8501"/>
    <tableColumn id="8510" xr3:uid="{32DA0D63-B7DB-4F21-B37D-BBA6178A2FE5}" name="Column8502"/>
    <tableColumn id="8511" xr3:uid="{69EEAEA5-2906-4956-B5D3-3B9404820106}" name="Column8503"/>
    <tableColumn id="8512" xr3:uid="{E3DCF0E3-7F9C-4E68-8521-67FD5878CB1B}" name="Column8504"/>
    <tableColumn id="8513" xr3:uid="{A2F9E05A-200D-4A76-BC5E-598696BC8EF1}" name="Column8505"/>
    <tableColumn id="8514" xr3:uid="{E98D5D91-EFCD-441F-9AC9-E6545C6118E0}" name="Column8506"/>
    <tableColumn id="8515" xr3:uid="{0D6C1D2D-A298-45AC-89EA-56026FE35984}" name="Column8507"/>
    <tableColumn id="8516" xr3:uid="{C6765742-81F7-4CBC-AEFE-81D354352D19}" name="Column8508"/>
    <tableColumn id="8517" xr3:uid="{FB6F7907-35E0-45FE-9B51-44E811D16843}" name="Column8509"/>
    <tableColumn id="8518" xr3:uid="{0109EBF2-165D-400E-84B2-C7B3505AE3DD}" name="Column8510"/>
    <tableColumn id="8519" xr3:uid="{506987DB-9163-4115-A7A9-A48BC5D7935C}" name="Column8511"/>
    <tableColumn id="8520" xr3:uid="{E49B5043-AECA-47E8-BE3E-8C0B1446A1D5}" name="Column8512"/>
    <tableColumn id="8521" xr3:uid="{11718EE6-A66B-4C41-875E-72C3326E28E7}" name="Column8513"/>
    <tableColumn id="8522" xr3:uid="{0CE92749-5058-41F0-B469-E454B584DD9A}" name="Column8514"/>
    <tableColumn id="8523" xr3:uid="{08C6B10A-E3FB-4F03-959A-91F03DE68F4B}" name="Column8515"/>
    <tableColumn id="8524" xr3:uid="{01F52E31-C247-4C0F-882F-E072F5881674}" name="Column8516"/>
    <tableColumn id="8525" xr3:uid="{F88905D2-6E83-4CA2-AE06-977E024BC113}" name="Column8517"/>
    <tableColumn id="8526" xr3:uid="{9C0EA338-CB27-4C4A-A58E-47B8FBC7AD90}" name="Column8518"/>
    <tableColumn id="8527" xr3:uid="{A5957DCC-CE9D-4F9B-8C9A-313A33D7F32E}" name="Column8519"/>
    <tableColumn id="8528" xr3:uid="{3A1E9B70-356D-4FA6-BA6A-47EFC7D4E44F}" name="Column8520"/>
    <tableColumn id="8529" xr3:uid="{373378DB-97B2-4E24-AF25-371A66251932}" name="Column8521"/>
    <tableColumn id="8530" xr3:uid="{D7026F7E-F160-4A97-928F-23899F9DD49B}" name="Column8522"/>
    <tableColumn id="8531" xr3:uid="{F586F912-0097-4B54-8CB5-B64C373F7A33}" name="Column8523"/>
    <tableColumn id="8532" xr3:uid="{609A0B24-3E06-402E-9FA1-FE89B733D1D1}" name="Column8524"/>
    <tableColumn id="8533" xr3:uid="{C204B39C-E170-48F9-8853-40ABE4CDE739}" name="Column8525"/>
    <tableColumn id="8534" xr3:uid="{9DA1438B-F45E-4F2A-B536-EE3085FADC0C}" name="Column8526"/>
    <tableColumn id="8535" xr3:uid="{EA60BD96-E4A4-43E1-A369-4630410F3CB4}" name="Column8527"/>
    <tableColumn id="8536" xr3:uid="{268CAA59-1488-42C1-B2A4-C84EC3E32786}" name="Column8528"/>
    <tableColumn id="8537" xr3:uid="{91C52294-8FF1-47FD-8671-296AE0AA43D9}" name="Column8529"/>
    <tableColumn id="8538" xr3:uid="{D99C1165-84A6-47F7-90DE-365A341670D4}" name="Column8530"/>
    <tableColumn id="8539" xr3:uid="{0E203F38-3DDC-4E59-AF43-21475E8CD403}" name="Column8531"/>
    <tableColumn id="8540" xr3:uid="{8254C2D9-C35D-4629-A079-5CFAF4146B9A}" name="Column8532"/>
    <tableColumn id="8541" xr3:uid="{1725497A-B12D-451C-8602-4175DD0FC84B}" name="Column8533"/>
    <tableColumn id="8542" xr3:uid="{E5313914-3255-4363-A763-436864E84868}" name="Column8534"/>
    <tableColumn id="8543" xr3:uid="{FF2E4DC2-017E-4A92-B7D1-4EB5C147B87F}" name="Column8535"/>
    <tableColumn id="8544" xr3:uid="{5BAD0994-054E-4AA9-BB1D-ED0AC930E7D4}" name="Column8536"/>
    <tableColumn id="8545" xr3:uid="{5AAC0967-40C2-4475-87C1-0F08382B7288}" name="Column8537"/>
    <tableColumn id="8546" xr3:uid="{3BD8DF9E-C9FA-4659-A1A8-87B89186E9C6}" name="Column8538"/>
    <tableColumn id="8547" xr3:uid="{C8F3F805-041A-487A-8EDD-5EC89E5EB994}" name="Column8539"/>
    <tableColumn id="8548" xr3:uid="{5D72F574-8C7A-4797-8F4D-4BDC4813CA55}" name="Column8540"/>
    <tableColumn id="8549" xr3:uid="{5522CC21-E177-45EC-8AD7-856E33ED4083}" name="Column8541"/>
    <tableColumn id="8550" xr3:uid="{C66F211C-24A8-4204-9E48-3BF8DAE431AF}" name="Column8542"/>
    <tableColumn id="8551" xr3:uid="{28473E3C-5226-4A3C-9FB9-768949E290CA}" name="Column8543"/>
    <tableColumn id="8552" xr3:uid="{475B11FA-2610-44D6-A8D6-37211C5A5CB4}" name="Column8544"/>
    <tableColumn id="8553" xr3:uid="{FAC41758-8510-4FC0-96F5-13E44E185631}" name="Column8545"/>
    <tableColumn id="8554" xr3:uid="{6B9702BA-64D1-4699-9B77-2CB04FC53802}" name="Column8546"/>
    <tableColumn id="8555" xr3:uid="{019D8F22-4DA4-44EA-B991-BC44D5A47B02}" name="Column8547"/>
    <tableColumn id="8556" xr3:uid="{2969F28C-645A-45E1-A562-C916CFE931D0}" name="Column8548"/>
    <tableColumn id="8557" xr3:uid="{8D5D4937-D99E-4DBC-8B61-DFD6A287AC7E}" name="Column8549"/>
    <tableColumn id="8558" xr3:uid="{40E1803F-1E2C-49E6-848C-0F334C9F8B5B}" name="Column8550"/>
    <tableColumn id="8559" xr3:uid="{8ED3CE9E-14A0-482A-98FF-650814A5CC6D}" name="Column8551"/>
    <tableColumn id="8560" xr3:uid="{0E8B97FB-4246-4A86-B902-2ACF27B26F49}" name="Column8552"/>
    <tableColumn id="8561" xr3:uid="{CED63D36-28A5-4D10-9A65-C70D8A8809D1}" name="Column8553"/>
    <tableColumn id="8562" xr3:uid="{E32495F2-4560-4DF4-AD36-B0FC52C4BB55}" name="Column8554"/>
    <tableColumn id="8563" xr3:uid="{8D71610B-A2AC-45C0-A085-DDB63E86FD07}" name="Column8555"/>
    <tableColumn id="8564" xr3:uid="{7E01F01E-D6A6-42F6-90C3-1CD7D60988E2}" name="Column8556"/>
    <tableColumn id="8565" xr3:uid="{F7AAF3D8-F894-4741-8513-F899742E8FF2}" name="Column8557"/>
    <tableColumn id="8566" xr3:uid="{F54433CE-DE75-4981-9EE3-39555F232B2C}" name="Column8558"/>
    <tableColumn id="8567" xr3:uid="{63A80B35-ED17-4529-99BD-E3F130EAF853}" name="Column8559"/>
    <tableColumn id="8568" xr3:uid="{94F2387D-1D04-47D7-8F6F-D1277C6A8C34}" name="Column8560"/>
    <tableColumn id="8569" xr3:uid="{8B781FF2-428E-4EC1-AF0B-8E68A36EE374}" name="Column8561"/>
    <tableColumn id="8570" xr3:uid="{47E41C6D-233D-48B2-9122-5AA2C40598E3}" name="Column8562"/>
    <tableColumn id="8571" xr3:uid="{69234607-76C7-416F-AB78-00A088BD1B79}" name="Column8563"/>
    <tableColumn id="8572" xr3:uid="{AE03D454-9696-47C4-94F1-3133A7C855BF}" name="Column8564"/>
    <tableColumn id="8573" xr3:uid="{B0D74B82-9E96-46BB-8BCC-AE8344A1C4C9}" name="Column8565"/>
    <tableColumn id="8574" xr3:uid="{36C05D14-1738-4CAC-ABDE-95D4F28133C3}" name="Column8566"/>
    <tableColumn id="8575" xr3:uid="{90DE129C-3A23-44B5-9C06-1BE9103E57F4}" name="Column8567"/>
    <tableColumn id="8576" xr3:uid="{610D356C-3864-492B-BB88-46A4FB4C2237}" name="Column8568"/>
    <tableColumn id="8577" xr3:uid="{D6312FE6-587C-4C41-9DC2-6989BDD66054}" name="Column8569"/>
    <tableColumn id="8578" xr3:uid="{7E2567C3-0FF5-4A27-9E68-2D5EDFE31626}" name="Column8570"/>
    <tableColumn id="8579" xr3:uid="{C0EECB81-32F7-4CD9-BB89-3A03AEF75CBC}" name="Column8571"/>
    <tableColumn id="8580" xr3:uid="{1D803EDC-F427-4DBA-9E77-C73D166755EC}" name="Column8572"/>
    <tableColumn id="8581" xr3:uid="{08FAE839-9275-47D9-A030-B25F3A1BACBB}" name="Column8573"/>
    <tableColumn id="8582" xr3:uid="{22F565C6-3BFD-48E3-9EAD-0E72B30BCA9E}" name="Column8574"/>
    <tableColumn id="8583" xr3:uid="{114E631D-3DB1-43EF-A31B-48F35AAE13CB}" name="Column8575"/>
    <tableColumn id="8584" xr3:uid="{B78E415F-9EEB-48A3-A811-706BBB9F9AB1}" name="Column8576"/>
    <tableColumn id="8585" xr3:uid="{08B30B24-72B8-46D4-97EF-0BC922189DF3}" name="Column8577"/>
    <tableColumn id="8586" xr3:uid="{C02D5790-6407-4C08-94C7-33F310D7C068}" name="Column8578"/>
    <tableColumn id="8587" xr3:uid="{A02A1BAF-E7E2-4530-93BC-9EA883ECFA8C}" name="Column8579"/>
    <tableColumn id="8588" xr3:uid="{99CA5437-E365-48FD-A843-2A0E54980D56}" name="Column8580"/>
    <tableColumn id="8589" xr3:uid="{FEF08FA8-40D4-4ECA-BE49-27E16FF563C9}" name="Column8581"/>
    <tableColumn id="8590" xr3:uid="{392F5287-DA8A-499A-8D0A-B9FAC8E02574}" name="Column8582"/>
    <tableColumn id="8591" xr3:uid="{C9F66C8D-98FF-4834-9C0F-6EA893F1545E}" name="Column8583"/>
    <tableColumn id="8592" xr3:uid="{692E7292-4551-4BEB-9F3D-1E4D8CC876F4}" name="Column8584"/>
    <tableColumn id="8593" xr3:uid="{EE3A143E-2E2C-4E6D-85AE-B02065A9E2AC}" name="Column8585"/>
    <tableColumn id="8594" xr3:uid="{95B6AC64-9FF5-423D-8F17-C610DFA1675D}" name="Column8586"/>
    <tableColumn id="8595" xr3:uid="{BA06664C-6168-49D2-AF6C-D65E9C5711E0}" name="Column8587"/>
    <tableColumn id="8596" xr3:uid="{E3DF1843-5209-4FE3-829E-CD090B6E50B6}" name="Column8588"/>
    <tableColumn id="8597" xr3:uid="{A7FADF54-A423-45FF-850F-36813E70F3FA}" name="Column8589"/>
    <tableColumn id="8598" xr3:uid="{702FE064-D5E0-4FA4-8548-0719D9D3932A}" name="Column8590"/>
    <tableColumn id="8599" xr3:uid="{7B9F557A-8B12-44E0-9EAF-BB227FBEEB29}" name="Column8591"/>
    <tableColumn id="8600" xr3:uid="{F75F6DBB-EE07-4B55-BE6A-AF84A6DC7B0A}" name="Column8592"/>
    <tableColumn id="8601" xr3:uid="{55E8C812-DA00-482A-8C18-65967FB1D92C}" name="Column8593"/>
    <tableColumn id="8602" xr3:uid="{EAB017FD-E1D0-4702-94B1-5C2345F12EEF}" name="Column8594"/>
    <tableColumn id="8603" xr3:uid="{F2B426DD-601F-4699-AE59-A8886D584956}" name="Column8595"/>
    <tableColumn id="8604" xr3:uid="{258E1748-E2DE-4E6B-A5E9-71C1A680FA48}" name="Column8596"/>
    <tableColumn id="8605" xr3:uid="{70A2BBA0-48DF-4070-BC68-4386F9B84776}" name="Column8597"/>
    <tableColumn id="8606" xr3:uid="{EF54AA80-E9B0-4155-A376-C79FBD514BE2}" name="Column8598"/>
    <tableColumn id="8607" xr3:uid="{D8C5EF19-0B48-4ED1-9F99-4B758FAC27CD}" name="Column8599"/>
    <tableColumn id="8608" xr3:uid="{75248A2A-7225-405A-851C-D40E1B04F1CC}" name="Column8600"/>
    <tableColumn id="8609" xr3:uid="{E1C568DB-E59C-4602-B10A-4953E6448AA8}" name="Column8601"/>
    <tableColumn id="8610" xr3:uid="{A3EFE91B-8C9B-4DC9-AC69-F36CD275AAE6}" name="Column8602"/>
    <tableColumn id="8611" xr3:uid="{032316C4-22FC-4D87-8A0D-58B2EBB8D189}" name="Column8603"/>
    <tableColumn id="8612" xr3:uid="{6DC3D991-83DD-4198-B6AA-78BEC021B597}" name="Column8604"/>
    <tableColumn id="8613" xr3:uid="{67575878-2B46-44D8-879C-2C0F458C2355}" name="Column8605"/>
    <tableColumn id="8614" xr3:uid="{C5CB65FE-0DCC-4ED9-ACCD-C3694A3CE062}" name="Column8606"/>
    <tableColumn id="8615" xr3:uid="{E48A294B-1FA3-4B45-B376-192BB3CC21F6}" name="Column8607"/>
    <tableColumn id="8616" xr3:uid="{809B1D93-0F0F-400A-AE5D-12AB32703EE5}" name="Column8608"/>
    <tableColumn id="8617" xr3:uid="{DD161713-601E-4ED5-82CF-19E1A415CA25}" name="Column8609"/>
    <tableColumn id="8618" xr3:uid="{9EC3C042-D337-4D50-95CD-0E047CFFB276}" name="Column8610"/>
    <tableColumn id="8619" xr3:uid="{A2F8F264-D42D-438F-ADE7-6EF1759CA624}" name="Column8611"/>
    <tableColumn id="8620" xr3:uid="{078F87D3-320A-47B3-B774-EEC614C65666}" name="Column8612"/>
    <tableColumn id="8621" xr3:uid="{7296CA16-CA61-446F-83F6-6D3937105378}" name="Column8613"/>
    <tableColumn id="8622" xr3:uid="{B95A3D0A-9D31-4E9E-9CE0-E87E3FD51636}" name="Column8614"/>
    <tableColumn id="8623" xr3:uid="{DD85A65D-3DC7-4829-A36F-55710292B8F8}" name="Column8615"/>
    <tableColumn id="8624" xr3:uid="{431E88B7-190B-45A2-8791-4A18966D889A}" name="Column8616"/>
    <tableColumn id="8625" xr3:uid="{33EE70C0-29EB-4996-A80C-91D75A17C6ED}" name="Column8617"/>
    <tableColumn id="8626" xr3:uid="{17E0C391-2998-45E3-A9AB-3D8C2C58530A}" name="Column8618"/>
    <tableColumn id="8627" xr3:uid="{54E52F7D-66AC-4CB7-BE05-F34EA253E4EC}" name="Column8619"/>
    <tableColumn id="8628" xr3:uid="{886CFADE-D8FC-4AB5-9958-036C2E0308E3}" name="Column8620"/>
    <tableColumn id="8629" xr3:uid="{99517E04-0742-4519-B7B6-69C0512268A9}" name="Column8621"/>
    <tableColumn id="8630" xr3:uid="{0E33A01A-1A91-4FBF-AD1D-D7BFADEEB602}" name="Column8622"/>
    <tableColumn id="8631" xr3:uid="{BC204F79-DFC9-44C2-8747-519DB30E8E4C}" name="Column8623"/>
    <tableColumn id="8632" xr3:uid="{FC7D0BA7-7068-4062-95A1-3115FD9979E8}" name="Column8624"/>
    <tableColumn id="8633" xr3:uid="{96A97361-AB4D-42DE-95B4-C1C04E1BF5DB}" name="Column8625"/>
    <tableColumn id="8634" xr3:uid="{A3780281-32CB-4C2E-A046-2765DD56F557}" name="Column8626"/>
    <tableColumn id="8635" xr3:uid="{7D906EBC-6ACB-4252-B10D-40B3DEBCF598}" name="Column8627"/>
    <tableColumn id="8636" xr3:uid="{7F6099CE-4B83-4460-8FC1-AB9283F33F80}" name="Column8628"/>
    <tableColumn id="8637" xr3:uid="{1997A5AB-F5AC-4FAA-A13C-6E1937891535}" name="Column8629"/>
    <tableColumn id="8638" xr3:uid="{4219C7DF-BF2B-4134-8F6C-AB467BCCC25E}" name="Column8630"/>
    <tableColumn id="8639" xr3:uid="{D912311F-722A-4480-A085-C3B106351D42}" name="Column8631"/>
    <tableColumn id="8640" xr3:uid="{DC2BD4AE-E40C-43C8-8486-2767559D29E5}" name="Column8632"/>
    <tableColumn id="8641" xr3:uid="{73993BFF-EB14-4895-AF2B-F6032AE2874D}" name="Column8633"/>
    <tableColumn id="8642" xr3:uid="{D22AEA91-A25F-4346-A3CE-D4B4A548761F}" name="Column8634"/>
    <tableColumn id="8643" xr3:uid="{C1FB435C-B36C-45C7-81D7-5D824DEE8B03}" name="Column8635"/>
    <tableColumn id="8644" xr3:uid="{16E9B1A1-D1DC-449C-A5CE-33D0D6D8BC1A}" name="Column8636"/>
    <tableColumn id="8645" xr3:uid="{D0B0A621-7B7E-4B3E-B969-3ECD107E5A22}" name="Column8637"/>
    <tableColumn id="8646" xr3:uid="{C26BCF46-C1DB-4AB6-981D-1924E15A6908}" name="Column8638"/>
    <tableColumn id="8647" xr3:uid="{B6BF5AC7-E2CC-4099-8614-EE2A8871CDF4}" name="Column8639"/>
    <tableColumn id="8648" xr3:uid="{944A55B0-AC0B-4886-855D-B630A3C11A09}" name="Column8640"/>
    <tableColumn id="8649" xr3:uid="{0F41DAD0-338E-4B6D-A5F1-3BA1AA65D77A}" name="Column8641"/>
    <tableColumn id="8650" xr3:uid="{FDDB3190-E22D-4A40-8805-BAF4FA5EFC94}" name="Column8642"/>
    <tableColumn id="8651" xr3:uid="{298D9D55-9537-4F72-B58F-AE74C22CE743}" name="Column8643"/>
    <tableColumn id="8652" xr3:uid="{4119796B-E038-4211-B7F4-9F2BFAB67B4D}" name="Column8644"/>
    <tableColumn id="8653" xr3:uid="{C7532FE6-919C-4B29-8587-63850DE6BA5B}" name="Column8645"/>
    <tableColumn id="8654" xr3:uid="{AC84971B-1746-4D77-9214-211CB1E274A7}" name="Column8646"/>
    <tableColumn id="8655" xr3:uid="{60AB379D-8F8A-43C8-82DE-570CAE8719B3}" name="Column8647"/>
    <tableColumn id="8656" xr3:uid="{1AE942D0-7BDD-494F-AC66-B8EAF3C1EF7B}" name="Column8648"/>
    <tableColumn id="8657" xr3:uid="{C8E0930C-8A87-499F-9069-6660CFA546D5}" name="Column8649"/>
    <tableColumn id="8658" xr3:uid="{F19F6A4A-0188-4E1A-81ED-E82D018FFA75}" name="Column8650"/>
    <tableColumn id="8659" xr3:uid="{239C164E-D1A6-4FAB-8D9B-C8E8ADC748B3}" name="Column8651"/>
    <tableColumn id="8660" xr3:uid="{5B674FD6-82BB-4D6F-A6F9-772FADCA3F12}" name="Column8652"/>
    <tableColumn id="8661" xr3:uid="{7EB26633-F85A-40E1-8819-22BBA5C01D8A}" name="Column8653"/>
    <tableColumn id="8662" xr3:uid="{052A757D-5E89-4E9E-8A1A-B060E32A5185}" name="Column8654"/>
    <tableColumn id="8663" xr3:uid="{B7A8489B-ADB3-4D92-BD39-5F8B9E92D4F2}" name="Column8655"/>
    <tableColumn id="8664" xr3:uid="{13DC22C4-65D4-4F4E-BB65-F94579944141}" name="Column8656"/>
    <tableColumn id="8665" xr3:uid="{41F5DA19-40F3-4E67-B8D1-83A398DABBE9}" name="Column8657"/>
    <tableColumn id="8666" xr3:uid="{9678E4E3-B2A5-4C70-BD13-CE14683D4A43}" name="Column8658"/>
    <tableColumn id="8667" xr3:uid="{3A700BFB-C0B8-449D-B325-DB79BF548CDB}" name="Column8659"/>
    <tableColumn id="8668" xr3:uid="{58731451-349A-4037-81F3-3C3327ABDDEC}" name="Column8660"/>
    <tableColumn id="8669" xr3:uid="{03ED2348-A13B-43E7-9B32-6AB20DCF63DA}" name="Column8661"/>
    <tableColumn id="8670" xr3:uid="{639F8E2C-B6B1-4EB9-AE76-9A9FD8011F14}" name="Column8662"/>
    <tableColumn id="8671" xr3:uid="{6CAD21BD-521C-40FF-AA17-E2578A4BFDFE}" name="Column8663"/>
    <tableColumn id="8672" xr3:uid="{74EC8A07-A152-4C72-A22A-F49401CC14A3}" name="Column8664"/>
    <tableColumn id="8673" xr3:uid="{E6EB1D0E-D81F-4883-9895-93224289883E}" name="Column8665"/>
    <tableColumn id="8674" xr3:uid="{19546C29-5720-4B51-85FC-71EABAEF4E1C}" name="Column8666"/>
    <tableColumn id="8675" xr3:uid="{9FC48DBC-245B-4E0B-942E-8A6F74E7D2F6}" name="Column8667"/>
    <tableColumn id="8676" xr3:uid="{09293599-52A6-46BA-A511-320C43540840}" name="Column8668"/>
    <tableColumn id="8677" xr3:uid="{2C3BB179-A804-4022-B45B-84B0D42F6618}" name="Column8669"/>
    <tableColumn id="8678" xr3:uid="{016DD4F2-4DF0-46D9-AB98-71C1E3EFDAD4}" name="Column8670"/>
    <tableColumn id="8679" xr3:uid="{17117787-D90E-4838-A1D6-562303E46077}" name="Column8671"/>
    <tableColumn id="8680" xr3:uid="{AF2A68C4-191F-4E23-A6C0-1882D3A40F85}" name="Column8672"/>
    <tableColumn id="8681" xr3:uid="{4FADA687-D07F-4040-95B8-8CFB3E6921C9}" name="Column8673"/>
    <tableColumn id="8682" xr3:uid="{C834ACE0-50EE-4E42-A086-EF3A13DF19F9}" name="Column8674"/>
    <tableColumn id="8683" xr3:uid="{82009105-5B90-4810-A070-04C42D19A958}" name="Column8675"/>
    <tableColumn id="8684" xr3:uid="{9E5E3D47-4065-455D-8EE8-7C85309D3423}" name="Column8676"/>
    <tableColumn id="8685" xr3:uid="{DC459F61-9F13-4305-B25A-2CE9CFB0DB80}" name="Column8677"/>
    <tableColumn id="8686" xr3:uid="{00FB90D4-EC52-46F0-9F58-04D82A53FAAD}" name="Column8678"/>
    <tableColumn id="8687" xr3:uid="{A2C08AF8-27D7-471C-AA8D-FB8CCDDFB3DF}" name="Column8679"/>
    <tableColumn id="8688" xr3:uid="{A3599ECB-8B87-433C-892C-EA9CC862632E}" name="Column8680"/>
    <tableColumn id="8689" xr3:uid="{9495DE13-F9A7-4EA9-A0C3-D57758D799A3}" name="Column8681"/>
    <tableColumn id="8690" xr3:uid="{FDBC5D5C-1313-4215-A380-32E448146F80}" name="Column8682"/>
    <tableColumn id="8691" xr3:uid="{9B854920-F216-4E81-B0EA-6D93BFC5C63C}" name="Column8683"/>
    <tableColumn id="8692" xr3:uid="{A137ADD1-55B9-43CA-963A-FA51AE10C5E8}" name="Column8684"/>
    <tableColumn id="8693" xr3:uid="{F1BBB187-3CB5-4437-B3D8-3259828C5080}" name="Column8685"/>
    <tableColumn id="8694" xr3:uid="{526050E2-C7E3-4162-9E91-E9EF15CC263D}" name="Column8686"/>
    <tableColumn id="8695" xr3:uid="{5705F986-8319-442E-BDC7-A2F7B087B6A6}" name="Column8687"/>
    <tableColumn id="8696" xr3:uid="{C5A41E3C-CB73-4693-816F-75D1BC3FCD7C}" name="Column8688"/>
    <tableColumn id="8697" xr3:uid="{3CDB7AEB-4AAB-4F9B-B835-0D9CA48485BC}" name="Column8689"/>
    <tableColumn id="8698" xr3:uid="{66919302-0B4E-4E1E-B5F1-4F46B90AACB7}" name="Column8690"/>
    <tableColumn id="8699" xr3:uid="{E241CE4D-88E8-458D-895B-E08ECB1878B0}" name="Column8691"/>
    <tableColumn id="8700" xr3:uid="{A2883087-72FA-47C2-919D-7A2277E105AE}" name="Column8692"/>
    <tableColumn id="8701" xr3:uid="{E11B3018-910B-46F9-9554-A52CC65FB726}" name="Column8693"/>
    <tableColumn id="8702" xr3:uid="{BEA5492C-FB6A-41F5-B42C-38021216BEF0}" name="Column8694"/>
    <tableColumn id="8703" xr3:uid="{F44916B8-B165-41E3-920D-43CB122071F1}" name="Column8695"/>
    <tableColumn id="8704" xr3:uid="{DD1FB6FE-015F-47C1-84FA-CEB2D4F05720}" name="Column8696"/>
    <tableColumn id="8705" xr3:uid="{BCB1EC09-158E-4DDE-A650-B43FCB656FC0}" name="Column8697"/>
    <tableColumn id="8706" xr3:uid="{47348943-85F6-49A3-86D5-20D319501BE6}" name="Column8698"/>
    <tableColumn id="8707" xr3:uid="{DBBC2DA7-35A0-4F4D-923F-196B27C807F3}" name="Column8699"/>
    <tableColumn id="8708" xr3:uid="{678448FB-E89D-4D3A-BB2A-6F3571CE6320}" name="Column8700"/>
    <tableColumn id="8709" xr3:uid="{CDACC17D-CF1C-4F17-B2F6-D234E74D2184}" name="Column8701"/>
    <tableColumn id="8710" xr3:uid="{5D2D38A7-0F79-441A-84FA-C1A3EE143824}" name="Column8702"/>
    <tableColumn id="8711" xr3:uid="{59812C4E-40E9-4623-9222-DFBF07E60FD7}" name="Column8703"/>
    <tableColumn id="8712" xr3:uid="{DBFA28DB-B816-4D90-A1D7-210DA48B2C19}" name="Column8704"/>
    <tableColumn id="8713" xr3:uid="{AB7DD451-66F0-40F3-8AB9-BB18A5CD70BF}" name="Column8705"/>
    <tableColumn id="8714" xr3:uid="{6F1C7600-B35F-4944-95B2-89C048E82C33}" name="Column8706"/>
    <tableColumn id="8715" xr3:uid="{DC8366A5-B2DD-4983-9579-9C7AB235071B}" name="Column8707"/>
    <tableColumn id="8716" xr3:uid="{FEB3EBAC-AAD2-4CF1-98AE-30C02B29AABA}" name="Column8708"/>
    <tableColumn id="8717" xr3:uid="{8506F7A4-E10F-4417-887C-E46BB97B97DE}" name="Column8709"/>
    <tableColumn id="8718" xr3:uid="{599BE28C-E9E4-4470-AAB7-E843CDCB43F3}" name="Column8710"/>
    <tableColumn id="8719" xr3:uid="{DFA01A57-6CF5-4739-97DC-264FE0BC72E9}" name="Column8711"/>
    <tableColumn id="8720" xr3:uid="{9BA90ADF-103C-4E14-BDA4-36642A307709}" name="Column8712"/>
    <tableColumn id="8721" xr3:uid="{286F8318-7CD0-4471-A851-F085BCD26DB5}" name="Column8713"/>
    <tableColumn id="8722" xr3:uid="{220C53CF-8900-4990-8D79-AEA295FEF6CE}" name="Column8714"/>
    <tableColumn id="8723" xr3:uid="{E50F8339-58BC-4411-ACE4-B650B81A6C85}" name="Column8715"/>
    <tableColumn id="8724" xr3:uid="{E96D16B9-C923-4E14-8EBF-BFA789D97359}" name="Column8716"/>
    <tableColumn id="8725" xr3:uid="{E5A9532A-93F6-4C98-AB1E-02FA65591371}" name="Column8717"/>
    <tableColumn id="8726" xr3:uid="{86CD8002-3F2D-493E-88F2-61DF7CE80119}" name="Column8718"/>
    <tableColumn id="8727" xr3:uid="{113F9B5F-CAA1-4E97-8623-A3E4B922A41A}" name="Column8719"/>
    <tableColumn id="8728" xr3:uid="{6BCF76FD-C212-4C39-BDF2-92935554822C}" name="Column8720"/>
    <tableColumn id="8729" xr3:uid="{ECDB10D4-0DF5-4B94-B0DF-16A6DB9D9020}" name="Column8721"/>
    <tableColumn id="8730" xr3:uid="{94127DE4-0D45-4B53-8043-5A145863D205}" name="Column8722"/>
    <tableColumn id="8731" xr3:uid="{A743C581-358C-42CD-A67F-E77AC52DC8C7}" name="Column8723"/>
    <tableColumn id="8732" xr3:uid="{EB4EDDD5-4F94-41A9-8BE7-7AEB45B0129D}" name="Column8724"/>
    <tableColumn id="8733" xr3:uid="{9DA2E15D-C568-40EB-B585-B035851A2755}" name="Column8725"/>
    <tableColumn id="8734" xr3:uid="{161CD70E-F000-43EE-BF61-8C6D061B4ADD}" name="Column8726"/>
    <tableColumn id="8735" xr3:uid="{78C95D3D-A6F7-4673-91B6-26F28A2F8B23}" name="Column8727"/>
    <tableColumn id="8736" xr3:uid="{B4ED1E95-69DE-48D0-BC22-8EAF215DE774}" name="Column8728"/>
    <tableColumn id="8737" xr3:uid="{816FEB3D-2FDE-43F1-B8F7-391CDA91F34B}" name="Column8729"/>
    <tableColumn id="8738" xr3:uid="{BC923933-941A-405C-B891-1D6033408D25}" name="Column8730"/>
    <tableColumn id="8739" xr3:uid="{AB943B72-C10C-4BBB-AE9B-6DACF5854603}" name="Column8731"/>
    <tableColumn id="8740" xr3:uid="{2F363A10-8D75-4021-9205-390959832D61}" name="Column8732"/>
    <tableColumn id="8741" xr3:uid="{142B3440-31ED-4CDB-B72E-1742504FA8DC}" name="Column8733"/>
    <tableColumn id="8742" xr3:uid="{9AD03612-7A7F-4F65-A129-3B0AD2D1C8DF}" name="Column8734"/>
    <tableColumn id="8743" xr3:uid="{F6FFC5F7-8830-46C9-A48F-D1E354C2A908}" name="Column8735"/>
    <tableColumn id="8744" xr3:uid="{EA9332CC-ED56-4E6D-AC26-BD3E551F406A}" name="Column8736"/>
    <tableColumn id="8745" xr3:uid="{192EDE5F-31B6-46BF-AFDD-8C1893E0936F}" name="Column8737"/>
    <tableColumn id="8746" xr3:uid="{48153349-8B63-40F9-82CE-D548FF029894}" name="Column8738"/>
    <tableColumn id="8747" xr3:uid="{5C85CAE4-D53D-450C-BDCF-30268BACA1D5}" name="Column8739"/>
    <tableColumn id="8748" xr3:uid="{146FE34D-D630-4609-85CE-99404DD571E2}" name="Column8740"/>
    <tableColumn id="8749" xr3:uid="{CB7D4022-A530-4E76-B433-2913C54902A7}" name="Column8741"/>
    <tableColumn id="8750" xr3:uid="{F04FF645-C502-4A6C-A45B-BAB14E52CD5D}" name="Column8742"/>
    <tableColumn id="8751" xr3:uid="{4D6B2390-14B3-416C-A0D5-05870310D0C8}" name="Column8743"/>
    <tableColumn id="8752" xr3:uid="{0F90D43A-0685-41D5-BEB5-BFF72BCFF29F}" name="Column8744"/>
    <tableColumn id="8753" xr3:uid="{28893B3C-C1DF-4CE2-BCFD-FDA6F1F3D366}" name="Column8745"/>
    <tableColumn id="8754" xr3:uid="{AF921A68-0815-4BDC-B8E0-346F5BB51866}" name="Column8746"/>
    <tableColumn id="8755" xr3:uid="{C1D28F49-131C-4E91-8E33-D36912909853}" name="Column8747"/>
    <tableColumn id="8756" xr3:uid="{36090C5E-7968-4DD6-AFFB-CBAEEFEF8D2C}" name="Column8748"/>
    <tableColumn id="8757" xr3:uid="{23BEAB6D-C950-4C3E-BB36-1C3A5D4C9960}" name="Column8749"/>
    <tableColumn id="8758" xr3:uid="{E4D89191-DC05-4E10-AC82-65C619B1F72E}" name="Column8750"/>
    <tableColumn id="8759" xr3:uid="{242731E7-E33D-4DE1-BDAE-DCB1A631EF81}" name="Column8751"/>
    <tableColumn id="8760" xr3:uid="{8B79C510-2B31-4CF2-A74F-6D093B877384}" name="Column8752"/>
    <tableColumn id="8761" xr3:uid="{D1F14EE8-947F-4D62-8426-F0D496E0A873}" name="Column8753"/>
    <tableColumn id="8762" xr3:uid="{176A33EE-37A8-4B07-883B-835241D13204}" name="Column8754"/>
    <tableColumn id="8763" xr3:uid="{09BBAECA-E63B-40F7-9089-DF69B031D381}" name="Column8755"/>
    <tableColumn id="8764" xr3:uid="{F1510252-8856-4D25-8A32-0227A47A34D4}" name="Column8756"/>
    <tableColumn id="8765" xr3:uid="{2147AD8E-A387-44EE-BDB4-C5EE88A86416}" name="Column8757"/>
    <tableColumn id="8766" xr3:uid="{D9DD73E6-B932-4A95-B835-1687A201EF86}" name="Column8758"/>
    <tableColumn id="8767" xr3:uid="{85007C54-6777-4B86-B878-70774B1971A1}" name="Column8759"/>
    <tableColumn id="8768" xr3:uid="{85F83438-DF11-44D9-BD6F-623A5EB9B88F}" name="Column8760"/>
    <tableColumn id="8769" xr3:uid="{2DCFAD79-5FEE-48DC-BC97-52DF5A919671}" name="Column8761"/>
    <tableColumn id="8770" xr3:uid="{B4672003-2A92-4941-84D2-F7B2D5A61C5F}" name="Column8762"/>
    <tableColumn id="8771" xr3:uid="{E459386D-6B0D-4662-A91C-533DE5540E09}" name="Column8763"/>
    <tableColumn id="8772" xr3:uid="{6020473F-BBB4-49BD-B7D6-C34CF12D3EE2}" name="Column8764"/>
    <tableColumn id="8773" xr3:uid="{F909FD9D-5D68-4982-888B-1E25A639A5BA}" name="Column8765"/>
    <tableColumn id="8774" xr3:uid="{4EF6BD21-DED9-4381-836B-71DC816DDB12}" name="Column8766"/>
    <tableColumn id="8775" xr3:uid="{89EA9764-65F5-4419-8765-74B913FA1B2A}" name="Column8767"/>
    <tableColumn id="8776" xr3:uid="{8C4471A7-736A-4EC3-A938-3CBDECCB951A}" name="Column8768"/>
    <tableColumn id="8777" xr3:uid="{BFF420E2-A49D-4E52-A53D-B2AADAD6E6BA}" name="Column8769"/>
    <tableColumn id="8778" xr3:uid="{BC74911E-329E-456C-9522-42CBAC7B2642}" name="Column8770"/>
    <tableColumn id="8779" xr3:uid="{9AA4CB70-9ACE-4494-86C8-CC313B0CBBBC}" name="Column8771"/>
    <tableColumn id="8780" xr3:uid="{81542E2D-EF49-4D37-8A2D-FFCEF72FB127}" name="Column8772"/>
    <tableColumn id="8781" xr3:uid="{68169CDF-44C0-425F-A1B7-0B89F5D11FD3}" name="Column8773"/>
    <tableColumn id="8782" xr3:uid="{C894A67E-282D-4C2A-91A5-D975D529B4E5}" name="Column8774"/>
    <tableColumn id="8783" xr3:uid="{3F7D43D7-2240-4B07-900E-C8E7B52136BD}" name="Column8775"/>
    <tableColumn id="8784" xr3:uid="{0569191E-1250-4A40-B457-8183C9DECA2A}" name="Column8776"/>
    <tableColumn id="8785" xr3:uid="{7C0E0FB6-AB8F-4E9C-870D-C9109CFE6952}" name="Column8777"/>
    <tableColumn id="8786" xr3:uid="{B2AE3C5E-5A39-41BC-9070-CB9DA11C22B0}" name="Column8778"/>
    <tableColumn id="8787" xr3:uid="{CA100AEE-362F-4F00-8312-A71FEB11C98C}" name="Column8779"/>
    <tableColumn id="8788" xr3:uid="{64639A1F-99A1-446F-88C9-4631F0FB76E0}" name="Column8780"/>
    <tableColumn id="8789" xr3:uid="{BEB6F906-FCA0-483F-9DB6-5DD26C36B928}" name="Column8781"/>
    <tableColumn id="8790" xr3:uid="{525ED60B-7E46-49AD-B3E0-C42B306643D4}" name="Column8782"/>
    <tableColumn id="8791" xr3:uid="{0ED017F7-AC1A-438C-A08E-F5CC971BC3DC}" name="Column8783"/>
    <tableColumn id="8792" xr3:uid="{9715F980-2F3C-4FAE-84B3-F3CFF2FD9DEA}" name="Column8784"/>
    <tableColumn id="8793" xr3:uid="{6D27391E-155A-4CB5-A491-41231A4EE2BE}" name="Column8785"/>
    <tableColumn id="8794" xr3:uid="{197FA861-D6D2-416E-B0FB-36D2E3627765}" name="Column8786"/>
    <tableColumn id="8795" xr3:uid="{9A78EE5C-E14A-4DF8-9C6B-03FE39DF22C4}" name="Column8787"/>
    <tableColumn id="8796" xr3:uid="{BDFC7D0D-7D30-498B-A349-249501CDEC9A}" name="Column8788"/>
    <tableColumn id="8797" xr3:uid="{0D53C91B-2390-4422-A3D0-EE79D4AD2DCD}" name="Column8789"/>
    <tableColumn id="8798" xr3:uid="{CE67D57A-7926-405B-960B-B65A7CCECAB7}" name="Column8790"/>
    <tableColumn id="8799" xr3:uid="{B642DCA2-4733-4792-8D71-5B7ED864F64E}" name="Column8791"/>
    <tableColumn id="8800" xr3:uid="{8AF3FBE2-321F-4CD4-9D99-6C48BB0284D9}" name="Column8792"/>
    <tableColumn id="8801" xr3:uid="{E50D5BD2-08A3-433B-A1D0-2000BD60000E}" name="Column8793"/>
    <tableColumn id="8802" xr3:uid="{04C25C51-9C6C-40B6-9552-4CE9623771EB}" name="Column8794"/>
    <tableColumn id="8803" xr3:uid="{5079966C-AACB-45F3-A67B-229A6C5BFD4F}" name="Column8795"/>
    <tableColumn id="8804" xr3:uid="{D3B35D47-A2C6-4866-9CE2-7F560498BC75}" name="Column8796"/>
    <tableColumn id="8805" xr3:uid="{1BC52557-656F-46A7-9A66-9C37B92B5DFA}" name="Column8797"/>
    <tableColumn id="8806" xr3:uid="{B26C3FE4-4EBF-4D88-8D32-8D42366FDBBC}" name="Column8798"/>
    <tableColumn id="8807" xr3:uid="{24439F8D-1864-4585-8453-53770B4C690D}" name="Column8799"/>
    <tableColumn id="8808" xr3:uid="{998BEDB2-7DE7-4994-8024-AC5CE2CBE466}" name="Column8800"/>
    <tableColumn id="8809" xr3:uid="{C05AF423-DB93-48B8-AD5A-99A9E3E85F83}" name="Column8801"/>
    <tableColumn id="8810" xr3:uid="{94D39B1E-E5CF-47CA-856F-B9D16B11C792}" name="Column8802"/>
    <tableColumn id="8811" xr3:uid="{413FFC1C-E04D-4076-8AEE-3FAF4BCA87F9}" name="Column8803"/>
    <tableColumn id="8812" xr3:uid="{E0882135-0F79-449B-A5A2-F4BAF6E5D631}" name="Column8804"/>
    <tableColumn id="8813" xr3:uid="{5ACBB836-5924-45F2-9D21-2553FD3524BD}" name="Column8805"/>
    <tableColumn id="8814" xr3:uid="{9370D4B1-BEA0-4396-B6C8-AD123620CDA6}" name="Column8806"/>
    <tableColumn id="8815" xr3:uid="{BF914896-B20A-4714-B077-D601B31B67D2}" name="Column8807"/>
    <tableColumn id="8816" xr3:uid="{280683AE-5B20-43BC-9463-338B751A4788}" name="Column8808"/>
    <tableColumn id="8817" xr3:uid="{2F2DFAC9-21DF-4BEE-87A4-454E7A83A522}" name="Column8809"/>
    <tableColumn id="8818" xr3:uid="{C90E4A36-CB57-4228-82B8-54D80A40328A}" name="Column8810"/>
    <tableColumn id="8819" xr3:uid="{A1E7F8A7-DB50-475A-A0F8-844E290FE373}" name="Column8811"/>
    <tableColumn id="8820" xr3:uid="{3B9D1BBF-C494-4C45-9B26-FA039D5FCA3E}" name="Column8812"/>
    <tableColumn id="8821" xr3:uid="{C04065A6-210B-449A-B7A6-6DA418C71982}" name="Column8813"/>
    <tableColumn id="8822" xr3:uid="{CB479A47-9982-45BE-B377-B6E85145AADE}" name="Column8814"/>
    <tableColumn id="8823" xr3:uid="{39FCE7E6-9958-4776-B342-56F4E1832ED4}" name="Column8815"/>
    <tableColumn id="8824" xr3:uid="{EB875284-96E2-4C68-93BB-AE214B358E18}" name="Column8816"/>
    <tableColumn id="8825" xr3:uid="{6DF1135E-74E5-47E3-89BD-A20E684C3187}" name="Column8817"/>
    <tableColumn id="8826" xr3:uid="{224DD013-8287-460A-93D4-E36513869549}" name="Column8818"/>
    <tableColumn id="8827" xr3:uid="{0CB4B35D-4428-447C-BEDC-73A651CA8566}" name="Column8819"/>
    <tableColumn id="8828" xr3:uid="{F7EE5046-F63F-4141-A901-5FC7551B635E}" name="Column8820"/>
    <tableColumn id="8829" xr3:uid="{37116319-2A35-4656-812A-EBA0BEE281D3}" name="Column8821"/>
    <tableColumn id="8830" xr3:uid="{A1BAE21D-220C-4CAF-8BF7-E38FFFA69A87}" name="Column8822"/>
    <tableColumn id="8831" xr3:uid="{AEC2C545-7DF4-4F64-81A0-0078E6B7FFA3}" name="Column8823"/>
    <tableColumn id="8832" xr3:uid="{31EA68C0-D21A-4FBA-ACAC-8FC1B861A0D1}" name="Column8824"/>
    <tableColumn id="8833" xr3:uid="{82B62C56-DE3A-44AD-A0FA-74F58F46164F}" name="Column8825"/>
    <tableColumn id="8834" xr3:uid="{AE88A08D-CE39-4CEF-B348-333E898A14A7}" name="Column8826"/>
    <tableColumn id="8835" xr3:uid="{9AF2E446-D66B-4A63-A326-C6A1F3905C6C}" name="Column8827"/>
    <tableColumn id="8836" xr3:uid="{59474237-32FC-444A-A5DE-BFC707C56FEF}" name="Column8828"/>
    <tableColumn id="8837" xr3:uid="{F8BBD8F1-9F4F-42E9-AB4D-6CC9277E45DA}" name="Column8829"/>
    <tableColumn id="8838" xr3:uid="{D0208B70-24DF-44F3-9397-6E623D9AB0E5}" name="Column8830"/>
    <tableColumn id="8839" xr3:uid="{3CC8175D-E023-4915-A267-AF53C3674B27}" name="Column8831"/>
    <tableColumn id="8840" xr3:uid="{096C601F-7FD5-40B6-AD30-B7B243FC45EC}" name="Column8832"/>
    <tableColumn id="8841" xr3:uid="{125AA13D-2ED7-4AAB-8572-55298AE32FFA}" name="Column8833"/>
    <tableColumn id="8842" xr3:uid="{758CB0A5-D104-4225-8D3F-FB9E7F5E2D6E}" name="Column8834"/>
    <tableColumn id="8843" xr3:uid="{138E47AF-7C57-4C76-9A32-838A50A4BDD1}" name="Column8835"/>
    <tableColumn id="8844" xr3:uid="{078C9FCC-43CA-425E-B8A0-7C6EDA9BAECB}" name="Column8836"/>
    <tableColumn id="8845" xr3:uid="{AFA0EFDD-1865-473D-BB2E-A9BDBEDC94D1}" name="Column8837"/>
    <tableColumn id="8846" xr3:uid="{031940C1-219E-4ED1-8F0B-ECC6FF35F382}" name="Column8838"/>
    <tableColumn id="8847" xr3:uid="{77924AE2-9AA6-4A75-8E26-FDF05A7AED17}" name="Column8839"/>
    <tableColumn id="8848" xr3:uid="{3B54FBCF-9A6A-45F8-A505-9EFF9E9B2FED}" name="Column8840"/>
    <tableColumn id="8849" xr3:uid="{0A4B9BD4-1537-42D9-B8E2-C35EC62B25E3}" name="Column8841"/>
    <tableColumn id="8850" xr3:uid="{EFCDD1AA-32E0-4D31-B103-77FDB1CF270D}" name="Column8842"/>
    <tableColumn id="8851" xr3:uid="{A437365E-58C9-4FEB-A885-709691515967}" name="Column8843"/>
    <tableColumn id="8852" xr3:uid="{4D0830D5-536C-4EDA-8491-0598824AD54F}" name="Column8844"/>
    <tableColumn id="8853" xr3:uid="{6799F8A0-C013-4BA3-9666-AF8EC4ACF540}" name="Column8845"/>
    <tableColumn id="8854" xr3:uid="{9872310F-0FEC-4BF5-8992-1651446B980A}" name="Column8846"/>
    <tableColumn id="8855" xr3:uid="{55D9EEFA-D2EC-463F-82F3-4A4C29EB4008}" name="Column8847"/>
    <tableColumn id="8856" xr3:uid="{0CE0F0A2-6765-42AA-8E34-1B257658D909}" name="Column8848"/>
    <tableColumn id="8857" xr3:uid="{7C1BBF56-85B3-4ACC-8A27-AD7053DA0B40}" name="Column8849"/>
    <tableColumn id="8858" xr3:uid="{0C67248D-191A-4110-9989-7AF26DB75C42}" name="Column8850"/>
    <tableColumn id="8859" xr3:uid="{A696FA48-8FA1-4355-B535-3FE34C25DC97}" name="Column8851"/>
    <tableColumn id="8860" xr3:uid="{B588AAA6-4458-4BA3-BB90-FD297C6848BE}" name="Column8852"/>
    <tableColumn id="8861" xr3:uid="{E42A9C7A-B56A-4785-A100-6A96728B970F}" name="Column8853"/>
    <tableColumn id="8862" xr3:uid="{C4F1D64D-1928-410D-8F23-72BD86E467A8}" name="Column8854"/>
    <tableColumn id="8863" xr3:uid="{86F0FEAB-7185-4427-B9F3-A7A8163C7CB1}" name="Column8855"/>
    <tableColumn id="8864" xr3:uid="{19F2FE16-D4C7-406F-8220-B21E080C929B}" name="Column8856"/>
    <tableColumn id="8865" xr3:uid="{DEE5B15D-2E0F-4E08-BD38-B0EC259CD1D0}" name="Column8857"/>
    <tableColumn id="8866" xr3:uid="{22551E30-041F-48DF-9839-89CC8A70D634}" name="Column8858"/>
    <tableColumn id="8867" xr3:uid="{002D52F4-D38A-4586-8DEC-453E1431B384}" name="Column8859"/>
    <tableColumn id="8868" xr3:uid="{90AC6AE5-F4D3-424E-AB9C-4FBBEDADA9F7}" name="Column8860"/>
    <tableColumn id="8869" xr3:uid="{BF04C5DD-1F40-4FD6-9DBC-C8F4BBD4EFFF}" name="Column8861"/>
    <tableColumn id="8870" xr3:uid="{7D60AFD4-B914-469B-B9DC-593C1D5AA839}" name="Column8862"/>
    <tableColumn id="8871" xr3:uid="{2300A819-34C5-4A10-9BD5-2EEA4D226A1A}" name="Column8863"/>
    <tableColumn id="8872" xr3:uid="{34D2D5A2-EFED-4AD5-95C9-E4048D997E84}" name="Column8864"/>
    <tableColumn id="8873" xr3:uid="{EED0BC56-804E-4EEF-93BA-E717E5745625}" name="Column8865"/>
    <tableColumn id="8874" xr3:uid="{D21986E0-718D-4DB4-830A-6DBAEC9C0CAB}" name="Column8866"/>
    <tableColumn id="8875" xr3:uid="{CF423D95-7774-41A6-921A-BC063D71A3DA}" name="Column8867"/>
    <tableColumn id="8876" xr3:uid="{9FF0D778-32C4-4A4C-8C3C-C03D6DD4356E}" name="Column8868"/>
    <tableColumn id="8877" xr3:uid="{E80543B8-26B5-42C2-8E79-5E470C200325}" name="Column8869"/>
    <tableColumn id="8878" xr3:uid="{9A745A55-8B54-4FBD-A586-DC024F15F453}" name="Column8870"/>
    <tableColumn id="8879" xr3:uid="{0760B363-1887-44E8-85E0-2E4C5B2B3CCF}" name="Column8871"/>
    <tableColumn id="8880" xr3:uid="{DD356DFF-C3B5-4D72-8375-CFCE71F6FF83}" name="Column8872"/>
    <tableColumn id="8881" xr3:uid="{C4D72465-1628-4863-B451-907A9F6BD539}" name="Column8873"/>
    <tableColumn id="8882" xr3:uid="{D7B6BAC8-8658-4444-BE95-680FF6C69838}" name="Column8874"/>
    <tableColumn id="8883" xr3:uid="{9A81A464-50E8-4067-A261-5F17E80E232A}" name="Column8875"/>
    <tableColumn id="8884" xr3:uid="{0D12E3CC-F461-4BCB-91A5-9060F7D1FF83}" name="Column8876"/>
    <tableColumn id="8885" xr3:uid="{C50E400B-BED0-4293-A8AF-233DAEC8350E}" name="Column8877"/>
    <tableColumn id="8886" xr3:uid="{78EA3BF7-FE45-489A-90B0-8FD9608A08A0}" name="Column8878"/>
    <tableColumn id="8887" xr3:uid="{09278EED-124A-4A52-8597-CFDAAC90FA90}" name="Column8879"/>
    <tableColumn id="8888" xr3:uid="{DB795C9A-DFE5-4ED2-80B1-3A250D92187C}" name="Column8880"/>
    <tableColumn id="8889" xr3:uid="{ED07FF95-EFD6-4DDF-A588-9FA93041AB63}" name="Column8881"/>
    <tableColumn id="8890" xr3:uid="{5D443D41-69E5-422C-92E5-0BED43152A00}" name="Column8882"/>
    <tableColumn id="8891" xr3:uid="{83F6E01C-9F0F-44AA-8E39-E50A14D933DE}" name="Column8883"/>
    <tableColumn id="8892" xr3:uid="{45F6663F-40FC-44F4-92F7-44ACFBDF9029}" name="Column8884"/>
    <tableColumn id="8893" xr3:uid="{B554BEB7-BEC7-424B-A630-8CDA17963BF8}" name="Column8885"/>
    <tableColumn id="8894" xr3:uid="{64743E5F-319D-451B-940E-9DEA077FD216}" name="Column8886"/>
    <tableColumn id="8895" xr3:uid="{9F1E1903-D06A-4F83-AF51-7F9E0AF3FA58}" name="Column8887"/>
    <tableColumn id="8896" xr3:uid="{968585DF-CA02-43B3-AFB6-062E1683194F}" name="Column8888"/>
    <tableColumn id="8897" xr3:uid="{8937DD33-B7E6-48F8-9EDD-6EF5F97E019A}" name="Column8889"/>
    <tableColumn id="8898" xr3:uid="{4FF25E86-C2BC-48F0-9FD4-70F443DD4FEF}" name="Column8890"/>
    <tableColumn id="8899" xr3:uid="{A562B173-A5ED-4777-B381-06489F68C9E0}" name="Column8891"/>
    <tableColumn id="8900" xr3:uid="{ED0B5C44-C6D7-43F7-8BE0-F1BC5CE0A179}" name="Column8892"/>
    <tableColumn id="8901" xr3:uid="{7B432E78-02F8-43AC-937E-7C02DD76CC36}" name="Column8893"/>
    <tableColumn id="8902" xr3:uid="{812377DC-47B0-4E52-9B75-15D1230F38E6}" name="Column8894"/>
    <tableColumn id="8903" xr3:uid="{F1264AC9-4755-4A60-A3D2-858968B15D80}" name="Column8895"/>
    <tableColumn id="8904" xr3:uid="{958BE30B-3DB9-465C-AD5D-94DF7E32F129}" name="Column8896"/>
    <tableColumn id="8905" xr3:uid="{88E975D8-8564-4D4C-8966-0A502CB7FEA9}" name="Column8897"/>
    <tableColumn id="8906" xr3:uid="{422FE080-9BC7-477F-86DB-CA9A92BE744D}" name="Column8898"/>
    <tableColumn id="8907" xr3:uid="{5A4E000D-4A08-4088-8E57-03E981720970}" name="Column8899"/>
    <tableColumn id="8908" xr3:uid="{FFFB45AD-8993-4DFC-9046-6FFEF3515BF8}" name="Column8900"/>
    <tableColumn id="8909" xr3:uid="{87E5AFDC-9F9B-448C-9B6D-44EC847DABBB}" name="Column8901"/>
    <tableColumn id="8910" xr3:uid="{1A1A4AC7-88B7-4BB9-B26C-E4C70E7CC20B}" name="Column8902"/>
    <tableColumn id="8911" xr3:uid="{77BCFC1D-AF6C-4913-BEB6-064C936153E0}" name="Column8903"/>
    <tableColumn id="8912" xr3:uid="{8FF58DB9-3F88-42E3-956B-9F53A6561327}" name="Column8904"/>
    <tableColumn id="8913" xr3:uid="{0660F8B0-8AEA-4F79-80A6-A032CA8EEADF}" name="Column8905"/>
    <tableColumn id="8914" xr3:uid="{E0FE2DA1-86CB-45C4-B75F-F74F8F018681}" name="Column8906"/>
    <tableColumn id="8915" xr3:uid="{46FD50E0-D115-41C8-8038-1D39588B3ACF}" name="Column8907"/>
    <tableColumn id="8916" xr3:uid="{D51CEF66-7CC7-4A37-9E29-11CCB3BE01BE}" name="Column8908"/>
    <tableColumn id="8917" xr3:uid="{8D946B9E-2C35-498B-BF63-AB2ABAB7FA60}" name="Column8909"/>
    <tableColumn id="8918" xr3:uid="{CC158B44-E56B-46A0-AC24-69480DF6C15B}" name="Column8910"/>
    <tableColumn id="8919" xr3:uid="{10252ACB-DAE0-4599-B78A-2ADFAB50F1F9}" name="Column8911"/>
    <tableColumn id="8920" xr3:uid="{7C2E7D90-8B1B-48B5-841E-3D05BE3F8147}" name="Column8912"/>
    <tableColumn id="8921" xr3:uid="{05CAA821-498B-452B-82B4-735F76CA414C}" name="Column8913"/>
    <tableColumn id="8922" xr3:uid="{7D0777FB-2C49-47D3-AA0E-6EB7C5FF2E49}" name="Column8914"/>
    <tableColumn id="8923" xr3:uid="{A01AB335-7302-4A8C-A93C-877FCC47CBA8}" name="Column8915"/>
    <tableColumn id="8924" xr3:uid="{4B306DD0-5E30-4378-87A8-04BCA51508B0}" name="Column8916"/>
    <tableColumn id="8925" xr3:uid="{C21C9230-7537-415E-B78F-D8371A3E0B95}" name="Column8917"/>
    <tableColumn id="8926" xr3:uid="{3D7368CE-A44A-4994-B893-709DA6C97937}" name="Column8918"/>
    <tableColumn id="8927" xr3:uid="{15BB6DB4-DC22-4454-9188-0FFD6FC233D1}" name="Column8919"/>
    <tableColumn id="8928" xr3:uid="{AB95CCAC-CE3F-430A-9E02-DB0F69B286AC}" name="Column8920"/>
    <tableColumn id="8929" xr3:uid="{7FC4D1E9-FAEE-4F2A-8F90-4EC30F941BBE}" name="Column8921"/>
    <tableColumn id="8930" xr3:uid="{4CA4D13A-7C83-46D0-9483-C962C9BCBDE2}" name="Column8922"/>
    <tableColumn id="8931" xr3:uid="{69C858FB-3120-45EF-9CD4-4603F8543939}" name="Column8923"/>
    <tableColumn id="8932" xr3:uid="{68AB90F5-371B-4F2E-AC3A-186B4C5FE332}" name="Column8924"/>
    <tableColumn id="8933" xr3:uid="{7A4279AE-098A-43D4-8036-28561754E460}" name="Column8925"/>
    <tableColumn id="8934" xr3:uid="{1DCCB2C7-EE6F-405B-9E48-029A956403D3}" name="Column8926"/>
    <tableColumn id="8935" xr3:uid="{3E77F3A1-F76C-414A-85EC-5D11C16C4ADD}" name="Column8927"/>
    <tableColumn id="8936" xr3:uid="{8EA3D9FB-26EC-49A2-B8B1-AECE3D1A76B1}" name="Column8928"/>
    <tableColumn id="8937" xr3:uid="{E1E5CA29-AFE0-4CEE-B989-BB7539315CC4}" name="Column8929"/>
    <tableColumn id="8938" xr3:uid="{2473491D-E518-43F9-84CE-01A37BDD3958}" name="Column8930"/>
    <tableColumn id="8939" xr3:uid="{DFE68EA5-42C9-487C-B5C0-D8896B552F38}" name="Column8931"/>
    <tableColumn id="8940" xr3:uid="{121D7938-C6B7-4E5A-A601-81B95E88B9B1}" name="Column8932"/>
    <tableColumn id="8941" xr3:uid="{EC8B1CC8-560B-4D31-B62D-70F58D8CCE8C}" name="Column8933"/>
    <tableColumn id="8942" xr3:uid="{49D0E3A3-E7CA-458F-BA98-4230A33AB2AE}" name="Column8934"/>
    <tableColumn id="8943" xr3:uid="{086DF789-D647-4A52-A858-8067569F01CD}" name="Column8935"/>
    <tableColumn id="8944" xr3:uid="{48B2F33D-052C-4F5A-81C0-0EDE8B6E0542}" name="Column8936"/>
    <tableColumn id="8945" xr3:uid="{BBF50D3D-44BF-476B-8374-113D3E1EDD33}" name="Column8937"/>
    <tableColumn id="8946" xr3:uid="{A8839493-5541-4D05-9B5F-781731FEF97B}" name="Column8938"/>
    <tableColumn id="8947" xr3:uid="{72E45C13-862D-406A-8BF4-3F0BE0A85641}" name="Column8939"/>
    <tableColumn id="8948" xr3:uid="{0C855481-7C57-4DF4-9D42-7368544EB223}" name="Column8940"/>
    <tableColumn id="8949" xr3:uid="{4B12FF98-2361-445A-A9B7-4A2A29F9AE2F}" name="Column8941"/>
    <tableColumn id="8950" xr3:uid="{93F0C18A-FCEA-49D5-9648-7C75557B74C6}" name="Column8942"/>
    <tableColumn id="8951" xr3:uid="{7D8DC7B5-AD55-446E-8F0E-735E1B296F80}" name="Column8943"/>
    <tableColumn id="8952" xr3:uid="{E20CA323-7E94-42C5-906C-3094F4BD8B45}" name="Column8944"/>
    <tableColumn id="8953" xr3:uid="{2D32BA4E-C5ED-43A5-8875-B76EC379C929}" name="Column8945"/>
    <tableColumn id="8954" xr3:uid="{8B5C77B0-DD73-4207-9C29-F21C38D0D8A7}" name="Column8946"/>
    <tableColumn id="8955" xr3:uid="{34FB3ED0-6724-46EB-B238-13C50C12D623}" name="Column8947"/>
    <tableColumn id="8956" xr3:uid="{EF3AF1E6-9693-45DD-A29B-FC02955389F5}" name="Column8948"/>
    <tableColumn id="8957" xr3:uid="{48931A28-59DC-43D3-85CD-E5BB6AC63F32}" name="Column8949"/>
    <tableColumn id="8958" xr3:uid="{6BF94315-8998-4CA5-A3BB-636403D42494}" name="Column8950"/>
    <tableColumn id="8959" xr3:uid="{CDB7EDD8-9E7C-47BD-BED9-BCAE96101E37}" name="Column8951"/>
    <tableColumn id="8960" xr3:uid="{6E74728C-F981-4C3A-8254-65FD2F751C6D}" name="Column8952"/>
    <tableColumn id="8961" xr3:uid="{9EACD7A6-656C-4BBD-9F4D-54A767670618}" name="Column8953"/>
    <tableColumn id="8962" xr3:uid="{94413654-E52A-41FB-978A-E897A99060F2}" name="Column8954"/>
    <tableColumn id="8963" xr3:uid="{37497713-F79E-42ED-BBA4-30B00BF5EC23}" name="Column8955"/>
    <tableColumn id="8964" xr3:uid="{3C45B134-9958-439F-9194-8F87759EE026}" name="Column8956"/>
    <tableColumn id="8965" xr3:uid="{97586342-CECC-4974-8A45-95860D9C2F41}" name="Column8957"/>
    <tableColumn id="8966" xr3:uid="{C161B055-44B5-40F0-BDC3-D914C6690CF4}" name="Column8958"/>
    <tableColumn id="8967" xr3:uid="{82AE1E4C-438E-43B6-BE37-590171538DCB}" name="Column8959"/>
    <tableColumn id="8968" xr3:uid="{18F753AC-C993-4624-BE2F-925958ECCD3F}" name="Column8960"/>
    <tableColumn id="8969" xr3:uid="{9009B3EA-385E-4092-83A2-2E0998852EC9}" name="Column8961"/>
    <tableColumn id="8970" xr3:uid="{B192E135-7B59-4F36-B524-987D8C61C792}" name="Column8962"/>
    <tableColumn id="8971" xr3:uid="{601B44E9-6192-4C7E-ADC4-26A0A50CACAB}" name="Column8963"/>
    <tableColumn id="8972" xr3:uid="{3D7CFC2A-18FE-4107-A4FB-0E88B74814EA}" name="Column8964"/>
    <tableColumn id="8973" xr3:uid="{ACD788F0-FB54-4018-B297-5422673AFCE8}" name="Column8965"/>
    <tableColumn id="8974" xr3:uid="{2C43B8FB-A0C7-4DC4-9CEE-4EA550C0C3F0}" name="Column8966"/>
    <tableColumn id="8975" xr3:uid="{C5208C1A-2847-4816-9B56-980D76C69E34}" name="Column8967"/>
    <tableColumn id="8976" xr3:uid="{AE119724-3D63-4DA1-AD9C-2BA8B26D4491}" name="Column8968"/>
    <tableColumn id="8977" xr3:uid="{BB8F2506-9154-410D-88B5-B76115D2751D}" name="Column8969"/>
    <tableColumn id="8978" xr3:uid="{27D0931D-3C19-4E30-92FA-39E3F81FC617}" name="Column8970"/>
    <tableColumn id="8979" xr3:uid="{285D3C73-EF69-482A-BF7D-B81E8F8A338B}" name="Column8971"/>
    <tableColumn id="8980" xr3:uid="{FF085903-DA14-4398-B49D-4B939551AD94}" name="Column8972"/>
    <tableColumn id="8981" xr3:uid="{06F3DB83-EC9B-4EBA-8B30-1E5A6BFA3693}" name="Column8973"/>
    <tableColumn id="8982" xr3:uid="{3297221E-AB0D-47C1-B230-2DD1BE8B85CE}" name="Column8974"/>
    <tableColumn id="8983" xr3:uid="{02A8527F-FB1C-40FC-B866-83D1EF9DFCE2}" name="Column8975"/>
    <tableColumn id="8984" xr3:uid="{D30B102B-2AEC-4309-AED5-A139012BC0F1}" name="Column8976"/>
    <tableColumn id="8985" xr3:uid="{C87F5532-86CB-498C-B22E-7A168E928FBC}" name="Column8977"/>
    <tableColumn id="8986" xr3:uid="{060A4285-7BDE-430B-87B3-F87BC0FD6C19}" name="Column8978"/>
    <tableColumn id="8987" xr3:uid="{F05C599C-C4CC-4443-B389-E05D929E0C4C}" name="Column8979"/>
    <tableColumn id="8988" xr3:uid="{A481EF2C-CBC0-4231-8848-5F0AADA65D5C}" name="Column8980"/>
    <tableColumn id="8989" xr3:uid="{3012943A-7D43-4F94-B6F9-26E364FB8F06}" name="Column8981"/>
    <tableColumn id="8990" xr3:uid="{095C3662-A175-4B2E-9BA3-6F5C02B4F7C8}" name="Column8982"/>
    <tableColumn id="8991" xr3:uid="{D9B61B4B-5BF0-4D94-8BAB-304863630471}" name="Column8983"/>
    <tableColumn id="8992" xr3:uid="{33F48A40-FA39-4242-A17D-3BBF040B9707}" name="Column8984"/>
    <tableColumn id="8993" xr3:uid="{7E1FD052-CB48-4E19-8F63-DE44465CA8C0}" name="Column8985"/>
    <tableColumn id="8994" xr3:uid="{7CEA56FF-B83A-4DC0-A0A2-D50D15B972DB}" name="Column8986"/>
    <tableColumn id="8995" xr3:uid="{E44F31FD-16B7-4064-9094-625CB2FE95C0}" name="Column8987"/>
    <tableColumn id="8996" xr3:uid="{B229C1FC-92ED-4847-8C9D-063EBDB06CD0}" name="Column8988"/>
    <tableColumn id="8997" xr3:uid="{A6041C9F-344B-4D43-B6EB-681242B5598A}" name="Column8989"/>
    <tableColumn id="8998" xr3:uid="{7CC966C5-5E23-43D1-8C45-A1D4FF2F1BD0}" name="Column8990"/>
    <tableColumn id="8999" xr3:uid="{672BF8C5-3CAA-4E11-BC02-081184596F99}" name="Column8991"/>
    <tableColumn id="9000" xr3:uid="{9A34CC25-9632-4FC6-8BFD-61B8D13FACEC}" name="Column8992"/>
    <tableColumn id="9001" xr3:uid="{DB058B64-5258-41CF-9755-442C39D17019}" name="Column8993"/>
    <tableColumn id="9002" xr3:uid="{D25F22CB-E7B7-46DD-ADCC-76B2E3B17C63}" name="Column8994"/>
    <tableColumn id="9003" xr3:uid="{2C1206A6-75D2-479C-BB80-F53AC788CB4A}" name="Column8995"/>
    <tableColumn id="9004" xr3:uid="{548AA3E5-104D-4958-8512-EEF351CEB96F}" name="Column8996"/>
    <tableColumn id="9005" xr3:uid="{7A85E6B6-F44A-4542-BA53-FEA186D9F749}" name="Column8997"/>
    <tableColumn id="9006" xr3:uid="{06844876-CD6D-430A-98A7-3A638BB1BAD5}" name="Column8998"/>
    <tableColumn id="9007" xr3:uid="{9DEED990-B924-4A2E-907B-D0B3305E827E}" name="Column8999"/>
    <tableColumn id="9008" xr3:uid="{ECB92BAA-24AB-4552-98D3-70C90F18D175}" name="Column9000"/>
    <tableColumn id="9009" xr3:uid="{A86D6C86-F1A4-4AF5-A21A-057D62823198}" name="Column9001"/>
    <tableColumn id="9010" xr3:uid="{748DBFA5-83B2-4636-8F30-1323A2199DC0}" name="Column9002"/>
    <tableColumn id="9011" xr3:uid="{DEDF65BA-4992-4DD9-BC1A-80907A8A40CA}" name="Column9003"/>
    <tableColumn id="9012" xr3:uid="{4CFF60BE-6F41-42B4-A6B5-644ED8E5061F}" name="Column9004"/>
    <tableColumn id="9013" xr3:uid="{220A299D-ABDA-4856-9D0C-35B77F3A97B1}" name="Column9005"/>
    <tableColumn id="9014" xr3:uid="{F40919AB-257A-4CD9-89CD-FB434E022A3A}" name="Column9006"/>
    <tableColumn id="9015" xr3:uid="{8C752617-8A03-4AC7-95D6-BF0EB45A9772}" name="Column9007"/>
    <tableColumn id="9016" xr3:uid="{644F2422-E974-4168-821D-72C397385222}" name="Column9008"/>
    <tableColumn id="9017" xr3:uid="{1FBBDEBE-F258-4B6D-A7DE-69F42F0B1FF7}" name="Column9009"/>
    <tableColumn id="9018" xr3:uid="{1F5C09DA-1ABD-4C25-9B89-7F8604D1D3EA}" name="Column9010"/>
    <tableColumn id="9019" xr3:uid="{F05A0F6A-03D0-44BA-BB1C-41823DA028E7}" name="Column9011"/>
    <tableColumn id="9020" xr3:uid="{4E49E314-7F2C-4373-A2C9-DAE565A356B8}" name="Column9012"/>
    <tableColumn id="9021" xr3:uid="{3EBF7F88-7C39-4418-8C07-328BE8392005}" name="Column9013"/>
    <tableColumn id="9022" xr3:uid="{9E8466B6-D0D4-49C4-9F61-8571E9B1A90D}" name="Column9014"/>
    <tableColumn id="9023" xr3:uid="{828B6934-4C6C-46BB-8216-9B3AAB4C6A30}" name="Column9015"/>
    <tableColumn id="9024" xr3:uid="{558BC65E-8928-471B-B2F6-2CD4EA51F8B6}" name="Column9016"/>
    <tableColumn id="9025" xr3:uid="{94404322-5C8C-449D-8C0E-53A1A2451585}" name="Column9017"/>
    <tableColumn id="9026" xr3:uid="{DC60C623-672A-40BB-A1B3-9230376539A7}" name="Column9018"/>
    <tableColumn id="9027" xr3:uid="{F65D31AA-53CB-4CCA-B9E1-BCF41C183D5D}" name="Column9019"/>
    <tableColumn id="9028" xr3:uid="{379898FD-8C75-4331-88A4-50D762742066}" name="Column9020"/>
    <tableColumn id="9029" xr3:uid="{81CA1630-C586-40E7-82BD-63AB2A95EF60}" name="Column9021"/>
    <tableColumn id="9030" xr3:uid="{061EFFA1-15F7-45FC-A397-8D38A98B04B7}" name="Column9022"/>
    <tableColumn id="9031" xr3:uid="{A476100D-EB4B-464F-80E4-9878274017A1}" name="Column9023"/>
    <tableColumn id="9032" xr3:uid="{B66E8FF8-0722-4F10-9E40-4AE091C65EA0}" name="Column9024"/>
    <tableColumn id="9033" xr3:uid="{A506423C-241C-4811-BCCC-43A2FB7D1C22}" name="Column9025"/>
    <tableColumn id="9034" xr3:uid="{32A6E52B-4BBC-449A-BB9F-36EE92E0E2AD}" name="Column9026"/>
    <tableColumn id="9035" xr3:uid="{E6393924-603B-4159-8927-2F90295D3402}" name="Column9027"/>
    <tableColumn id="9036" xr3:uid="{E3FFDDEA-AC2E-4459-AF5D-9DD39D63E013}" name="Column9028"/>
    <tableColumn id="9037" xr3:uid="{D4CC8764-8C90-49F5-8345-DEEB0A41DCB9}" name="Column9029"/>
    <tableColumn id="9038" xr3:uid="{32467EDE-4893-44A0-89E2-FD54CC64106B}" name="Column9030"/>
    <tableColumn id="9039" xr3:uid="{41C6A5CD-1A9E-4103-A19F-7E2A85F46815}" name="Column9031"/>
    <tableColumn id="9040" xr3:uid="{06BA55D7-A43C-4BA2-960D-E79ECE840615}" name="Column9032"/>
    <tableColumn id="9041" xr3:uid="{8BDAADBD-8543-4AAC-A7D2-8CF9E6F28DAC}" name="Column9033"/>
    <tableColumn id="9042" xr3:uid="{8220F386-5CC7-4FE0-9CDC-56DA68B3972E}" name="Column9034"/>
    <tableColumn id="9043" xr3:uid="{6F986E6D-B71A-4264-9045-64F954AEB4F6}" name="Column9035"/>
    <tableColumn id="9044" xr3:uid="{1757E839-BBEF-4399-8980-DA9FDEDC5197}" name="Column9036"/>
    <tableColumn id="9045" xr3:uid="{67BF95E0-6865-415D-941F-02BAB4325EBF}" name="Column9037"/>
    <tableColumn id="9046" xr3:uid="{D71620DA-5D9E-4A6E-9374-AB4442967DBE}" name="Column9038"/>
    <tableColumn id="9047" xr3:uid="{652BF3F8-5E82-4207-9F81-AA8F91D26128}" name="Column9039"/>
    <tableColumn id="9048" xr3:uid="{C3B74D37-CCD8-45B8-AA77-D6FE20B0B353}" name="Column9040"/>
    <tableColumn id="9049" xr3:uid="{86E43F37-1468-40FD-BFD8-BE3DCDDE1DC6}" name="Column9041"/>
    <tableColumn id="9050" xr3:uid="{E0ED6554-C0C7-408C-BDD3-698531246A08}" name="Column9042"/>
    <tableColumn id="9051" xr3:uid="{D2D6AA5D-A22D-46A1-94FE-9B9A321283B8}" name="Column9043"/>
    <tableColumn id="9052" xr3:uid="{1B44D44C-8D2B-43C0-A563-6FF997E1CC43}" name="Column9044"/>
    <tableColumn id="9053" xr3:uid="{80DD2893-4B06-45D0-AAC4-03E84FF3B6D7}" name="Column9045"/>
    <tableColumn id="9054" xr3:uid="{1BC3A80F-FE5A-4F94-9039-0BFAAA52F80F}" name="Column9046"/>
    <tableColumn id="9055" xr3:uid="{5929B715-CF11-4871-BB39-0D89884B0390}" name="Column9047"/>
    <tableColumn id="9056" xr3:uid="{3F4A4E5C-76EA-4E84-868C-A824BA0ADFDF}" name="Column9048"/>
    <tableColumn id="9057" xr3:uid="{93AC59E9-444D-46C6-A590-10A55A10E54A}" name="Column9049"/>
    <tableColumn id="9058" xr3:uid="{A8D8D6F2-2F3A-4694-A28E-1EAD9871E031}" name="Column9050"/>
    <tableColumn id="9059" xr3:uid="{ADB83D5A-D0F3-44A5-89F3-C2A142099CDB}" name="Column9051"/>
    <tableColumn id="9060" xr3:uid="{20732F42-1813-4B69-8AA5-4B7603CC1942}" name="Column9052"/>
    <tableColumn id="9061" xr3:uid="{6CABE5F9-F1B9-44D2-8AC6-FA78B47919CE}" name="Column9053"/>
    <tableColumn id="9062" xr3:uid="{A16D18DB-4996-4F04-ABA7-D382E81D1E5B}" name="Column9054"/>
    <tableColumn id="9063" xr3:uid="{66E9E2CD-4736-46EA-8D0D-880993FC4E5B}" name="Column9055"/>
    <tableColumn id="9064" xr3:uid="{13615B1E-33A5-41C7-B475-93C81B9D0F0C}" name="Column9056"/>
    <tableColumn id="9065" xr3:uid="{BA313938-4617-4FAB-91C5-3AF29A83971D}" name="Column9057"/>
    <tableColumn id="9066" xr3:uid="{A809A433-ABD4-4E33-8D52-5CD716EA62CC}" name="Column9058"/>
    <tableColumn id="9067" xr3:uid="{9CB0D88A-1274-47D1-9E5F-CC0BF00219E3}" name="Column9059"/>
    <tableColumn id="9068" xr3:uid="{0136020D-20E0-4F47-BE08-6854BEA97753}" name="Column9060"/>
    <tableColumn id="9069" xr3:uid="{F27FE34D-5BB9-442E-A579-B321313C399A}" name="Column9061"/>
    <tableColumn id="9070" xr3:uid="{CECEE791-1873-4090-80B0-A16A2D36CFA7}" name="Column9062"/>
    <tableColumn id="9071" xr3:uid="{0F8ACC25-2DA0-431B-B00A-A2FB5377438B}" name="Column9063"/>
    <tableColumn id="9072" xr3:uid="{379AE2EC-02A7-40AD-9C94-BB1A459DCC16}" name="Column9064"/>
    <tableColumn id="9073" xr3:uid="{D8C4A650-5EFB-41D6-8696-0ADD8C42F97C}" name="Column9065"/>
    <tableColumn id="9074" xr3:uid="{2494770A-4354-4DDB-821E-D54EC59D7903}" name="Column9066"/>
    <tableColumn id="9075" xr3:uid="{2F661278-4E8F-425F-92B1-51D7F4AE4A64}" name="Column9067"/>
    <tableColumn id="9076" xr3:uid="{2F652BBE-6389-486A-B36B-4A823F5FBCDC}" name="Column9068"/>
    <tableColumn id="9077" xr3:uid="{15E1772A-292B-4168-BAEB-4EA174CCB2B6}" name="Column9069"/>
    <tableColumn id="9078" xr3:uid="{D20A0398-DCF5-4150-9DD9-B78AEB4FDF16}" name="Column9070"/>
    <tableColumn id="9079" xr3:uid="{159CF98E-89B3-4C53-B5B5-0249D2FD5676}" name="Column9071"/>
    <tableColumn id="9080" xr3:uid="{156EF4D5-816A-4CDF-9964-BF4992C050E3}" name="Column9072"/>
    <tableColumn id="9081" xr3:uid="{2D9FF3F1-0AC5-404A-A416-67C87C89D0F4}" name="Column9073"/>
    <tableColumn id="9082" xr3:uid="{E781FD98-9054-4C12-82E8-3858081993A6}" name="Column9074"/>
    <tableColumn id="9083" xr3:uid="{A26285A9-F94A-4442-9CAC-8796F1DB5D40}" name="Column9075"/>
    <tableColumn id="9084" xr3:uid="{C51A5D6B-BDF9-4A17-B3B1-57BA8DC00B63}" name="Column9076"/>
    <tableColumn id="9085" xr3:uid="{D2A4E1FF-2615-4C32-AC59-D915BFFF8453}" name="Column9077"/>
    <tableColumn id="9086" xr3:uid="{59D708B1-071A-4C00-8C13-B4421AC7CCB7}" name="Column9078"/>
    <tableColumn id="9087" xr3:uid="{E28C418C-D3F6-48C3-B896-646D52A02558}" name="Column9079"/>
    <tableColumn id="9088" xr3:uid="{7D8CB436-4D06-486E-8753-1A045127E8A3}" name="Column9080"/>
    <tableColumn id="9089" xr3:uid="{9CA13BD4-9EBA-497D-BF07-926B368B23D3}" name="Column9081"/>
    <tableColumn id="9090" xr3:uid="{C60609F9-6420-466D-8C75-3241F41B7C26}" name="Column9082"/>
    <tableColumn id="9091" xr3:uid="{D4B1A4EC-146D-4EB8-83A4-C853769EE4DD}" name="Column9083"/>
    <tableColumn id="9092" xr3:uid="{BCAF5E16-5402-414A-B9E5-82D251748B1A}" name="Column9084"/>
    <tableColumn id="9093" xr3:uid="{83EFE5D0-E83A-4B48-9866-98ED2A26195A}" name="Column9085"/>
    <tableColumn id="9094" xr3:uid="{C4C51A0A-C52F-42E1-ABF4-B84C8FABC4F9}" name="Column9086"/>
    <tableColumn id="9095" xr3:uid="{9AF25949-E2EB-4CE0-AF50-AC10C839C0FB}" name="Column9087"/>
    <tableColumn id="9096" xr3:uid="{6A61D82B-730B-4A56-A489-493A2226B982}" name="Column9088"/>
    <tableColumn id="9097" xr3:uid="{38EDFFF2-BE1D-43E2-B84F-9DC68AD8E74E}" name="Column9089"/>
    <tableColumn id="9098" xr3:uid="{10AD2019-9489-4AB9-BBFE-4E438B76451C}" name="Column9090"/>
    <tableColumn id="9099" xr3:uid="{BBE30FF7-6326-4EB3-8DBB-D0C68BE3A1E2}" name="Column9091"/>
    <tableColumn id="9100" xr3:uid="{0CEE1D43-E227-4B3E-84E9-53B916548EEA}" name="Column9092"/>
    <tableColumn id="9101" xr3:uid="{453B8B41-3418-4B27-918B-2E95B3CFF08C}" name="Column9093"/>
    <tableColumn id="9102" xr3:uid="{744279F0-2F46-4332-B591-23A81FBD5E7D}" name="Column9094"/>
    <tableColumn id="9103" xr3:uid="{140AAD17-5BE1-41ED-8B1B-C2199DBD4A03}" name="Column9095"/>
    <tableColumn id="9104" xr3:uid="{DD847116-D9D9-437C-9D89-43A623A271CB}" name="Column9096"/>
    <tableColumn id="9105" xr3:uid="{63B1A5DD-5CFB-4289-8208-53CAB1515967}" name="Column9097"/>
    <tableColumn id="9106" xr3:uid="{38315FD4-2B25-4AC1-BB8C-C04D552B5C6A}" name="Column9098"/>
    <tableColumn id="9107" xr3:uid="{874E47B5-8287-429C-924B-6AECBE84E6EE}" name="Column9099"/>
    <tableColumn id="9108" xr3:uid="{FB436EBE-0E51-49FC-8407-A251D97B927C}" name="Column9100"/>
    <tableColumn id="9109" xr3:uid="{8422FD93-A993-481A-8D47-80FED8270F13}" name="Column9101"/>
    <tableColumn id="9110" xr3:uid="{1ACA0B95-7736-4211-8B0D-814CA3A6D114}" name="Column9102"/>
    <tableColumn id="9111" xr3:uid="{7602F6F0-A6F2-4583-AE07-1378041FB5BA}" name="Column9103"/>
    <tableColumn id="9112" xr3:uid="{2762221D-7120-4117-ACC7-7CCB6A00AFA2}" name="Column9104"/>
    <tableColumn id="9113" xr3:uid="{27945903-784F-45F8-BF41-32AEC2226206}" name="Column9105"/>
    <tableColumn id="9114" xr3:uid="{83E60FBA-716A-4B28-B4F5-EAA777B393E1}" name="Column9106"/>
    <tableColumn id="9115" xr3:uid="{42D3B41E-CE12-47AB-95C9-2BBF16814C31}" name="Column9107"/>
    <tableColumn id="9116" xr3:uid="{F937B886-ECDA-491A-AF13-D11C14902074}" name="Column9108"/>
    <tableColumn id="9117" xr3:uid="{8B870149-E4D5-47C6-9EE4-5A5D1250E7F3}" name="Column9109"/>
    <tableColumn id="9118" xr3:uid="{36638337-F297-4F17-8649-84F30C940D21}" name="Column9110"/>
    <tableColumn id="9119" xr3:uid="{A9481A18-FAA2-4E44-BA28-FD97ACFF5921}" name="Column9111"/>
    <tableColumn id="9120" xr3:uid="{BDFA783C-E479-46C2-BD6B-D8DBAC7EF99D}" name="Column9112"/>
    <tableColumn id="9121" xr3:uid="{0EF56609-4FB5-4EED-98C5-48EBD540EED7}" name="Column9113"/>
    <tableColumn id="9122" xr3:uid="{B8324D0F-9374-4C42-9AF3-E68B42D703E1}" name="Column9114"/>
    <tableColumn id="9123" xr3:uid="{61914DB3-8F97-4228-8189-F333FAB2B366}" name="Column9115"/>
    <tableColumn id="9124" xr3:uid="{2D86A2C2-2AB5-4CAF-AA5F-01BF548E1C32}" name="Column9116"/>
    <tableColumn id="9125" xr3:uid="{293B2DFE-A156-4E26-8188-1165CF82659D}" name="Column9117"/>
    <tableColumn id="9126" xr3:uid="{3151664D-C9A3-4F75-B375-F7BECC3E9B23}" name="Column9118"/>
    <tableColumn id="9127" xr3:uid="{365776C3-0BCC-4159-96FC-D846767DF516}" name="Column9119"/>
    <tableColumn id="9128" xr3:uid="{3AB38589-9805-4A46-8B38-D3CE03BF9C94}" name="Column9120"/>
    <tableColumn id="9129" xr3:uid="{DE3C4DB1-0680-4556-8277-4B01F99F1BA9}" name="Column9121"/>
    <tableColumn id="9130" xr3:uid="{E917D650-F95D-414C-B247-14A1124AE247}" name="Column9122"/>
    <tableColumn id="9131" xr3:uid="{31AB79DF-B4C5-474F-807D-1F5367A5D07D}" name="Column9123"/>
    <tableColumn id="9132" xr3:uid="{04341801-381F-4683-AE38-CBF8CF8486A5}" name="Column9124"/>
    <tableColumn id="9133" xr3:uid="{3BE10627-EAB0-4E0E-A29E-D18C33C947AA}" name="Column9125"/>
    <tableColumn id="9134" xr3:uid="{8A9D078D-4788-4127-872E-4EF64019029A}" name="Column9126"/>
    <tableColumn id="9135" xr3:uid="{8A257231-143D-48E1-8AD6-0DABCC78ECD9}" name="Column9127"/>
    <tableColumn id="9136" xr3:uid="{D723CDE7-7EE7-44C5-B212-09141E1564B9}" name="Column9128"/>
    <tableColumn id="9137" xr3:uid="{4CE25A11-BD79-4934-9FE8-876096009BEF}" name="Column9129"/>
    <tableColumn id="9138" xr3:uid="{658AA74A-5C4C-4380-9366-AB17BF2D2360}" name="Column9130"/>
    <tableColumn id="9139" xr3:uid="{EBB51506-80A7-4375-B481-0C714567B8FC}" name="Column9131"/>
    <tableColumn id="9140" xr3:uid="{67A8010E-DBF8-475E-BBD0-50DE733746D3}" name="Column9132"/>
    <tableColumn id="9141" xr3:uid="{D6D79DDF-3C3D-4EDF-9497-BC7401DD4607}" name="Column9133"/>
    <tableColumn id="9142" xr3:uid="{0D9636A7-0575-46CB-9803-5BA19DDC5EAE}" name="Column9134"/>
    <tableColumn id="9143" xr3:uid="{12316749-A8A9-4F99-8E7B-4CE900F09B79}" name="Column9135"/>
    <tableColumn id="9144" xr3:uid="{9C9E6387-BF67-45BD-9D6E-A965EB8A8F3F}" name="Column9136"/>
    <tableColumn id="9145" xr3:uid="{E04DA0B1-A996-4273-9ECE-0884CAEA1D91}" name="Column9137"/>
    <tableColumn id="9146" xr3:uid="{D55A0165-7F6D-4327-AB06-A5CD75EDFEB4}" name="Column9138"/>
    <tableColumn id="9147" xr3:uid="{25C24EE0-EB40-46B4-88C6-B8958858F430}" name="Column9139"/>
    <tableColumn id="9148" xr3:uid="{B0FF7E38-FDB6-45EA-8883-5F91FBDDFE77}" name="Column9140"/>
    <tableColumn id="9149" xr3:uid="{7E488ACB-227F-44A5-8CFC-BF7F5F0C4955}" name="Column9141"/>
    <tableColumn id="9150" xr3:uid="{A7A4D0A2-BF66-47E7-B918-3A3EE7E670D0}" name="Column9142"/>
    <tableColumn id="9151" xr3:uid="{A47C8A2D-BA77-4CA1-BB15-9FB1EA144A34}" name="Column9143"/>
    <tableColumn id="9152" xr3:uid="{10BEF7C0-F641-42CA-A030-2C944CDC4C7F}" name="Column9144"/>
    <tableColumn id="9153" xr3:uid="{EB51A408-2267-4EC8-8A60-E1AA9E842BA0}" name="Column9145"/>
    <tableColumn id="9154" xr3:uid="{BFC174FC-C506-47D7-A56D-76B2868A3192}" name="Column9146"/>
    <tableColumn id="9155" xr3:uid="{B9336E0B-66C8-4572-AD34-3D58D4E704FA}" name="Column9147"/>
    <tableColumn id="9156" xr3:uid="{8E6F0240-301F-4A53-BB9D-A6CF95AD5800}" name="Column9148"/>
    <tableColumn id="9157" xr3:uid="{4FEA4008-61FB-4156-9864-79F11C0C72A0}" name="Column9149"/>
    <tableColumn id="9158" xr3:uid="{1570DE74-9B6F-47F6-8C9C-530DE9C40881}" name="Column9150"/>
    <tableColumn id="9159" xr3:uid="{2BA15BE9-7415-41AE-B331-8658032F5B18}" name="Column9151"/>
    <tableColumn id="9160" xr3:uid="{B30A12C8-CCBD-4448-8FAA-4B09DD7B08CE}" name="Column9152"/>
    <tableColumn id="9161" xr3:uid="{CD559165-F0A9-402C-9F60-E9A33764451B}" name="Column9153"/>
    <tableColumn id="9162" xr3:uid="{2A2105D0-8BF9-4553-A1D2-FE4F02459775}" name="Column9154"/>
    <tableColumn id="9163" xr3:uid="{29A08D04-7275-4FDB-AFE1-206109168B40}" name="Column9155"/>
    <tableColumn id="9164" xr3:uid="{764F852D-E940-4A25-AAD3-C0158EF920DA}" name="Column9156"/>
    <tableColumn id="9165" xr3:uid="{F7695677-D1E5-4CCE-8DDB-9980C8AC678E}" name="Column9157"/>
    <tableColumn id="9166" xr3:uid="{739DD10F-EBD2-4EA4-993D-A3DD883F957B}" name="Column9158"/>
    <tableColumn id="9167" xr3:uid="{2499DAEE-B0E9-4CF0-87C5-D86963912A7C}" name="Column9159"/>
    <tableColumn id="9168" xr3:uid="{959E9CC7-9105-4E5C-A1B0-66923D4C1BBE}" name="Column9160"/>
    <tableColumn id="9169" xr3:uid="{5C390E75-47CD-4C44-84D9-8FC7E650D674}" name="Column9161"/>
    <tableColumn id="9170" xr3:uid="{EFE73B0E-AF78-40DE-A96D-6D47AC47BF7B}" name="Column9162"/>
    <tableColumn id="9171" xr3:uid="{893FAE92-EF76-42BB-9452-C236133EA2ED}" name="Column9163"/>
    <tableColumn id="9172" xr3:uid="{312AF642-512F-420B-9096-CF109278ABC5}" name="Column9164"/>
    <tableColumn id="9173" xr3:uid="{FD218DCF-7DAC-4AF1-860B-55C9BC3D0216}" name="Column9165"/>
    <tableColumn id="9174" xr3:uid="{41F07673-84C5-4394-BCFD-0DEC77A418E6}" name="Column9166"/>
    <tableColumn id="9175" xr3:uid="{099B7E61-7383-4991-ABE3-9FB23DBA340D}" name="Column9167"/>
    <tableColumn id="9176" xr3:uid="{A1894156-BB8F-428F-9FA4-BE7041FE5FBA}" name="Column9168"/>
    <tableColumn id="9177" xr3:uid="{4AD85350-1E68-4EB7-85F0-03B71E983251}" name="Column9169"/>
    <tableColumn id="9178" xr3:uid="{95F0F7FD-6CDF-4922-AED3-4FF803B85760}" name="Column9170"/>
    <tableColumn id="9179" xr3:uid="{AF7D7DC2-FADC-4389-8BB8-BC78DBD0567C}" name="Column9171"/>
    <tableColumn id="9180" xr3:uid="{61B0CC32-F7D8-4FA0-A31C-FAE660D23346}" name="Column9172"/>
    <tableColumn id="9181" xr3:uid="{16C487E5-BB44-411B-8B5E-E680A66A203A}" name="Column9173"/>
    <tableColumn id="9182" xr3:uid="{41FE39C0-A461-48BF-9DC8-9CA80E7E0A7B}" name="Column9174"/>
    <tableColumn id="9183" xr3:uid="{2827B1A9-D275-4907-ACFC-6388F8219958}" name="Column9175"/>
    <tableColumn id="9184" xr3:uid="{01E9DA0E-AF24-4835-8385-F0559486BB1E}" name="Column9176"/>
    <tableColumn id="9185" xr3:uid="{030C5EB0-3F4E-43FE-BA3B-054FB0D60849}" name="Column9177"/>
    <tableColumn id="9186" xr3:uid="{8B94A473-AB51-4F8D-AF0A-4FE478AB2DA7}" name="Column9178"/>
    <tableColumn id="9187" xr3:uid="{EE1FB565-178D-4160-9CC0-4DF57099C3AE}" name="Column9179"/>
    <tableColumn id="9188" xr3:uid="{38ECA127-BBF9-4439-8937-8CC9D177F5A5}" name="Column9180"/>
    <tableColumn id="9189" xr3:uid="{E4D0C9AF-58C2-4CED-983F-69E8A22FB82B}" name="Column9181"/>
    <tableColumn id="9190" xr3:uid="{987A3DBF-881E-4FE2-B75F-E2F19E673DBA}" name="Column9182"/>
    <tableColumn id="9191" xr3:uid="{A7C19813-A2A4-4098-AF56-9681A7D2C457}" name="Column9183"/>
    <tableColumn id="9192" xr3:uid="{F4C468F5-1508-491A-AF73-36FF90BB0DFD}" name="Column9184"/>
    <tableColumn id="9193" xr3:uid="{48BAFFB0-F446-4751-931F-9A466F2AC65E}" name="Column9185"/>
    <tableColumn id="9194" xr3:uid="{A418B4B5-747C-4771-817D-1F9357C337F8}" name="Column9186"/>
    <tableColumn id="9195" xr3:uid="{7146B8B4-8799-4D19-B808-5A29024CFD12}" name="Column9187"/>
    <tableColumn id="9196" xr3:uid="{993C5322-F6DC-42FA-96B5-5F7EAF4F8B91}" name="Column9188"/>
    <tableColumn id="9197" xr3:uid="{3B8B1A5E-768D-4314-9D1C-F5C3E9D79DBB}" name="Column9189"/>
    <tableColumn id="9198" xr3:uid="{A7F291B9-41A5-4DBA-B4A1-B7E398175865}" name="Column9190"/>
    <tableColumn id="9199" xr3:uid="{215C7FB9-BDA4-4828-A8E9-4986371761C3}" name="Column9191"/>
    <tableColumn id="9200" xr3:uid="{F5F10483-AA74-4FEA-AA9C-37130DC9935C}" name="Column9192"/>
    <tableColumn id="9201" xr3:uid="{69EA6023-7029-4BC2-B160-1FBB69B4F0C7}" name="Column9193"/>
    <tableColumn id="9202" xr3:uid="{CD26AAFE-1049-458B-AB39-8C9AA48BA4F3}" name="Column9194"/>
    <tableColumn id="9203" xr3:uid="{AFB429DD-0030-4EEE-881D-8D4BB8D5008D}" name="Column9195"/>
    <tableColumn id="9204" xr3:uid="{FD4CC041-53F8-4621-A248-76A4C6CB7FFB}" name="Column9196"/>
    <tableColumn id="9205" xr3:uid="{BBCA7871-98A0-4C83-B8B4-94796C9057C5}" name="Column9197"/>
    <tableColumn id="9206" xr3:uid="{92CE8CBC-EFC2-4EF3-A8A8-14AC53288C65}" name="Column9198"/>
    <tableColumn id="9207" xr3:uid="{F8EAA428-6B96-4F62-8420-FDD1A0DF4028}" name="Column9199"/>
    <tableColumn id="9208" xr3:uid="{4083B8E7-33F1-494B-A831-0D1C45AF10FE}" name="Column9200"/>
    <tableColumn id="9209" xr3:uid="{614DD8BF-02BA-4B7F-BC24-CAA4AE1ED8A9}" name="Column9201"/>
    <tableColumn id="9210" xr3:uid="{59CFFBB0-6AFF-46E8-8CB4-CD9FD998A379}" name="Column9202"/>
    <tableColumn id="9211" xr3:uid="{68BA9E29-5EF6-46F4-967C-BA78249E1E08}" name="Column9203"/>
    <tableColumn id="9212" xr3:uid="{B7F38055-A2A8-4278-86EB-E10BBA416195}" name="Column9204"/>
    <tableColumn id="9213" xr3:uid="{0E39C836-A44F-4EBB-90B4-485599710976}" name="Column9205"/>
    <tableColumn id="9214" xr3:uid="{507F0C5A-0EBB-4B1F-A57C-D70E636120A9}" name="Column9206"/>
    <tableColumn id="9215" xr3:uid="{5982C025-C640-45E5-BABB-EF84358B30F4}" name="Column9207"/>
    <tableColumn id="9216" xr3:uid="{5A45809E-1A36-4C30-979A-978D28184E7C}" name="Column9208"/>
    <tableColumn id="9217" xr3:uid="{73770F4E-BEAC-426C-91AE-7362ED304B3E}" name="Column9209"/>
    <tableColumn id="9218" xr3:uid="{11376363-3B81-4E9D-B495-E11F1D1B5116}" name="Column9210"/>
    <tableColumn id="9219" xr3:uid="{90B29CA0-B03A-4D05-8BC7-5B25826CFE76}" name="Column9211"/>
    <tableColumn id="9220" xr3:uid="{1CD32989-19EB-403C-BF02-E9FB5A419463}" name="Column9212"/>
    <tableColumn id="9221" xr3:uid="{86F8C07E-0B20-437F-8083-C87F85DF29AB}" name="Column9213"/>
    <tableColumn id="9222" xr3:uid="{9D0C8300-AD67-4DF3-AB51-45A552A326F1}" name="Column9214"/>
    <tableColumn id="9223" xr3:uid="{30A6803B-BF43-4D15-805E-1993AAED99AD}" name="Column9215"/>
    <tableColumn id="9224" xr3:uid="{7674B911-ACD2-4ECA-B98E-EF8613100E62}" name="Column9216"/>
    <tableColumn id="9225" xr3:uid="{77E4CF6C-AFA4-43BA-86E0-A335E30D421C}" name="Column9217"/>
    <tableColumn id="9226" xr3:uid="{F17C0A03-6092-4DC3-8197-924550FBD1BD}" name="Column9218"/>
    <tableColumn id="9227" xr3:uid="{BCE9682E-1B37-401D-B9B1-AB7F8F8B4F34}" name="Column9219"/>
    <tableColumn id="9228" xr3:uid="{778C559A-44D8-4108-8BFC-3BE4C93AA659}" name="Column9220"/>
    <tableColumn id="9229" xr3:uid="{2167C7EE-DA80-475A-AB6F-2E572BE04469}" name="Column9221"/>
    <tableColumn id="9230" xr3:uid="{3EB0745B-0A8E-4585-9255-1A889BFDB167}" name="Column9222"/>
    <tableColumn id="9231" xr3:uid="{D0845F29-593D-4E38-A352-E4C5C4CE2BA5}" name="Column9223"/>
    <tableColumn id="9232" xr3:uid="{3AC8C2BB-FD4D-4D5F-9944-A2EC5F3A717E}" name="Column9224"/>
    <tableColumn id="9233" xr3:uid="{DBE45103-9335-46E3-9D69-328CACD18ADC}" name="Column9225"/>
    <tableColumn id="9234" xr3:uid="{037369B6-2F8B-45E2-AFDA-675FB0EA0347}" name="Column9226"/>
    <tableColumn id="9235" xr3:uid="{6720244C-4BB3-400A-8314-57AA1DDE812E}" name="Column9227"/>
    <tableColumn id="9236" xr3:uid="{350642D4-F786-4A9E-BC25-BD6BCE7D7DBF}" name="Column9228"/>
    <tableColumn id="9237" xr3:uid="{A4244BF5-008B-4233-9CD0-75E2A7B82BC9}" name="Column9229"/>
    <tableColumn id="9238" xr3:uid="{DC7C2989-29DB-489D-BE32-EE13D521B002}" name="Column9230"/>
    <tableColumn id="9239" xr3:uid="{F4901227-456D-4E3E-977A-43ED369F52F0}" name="Column9231"/>
    <tableColumn id="9240" xr3:uid="{8222E9A5-6AA7-41ED-852F-52596A1057E5}" name="Column9232"/>
    <tableColumn id="9241" xr3:uid="{41C53015-EDA3-4553-8D88-7B48B6B79C35}" name="Column9233"/>
    <tableColumn id="9242" xr3:uid="{FAEE87F7-C141-4986-A90D-C2F1317DCD2E}" name="Column9234"/>
    <tableColumn id="9243" xr3:uid="{468A3317-883E-48C3-BA0A-615B51D363F6}" name="Column9235"/>
    <tableColumn id="9244" xr3:uid="{5AE6312D-FA87-475D-B58C-AADF0D05A460}" name="Column9236"/>
    <tableColumn id="9245" xr3:uid="{4B695A48-4ADB-4C0D-B3AC-1F3A45109183}" name="Column9237"/>
    <tableColumn id="9246" xr3:uid="{05924285-8120-40FC-A488-E9BB89A35233}" name="Column9238"/>
    <tableColumn id="9247" xr3:uid="{14A64F96-EBA5-4EFF-A814-0B9D5A05FB33}" name="Column9239"/>
    <tableColumn id="9248" xr3:uid="{1F6DDEDA-8801-496A-8588-45A84C87DFA5}" name="Column9240"/>
    <tableColumn id="9249" xr3:uid="{6778C35E-1320-4EC4-8A5D-E0BC66A11291}" name="Column9241"/>
    <tableColumn id="9250" xr3:uid="{FE8F5A9B-25AA-4F5D-AFD2-EBD532414161}" name="Column9242"/>
    <tableColumn id="9251" xr3:uid="{0DFF4E64-3335-4DB0-A3E8-1C2C257DB1AE}" name="Column9243"/>
    <tableColumn id="9252" xr3:uid="{BBDA7364-163E-456E-A961-EA97A8989DD2}" name="Column9244"/>
    <tableColumn id="9253" xr3:uid="{22AB57C5-1B0E-42F5-8008-98C0654CF450}" name="Column9245"/>
    <tableColumn id="9254" xr3:uid="{A0FE023C-14FE-43AB-A397-5656D3A9D317}" name="Column9246"/>
    <tableColumn id="9255" xr3:uid="{CF28793A-4294-493D-9D9B-BF5E9041CF57}" name="Column9247"/>
    <tableColumn id="9256" xr3:uid="{274010BB-EC71-49BB-A94F-1331DA08E5DA}" name="Column9248"/>
    <tableColumn id="9257" xr3:uid="{AD0EB521-38A3-486A-B161-E962E003CB02}" name="Column9249"/>
    <tableColumn id="9258" xr3:uid="{5BA974EA-E976-462E-8A55-98A6833CA43C}" name="Column9250"/>
    <tableColumn id="9259" xr3:uid="{A69A103E-4E29-44CE-A896-6A77D72429D4}" name="Column9251"/>
    <tableColumn id="9260" xr3:uid="{46DFF944-A52F-4F1F-B4AA-C8AE7F2EE5E4}" name="Column9252"/>
    <tableColumn id="9261" xr3:uid="{72F5AAEC-60DD-483A-AF37-D2B75EE1308A}" name="Column9253"/>
    <tableColumn id="9262" xr3:uid="{E04C3DFD-AF16-4DF8-AAB1-6DC2A16BBD2A}" name="Column9254"/>
    <tableColumn id="9263" xr3:uid="{06F9CCD8-69B1-4574-BDDA-D841101AD65F}" name="Column9255"/>
    <tableColumn id="9264" xr3:uid="{04844411-97EF-4CEB-8FD6-A9DCD38E9C7A}" name="Column9256"/>
    <tableColumn id="9265" xr3:uid="{5A2CC976-B2CA-4B3D-81B2-C4B03E1CA48D}" name="Column9257"/>
    <tableColumn id="9266" xr3:uid="{A83A4F1B-32EB-410C-8972-962F64EA043D}" name="Column9258"/>
    <tableColumn id="9267" xr3:uid="{379A6D0F-BCDA-416A-B278-995C9DDE5776}" name="Column9259"/>
    <tableColumn id="9268" xr3:uid="{490AF85F-2E91-4BA5-A37E-05B18A792AF0}" name="Column9260"/>
    <tableColumn id="9269" xr3:uid="{2519C4AF-7E06-4784-9038-DB06F44853E3}" name="Column9261"/>
    <tableColumn id="9270" xr3:uid="{41939AC8-7326-4F6C-9433-8D43A358D545}" name="Column9262"/>
    <tableColumn id="9271" xr3:uid="{90A55F69-E64D-4788-B9CB-492DFD42D011}" name="Column9263"/>
    <tableColumn id="9272" xr3:uid="{6D69C28D-0720-45D1-BA08-7EE887F5A4D4}" name="Column9264"/>
    <tableColumn id="9273" xr3:uid="{A9FAF324-EB48-4CFA-ABF5-033F679AD82A}" name="Column9265"/>
    <tableColumn id="9274" xr3:uid="{89BE68C3-6438-4306-94EC-C9F579E5CD9A}" name="Column9266"/>
    <tableColumn id="9275" xr3:uid="{BB18C4C8-5DA0-4D25-9A51-7AD329CE4D58}" name="Column9267"/>
    <tableColumn id="9276" xr3:uid="{E313DD9C-EB64-4734-A261-AA8070DFC6B3}" name="Column9268"/>
    <tableColumn id="9277" xr3:uid="{A0504E69-AD37-4675-B669-EB22DCE48101}" name="Column9269"/>
    <tableColumn id="9278" xr3:uid="{7BB9A0AE-9184-40E2-9BCA-CB11BAAC1B3A}" name="Column9270"/>
    <tableColumn id="9279" xr3:uid="{430F76E4-48A4-488A-ABB8-0F5D695F16B4}" name="Column9271"/>
    <tableColumn id="9280" xr3:uid="{E6245FAD-D6E8-4969-A928-EBD97D66D5B2}" name="Column9272"/>
    <tableColumn id="9281" xr3:uid="{80B25BCC-E183-4E1F-B44C-314AF093C1BF}" name="Column9273"/>
    <tableColumn id="9282" xr3:uid="{067E3436-16C4-4A50-A388-DFF43A6FEBE9}" name="Column9274"/>
    <tableColumn id="9283" xr3:uid="{2B04CC41-7DE2-4FB1-A7A9-7C24CE7B9F47}" name="Column9275"/>
    <tableColumn id="9284" xr3:uid="{A7C0DB67-D02D-4086-BF46-473F8B6E3270}" name="Column9276"/>
    <tableColumn id="9285" xr3:uid="{5F005C63-3EB0-4C4A-A7EB-0C423F3A38E2}" name="Column9277"/>
    <tableColumn id="9286" xr3:uid="{B7334C8A-8FFA-4B76-A5B2-1B40FC0F3768}" name="Column9278"/>
    <tableColumn id="9287" xr3:uid="{D7F6D906-55A0-4C57-AEAE-A11946C0BB72}" name="Column9279"/>
    <tableColumn id="9288" xr3:uid="{3C2E93F1-4D1A-4D7D-957C-BBE1DC1C9E20}" name="Column9280"/>
    <tableColumn id="9289" xr3:uid="{D2604571-1474-46F2-87C0-E3D36C279C24}" name="Column9281"/>
    <tableColumn id="9290" xr3:uid="{4F8927EA-ABDE-4645-B668-CDFC6EDD68EA}" name="Column9282"/>
    <tableColumn id="9291" xr3:uid="{181BCD2C-132E-4F69-A995-64BA0A2C0941}" name="Column9283"/>
    <tableColumn id="9292" xr3:uid="{4DD346A0-3B93-441E-B598-A0767ACF70EC}" name="Column9284"/>
    <tableColumn id="9293" xr3:uid="{C257A400-C6A5-45F5-99F5-F780461E9609}" name="Column9285"/>
    <tableColumn id="9294" xr3:uid="{633ECC17-86F0-4041-A35F-E2B34CD08F6E}" name="Column9286"/>
    <tableColumn id="9295" xr3:uid="{0EEF4221-F7C6-42D2-8616-FE0EC1CA0B8B}" name="Column9287"/>
    <tableColumn id="9296" xr3:uid="{DEBBCD53-5DD9-4F5D-9DBF-7C2BC17542F6}" name="Column9288"/>
    <tableColumn id="9297" xr3:uid="{20DA17E5-5045-4DEB-90EC-3B970F02B82F}" name="Column9289"/>
    <tableColumn id="9298" xr3:uid="{C7ABCCD6-8D41-4E61-B668-C8C2E769FCA8}" name="Column9290"/>
    <tableColumn id="9299" xr3:uid="{95DCBB3C-DC73-4A6F-8C2C-02C36B33E20F}" name="Column9291"/>
    <tableColumn id="9300" xr3:uid="{B8535502-4D08-44A6-9735-8125A08F48E0}" name="Column9292"/>
    <tableColumn id="9301" xr3:uid="{D09529DF-3D0A-478D-9EC0-4D021C1B1352}" name="Column9293"/>
    <tableColumn id="9302" xr3:uid="{9A18FC58-4CC6-413F-B4A2-A274A61729BC}" name="Column9294"/>
    <tableColumn id="9303" xr3:uid="{1EDCEF56-6E99-4F8F-9AB9-C3A91094FC74}" name="Column9295"/>
    <tableColumn id="9304" xr3:uid="{9F37A7C1-A98F-4FE1-9CD4-C94E4517D0BE}" name="Column9296"/>
    <tableColumn id="9305" xr3:uid="{FCEE5AE1-4036-4277-A0A3-CFAD2BA0661E}" name="Column9297"/>
    <tableColumn id="9306" xr3:uid="{C19137DE-D2E3-4CF7-87E3-1BC5E21F4847}" name="Column9298"/>
    <tableColumn id="9307" xr3:uid="{6C6C23C8-4FAC-4DB1-B2CA-6DE3548A291B}" name="Column9299"/>
    <tableColumn id="9308" xr3:uid="{6F91040A-E172-4EDD-A1C4-1DD85AAD6857}" name="Column9300"/>
    <tableColumn id="9309" xr3:uid="{FE4A0A8A-D486-4E74-8EBA-57505B7DBE5C}" name="Column9301"/>
    <tableColumn id="9310" xr3:uid="{5A270DA0-0180-4FFD-A27F-968CB6F9E98C}" name="Column9302"/>
    <tableColumn id="9311" xr3:uid="{016ED53F-C081-48F2-8C29-EAAF598D77E9}" name="Column9303"/>
    <tableColumn id="9312" xr3:uid="{652BFBA5-80AD-4D43-A333-C375E2AC25E9}" name="Column9304"/>
    <tableColumn id="9313" xr3:uid="{C96C98B3-878D-4136-86F8-A83703805E8E}" name="Column9305"/>
    <tableColumn id="9314" xr3:uid="{A7020DC8-919D-4DDE-BD4C-D189E0E07F22}" name="Column9306"/>
    <tableColumn id="9315" xr3:uid="{98E52192-0A69-4B8E-AC51-4BE6A81EB87F}" name="Column9307"/>
    <tableColumn id="9316" xr3:uid="{4217B01C-4BEF-48E4-9D31-3B77E649AADF}" name="Column9308"/>
    <tableColumn id="9317" xr3:uid="{FAE30FBC-BDD1-4769-B66E-DFECF5FD07EA}" name="Column9309"/>
    <tableColumn id="9318" xr3:uid="{75BCCA83-A25B-45E3-9D92-8BDBCC0F3C90}" name="Column9310"/>
    <tableColumn id="9319" xr3:uid="{6C37BDF6-D21D-40E4-933F-7B13285425D1}" name="Column9311"/>
    <tableColumn id="9320" xr3:uid="{45C710DB-228C-4007-AF17-68A5EEC31028}" name="Column9312"/>
    <tableColumn id="9321" xr3:uid="{B20F259A-DDBB-40A2-B968-FA6404D47595}" name="Column9313"/>
    <tableColumn id="9322" xr3:uid="{E7909776-E7D2-4E05-BB24-3A6E99DE5D41}" name="Column9314"/>
    <tableColumn id="9323" xr3:uid="{AF955FB5-5089-4C8D-A334-FF5DA3D8F144}" name="Column9315"/>
    <tableColumn id="9324" xr3:uid="{598EBD77-1948-4CEB-8A37-A3A8297663C3}" name="Column9316"/>
    <tableColumn id="9325" xr3:uid="{39B65728-F602-4582-BE7B-562AF5F0141D}" name="Column9317"/>
    <tableColumn id="9326" xr3:uid="{F87070CD-70C9-4473-ADF4-4085BDEC17DC}" name="Column9318"/>
    <tableColumn id="9327" xr3:uid="{48353D76-CBE9-49D1-9776-0CB4F349EAB1}" name="Column9319"/>
    <tableColumn id="9328" xr3:uid="{76969122-C4ED-4569-87F1-F0F775E1DF86}" name="Column9320"/>
    <tableColumn id="9329" xr3:uid="{EAC09996-E633-4CDB-B795-8E0A1A6B8D08}" name="Column9321"/>
    <tableColumn id="9330" xr3:uid="{E0464B86-F3CA-45F9-A4A1-BCA5ACC19092}" name="Column9322"/>
    <tableColumn id="9331" xr3:uid="{F2692EC8-5AF8-4D32-9EB4-D89452886D4C}" name="Column9323"/>
    <tableColumn id="9332" xr3:uid="{A5436CA7-45C3-442C-9C79-D0A5196C3705}" name="Column9324"/>
    <tableColumn id="9333" xr3:uid="{E5A30052-D3C1-42BA-9BC2-2A68D1F5F2F7}" name="Column9325"/>
    <tableColumn id="9334" xr3:uid="{0B3F984E-DF9E-42A4-A894-4AA5B020BA7B}" name="Column9326"/>
    <tableColumn id="9335" xr3:uid="{989FC93E-6174-4BA0-8B0C-04FA77033E91}" name="Column9327"/>
    <tableColumn id="9336" xr3:uid="{0228CB19-9D73-4108-96F7-143F46025249}" name="Column9328"/>
    <tableColumn id="9337" xr3:uid="{2B74324B-F682-42A0-AB60-9B526CE2BE88}" name="Column9329"/>
    <tableColumn id="9338" xr3:uid="{36ECD1AA-B558-4318-A17E-8910328640FB}" name="Column9330"/>
    <tableColumn id="9339" xr3:uid="{9C69F2DB-EE1F-4F38-83B5-79000FD0A44F}" name="Column9331"/>
    <tableColumn id="9340" xr3:uid="{56694A09-C51B-4B77-A2B1-6D28030FE33B}" name="Column9332"/>
    <tableColumn id="9341" xr3:uid="{944A06E8-7E80-4509-83FD-BBEA6BF81505}" name="Column9333"/>
    <tableColumn id="9342" xr3:uid="{FA8327F1-1341-410F-B4FB-F7D79EE0F4C2}" name="Column9334"/>
    <tableColumn id="9343" xr3:uid="{5A26FBB2-1361-40CC-90E6-46E0781A590B}" name="Column9335"/>
    <tableColumn id="9344" xr3:uid="{0CDD3AC9-AE71-4C23-ACEF-55A3113607CF}" name="Column9336"/>
    <tableColumn id="9345" xr3:uid="{E289C12C-2BBE-440B-984D-54C8A50BAB64}" name="Column9337"/>
    <tableColumn id="9346" xr3:uid="{BC743D75-3660-43B4-8431-E058A68E12D1}" name="Column9338"/>
    <tableColumn id="9347" xr3:uid="{A125A3C7-569E-4267-A370-D49928541C8B}" name="Column9339"/>
    <tableColumn id="9348" xr3:uid="{38C80CAC-D543-4A29-AFAC-FDED795BBBB3}" name="Column9340"/>
    <tableColumn id="9349" xr3:uid="{5BE76D06-8E00-42D6-A33E-8CFD91AF8E4D}" name="Column9341"/>
    <tableColumn id="9350" xr3:uid="{FC51C164-671C-4DA8-867F-811800668733}" name="Column9342"/>
    <tableColumn id="9351" xr3:uid="{DB842602-E7E0-402E-980F-D77A7E9C6FFA}" name="Column9343"/>
    <tableColumn id="9352" xr3:uid="{E19803DA-3D5A-4960-B7FA-963EB8CA050D}" name="Column9344"/>
    <tableColumn id="9353" xr3:uid="{5C769F9F-CDFA-40C9-9009-FB9A0E2FBF66}" name="Column9345"/>
    <tableColumn id="9354" xr3:uid="{439D4346-2F6B-4F46-A09E-62A90CD953C3}" name="Column9346"/>
    <tableColumn id="9355" xr3:uid="{8B9A27CD-5F8C-4D28-8A61-7E6C8BA60DFC}" name="Column9347"/>
    <tableColumn id="9356" xr3:uid="{512514C4-DB67-4953-A9A1-8E80E496D755}" name="Column9348"/>
    <tableColumn id="9357" xr3:uid="{0C9DC208-66DF-4197-AD50-B0F60A13692D}" name="Column9349"/>
    <tableColumn id="9358" xr3:uid="{9D730674-F956-4A4D-BDFD-BF8FEA396A8D}" name="Column9350"/>
    <tableColumn id="9359" xr3:uid="{63D9D073-E722-4257-B2E9-1B040224F83F}" name="Column9351"/>
    <tableColumn id="9360" xr3:uid="{A04542EB-0303-4F5B-822A-FF3893C09234}" name="Column9352"/>
    <tableColumn id="9361" xr3:uid="{6D48228B-2883-4C73-A010-E004C2FDC4AF}" name="Column9353"/>
    <tableColumn id="9362" xr3:uid="{E6989F9D-4A4F-4694-84BF-E1033B853654}" name="Column9354"/>
    <tableColumn id="9363" xr3:uid="{8164A235-7F13-4624-8629-E52FA25E0FB5}" name="Column9355"/>
    <tableColumn id="9364" xr3:uid="{40CDDA92-B146-4D4D-8B3B-90B6A5ED3B8E}" name="Column9356"/>
    <tableColumn id="9365" xr3:uid="{073FC56A-985F-43CE-BC01-94D664C4BDD9}" name="Column9357"/>
    <tableColumn id="9366" xr3:uid="{CA6FB118-AA40-41FA-B599-7A1C63A76503}" name="Column9358"/>
    <tableColumn id="9367" xr3:uid="{9F827CCE-C141-4C33-91E9-93B578456B71}" name="Column9359"/>
    <tableColumn id="9368" xr3:uid="{056F5610-E153-43B8-915E-FF5A7D58BE1E}" name="Column9360"/>
    <tableColumn id="9369" xr3:uid="{877AA785-225D-44DF-B1A4-CCEE7DE7E9AA}" name="Column9361"/>
    <tableColumn id="9370" xr3:uid="{00D30D53-CF4C-420F-BEE6-6E54BA436641}" name="Column9362"/>
    <tableColumn id="9371" xr3:uid="{9EE63038-82A1-400D-8F77-AF840F67272D}" name="Column9363"/>
    <tableColumn id="9372" xr3:uid="{880FB9DC-6F16-420C-8F27-B756CB655E79}" name="Column9364"/>
    <tableColumn id="9373" xr3:uid="{3AFF245B-E376-4D4A-A110-8CFA840E5FF1}" name="Column9365"/>
    <tableColumn id="9374" xr3:uid="{9C4FA32B-C548-4F0C-9FE7-9EE367AAAD7E}" name="Column9366"/>
    <tableColumn id="9375" xr3:uid="{58294603-7FC1-4111-BF5D-25CF4ED9585F}" name="Column9367"/>
    <tableColumn id="9376" xr3:uid="{DE93650A-7357-4464-9F94-F7F5EE0D51F4}" name="Column9368"/>
    <tableColumn id="9377" xr3:uid="{DF9D844E-D4D3-4919-9794-3035E4B5313F}" name="Column9369"/>
    <tableColumn id="9378" xr3:uid="{916B81CF-A7CE-4C10-98FE-8E6663746819}" name="Column9370"/>
    <tableColumn id="9379" xr3:uid="{27F760C4-E9FA-4EC0-8AC1-13CB8033C9FD}" name="Column9371"/>
    <tableColumn id="9380" xr3:uid="{933F90C1-8D46-4244-817D-0EE6595C6F25}" name="Column9372"/>
    <tableColumn id="9381" xr3:uid="{3B47F8EE-2A4F-451D-A09E-9B51724B4DE1}" name="Column9373"/>
    <tableColumn id="9382" xr3:uid="{C74C8C7B-7839-41A2-B419-F5468077EB8B}" name="Column9374"/>
    <tableColumn id="9383" xr3:uid="{3F7F204D-5C6C-4FB2-BF0C-18BFEC6E5619}" name="Column9375"/>
    <tableColumn id="9384" xr3:uid="{CCFB5C66-6569-4C2C-83B2-DC50E4EFD425}" name="Column9376"/>
    <tableColumn id="9385" xr3:uid="{C06167DB-21DD-46A0-BA3E-FB63CA2DA52F}" name="Column9377"/>
    <tableColumn id="9386" xr3:uid="{E671CFDF-7010-4C44-B579-8DC48F351829}" name="Column9378"/>
    <tableColumn id="9387" xr3:uid="{9659A634-05F2-4FBD-8C1F-F236DD3CA771}" name="Column9379"/>
    <tableColumn id="9388" xr3:uid="{3E82FE42-891A-4497-9E79-BABB7ADB970F}" name="Column9380"/>
    <tableColumn id="9389" xr3:uid="{41D162C8-C09B-43FE-ADFD-845C00CCB5B3}" name="Column9381"/>
    <tableColumn id="9390" xr3:uid="{A91545FD-A476-4B7A-ADAF-14888DBE3EE8}" name="Column9382"/>
    <tableColumn id="9391" xr3:uid="{E7880049-0B5B-4974-AF70-68FA7CE4F903}" name="Column9383"/>
    <tableColumn id="9392" xr3:uid="{0D359B6E-6D85-4F30-A2E6-A30571737030}" name="Column9384"/>
    <tableColumn id="9393" xr3:uid="{FA13F583-0407-47D9-B59B-2A40755A72A1}" name="Column9385"/>
    <tableColumn id="9394" xr3:uid="{1F30A8BE-E7B3-4147-8DFB-364ACC90FC93}" name="Column9386"/>
    <tableColumn id="9395" xr3:uid="{B9B2FEED-9611-4AE8-8D5D-FA736655CA6F}" name="Column9387"/>
    <tableColumn id="9396" xr3:uid="{129E61B6-D9E8-43CD-81B9-9A6F7981C92B}" name="Column9388"/>
    <tableColumn id="9397" xr3:uid="{6E35A8AF-CB9A-4E60-A699-48B579E40B42}" name="Column9389"/>
    <tableColumn id="9398" xr3:uid="{2A0D62FD-988D-4FBA-9E49-B8879A4A2D32}" name="Column9390"/>
    <tableColumn id="9399" xr3:uid="{1833725E-0BFA-4C19-9E28-233DA9F23439}" name="Column9391"/>
    <tableColumn id="9400" xr3:uid="{C72BC3F5-33EE-4D85-90D9-956C6DA47FA9}" name="Column9392"/>
    <tableColumn id="9401" xr3:uid="{7DCC44E3-3E01-46E0-9518-0BFEA994991F}" name="Column9393"/>
    <tableColumn id="9402" xr3:uid="{825FF0E5-2E75-44A8-A65F-B359E9DD592F}" name="Column9394"/>
    <tableColumn id="9403" xr3:uid="{1170F430-8CB6-4D3D-BA47-61B5D67257F1}" name="Column9395"/>
    <tableColumn id="9404" xr3:uid="{F175B8F3-4BB4-4E2A-AF5C-2A2607EEF799}" name="Column9396"/>
    <tableColumn id="9405" xr3:uid="{4EB9AD76-EB58-40F2-A9D4-00B4CD29A64D}" name="Column9397"/>
    <tableColumn id="9406" xr3:uid="{EB0120E9-E0B1-45CC-A0E7-FAD2D59CFDAA}" name="Column9398"/>
    <tableColumn id="9407" xr3:uid="{56B266B5-A2F6-4C07-B7E2-2CC866C49B1F}" name="Column9399"/>
    <tableColumn id="9408" xr3:uid="{F1963DA9-A27A-4E30-9ACB-42274EAA8227}" name="Column9400"/>
    <tableColumn id="9409" xr3:uid="{ABB13A39-12A7-440D-8232-4C3F4BF86DD6}" name="Column9401"/>
    <tableColumn id="9410" xr3:uid="{15B57180-050D-4A32-BEEE-AC677F93965F}" name="Column9402"/>
    <tableColumn id="9411" xr3:uid="{3E36514B-2DE6-4520-B9A0-0B55804352DE}" name="Column9403"/>
    <tableColumn id="9412" xr3:uid="{173ECE60-A0DF-4D2F-94B4-CF7EEE0606D1}" name="Column9404"/>
    <tableColumn id="9413" xr3:uid="{0637E222-E016-42A4-8243-4EEB8C2C03B0}" name="Column9405"/>
    <tableColumn id="9414" xr3:uid="{ADC3DF32-19B9-48CA-9D9E-1B9D83E5767D}" name="Column9406"/>
    <tableColumn id="9415" xr3:uid="{5351E942-81DF-4698-9BB4-DE82A5D81CDA}" name="Column9407"/>
    <tableColumn id="9416" xr3:uid="{6F708BBF-97FD-455D-86A1-A5166EF0CEE4}" name="Column9408"/>
    <tableColumn id="9417" xr3:uid="{00BE75FD-A65E-4CA4-A470-9C57999321E6}" name="Column9409"/>
    <tableColumn id="9418" xr3:uid="{0DCEDE23-FDA3-4070-8A25-3DB674DEE456}" name="Column9410"/>
    <tableColumn id="9419" xr3:uid="{FAEB0F1E-3689-4157-88D0-18A105D5EB8B}" name="Column9411"/>
    <tableColumn id="9420" xr3:uid="{AFFCCED2-6E7C-40B4-8AA5-A4A4165A4676}" name="Column9412"/>
    <tableColumn id="9421" xr3:uid="{CB39E385-B5D4-4CD8-9A07-27449CEBAE5B}" name="Column9413"/>
    <tableColumn id="9422" xr3:uid="{2C06BBC1-D4C2-4D3D-B3F3-F7FA9A46717F}" name="Column9414"/>
    <tableColumn id="9423" xr3:uid="{CAD53371-91D1-471B-B096-43887F9178F1}" name="Column9415"/>
    <tableColumn id="9424" xr3:uid="{AA02D9CB-A907-4EF2-BD2F-8A3CFD17394F}" name="Column9416"/>
    <tableColumn id="9425" xr3:uid="{09664FD8-8C05-4FD5-A30E-E408BCAE532F}" name="Column9417"/>
    <tableColumn id="9426" xr3:uid="{DCA7033B-7553-4C87-B29F-FD7D452AD827}" name="Column9418"/>
    <tableColumn id="9427" xr3:uid="{4960A0D0-1F59-413B-AD85-72C4F8995B15}" name="Column9419"/>
    <tableColumn id="9428" xr3:uid="{C3C44CBA-4A92-4687-B00A-5F6479FD0FEB}" name="Column9420"/>
    <tableColumn id="9429" xr3:uid="{62C7A730-AE3F-4B98-AD99-E5B606FF177F}" name="Column9421"/>
    <tableColumn id="9430" xr3:uid="{96217518-E39E-456D-A3CC-B571757CA752}" name="Column9422"/>
    <tableColumn id="9431" xr3:uid="{EEFB6DF0-C7E4-4872-AC75-DFD070BA00C4}" name="Column9423"/>
    <tableColumn id="9432" xr3:uid="{9D28F8E7-0B8F-43B0-A044-FE40F41D3A14}" name="Column9424"/>
    <tableColumn id="9433" xr3:uid="{64D64FF6-0F63-4DB3-9F9D-61B4720F0E4F}" name="Column9425"/>
    <tableColumn id="9434" xr3:uid="{58FD3D13-CED4-4EEF-8BF7-AA7EF0C23289}" name="Column9426"/>
    <tableColumn id="9435" xr3:uid="{079B71C0-835C-4992-A95E-3474C68EAC21}" name="Column9427"/>
    <tableColumn id="9436" xr3:uid="{B50A5FCD-9CD9-4BEE-B36F-530612F235E8}" name="Column9428"/>
    <tableColumn id="9437" xr3:uid="{0A8704F9-D0FE-4810-8460-B6AB71FCDFEB}" name="Column9429"/>
    <tableColumn id="9438" xr3:uid="{35FFFB00-AC0F-4518-ACA0-B98DD25BC998}" name="Column9430"/>
    <tableColumn id="9439" xr3:uid="{07D4BB57-7BAC-4FC8-B013-F46D1FE4499A}" name="Column9431"/>
    <tableColumn id="9440" xr3:uid="{19E13B59-11AA-4EB6-8C0B-08D5197CDB2C}" name="Column9432"/>
    <tableColumn id="9441" xr3:uid="{99554ADE-E7EE-4DBA-A1D2-B1E67A02B2D2}" name="Column9433"/>
    <tableColumn id="9442" xr3:uid="{F6C8289B-F153-4835-AB15-C6B20FB6519A}" name="Column9434"/>
    <tableColumn id="9443" xr3:uid="{4C70B42B-6780-4B94-81F1-A6818424EEDE}" name="Column9435"/>
    <tableColumn id="9444" xr3:uid="{313AEF8B-DB43-4898-A46A-694B2F37E046}" name="Column9436"/>
    <tableColumn id="9445" xr3:uid="{0DA850B5-D63C-4101-88E9-CC5582BB1A1A}" name="Column9437"/>
    <tableColumn id="9446" xr3:uid="{32C95088-82AC-4534-A5AB-D0D9C54E989B}" name="Column9438"/>
    <tableColumn id="9447" xr3:uid="{D80E6037-9E89-49DD-A559-5F4235974298}" name="Column9439"/>
    <tableColumn id="9448" xr3:uid="{DD52A1A5-1F37-4977-BB77-4DECAE9F0E00}" name="Column9440"/>
    <tableColumn id="9449" xr3:uid="{610ABE07-EC81-4700-BA66-162B628EAF7F}" name="Column9441"/>
    <tableColumn id="9450" xr3:uid="{B77AE2E7-A2DD-4571-92A4-869770B72D8D}" name="Column9442"/>
    <tableColumn id="9451" xr3:uid="{6E9653BB-2B17-484F-9ACC-7393433429F5}" name="Column9443"/>
    <tableColumn id="9452" xr3:uid="{69F15883-41A6-4EDF-902C-727FC518793C}" name="Column9444"/>
    <tableColumn id="9453" xr3:uid="{B54DD9F8-60AA-4877-AC34-EFF3A4AA799B}" name="Column9445"/>
    <tableColumn id="9454" xr3:uid="{40D1473A-F3AB-451B-A1EF-3E2265911647}" name="Column9446"/>
    <tableColumn id="9455" xr3:uid="{771CA81E-F253-4F47-8EFA-D963D3FDA2F8}" name="Column9447"/>
    <tableColumn id="9456" xr3:uid="{411BE375-0C59-4533-AEA5-628D84FF8C55}" name="Column9448"/>
    <tableColumn id="9457" xr3:uid="{8A54485F-3C58-49FB-B68A-D38AE9D89532}" name="Column9449"/>
    <tableColumn id="9458" xr3:uid="{FAA137EB-B75F-49CA-BE95-4008A0B77048}" name="Column9450"/>
    <tableColumn id="9459" xr3:uid="{4399CCBE-8CD5-42AF-81F0-64C9AB4425A0}" name="Column9451"/>
    <tableColumn id="9460" xr3:uid="{15A32156-8391-4F1B-A062-504DCB862995}" name="Column9452"/>
    <tableColumn id="9461" xr3:uid="{0215684C-5519-4809-B6F5-EB07A57E7AC2}" name="Column9453"/>
    <tableColumn id="9462" xr3:uid="{DCB64B13-D55B-4D4B-8229-956DF6DF2E0D}" name="Column9454"/>
    <tableColumn id="9463" xr3:uid="{7F900D03-9147-49E4-8E3C-3A638F637271}" name="Column9455"/>
    <tableColumn id="9464" xr3:uid="{307CED5D-0C9D-44E0-9345-76F9420CE47F}" name="Column9456"/>
    <tableColumn id="9465" xr3:uid="{A6B958F4-877D-46AE-A51A-242AF03C4CA6}" name="Column9457"/>
    <tableColumn id="9466" xr3:uid="{99ECC166-EDBF-4F2A-B2EB-7564CDA5504A}" name="Column9458"/>
    <tableColumn id="9467" xr3:uid="{082F6F20-F251-4202-8B01-171CA7F346A2}" name="Column9459"/>
    <tableColumn id="9468" xr3:uid="{066BB395-7EFC-44F9-BA0F-46EC9C733816}" name="Column9460"/>
    <tableColumn id="9469" xr3:uid="{21430E56-7E06-43EB-A6D1-AE0F2E4959C6}" name="Column9461"/>
    <tableColumn id="9470" xr3:uid="{05337BAF-4BB0-407D-BE8A-1BAFDD4F8ECA}" name="Column9462"/>
    <tableColumn id="9471" xr3:uid="{FC211A02-440E-496E-87A3-B29DBADC0DB2}" name="Column9463"/>
    <tableColumn id="9472" xr3:uid="{C3B33563-F0FC-428B-82EE-D2BC74A5537C}" name="Column9464"/>
    <tableColumn id="9473" xr3:uid="{962E1194-F83F-4313-9968-C0C45821D952}" name="Column9465"/>
    <tableColumn id="9474" xr3:uid="{8C818987-8FB5-4597-A3AA-9967D9908090}" name="Column9466"/>
    <tableColumn id="9475" xr3:uid="{C3A6B2C0-0EA5-44D9-82FD-3ED408614555}" name="Column9467"/>
    <tableColumn id="9476" xr3:uid="{5CB02EBB-EDAD-4B4E-AB22-3CC5C2D41967}" name="Column9468"/>
    <tableColumn id="9477" xr3:uid="{95379E54-A475-4598-A029-2EEB625F1FDA}" name="Column9469"/>
    <tableColumn id="9478" xr3:uid="{CEBA0B4E-F7B8-4211-89B0-26AF84184E67}" name="Column9470"/>
    <tableColumn id="9479" xr3:uid="{BDD0F790-598D-4CEE-B829-5E967B57DADC}" name="Column9471"/>
    <tableColumn id="9480" xr3:uid="{CE670D5B-C14A-45FE-AEA1-39E7FCE5D49A}" name="Column9472"/>
    <tableColumn id="9481" xr3:uid="{6A1D6386-8C12-4CA1-A667-BEE468E45CEA}" name="Column9473"/>
    <tableColumn id="9482" xr3:uid="{D5C5F577-1719-4F13-93F1-7019F3A6A32B}" name="Column9474"/>
    <tableColumn id="9483" xr3:uid="{ECCD4F0A-CA2F-4002-8345-D06E2E343E04}" name="Column9475"/>
    <tableColumn id="9484" xr3:uid="{37B69596-81A9-4831-BA9E-38618573098B}" name="Column9476"/>
    <tableColumn id="9485" xr3:uid="{FDBB4D68-DFCA-43C8-B577-1503973D9573}" name="Column9477"/>
    <tableColumn id="9486" xr3:uid="{ACEA7D6E-5336-41AD-9806-CD9526B6CA21}" name="Column9478"/>
    <tableColumn id="9487" xr3:uid="{78CCD766-D74F-426F-8D89-9781A4F1C30E}" name="Column9479"/>
    <tableColumn id="9488" xr3:uid="{00627ADC-F2EF-4BF4-A559-17E8B0427843}" name="Column9480"/>
    <tableColumn id="9489" xr3:uid="{45124549-F47A-4006-969B-CAAF616BE687}" name="Column9481"/>
    <tableColumn id="9490" xr3:uid="{6EE3CA91-324C-41B8-B6CF-D4712D1526B9}" name="Column9482"/>
    <tableColumn id="9491" xr3:uid="{28D62F96-2E39-4657-965A-0242E1B9A280}" name="Column9483"/>
    <tableColumn id="9492" xr3:uid="{83B7E5F7-C3C7-4187-85F5-5E255F2403A5}" name="Column9484"/>
    <tableColumn id="9493" xr3:uid="{4BB389B0-F225-4301-ABA7-790F2C7B51D1}" name="Column9485"/>
    <tableColumn id="9494" xr3:uid="{831CB010-45A2-48CD-8A1D-EC23D6D92547}" name="Column9486"/>
    <tableColumn id="9495" xr3:uid="{8E9FA5BA-95EE-4D4B-AFC5-AD6084C337B6}" name="Column9487"/>
    <tableColumn id="9496" xr3:uid="{71BB4BF3-1145-48D4-8E79-ADC55D17FD22}" name="Column9488"/>
    <tableColumn id="9497" xr3:uid="{04E3A8BF-F007-4B09-9106-11BF8AC4E9C6}" name="Column9489"/>
    <tableColumn id="9498" xr3:uid="{30C7A589-FACA-4323-8310-7A4BC8945486}" name="Column9490"/>
    <tableColumn id="9499" xr3:uid="{150E3153-7906-411B-974B-7E94BAA97A39}" name="Column9491"/>
    <tableColumn id="9500" xr3:uid="{4787FB3D-356B-4AC3-9E85-94D6A95B4A61}" name="Column9492"/>
    <tableColumn id="9501" xr3:uid="{F1A99CDB-A617-45B9-906D-F1BC19B4CE50}" name="Column9493"/>
    <tableColumn id="9502" xr3:uid="{0449FDA2-0D0E-435A-A80A-2030898D5928}" name="Column9494"/>
    <tableColumn id="9503" xr3:uid="{0E7107A5-5638-416D-BF86-AEC2E72B60B5}" name="Column9495"/>
    <tableColumn id="9504" xr3:uid="{08357EAE-D2D5-452B-A8FB-C420130CDFE9}" name="Column9496"/>
    <tableColumn id="9505" xr3:uid="{C345846F-57FB-4AB3-A8A7-64229EDAC606}" name="Column9497"/>
    <tableColumn id="9506" xr3:uid="{B1EF7E4F-DAD8-4A03-BD29-0EB0D2465F35}" name="Column9498"/>
    <tableColumn id="9507" xr3:uid="{D12BE1E0-85FD-4D13-8C15-F3E3832D91A5}" name="Column9499"/>
    <tableColumn id="9508" xr3:uid="{2E2521F0-2213-461D-B202-3E97098D8748}" name="Column9500"/>
    <tableColumn id="9509" xr3:uid="{9D8AD65F-6578-41E4-B5F6-40E0C7868720}" name="Column9501"/>
    <tableColumn id="9510" xr3:uid="{E89BE7E4-F2AF-4076-BB70-E4FD717E9279}" name="Column9502"/>
    <tableColumn id="9511" xr3:uid="{A6C75BB7-4E6B-47A9-8F9C-8BA2CFA3EAC9}" name="Column9503"/>
    <tableColumn id="9512" xr3:uid="{3D53191F-2222-47BA-B7B5-A9A107C238FE}" name="Column9504"/>
    <tableColumn id="9513" xr3:uid="{7B8D46DA-3D85-472F-9C64-F70D7BACA849}" name="Column9505"/>
    <tableColumn id="9514" xr3:uid="{09B7AC1A-682C-4FEF-A9CD-1162C200516B}" name="Column9506"/>
    <tableColumn id="9515" xr3:uid="{1C74575A-89F3-43F2-B3D5-D7BB996CFD06}" name="Column9507"/>
    <tableColumn id="9516" xr3:uid="{CEAFD442-4908-412A-8259-9F05D0274E0C}" name="Column9508"/>
    <tableColumn id="9517" xr3:uid="{A2BF5970-A9AC-454E-8889-7426F9384BB8}" name="Column9509"/>
    <tableColumn id="9518" xr3:uid="{3867FC43-41AC-4BEB-B0E1-5110EFE906F0}" name="Column9510"/>
    <tableColumn id="9519" xr3:uid="{9C0CC04C-3B17-418D-AD50-1FB8855BD336}" name="Column9511"/>
    <tableColumn id="9520" xr3:uid="{8386F382-8263-4EC5-90A4-FB3AA28F28D2}" name="Column9512"/>
    <tableColumn id="9521" xr3:uid="{DD098F47-9304-4063-B1E7-405AD162B05A}" name="Column9513"/>
    <tableColumn id="9522" xr3:uid="{0D234428-068A-4684-BAA1-2D934927CBA1}" name="Column9514"/>
    <tableColumn id="9523" xr3:uid="{A7782995-9187-454D-8970-FECB92E24549}" name="Column9515"/>
    <tableColumn id="9524" xr3:uid="{252E1842-1389-4274-B2DC-FAB4889FB3CE}" name="Column9516"/>
    <tableColumn id="9525" xr3:uid="{25B52D77-C92D-48F9-8D25-180FBB2AFFB5}" name="Column9517"/>
    <tableColumn id="9526" xr3:uid="{83139856-5713-41E4-A84D-1B31F461149E}" name="Column9518"/>
    <tableColumn id="9527" xr3:uid="{D9C3E6C9-71FE-4A41-BE28-96ECB3D27AD2}" name="Column9519"/>
    <tableColumn id="9528" xr3:uid="{7B2EB64C-3795-4770-A471-124253DBAB65}" name="Column9520"/>
    <tableColumn id="9529" xr3:uid="{80948B57-1665-4290-AACE-FB7D04A44525}" name="Column9521"/>
    <tableColumn id="9530" xr3:uid="{1993ABF3-BBE4-4E07-ABA0-E5AEFC1A2566}" name="Column9522"/>
    <tableColumn id="9531" xr3:uid="{703CC056-DB6E-4898-862E-15F35BAE7F4E}" name="Column9523"/>
    <tableColumn id="9532" xr3:uid="{FD90BECB-7D89-4179-9EC9-BF64A050AE4F}" name="Column9524"/>
    <tableColumn id="9533" xr3:uid="{8A1273F6-8E59-4F49-B9D9-502436BF289D}" name="Column9525"/>
    <tableColumn id="9534" xr3:uid="{9E83EF5D-89B7-4C07-9FE6-3FD0AA361556}" name="Column9526"/>
    <tableColumn id="9535" xr3:uid="{48524D00-4BC0-4227-9ECB-653CCCC4C14E}" name="Column9527"/>
    <tableColumn id="9536" xr3:uid="{38BBE2FF-EC1A-4A09-93DB-13307B21FA1D}" name="Column9528"/>
    <tableColumn id="9537" xr3:uid="{43C59EBC-B046-48CB-AF17-4A0019C2CE82}" name="Column9529"/>
    <tableColumn id="9538" xr3:uid="{7221DD91-E5CF-43EB-88C2-33C83C98B753}" name="Column9530"/>
    <tableColumn id="9539" xr3:uid="{6F789FA5-7430-4A2F-A9D9-9033B4D57D4F}" name="Column9531"/>
    <tableColumn id="9540" xr3:uid="{FC3C3B3C-1A55-4DB8-AC2A-EAFE622CF06E}" name="Column9532"/>
    <tableColumn id="9541" xr3:uid="{3F0173CE-07C6-437D-9CB1-C8522C89EA97}" name="Column9533"/>
    <tableColumn id="9542" xr3:uid="{6F7D5823-4447-4F87-B663-BA6D6F34A1BF}" name="Column9534"/>
    <tableColumn id="9543" xr3:uid="{C621F3DA-351D-4206-ACA3-CEB296874A98}" name="Column9535"/>
    <tableColumn id="9544" xr3:uid="{3D926E2E-6691-4C18-B59F-2DF4D8555879}" name="Column9536"/>
    <tableColumn id="9545" xr3:uid="{3BFC649F-A962-41E0-B532-60B7A73A82B2}" name="Column9537"/>
    <tableColumn id="9546" xr3:uid="{CCCD6A22-EBB1-4C69-9D75-7869BD0B28BF}" name="Column9538"/>
    <tableColumn id="9547" xr3:uid="{9A04CF02-AC7B-4417-AC57-A95C1DB0329D}" name="Column9539"/>
    <tableColumn id="9548" xr3:uid="{79D065E4-2107-487A-B990-362A3C0407D7}" name="Column9540"/>
    <tableColumn id="9549" xr3:uid="{BBF7EC46-75E1-4FBA-83A5-A10BDDD9A0A1}" name="Column9541"/>
    <tableColumn id="9550" xr3:uid="{99D0FB10-A989-4F5C-A849-7555040D8D94}" name="Column9542"/>
    <tableColumn id="9551" xr3:uid="{DB66A6D8-5402-4BEC-BEF4-46B0E692627A}" name="Column9543"/>
    <tableColumn id="9552" xr3:uid="{C3F2FBFF-6822-4E45-B1F6-37823C0BF2E5}" name="Column9544"/>
    <tableColumn id="9553" xr3:uid="{63668DD3-1305-4EE6-A01E-F517AE5085AF}" name="Column9545"/>
    <tableColumn id="9554" xr3:uid="{8FDF17CC-560F-433B-B4DC-5485FC0CF63D}" name="Column9546"/>
    <tableColumn id="9555" xr3:uid="{213F6861-D06D-4A10-93C0-24768546F53D}" name="Column9547"/>
    <tableColumn id="9556" xr3:uid="{B9D56158-BE5C-41CE-9263-253C53433C1F}" name="Column9548"/>
    <tableColumn id="9557" xr3:uid="{1990F780-CA27-4D2D-80F4-CA374162822E}" name="Column9549"/>
    <tableColumn id="9558" xr3:uid="{7B617634-5F85-43C1-8C09-3E2BD7AA5CAB}" name="Column9550"/>
    <tableColumn id="9559" xr3:uid="{C3C20C43-E920-4685-B4EF-19ACA212AA28}" name="Column9551"/>
    <tableColumn id="9560" xr3:uid="{6D92073D-F3B4-4C07-94C2-7FF68A5BB42A}" name="Column9552"/>
    <tableColumn id="9561" xr3:uid="{F75A2398-122C-4A88-9ECB-531A701146DF}" name="Column9553"/>
    <tableColumn id="9562" xr3:uid="{26329A4D-DA54-418B-9080-9374F9B43408}" name="Column9554"/>
    <tableColumn id="9563" xr3:uid="{79B7E427-CC92-4F1A-A621-282874D1F6BE}" name="Column9555"/>
    <tableColumn id="9564" xr3:uid="{F860C9A0-BCCC-42A7-B74A-CC291C782865}" name="Column9556"/>
    <tableColumn id="9565" xr3:uid="{25E96573-CBBA-4B28-9AAD-8F0AC9DBD72C}" name="Column9557"/>
    <tableColumn id="9566" xr3:uid="{056CA910-F0A7-4619-9410-1F83F0C663EA}" name="Column9558"/>
    <tableColumn id="9567" xr3:uid="{1D90A335-D2E3-4D2C-9900-72F6A80F2737}" name="Column9559"/>
    <tableColumn id="9568" xr3:uid="{445B5BDC-16AD-4B3E-A531-657C8C4EDF4D}" name="Column9560"/>
    <tableColumn id="9569" xr3:uid="{6AA6D687-9360-4A0E-A467-D8D3E3F7E7CF}" name="Column9561"/>
    <tableColumn id="9570" xr3:uid="{1057C32B-1053-4B93-A5A1-2BB26F761088}" name="Column9562"/>
    <tableColumn id="9571" xr3:uid="{55FDD336-9157-4601-89FA-29294A5D13E4}" name="Column9563"/>
    <tableColumn id="9572" xr3:uid="{0F83D1FE-0A7E-4C8B-A361-E1449E2EB44E}" name="Column9564"/>
    <tableColumn id="9573" xr3:uid="{43B1A191-A6F1-4437-9317-E0019A37E5AA}" name="Column9565"/>
    <tableColumn id="9574" xr3:uid="{AD8A1682-4900-4E8C-AD6A-95397E71CC2E}" name="Column9566"/>
    <tableColumn id="9575" xr3:uid="{F0D11E98-72E6-4749-B87F-8014219611DB}" name="Column9567"/>
    <tableColumn id="9576" xr3:uid="{ED3D7DF2-E44F-4A82-AD1F-F779F3F2D4DF}" name="Column9568"/>
    <tableColumn id="9577" xr3:uid="{DEAD9779-E4A0-4145-BBCC-6268D7A62FBD}" name="Column9569"/>
    <tableColumn id="9578" xr3:uid="{DB9348A0-F27A-4234-B0A1-D5F4AAD7C910}" name="Column9570"/>
    <tableColumn id="9579" xr3:uid="{3BA6B630-4AFF-4738-B613-4E896F8683B8}" name="Column9571"/>
    <tableColumn id="9580" xr3:uid="{9B24A86C-DC78-4965-A096-1BB47D8EB2C9}" name="Column9572"/>
    <tableColumn id="9581" xr3:uid="{58479E67-1ACE-4B89-AC20-71C2E3F32C48}" name="Column9573"/>
    <tableColumn id="9582" xr3:uid="{4C1ACB7C-A5A9-42C2-BCBA-093C07E37FA8}" name="Column9574"/>
    <tableColumn id="9583" xr3:uid="{EC70A1EB-3989-4415-ABC6-0C63AED8090D}" name="Column9575"/>
    <tableColumn id="9584" xr3:uid="{D224067F-BF47-493F-B34F-09F0F042B653}" name="Column9576"/>
    <tableColumn id="9585" xr3:uid="{7BCF786C-D73F-42D2-BDD7-7526C0BFEA74}" name="Column9577"/>
    <tableColumn id="9586" xr3:uid="{C8C9FC70-CDD7-4EA9-898A-660326D7C99B}" name="Column9578"/>
    <tableColumn id="9587" xr3:uid="{4F247FE6-BA87-4919-A74E-C9EC32538BBB}" name="Column9579"/>
    <tableColumn id="9588" xr3:uid="{71941321-4B89-4C54-A1F2-84B8618D967C}" name="Column9580"/>
    <tableColumn id="9589" xr3:uid="{B470B9CB-5565-4BF6-BCDC-2EDCDDC5BD36}" name="Column9581"/>
    <tableColumn id="9590" xr3:uid="{F0E837FC-9FB1-4EDB-9232-CFBFDB7D3BA7}" name="Column9582"/>
    <tableColumn id="9591" xr3:uid="{85276FFD-132C-412E-B663-15D1405530E1}" name="Column9583"/>
    <tableColumn id="9592" xr3:uid="{52E08E70-116B-4701-B701-CE9DCC75BE99}" name="Column9584"/>
    <tableColumn id="9593" xr3:uid="{101E5675-8D82-4543-95F2-2657C5497648}" name="Column9585"/>
    <tableColumn id="9594" xr3:uid="{750A1509-9122-47C2-AE90-D03036E734B9}" name="Column9586"/>
    <tableColumn id="9595" xr3:uid="{00BB81EE-A0B4-4BA3-A72A-01CEEFC008FA}" name="Column9587"/>
    <tableColumn id="9596" xr3:uid="{25B6D6F5-5757-497E-96BC-0B8958347473}" name="Column9588"/>
    <tableColumn id="9597" xr3:uid="{C78DF07C-DF87-4E92-B735-F3FF32FEB2BC}" name="Column9589"/>
    <tableColumn id="9598" xr3:uid="{197ED624-C0DA-4ED7-A6E6-2E0F96A6DF4B}" name="Column9590"/>
    <tableColumn id="9599" xr3:uid="{70EDF4CA-3070-49E7-9E65-EFC1C93DA788}" name="Column9591"/>
    <tableColumn id="9600" xr3:uid="{364470F1-3E0F-4739-A128-520F4CCD3326}" name="Column9592"/>
    <tableColumn id="9601" xr3:uid="{9650E849-EAAD-4A60-8379-EFE4A94DC7AE}" name="Column9593"/>
    <tableColumn id="9602" xr3:uid="{974DE5A9-8213-4FE4-9436-1B3A45E6876B}" name="Column9594"/>
    <tableColumn id="9603" xr3:uid="{B4909946-2FE9-494B-B5CF-08AEEDA0D359}" name="Column9595"/>
    <tableColumn id="9604" xr3:uid="{51DEB655-FEBA-420A-A416-D730B3D5E776}" name="Column9596"/>
    <tableColumn id="9605" xr3:uid="{38E177FC-47E2-43EA-820F-E772D259E105}" name="Column9597"/>
    <tableColumn id="9606" xr3:uid="{1597B2BA-7E67-425B-8339-6C44169A53B7}" name="Column9598"/>
    <tableColumn id="9607" xr3:uid="{B601BF26-3022-425D-84DA-AB1D6E81A052}" name="Column9599"/>
    <tableColumn id="9608" xr3:uid="{D50F350E-731A-4DFD-AA44-3DF33B5C06C3}" name="Column9600"/>
    <tableColumn id="9609" xr3:uid="{F22791FC-C4EF-4896-B58A-8083DB65C4F9}" name="Column9601"/>
    <tableColumn id="9610" xr3:uid="{3136FF1B-371B-4F44-B170-1A7EC062996E}" name="Column9602"/>
    <tableColumn id="9611" xr3:uid="{B1EDEE2A-480B-4544-A5F0-7927AC452438}" name="Column9603"/>
    <tableColumn id="9612" xr3:uid="{A2B334C3-887D-43A6-9FC4-A2DFE2B5328C}" name="Column9604"/>
    <tableColumn id="9613" xr3:uid="{9AEDF1DA-75D1-45B1-ABF0-186BFD769DD3}" name="Column9605"/>
    <tableColumn id="9614" xr3:uid="{DBAE549D-37BC-4002-9945-0E7C99D616F7}" name="Column9606"/>
    <tableColumn id="9615" xr3:uid="{59D71D16-9C2C-4EE8-A695-839B807D55AC}" name="Column9607"/>
    <tableColumn id="9616" xr3:uid="{67858D7E-EFD3-4D73-BFAB-49C43B6A4A4C}" name="Column9608"/>
    <tableColumn id="9617" xr3:uid="{381BAF66-05C3-4631-9779-31F90F329502}" name="Column9609"/>
    <tableColumn id="9618" xr3:uid="{F7EAB39D-B468-44DE-A759-E14CA7005BC8}" name="Column9610"/>
    <tableColumn id="9619" xr3:uid="{C641C26F-2CEB-4011-ACDE-F1888DD1E320}" name="Column9611"/>
    <tableColumn id="9620" xr3:uid="{7AF5B163-6A15-4B55-A26D-90129EE67E87}" name="Column9612"/>
    <tableColumn id="9621" xr3:uid="{5747E508-FD98-4746-866E-80C93B6CF3CF}" name="Column9613"/>
    <tableColumn id="9622" xr3:uid="{0CA33098-3583-473B-B767-8CA9D0F6B8BC}" name="Column9614"/>
    <tableColumn id="9623" xr3:uid="{CE09574F-3E86-4E17-9ED0-E206FAD40F32}" name="Column9615"/>
    <tableColumn id="9624" xr3:uid="{974313E3-2180-465B-8E1A-2E6AB3CC5688}" name="Column9616"/>
    <tableColumn id="9625" xr3:uid="{65F20DBD-C8CB-49F2-8F3D-09363CFBD94D}" name="Column9617"/>
    <tableColumn id="9626" xr3:uid="{7C6BA371-896E-409B-85F9-86311A543C07}" name="Column9618"/>
    <tableColumn id="9627" xr3:uid="{DE9B7453-9090-44F7-ADB9-05D3805F5DC7}" name="Column9619"/>
    <tableColumn id="9628" xr3:uid="{EF678CB0-6B1F-4677-988A-BE2B8D3C9AA4}" name="Column9620"/>
    <tableColumn id="9629" xr3:uid="{B0FA33DD-0AC2-4E6B-B799-ED3B6D109629}" name="Column9621"/>
    <tableColumn id="9630" xr3:uid="{24160BE2-7E98-4984-B442-E86DE94EDDD1}" name="Column9622"/>
    <tableColumn id="9631" xr3:uid="{D79F27CB-21D0-49EB-91BF-3A793C53A714}" name="Column9623"/>
    <tableColumn id="9632" xr3:uid="{EC9BE6C9-19A6-4E68-A63B-85A5C566CCE8}" name="Column9624"/>
    <tableColumn id="9633" xr3:uid="{995603E9-1657-4D95-8E41-F3CF6DF64B70}" name="Column9625"/>
    <tableColumn id="9634" xr3:uid="{053BB64F-BB0B-4F52-B992-417FA2257946}" name="Column9626"/>
    <tableColumn id="9635" xr3:uid="{EA3EA46E-6100-4396-BE9F-F8CA9E32AEF2}" name="Column9627"/>
    <tableColumn id="9636" xr3:uid="{0A8098BB-4139-4CED-8FB7-0C5D10795C9A}" name="Column9628"/>
    <tableColumn id="9637" xr3:uid="{543D096D-10A3-4203-BBE6-C940B495C634}" name="Column9629"/>
    <tableColumn id="9638" xr3:uid="{0DB4D789-DC5C-45C6-BE65-60DA0D1B7A1A}" name="Column9630"/>
    <tableColumn id="9639" xr3:uid="{9212E8B6-CAB5-4950-AC05-EAF23E723FA2}" name="Column9631"/>
    <tableColumn id="9640" xr3:uid="{206AEB79-58D7-4D42-AAFF-D46748218266}" name="Column9632"/>
    <tableColumn id="9641" xr3:uid="{AC616F3A-8558-438B-B5F2-6E2090E25C98}" name="Column9633"/>
    <tableColumn id="9642" xr3:uid="{97F617F6-0660-4830-A323-DDDA54C82046}" name="Column9634"/>
    <tableColumn id="9643" xr3:uid="{B648EF3C-4BD2-4855-838A-030B5918D656}" name="Column9635"/>
    <tableColumn id="9644" xr3:uid="{CADC458A-526A-4421-9B83-2522BA64BCF5}" name="Column9636"/>
    <tableColumn id="9645" xr3:uid="{23392B9B-C744-4AB3-9D78-6BD2FDE4DD28}" name="Column9637"/>
    <tableColumn id="9646" xr3:uid="{A5463A56-89D5-476B-857C-5060F11BB1E6}" name="Column9638"/>
    <tableColumn id="9647" xr3:uid="{4FFDA218-2898-4185-A702-4974E2B526DB}" name="Column9639"/>
    <tableColumn id="9648" xr3:uid="{D8E001D2-B67B-44CF-B3C4-278ADDDF4267}" name="Column9640"/>
    <tableColumn id="9649" xr3:uid="{3503EB6F-17F4-4517-BEA0-4B1F37060220}" name="Column9641"/>
    <tableColumn id="9650" xr3:uid="{4FB3DD8D-3B5D-429B-862D-C378B1B46BA1}" name="Column9642"/>
    <tableColumn id="9651" xr3:uid="{47201C4C-DCB9-4FB3-A09C-8E9C559426F6}" name="Column9643"/>
    <tableColumn id="9652" xr3:uid="{7AB3754F-B377-455B-BA52-531E985FC767}" name="Column9644"/>
    <tableColumn id="9653" xr3:uid="{6875D284-9E93-4997-86A8-CC932D5F13D8}" name="Column9645"/>
    <tableColumn id="9654" xr3:uid="{016FB2E7-C256-491F-ACD3-36A6D0E70C67}" name="Column9646"/>
    <tableColumn id="9655" xr3:uid="{8FC0EFB9-F6FF-46A2-8BC3-224524AAFE86}" name="Column9647"/>
    <tableColumn id="9656" xr3:uid="{F852C209-085E-4DAF-9ED0-8BEFB827973F}" name="Column9648"/>
    <tableColumn id="9657" xr3:uid="{5E95B070-522C-4404-A22B-98E70C1F4C8D}" name="Column9649"/>
    <tableColumn id="9658" xr3:uid="{9738C892-0B74-4870-AD65-14A30C5A05C3}" name="Column9650"/>
    <tableColumn id="9659" xr3:uid="{A897EAEE-6753-4351-AD1B-7672E4334C4D}" name="Column9651"/>
    <tableColumn id="9660" xr3:uid="{05458BA3-1E3E-4F3C-9D05-EC797E95C1AC}" name="Column9652"/>
    <tableColumn id="9661" xr3:uid="{ACFECED1-25EC-41B3-8D18-3725C73D2349}" name="Column9653"/>
    <tableColumn id="9662" xr3:uid="{FA99C8B3-88C1-45F3-A205-8923C178BAEC}" name="Column9654"/>
    <tableColumn id="9663" xr3:uid="{C2324949-4F57-4123-974B-F519D2385C72}" name="Column9655"/>
    <tableColumn id="9664" xr3:uid="{4730229C-204E-4CFD-B63F-0B975FBC9BB0}" name="Column9656"/>
    <tableColumn id="9665" xr3:uid="{01728201-3CD6-4A46-BCBD-732109AF875A}" name="Column9657"/>
    <tableColumn id="9666" xr3:uid="{26FA42D5-A9B5-489D-B904-4A175CB64EDF}" name="Column9658"/>
    <tableColumn id="9667" xr3:uid="{E7369185-23D4-4F78-9BC8-65335048242F}" name="Column9659"/>
    <tableColumn id="9668" xr3:uid="{7A9F9C9E-FFB5-4EE3-BA7D-24176E41AEC3}" name="Column9660"/>
    <tableColumn id="9669" xr3:uid="{63A26CAF-C4C7-4A6F-9EE9-E215BD22DFEC}" name="Column9661"/>
    <tableColumn id="9670" xr3:uid="{C3F75990-5344-4EA9-8D5D-C8DC8529F1F7}" name="Column9662"/>
    <tableColumn id="9671" xr3:uid="{C3206303-C9B2-413D-9FBF-9465D3481696}" name="Column9663"/>
    <tableColumn id="9672" xr3:uid="{2AE50F34-A2F2-4268-B81B-CF8EBF7C3FDE}" name="Column9664"/>
    <tableColumn id="9673" xr3:uid="{00A4A57C-A8DF-4810-AD7D-08936DD41187}" name="Column9665"/>
    <tableColumn id="9674" xr3:uid="{30FC203E-D6CF-4F89-980C-02B9324588A9}" name="Column9666"/>
    <tableColumn id="9675" xr3:uid="{97085653-AABE-444A-A471-C155BE8A03C3}" name="Column9667"/>
    <tableColumn id="9676" xr3:uid="{85A7C6E5-04CA-490E-8C9B-A68FEEF6A14C}" name="Column9668"/>
    <tableColumn id="9677" xr3:uid="{ECCA4232-CCE3-4246-A09C-F738317E6CBD}" name="Column9669"/>
    <tableColumn id="9678" xr3:uid="{7FE7D802-4FBE-44A9-8474-5EA59C052C0A}" name="Column9670"/>
    <tableColumn id="9679" xr3:uid="{5BB2A744-986A-4775-830A-2DF8DBB056DE}" name="Column9671"/>
    <tableColumn id="9680" xr3:uid="{5BC2058C-D147-4E0F-8E87-C99081CDB8F7}" name="Column9672"/>
    <tableColumn id="9681" xr3:uid="{25CD83BA-0B69-4CEB-8708-7D26E60A451E}" name="Column9673"/>
    <tableColumn id="9682" xr3:uid="{FA184366-12BB-444E-87C7-81B841E95184}" name="Column9674"/>
    <tableColumn id="9683" xr3:uid="{A40E5BED-1C14-4A76-8204-FBE1AFDBE3E3}" name="Column9675"/>
    <tableColumn id="9684" xr3:uid="{6457088A-7F22-4C7F-A36B-0232C79C160D}" name="Column9676"/>
    <tableColumn id="9685" xr3:uid="{96375D91-1BCF-4520-B31B-662FE2AB4D29}" name="Column9677"/>
    <tableColumn id="9686" xr3:uid="{D6D6E00E-1AEA-464E-B27F-579185AE79C4}" name="Column9678"/>
    <tableColumn id="9687" xr3:uid="{7C40FCAF-0ADA-458E-BE45-02DC05131E78}" name="Column9679"/>
    <tableColumn id="9688" xr3:uid="{BA2102DF-AA4E-41BC-B33D-669E701259CA}" name="Column9680"/>
    <tableColumn id="9689" xr3:uid="{D5BB4283-34D9-463D-A347-0A1970F691EA}" name="Column9681"/>
    <tableColumn id="9690" xr3:uid="{BAD80553-23D3-44B3-BBB0-118849EA0D3B}" name="Column9682"/>
    <tableColumn id="9691" xr3:uid="{6119507F-8FBD-4833-86A7-B7AD0DF8044A}" name="Column9683"/>
    <tableColumn id="9692" xr3:uid="{16464D3A-C196-46FC-8C44-FFF4736FF79E}" name="Column9684"/>
    <tableColumn id="9693" xr3:uid="{D30140B2-51FB-4C27-8961-6FAE45655B70}" name="Column9685"/>
    <tableColumn id="9694" xr3:uid="{2E07AD63-910D-49BA-80C6-B285EEE9A18D}" name="Column9686"/>
    <tableColumn id="9695" xr3:uid="{19653B0B-75F2-4CC7-BDD2-D3A059E8B452}" name="Column9687"/>
    <tableColumn id="9696" xr3:uid="{15228E67-DF5F-437C-8D8A-F3110150B377}" name="Column9688"/>
    <tableColumn id="9697" xr3:uid="{84E20E8D-B487-48DA-A07C-7DA9BB5B454C}" name="Column9689"/>
    <tableColumn id="9698" xr3:uid="{DE901D7C-8468-4BA2-8008-9984FE780AD1}" name="Column9690"/>
    <tableColumn id="9699" xr3:uid="{5F9E8C73-F4E7-4881-ADEA-AE01FA75752D}" name="Column9691"/>
    <tableColumn id="9700" xr3:uid="{1A218D89-5258-4433-89EB-57B6FCE5C085}" name="Column9692"/>
    <tableColumn id="9701" xr3:uid="{C4B1155E-87F7-4898-851D-99EB8FD90580}" name="Column9693"/>
    <tableColumn id="9702" xr3:uid="{28378F4A-9806-453B-A2E4-FA12D993DC54}" name="Column9694"/>
    <tableColumn id="9703" xr3:uid="{2228AEFD-B5F3-4FFB-A1FC-F321C912A1DC}" name="Column9695"/>
    <tableColumn id="9704" xr3:uid="{D8A93E65-19FE-468E-B281-7739CC462BC6}" name="Column9696"/>
    <tableColumn id="9705" xr3:uid="{073FCFFF-7A7E-40CD-8F9F-10EF117651E3}" name="Column9697"/>
    <tableColumn id="9706" xr3:uid="{9D59AF99-2B2C-472A-BAFC-1985D91C882D}" name="Column9698"/>
    <tableColumn id="9707" xr3:uid="{0951FC0C-A7FA-452E-8A5A-3899177C026D}" name="Column9699"/>
    <tableColumn id="9708" xr3:uid="{A06B555A-089B-421B-BC58-3F956FFACAC5}" name="Column9700"/>
    <tableColumn id="9709" xr3:uid="{38AC2034-0BA8-4E59-B510-256508F392B1}" name="Column9701"/>
    <tableColumn id="9710" xr3:uid="{3D0D2C61-CA13-432E-A7B2-E882F18572EA}" name="Column9702"/>
    <tableColumn id="9711" xr3:uid="{0302A432-FF51-4083-9C1A-736FF8A793D3}" name="Column9703"/>
    <tableColumn id="9712" xr3:uid="{3E48268D-E9FA-4145-BA28-B3219EECAD84}" name="Column9704"/>
    <tableColumn id="9713" xr3:uid="{2AB56254-22EF-4766-907F-0DA7B8E26260}" name="Column9705"/>
    <tableColumn id="9714" xr3:uid="{905882D3-5A5D-4EF8-8B49-2CA30491B8F6}" name="Column9706"/>
    <tableColumn id="9715" xr3:uid="{140EB843-0437-45CE-AF47-FF38A9D0E7B2}" name="Column9707"/>
    <tableColumn id="9716" xr3:uid="{3F56A266-DA39-4224-BA29-584FFF496C72}" name="Column9708"/>
    <tableColumn id="9717" xr3:uid="{F7B6CA70-5B3E-450E-90D1-18AF1C87775C}" name="Column9709"/>
    <tableColumn id="9718" xr3:uid="{27CDC49B-B2B3-4B06-A029-034CA0EEA57C}" name="Column9710"/>
    <tableColumn id="9719" xr3:uid="{10698DB8-6C97-4D15-861E-E8F2896E1001}" name="Column9711"/>
    <tableColumn id="9720" xr3:uid="{118FF3F2-CB0E-4A92-850F-92C2ECF857AF}" name="Column9712"/>
    <tableColumn id="9721" xr3:uid="{E2E97E2F-B894-4D14-ABAC-089E6D1384C4}" name="Column9713"/>
    <tableColumn id="9722" xr3:uid="{977243E5-8D7A-4989-816B-222E4C3EA477}" name="Column9714"/>
    <tableColumn id="9723" xr3:uid="{120640A4-61BE-49A3-9E50-5E1AF4D2BE1C}" name="Column9715"/>
    <tableColumn id="9724" xr3:uid="{9A7A74EC-9C6D-4456-BAEC-D1F756945010}" name="Column9716"/>
    <tableColumn id="9725" xr3:uid="{9A253DAD-79F9-4502-8810-D73FEBE5FE1D}" name="Column9717"/>
    <tableColumn id="9726" xr3:uid="{4457C62D-73E7-4018-9B45-80B856038134}" name="Column9718"/>
    <tableColumn id="9727" xr3:uid="{2B81FDB0-9037-46D1-BF22-1A61D0AAA3CD}" name="Column9719"/>
    <tableColumn id="9728" xr3:uid="{1F9EDEFE-985A-4B4C-A3B4-C380B901CA87}" name="Column9720"/>
    <tableColumn id="9729" xr3:uid="{1B9C92B9-4EE2-4422-A7F2-756BBD637528}" name="Column9721"/>
    <tableColumn id="9730" xr3:uid="{72863C05-DC7A-42D4-9C3A-3537C0797256}" name="Column9722"/>
    <tableColumn id="9731" xr3:uid="{D3F0FC1C-E16D-4E94-92C7-A4991ED6ABD3}" name="Column9723"/>
    <tableColumn id="9732" xr3:uid="{6A94AD6C-E292-417C-ACAB-60CF76B38E88}" name="Column9724"/>
    <tableColumn id="9733" xr3:uid="{F9A76B93-6652-49AE-81C9-7B8C484ECCCD}" name="Column9725"/>
    <tableColumn id="9734" xr3:uid="{88368BB1-96DE-482B-A799-797E2525C705}" name="Column9726"/>
    <tableColumn id="9735" xr3:uid="{FA5DEF62-C1BF-4A19-97D6-672D02BD689A}" name="Column9727"/>
    <tableColumn id="9736" xr3:uid="{BF264242-B764-4BB3-ADA8-546105AB78BA}" name="Column9728"/>
    <tableColumn id="9737" xr3:uid="{764A6EB6-6FEE-437C-94E7-F806A1FFF2E0}" name="Column9729"/>
    <tableColumn id="9738" xr3:uid="{C183E7B2-0789-483C-B6C5-216117C61E67}" name="Column9730"/>
    <tableColumn id="9739" xr3:uid="{B24B0633-BECC-47D4-8E3F-1BEEB5F5A5B3}" name="Column9731"/>
    <tableColumn id="9740" xr3:uid="{5C836F30-3E97-4A22-A349-0DD44A2F3B43}" name="Column9732"/>
    <tableColumn id="9741" xr3:uid="{97C84C19-4D43-4DB0-8F49-BDD079A87033}" name="Column9733"/>
    <tableColumn id="9742" xr3:uid="{F20EB039-5070-4AA4-BF89-F9B9CAE71C01}" name="Column9734"/>
    <tableColumn id="9743" xr3:uid="{A305E45D-1473-4797-8881-1D964BF778A3}" name="Column9735"/>
    <tableColumn id="9744" xr3:uid="{038E43B2-F857-49AB-BC03-3A2A38CB13B9}" name="Column9736"/>
    <tableColumn id="9745" xr3:uid="{140B6664-B2CA-4635-8DB0-AC46FF43E8FB}" name="Column9737"/>
    <tableColumn id="9746" xr3:uid="{10685F3E-53D0-415E-9C42-18F948CBEF86}" name="Column9738"/>
    <tableColumn id="9747" xr3:uid="{8EC4246D-2B31-47D0-864E-90DEA63D9475}" name="Column9739"/>
    <tableColumn id="9748" xr3:uid="{81DFDD07-8056-4542-8B14-BAB6A8C786F3}" name="Column9740"/>
    <tableColumn id="9749" xr3:uid="{DA8EBD9B-257A-484B-B795-05141B04FC61}" name="Column9741"/>
    <tableColumn id="9750" xr3:uid="{5523F0DA-6B99-44CE-9B70-B323CBAF7B41}" name="Column9742"/>
    <tableColumn id="9751" xr3:uid="{A58A7DE3-BEB8-47B7-9B6E-F882C94EBFCF}" name="Column9743"/>
    <tableColumn id="9752" xr3:uid="{9EB97D3A-E179-4AF2-A82F-7FE17563A9F1}" name="Column9744"/>
    <tableColumn id="9753" xr3:uid="{2574C002-0FA3-45CA-9AD1-9AE2B5DBD818}" name="Column9745"/>
    <tableColumn id="9754" xr3:uid="{9F94CFFD-B39A-43B1-A211-8299F829C23F}" name="Column9746"/>
    <tableColumn id="9755" xr3:uid="{452A04DD-546E-408D-B5B5-A1EC09101D8D}" name="Column9747"/>
    <tableColumn id="9756" xr3:uid="{D92278B5-B7CB-478A-8165-541D12D19D18}" name="Column9748"/>
    <tableColumn id="9757" xr3:uid="{53DA9D3F-3892-443B-9323-6D854F01DF48}" name="Column9749"/>
    <tableColumn id="9758" xr3:uid="{3CA9F8AB-3BB4-438C-8EE1-A3854EC66988}" name="Column9750"/>
    <tableColumn id="9759" xr3:uid="{F5D1CAB3-2C6A-4CE6-929E-6243615EF5CF}" name="Column9751"/>
    <tableColumn id="9760" xr3:uid="{EC16BA5F-0886-4499-B2E1-351816A3B428}" name="Column9752"/>
    <tableColumn id="9761" xr3:uid="{DD8D3695-A23B-4E30-BE27-FC5B29CEA2F8}" name="Column9753"/>
    <tableColumn id="9762" xr3:uid="{47B580FC-1CF8-47A1-A668-5E4179EA2B8F}" name="Column9754"/>
    <tableColumn id="9763" xr3:uid="{EEA20469-A9F3-4AF8-B078-5F11870732A7}" name="Column9755"/>
    <tableColumn id="9764" xr3:uid="{CDB6D261-BE4C-4C9A-9934-6B3582973D12}" name="Column9756"/>
    <tableColumn id="9765" xr3:uid="{DC4A2046-A719-4416-8A24-D8AFA9A1B077}" name="Column9757"/>
    <tableColumn id="9766" xr3:uid="{54E52D2D-A8E8-469E-ACC8-C9C54F59A1EE}" name="Column9758"/>
    <tableColumn id="9767" xr3:uid="{B6DC7AA7-8DFB-45DD-A5BE-4B15C722F7B5}" name="Column9759"/>
    <tableColumn id="9768" xr3:uid="{3C210DFA-923F-45B3-83AE-5FF194798576}" name="Column9760"/>
    <tableColumn id="9769" xr3:uid="{5DC02766-025D-4596-B30C-49288F566DE3}" name="Column9761"/>
    <tableColumn id="9770" xr3:uid="{DEE3A088-B156-450F-A476-4406CDAC6510}" name="Column9762"/>
    <tableColumn id="9771" xr3:uid="{DA9ACC89-8062-4777-A88C-0DDC8665CA08}" name="Column9763"/>
    <tableColumn id="9772" xr3:uid="{4261D0F0-6634-4B5D-8C8D-B69C6B753E53}" name="Column9764"/>
    <tableColumn id="9773" xr3:uid="{BAB536B8-A6EB-4FD7-9427-FE0088D3A4FC}" name="Column9765"/>
    <tableColumn id="9774" xr3:uid="{0A3C6C8E-01E1-44EF-967A-4C21B9579F8C}" name="Column9766"/>
    <tableColumn id="9775" xr3:uid="{B21EDD5D-CDC5-4C85-8AAC-EDD4826A8163}" name="Column9767"/>
    <tableColumn id="9776" xr3:uid="{87D2D55F-5441-4F04-9F76-D58DDA64E802}" name="Column9768"/>
    <tableColumn id="9777" xr3:uid="{A52C57BB-6BD5-460D-A308-A7AFA4D2F755}" name="Column9769"/>
    <tableColumn id="9778" xr3:uid="{8AE036E0-924C-45D4-BAFF-8B165A6B6E97}" name="Column9770"/>
    <tableColumn id="9779" xr3:uid="{7CAB0456-5B9E-4801-A45C-E4FB4DE991BB}" name="Column9771"/>
    <tableColumn id="9780" xr3:uid="{AE87B07C-6460-49F0-978F-502D669B4521}" name="Column9772"/>
    <tableColumn id="9781" xr3:uid="{7E4F7443-7552-4CF0-916B-E479F33FBAA4}" name="Column9773"/>
    <tableColumn id="9782" xr3:uid="{E68A0DE4-A1E9-4F3D-A287-9FCF54764BA9}" name="Column9774"/>
    <tableColumn id="9783" xr3:uid="{404CB595-721A-4984-B642-FFB76BF89833}" name="Column9775"/>
    <tableColumn id="9784" xr3:uid="{73063C59-2B8C-4B40-9540-BE02CD9E060B}" name="Column9776"/>
    <tableColumn id="9785" xr3:uid="{E23C8B0A-F5DB-4080-B899-901DA0313AB9}" name="Column9777"/>
    <tableColumn id="9786" xr3:uid="{015A1651-C6B1-4342-AA92-25B2C2FA8F9E}" name="Column9778"/>
    <tableColumn id="9787" xr3:uid="{81C34EBD-B13A-46EC-ABAE-3EECACD4FDFF}" name="Column9779"/>
    <tableColumn id="9788" xr3:uid="{73CB1598-776C-472C-A24C-08111D815F47}" name="Column9780"/>
    <tableColumn id="9789" xr3:uid="{2204ECC3-7BD1-4A38-9647-26B42B093433}" name="Column9781"/>
    <tableColumn id="9790" xr3:uid="{6FD75185-11D6-4BDB-90AF-CF727456D610}" name="Column9782"/>
    <tableColumn id="9791" xr3:uid="{7FEB165A-819E-42DB-82E6-2ACC5906CEE0}" name="Column9783"/>
    <tableColumn id="9792" xr3:uid="{98FAF955-2258-4BF9-9C96-66F639649C02}" name="Column9784"/>
    <tableColumn id="9793" xr3:uid="{78101874-86C9-40B0-AD42-7E98F91E7F3F}" name="Column9785"/>
    <tableColumn id="9794" xr3:uid="{B78D304A-161D-4889-A16C-608A30E23A62}" name="Column9786"/>
    <tableColumn id="9795" xr3:uid="{B4CEB35B-A71F-4D8A-A487-364AC9504619}" name="Column9787"/>
    <tableColumn id="9796" xr3:uid="{0B6D506E-9284-45AC-A0EB-A825744E124B}" name="Column9788"/>
    <tableColumn id="9797" xr3:uid="{25C65686-721D-47DD-973B-A4114D8A1F1E}" name="Column9789"/>
    <tableColumn id="9798" xr3:uid="{36A331C8-CC1D-4458-B287-D9224663308B}" name="Column9790"/>
    <tableColumn id="9799" xr3:uid="{3E292C59-1CE2-4447-82FC-BC545923BE96}" name="Column9791"/>
    <tableColumn id="9800" xr3:uid="{B4AAC48B-E5F7-4D63-96B0-92CFA5F0DD29}" name="Column9792"/>
    <tableColumn id="9801" xr3:uid="{BB2D451F-450B-486A-8B73-C3302FC22BF0}" name="Column9793"/>
    <tableColumn id="9802" xr3:uid="{5B1BC1C2-6796-4E99-8DF1-57AF420F04EA}" name="Column9794"/>
    <tableColumn id="9803" xr3:uid="{730B825B-2616-47BA-BFF0-C30517500AAF}" name="Column9795"/>
    <tableColumn id="9804" xr3:uid="{3B0914CE-DC05-425C-9F21-1ABC38FDD472}" name="Column9796"/>
    <tableColumn id="9805" xr3:uid="{351675B2-DE66-4C68-BFCD-2D605048016F}" name="Column9797"/>
    <tableColumn id="9806" xr3:uid="{E7EBF332-C154-4E6C-AAB9-F0505664E32F}" name="Column9798"/>
    <tableColumn id="9807" xr3:uid="{D61119DC-67CA-4CEC-9302-0F90973212B9}" name="Column9799"/>
    <tableColumn id="9808" xr3:uid="{62EE07DD-B2AF-47CE-AA3A-18BDDEA5C511}" name="Column9800"/>
    <tableColumn id="9809" xr3:uid="{98226808-CCCE-446E-BA4A-98F531606530}" name="Column9801"/>
    <tableColumn id="9810" xr3:uid="{C3198359-8293-4144-82EB-77CB9E8718BD}" name="Column9802"/>
    <tableColumn id="9811" xr3:uid="{7153ED66-A362-4CCA-BF40-953C3770F5D6}" name="Column9803"/>
    <tableColumn id="9812" xr3:uid="{4BE996FD-FE9B-4585-AC05-A70E052C623F}" name="Column9804"/>
    <tableColumn id="9813" xr3:uid="{865C72AE-AEC3-48EA-BB80-130781B9B58E}" name="Column9805"/>
    <tableColumn id="9814" xr3:uid="{D4388AA7-E4C7-4E0A-9E9A-841E866E3F0D}" name="Column9806"/>
    <tableColumn id="9815" xr3:uid="{636751EE-57C0-478E-B46B-8347F4DA7AA8}" name="Column9807"/>
    <tableColumn id="9816" xr3:uid="{6C08BC4E-DA1D-4E75-8CC1-0845DFF87DAA}" name="Column9808"/>
    <tableColumn id="9817" xr3:uid="{5E9F2B13-18C8-45A6-BD77-6C7EA0061F05}" name="Column9809"/>
    <tableColumn id="9818" xr3:uid="{C03F413F-D6A4-4BEE-A749-6732FD603456}" name="Column9810"/>
    <tableColumn id="9819" xr3:uid="{97C4DA09-B7EF-4CC4-BF99-4DB647976F39}" name="Column9811"/>
    <tableColumn id="9820" xr3:uid="{2BA6F9F7-2959-43FD-80ED-013F2CEE38AE}" name="Column9812"/>
    <tableColumn id="9821" xr3:uid="{CD366B18-A3E8-4992-B019-0B94E76D2117}" name="Column9813"/>
    <tableColumn id="9822" xr3:uid="{51F61ED9-404D-4EE6-A801-28967A8CF889}" name="Column9814"/>
    <tableColumn id="9823" xr3:uid="{295C25FE-BB4D-4A18-AAFB-B6753D582ADE}" name="Column9815"/>
    <tableColumn id="9824" xr3:uid="{5F81ED17-D244-4CFC-B386-BB23E48DA7CE}" name="Column9816"/>
    <tableColumn id="9825" xr3:uid="{65487B2E-B815-4E91-8934-D448ACDDFE92}" name="Column9817"/>
    <tableColumn id="9826" xr3:uid="{073614CB-20D6-44C7-AA05-95F40394F4CD}" name="Column9818"/>
    <tableColumn id="9827" xr3:uid="{B1F32A15-3DC3-42E3-8D56-1269377DFE58}" name="Column9819"/>
    <tableColumn id="9828" xr3:uid="{17432EEB-FDDB-4FA4-8F82-8AD6176534FA}" name="Column9820"/>
    <tableColumn id="9829" xr3:uid="{946B4BB4-AA57-4D9B-BDD3-1313363B23E8}" name="Column9821"/>
    <tableColumn id="9830" xr3:uid="{3AE4B563-3337-4A77-8128-78A6E70D1CEB}" name="Column9822"/>
    <tableColumn id="9831" xr3:uid="{958FD659-A867-44AD-B2D8-851DB317E60B}" name="Column9823"/>
    <tableColumn id="9832" xr3:uid="{80B0A258-B17E-4326-A797-5DBF95026AE5}" name="Column9824"/>
    <tableColumn id="9833" xr3:uid="{AFE6260B-1701-497A-A0AF-FBE7D873B146}" name="Column9825"/>
    <tableColumn id="9834" xr3:uid="{8F1E15F3-3EA8-440A-864C-37E2B4838DF4}" name="Column9826"/>
    <tableColumn id="9835" xr3:uid="{15D10EA0-C4CE-422B-81CD-A72B9389355F}" name="Column9827"/>
    <tableColumn id="9836" xr3:uid="{19924D17-CD92-4919-9802-4E0ADBA537D4}" name="Column9828"/>
    <tableColumn id="9837" xr3:uid="{29CB8DA6-560E-4038-9C95-599E6D29188B}" name="Column9829"/>
    <tableColumn id="9838" xr3:uid="{9985EAA3-9CD6-454D-9A03-CFB8E9867789}" name="Column9830"/>
    <tableColumn id="9839" xr3:uid="{BA8DC7A9-9FCF-4212-82C2-C643AACA34B9}" name="Column9831"/>
    <tableColumn id="9840" xr3:uid="{EB853694-7C0D-4D62-952D-13ED785ECEA6}" name="Column9832"/>
    <tableColumn id="9841" xr3:uid="{53B1F02A-F831-4F39-BD7A-CE0E64BD46D1}" name="Column9833"/>
    <tableColumn id="9842" xr3:uid="{D26EE42F-056B-4F0F-BE62-CEBF40E51E11}" name="Column9834"/>
    <tableColumn id="9843" xr3:uid="{26658D41-375F-440F-8991-763FA96732E8}" name="Column9835"/>
    <tableColumn id="9844" xr3:uid="{CA6A8182-512A-404F-B602-FB1042295EB0}" name="Column9836"/>
    <tableColumn id="9845" xr3:uid="{A9E3E983-6121-4CF7-85D3-37198235D3FF}" name="Column9837"/>
    <tableColumn id="9846" xr3:uid="{3F2F04C6-7814-4F9C-9400-693AFE133804}" name="Column9838"/>
    <tableColumn id="9847" xr3:uid="{85711643-F004-453F-9B6B-360FDA9042DC}" name="Column9839"/>
    <tableColumn id="9848" xr3:uid="{9F66D79A-96A1-421E-9605-AC51CCCF87CA}" name="Column9840"/>
    <tableColumn id="9849" xr3:uid="{BB90D0E0-4B4A-4B0F-8AA7-5C1BB5E9E3DC}" name="Column9841"/>
    <tableColumn id="9850" xr3:uid="{82B7547C-DD3F-4D5A-A0B4-32AD6A0313C4}" name="Column9842"/>
    <tableColumn id="9851" xr3:uid="{F7BBE06B-B987-4F3F-BB43-778D8F7402A2}" name="Column9843"/>
    <tableColumn id="9852" xr3:uid="{C619F8AC-2CA3-43DB-BEAE-9E2776088879}" name="Column9844"/>
    <tableColumn id="9853" xr3:uid="{C197E344-A0BC-4491-A656-176B7AC9C6F7}" name="Column9845"/>
    <tableColumn id="9854" xr3:uid="{D978EB84-9392-48B1-8B15-FC20EBDEE5E7}" name="Column9846"/>
    <tableColumn id="9855" xr3:uid="{09286DBE-BE0F-4580-8F78-4B61A3E1EAFE}" name="Column9847"/>
    <tableColumn id="9856" xr3:uid="{28336C31-CC49-4853-A9F9-B5A9A40BA70F}" name="Column9848"/>
    <tableColumn id="9857" xr3:uid="{F84A4712-2F48-4264-A1F8-A02F42C5580E}" name="Column9849"/>
    <tableColumn id="9858" xr3:uid="{13EF9633-961C-46EA-A918-0FF38DF95D4B}" name="Column9850"/>
    <tableColumn id="9859" xr3:uid="{CE1C0524-B331-4FC1-8A35-E64FAFBF3285}" name="Column9851"/>
    <tableColumn id="9860" xr3:uid="{031797CB-8F0B-4E39-AFD9-0BC0EB09E7F9}" name="Column9852"/>
    <tableColumn id="9861" xr3:uid="{DD543468-5ED0-4699-8D0D-FD9C5C509A2E}" name="Column9853"/>
    <tableColumn id="9862" xr3:uid="{20344FB7-EA72-42A9-A151-7A5C4557015D}" name="Column9854"/>
    <tableColumn id="9863" xr3:uid="{5AE146A2-A9A5-4186-8C1F-049F723A2390}" name="Column9855"/>
    <tableColumn id="9864" xr3:uid="{EAAB6106-FABC-4409-8E31-1C937ECBD367}" name="Column9856"/>
    <tableColumn id="9865" xr3:uid="{D7EB0323-11DB-4F31-8148-7FFB1BFF3823}" name="Column9857"/>
    <tableColumn id="9866" xr3:uid="{1B04AB33-7461-4E5A-8BD7-71E2CCDB8C61}" name="Column9858"/>
    <tableColumn id="9867" xr3:uid="{426FA24F-BC98-4144-B2DE-E52CD583E8EE}" name="Column9859"/>
    <tableColumn id="9868" xr3:uid="{54EA1EBD-1080-448F-9457-822A3597A4AD}" name="Column9860"/>
    <tableColumn id="9869" xr3:uid="{F750904A-3746-41CF-AE95-C3032E681038}" name="Column9861"/>
    <tableColumn id="9870" xr3:uid="{77B4257B-1DC7-460F-B016-26E3F96BDA19}" name="Column9862"/>
    <tableColumn id="9871" xr3:uid="{BDAF43DA-F19F-4C15-8E32-2781A0CDB5C7}" name="Column9863"/>
    <tableColumn id="9872" xr3:uid="{F05A6F3F-04D3-4345-9C37-5A534C3ABEAF}" name="Column9864"/>
    <tableColumn id="9873" xr3:uid="{75750E02-9FA5-4456-8B9F-F77BF0ABA8EE}" name="Column9865"/>
    <tableColumn id="9874" xr3:uid="{FC737E93-AF4C-4422-B317-B64915BE4B49}" name="Column9866"/>
    <tableColumn id="9875" xr3:uid="{393FEF7F-1CB0-45E0-BDB4-52F17E3DCF42}" name="Column9867"/>
    <tableColumn id="9876" xr3:uid="{AE8D6338-B10E-4BE1-8955-AC7D8686A7B2}" name="Column9868"/>
    <tableColumn id="9877" xr3:uid="{BAC3DAF9-1333-47FB-919A-2D7B0F16D610}" name="Column9869"/>
    <tableColumn id="9878" xr3:uid="{98733C08-4268-48A8-85DE-2E0408F2E7CB}" name="Column9870"/>
    <tableColumn id="9879" xr3:uid="{97D2A42A-81D3-423E-BD9D-18D93DC13533}" name="Column9871"/>
    <tableColumn id="9880" xr3:uid="{C150B095-48E8-464A-A14A-1DE0C3A4E6EC}" name="Column9872"/>
    <tableColumn id="9881" xr3:uid="{B5236F34-36BF-4998-AC7C-52CD91FCC3CC}" name="Column9873"/>
    <tableColumn id="9882" xr3:uid="{774AC244-2321-4E63-B118-E1E836D498F4}" name="Column9874"/>
    <tableColumn id="9883" xr3:uid="{4981250C-747C-4EB6-884F-54C6BC90394D}" name="Column9875"/>
    <tableColumn id="9884" xr3:uid="{14A441DF-8395-4098-BAC9-6EA69E655841}" name="Column9876"/>
    <tableColumn id="9885" xr3:uid="{426273B8-CDB8-459D-B3EE-CB3D2C90349E}" name="Column9877"/>
    <tableColumn id="9886" xr3:uid="{79D84E89-440E-4442-9DCF-FC1B5BC5CB66}" name="Column9878"/>
    <tableColumn id="9887" xr3:uid="{F70100D8-05DB-4B7C-B263-B06D36ECE291}" name="Column9879"/>
    <tableColumn id="9888" xr3:uid="{F83DC2E9-3E85-46F4-BBB3-59511A5D5066}" name="Column9880"/>
    <tableColumn id="9889" xr3:uid="{BA7627B2-9E58-400F-AE92-6153CDDD69D5}" name="Column9881"/>
    <tableColumn id="9890" xr3:uid="{66DA22A7-E760-4DF6-9188-A492C892F2B5}" name="Column9882"/>
    <tableColumn id="9891" xr3:uid="{03BB3CC2-244A-413B-BD8C-9971E1BC1DE9}" name="Column9883"/>
    <tableColumn id="9892" xr3:uid="{7D8CD397-9AD4-4923-9C84-30081437805F}" name="Column9884"/>
    <tableColumn id="9893" xr3:uid="{A68E2BD9-11CA-4623-9362-32D8D7AB7FAB}" name="Column9885"/>
    <tableColumn id="9894" xr3:uid="{6D701C0F-788D-44D7-8801-7B22620AEB1E}" name="Column9886"/>
    <tableColumn id="9895" xr3:uid="{1FDF78E7-65B2-4A54-8F8C-F22642130357}" name="Column9887"/>
    <tableColumn id="9896" xr3:uid="{4143FD5E-9B81-4659-8DF0-818B4C0751F0}" name="Column9888"/>
    <tableColumn id="9897" xr3:uid="{97D6ED35-E15B-45CD-97C3-03538CFB2A4A}" name="Column9889"/>
    <tableColumn id="9898" xr3:uid="{20143D33-D050-45D5-9576-093D38BAF4D5}" name="Column9890"/>
    <tableColumn id="9899" xr3:uid="{96294C47-83C1-411E-A220-FAA8E30B0F59}" name="Column9891"/>
    <tableColumn id="9900" xr3:uid="{80197FCD-E835-4A2C-8EDF-B8CD7137EDB1}" name="Column9892"/>
    <tableColumn id="9901" xr3:uid="{E9162443-C988-4C67-A6E5-ECF7C6FEC79A}" name="Column9893"/>
    <tableColumn id="9902" xr3:uid="{83B1950B-6B03-48DF-87A6-70F06947540A}" name="Column9894"/>
    <tableColumn id="9903" xr3:uid="{DFD5A283-B80A-4EC7-8719-6F1C2D076727}" name="Column9895"/>
    <tableColumn id="9904" xr3:uid="{02F9B1D4-997C-4240-8A5E-9D69C3CF7817}" name="Column9896"/>
    <tableColumn id="9905" xr3:uid="{A77C0CB4-9634-480E-831E-B6F679FE81EB}" name="Column9897"/>
    <tableColumn id="9906" xr3:uid="{154EB954-25F3-447D-AB24-90C270AEE65B}" name="Column9898"/>
    <tableColumn id="9907" xr3:uid="{4FABE5B5-F382-405C-ABD0-5722689D29BD}" name="Column9899"/>
    <tableColumn id="9908" xr3:uid="{8E8A9C25-10AE-4AB2-93C4-AAA888E0C8E3}" name="Column9900"/>
    <tableColumn id="9909" xr3:uid="{B3071AF3-1E50-46AB-B5F1-A0E574FA8090}" name="Column9901"/>
    <tableColumn id="9910" xr3:uid="{8EB0073B-806B-4471-AACE-1F4D03C72A7E}" name="Column9902"/>
    <tableColumn id="9911" xr3:uid="{D0C57F7E-452C-46A3-BB3F-AD13E315E167}" name="Column9903"/>
    <tableColumn id="9912" xr3:uid="{7868F1BE-0EDC-4454-8F92-E381ACFB2B74}" name="Column9904"/>
    <tableColumn id="9913" xr3:uid="{2DB69E28-B423-4D71-B231-D628C39EA0D3}" name="Column9905"/>
    <tableColumn id="9914" xr3:uid="{1DD491B2-F2B3-4D65-97F3-2DC4B0203958}" name="Column9906"/>
    <tableColumn id="9915" xr3:uid="{E5D1F654-E058-4047-8C79-326C13D3A377}" name="Column9907"/>
    <tableColumn id="9916" xr3:uid="{5040A819-8613-483C-8E17-6D5C5A7BE183}" name="Column9908"/>
    <tableColumn id="9917" xr3:uid="{CA9C0A43-3245-4C58-B647-0F9DD7312070}" name="Column9909"/>
    <tableColumn id="9918" xr3:uid="{60D101E2-87AF-4E4A-A9C7-6F812C90B761}" name="Column9910"/>
    <tableColumn id="9919" xr3:uid="{53FD4F51-05B2-4256-898B-0CB43D5A218A}" name="Column9911"/>
    <tableColumn id="9920" xr3:uid="{BC4C8F0F-A24A-432B-A571-2FE81D72E69F}" name="Column9912"/>
    <tableColumn id="9921" xr3:uid="{B14AEF78-B467-4684-9BD3-2C53606A48F4}" name="Column9913"/>
    <tableColumn id="9922" xr3:uid="{6491ECCA-D290-4BA0-8FC9-CE51BCDA1118}" name="Column9914"/>
    <tableColumn id="9923" xr3:uid="{B56887BE-9518-4D51-B2C8-3D9887797B54}" name="Column9915"/>
    <tableColumn id="9924" xr3:uid="{E36FBA45-B7B3-4E31-B2DD-07B198EB9DF5}" name="Column9916"/>
    <tableColumn id="9925" xr3:uid="{6D8E841C-3CCE-4F54-A91B-43AE138268FA}" name="Column9917"/>
    <tableColumn id="9926" xr3:uid="{45FFF82D-D83D-4F80-A2D5-ECF4BF5D390C}" name="Column9918"/>
    <tableColumn id="9927" xr3:uid="{9C230A78-6E9A-4DD1-B2C9-1E7D9E97832F}" name="Column9919"/>
    <tableColumn id="9928" xr3:uid="{7B0F4266-1D2F-4A5C-92A5-648D9DF19E4E}" name="Column9920"/>
    <tableColumn id="9929" xr3:uid="{2312F1F0-97FB-4AFA-BF03-D750F679E242}" name="Column9921"/>
    <tableColumn id="9930" xr3:uid="{3D2DC2A7-7E9A-4452-8640-57F2D1301E3F}" name="Column9922"/>
    <tableColumn id="9931" xr3:uid="{C1BABEA8-A8FB-4045-B5E0-BEA893822F22}" name="Column9923"/>
    <tableColumn id="9932" xr3:uid="{DEA9E963-8B24-41C6-8E04-A99E7E41260C}" name="Column9924"/>
    <tableColumn id="9933" xr3:uid="{97AC8D63-C4CE-4B91-B44C-6EBA29EBD475}" name="Column9925"/>
    <tableColumn id="9934" xr3:uid="{5E980F5A-E2CF-4F8A-A252-913D1934AF5B}" name="Column9926"/>
    <tableColumn id="9935" xr3:uid="{CAD52135-C7EC-4F15-B8C0-F12ED9259FEB}" name="Column9927"/>
    <tableColumn id="9936" xr3:uid="{41D9D201-8898-45D2-9377-A9868BF369CB}" name="Column9928"/>
    <tableColumn id="9937" xr3:uid="{C80E2830-6E4B-49C1-ABC6-40346ECB8C36}" name="Column9929"/>
    <tableColumn id="9938" xr3:uid="{F9B7A60C-E322-4944-8B89-8CE26C6C4FAC}" name="Column9930"/>
    <tableColumn id="9939" xr3:uid="{D4F615EE-FB07-43D7-B50C-26917C4E2298}" name="Column9931"/>
    <tableColumn id="9940" xr3:uid="{3D10A38E-2BA1-4BF6-A756-B3CCE94B4D10}" name="Column9932"/>
    <tableColumn id="9941" xr3:uid="{0D8047C7-18A9-47D8-AD35-82009C80035E}" name="Column9933"/>
    <tableColumn id="9942" xr3:uid="{C13C4EDC-2EB1-4796-A8BD-8AE23D9A17D9}" name="Column9934"/>
    <tableColumn id="9943" xr3:uid="{7707E8DF-8B16-4F40-BE66-416942D79337}" name="Column9935"/>
    <tableColumn id="9944" xr3:uid="{949729AE-56A8-4ABD-8F28-C3E91D06447A}" name="Column9936"/>
    <tableColumn id="9945" xr3:uid="{8A86F83C-2EAA-497E-98C8-873A33335472}" name="Column9937"/>
    <tableColumn id="9946" xr3:uid="{C4C88B04-625A-4C88-9DBC-C2180B16714A}" name="Column9938"/>
    <tableColumn id="9947" xr3:uid="{A649ED70-2969-4C94-A0B7-C2D2F2496932}" name="Column9939"/>
    <tableColumn id="9948" xr3:uid="{97EFE528-15B3-473F-AA6C-D9827F1AFF82}" name="Column9940"/>
    <tableColumn id="9949" xr3:uid="{1910D958-25E3-45DB-B68C-8840934D2E58}" name="Column9941"/>
    <tableColumn id="9950" xr3:uid="{5E6E14F6-58CD-4DE2-A769-B834352B67A0}" name="Column9942"/>
    <tableColumn id="9951" xr3:uid="{FE83970C-F517-43E0-9653-B3662AE930E0}" name="Column9943"/>
    <tableColumn id="9952" xr3:uid="{A9308646-AD9F-4377-B507-1707DCC14624}" name="Column9944"/>
    <tableColumn id="9953" xr3:uid="{DB0F2BCA-5A49-422B-9DEF-6E0B30411CE5}" name="Column9945"/>
    <tableColumn id="9954" xr3:uid="{48DB430F-7C17-4518-9A6A-3781F5E129E5}" name="Column9946"/>
    <tableColumn id="9955" xr3:uid="{94CF6831-F1B9-49DC-9767-CBB25C97A531}" name="Column9947"/>
    <tableColumn id="9956" xr3:uid="{4750F076-3196-4AC1-84CE-E795EE4AC6DE}" name="Column9948"/>
    <tableColumn id="9957" xr3:uid="{457654E0-4606-4521-877A-127B9F85429F}" name="Column9949"/>
    <tableColumn id="9958" xr3:uid="{E8787A1C-069E-4D29-806B-C0F6C5A75081}" name="Column9950"/>
    <tableColumn id="9959" xr3:uid="{15ADF3BB-7644-4301-9F6C-E77762B6AFD8}" name="Column9951"/>
    <tableColumn id="9960" xr3:uid="{6BC0C2F2-F3C7-4070-BF4F-EE63FD38F4CC}" name="Column9952"/>
    <tableColumn id="9961" xr3:uid="{E79E3E11-14ED-447E-B0EB-A6D8502CC64F}" name="Column9953"/>
    <tableColumn id="9962" xr3:uid="{4538F624-226A-4252-9046-3C72E2178682}" name="Column9954"/>
    <tableColumn id="9963" xr3:uid="{2F55625F-5401-4771-ACA9-8787DC51D3EF}" name="Column9955"/>
    <tableColumn id="9964" xr3:uid="{EBE1DE1B-D42F-4A9C-AD40-3F022AFDDDE7}" name="Column9956"/>
    <tableColumn id="9965" xr3:uid="{32902B14-DF07-43D5-AACE-1B83FFE49B24}" name="Column9957"/>
    <tableColumn id="9966" xr3:uid="{2C9D1924-AF48-496B-87CE-6137AA2AACE3}" name="Column9958"/>
    <tableColumn id="9967" xr3:uid="{9CD84FE0-972B-4238-A8FF-2F21CABEA92C}" name="Column9959"/>
    <tableColumn id="9968" xr3:uid="{1C3C862B-61DF-44FB-9792-FB318DDC3A8F}" name="Column9960"/>
    <tableColumn id="9969" xr3:uid="{A7D94AB8-2F97-42C5-8A2B-62731389F0C8}" name="Column9961"/>
    <tableColumn id="9970" xr3:uid="{1BEFA393-B38F-4136-93BE-5FBEC837E4A3}" name="Column9962"/>
    <tableColumn id="9971" xr3:uid="{8CA87FAF-71D3-4CE8-97AE-1F0622C06F34}" name="Column9963"/>
    <tableColumn id="9972" xr3:uid="{98ECB8C6-7648-4201-A9DE-C1E8277EEA7D}" name="Column9964"/>
    <tableColumn id="9973" xr3:uid="{099225C5-FCFB-453A-8A1F-AA52521361E3}" name="Column9965"/>
    <tableColumn id="9974" xr3:uid="{2D28BA5E-BDBC-48A9-984B-96ED958D6EDD}" name="Column9966"/>
    <tableColumn id="9975" xr3:uid="{764B226B-0E4A-4C1E-B3AA-FF2B2985B6C1}" name="Column9967"/>
    <tableColumn id="9976" xr3:uid="{9EC8ABDE-2CDC-4CBA-AF56-3BE2689D524B}" name="Column9968"/>
    <tableColumn id="9977" xr3:uid="{F78D48AA-9D8B-4E50-A968-9E74F36CB1E3}" name="Column9969"/>
    <tableColumn id="9978" xr3:uid="{6FE4C813-6AE1-4C4C-9ACC-398C2342BAF4}" name="Column9970"/>
    <tableColumn id="9979" xr3:uid="{59B9A350-AC67-4BFB-9BE8-2D304A890E5C}" name="Column9971"/>
    <tableColumn id="9980" xr3:uid="{5E71C063-8D74-4CE9-A69B-613D50E31C45}" name="Column9972"/>
    <tableColumn id="9981" xr3:uid="{1587DF29-12F7-4B02-8A59-8AE564A3845D}" name="Column9973"/>
    <tableColumn id="9982" xr3:uid="{2EE9C707-6B5A-4DC0-8957-525C2DA2E73E}" name="Column9974"/>
    <tableColumn id="9983" xr3:uid="{9B787C6D-D5F3-42F2-A9E9-61017D002A77}" name="Column9975"/>
    <tableColumn id="9984" xr3:uid="{76EBFE96-8B6B-4B58-AAFC-006CF3BBE3BD}" name="Column9976"/>
    <tableColumn id="9985" xr3:uid="{19BA35DC-23C6-4E1A-8C7F-225308524B28}" name="Column9977"/>
    <tableColumn id="9986" xr3:uid="{FE2A654C-64D1-4A92-9183-EDE5572BD86E}" name="Column9978"/>
    <tableColumn id="9987" xr3:uid="{CCF7E9E4-E3F0-45D7-9C09-955C578E25A5}" name="Column9979"/>
    <tableColumn id="9988" xr3:uid="{679B4DA3-6978-43FD-8BDE-5D424371BFBA}" name="Column9980"/>
    <tableColumn id="9989" xr3:uid="{21CD7D85-6584-43BB-BC4C-863328A2FFE8}" name="Column9981"/>
    <tableColumn id="9990" xr3:uid="{1D06B05F-B7AD-441A-8A69-9102D2C1BBE9}" name="Column9982"/>
    <tableColumn id="9991" xr3:uid="{53CC8EF2-A30C-49A6-9210-1A8EEB7C42F4}" name="Column9983"/>
    <tableColumn id="9992" xr3:uid="{DF3487B4-9F91-441F-93B0-08DFEF5F90B6}" name="Column9984"/>
    <tableColumn id="9993" xr3:uid="{DA8BFE95-424B-499D-A324-04BA16AED018}" name="Column9985"/>
    <tableColumn id="9994" xr3:uid="{A0CC5B19-9BC1-48E4-9672-8B60A2A6CAD1}" name="Column9986"/>
    <tableColumn id="9995" xr3:uid="{A669F40C-D191-427F-89FD-890E5078FC2C}" name="Column9987"/>
    <tableColumn id="9996" xr3:uid="{B99A0172-5C34-4D4A-AD46-C87DD0721F61}" name="Column9988"/>
    <tableColumn id="9997" xr3:uid="{21678237-8229-44D9-B3E4-A9A8F6FF923E}" name="Column9989"/>
    <tableColumn id="9998" xr3:uid="{FD9E7E65-BF29-41B3-8BA8-30E64E8F88BB}" name="Column9990"/>
    <tableColumn id="9999" xr3:uid="{42AFFF75-CA5F-4644-AE69-6552F4FBD60B}" name="Column9991"/>
    <tableColumn id="10000" xr3:uid="{BE90DC88-7E66-4390-8C12-AF2A42E12E61}" name="Column9992"/>
    <tableColumn id="10001" xr3:uid="{162C64D9-6D7D-4ECF-90E4-E134D6D20C2B}" name="Column9993"/>
    <tableColumn id="10002" xr3:uid="{34DCC782-77A2-4ADC-95FF-4D93E0F7FC51}" name="Column9994"/>
    <tableColumn id="10003" xr3:uid="{F6C6F18B-D455-43E1-A96C-8102F7D962B2}" name="Column9995"/>
    <tableColumn id="10004" xr3:uid="{1BB932D9-0945-4117-957A-E0428D7B8251}" name="Column9996"/>
    <tableColumn id="10005" xr3:uid="{65801881-3CF1-4010-B3A3-A409D2237A6F}" name="Column9997"/>
    <tableColumn id="10006" xr3:uid="{BE3429B2-064D-46F7-ABEA-262AA4345A26}" name="Column9998"/>
    <tableColumn id="10007" xr3:uid="{411BA342-9F41-41CB-9FC6-72DA5E1E7E5C}" name="Column9999"/>
    <tableColumn id="10008" xr3:uid="{EFC862D1-3FEC-4427-B099-237C76EC20E8}" name="Column10000"/>
    <tableColumn id="10009" xr3:uid="{6C30FC65-AEDD-492E-9B5C-D5F94AE2F735}" name="Column10001"/>
    <tableColumn id="10010" xr3:uid="{5B602845-3FC3-4505-B15B-8F17CC17A8A1}" name="Column10002"/>
    <tableColumn id="10011" xr3:uid="{83D7C0A3-3422-4B99-83B5-5368C4456F47}" name="Column10003"/>
    <tableColumn id="10012" xr3:uid="{9F819C6C-8430-4712-9858-56FE4129ADBF}" name="Column10004"/>
    <tableColumn id="10013" xr3:uid="{C4584F4A-AD2A-4E63-919E-7772394AB0A5}" name="Column10005"/>
    <tableColumn id="10014" xr3:uid="{AF64EF48-5E14-4C7D-842B-9A7C11E9086E}" name="Column10006"/>
    <tableColumn id="10015" xr3:uid="{E751742E-CD5D-45FC-A090-65815666E7E0}" name="Column10007"/>
    <tableColumn id="10016" xr3:uid="{5D5F5DF3-AF4F-4E64-940C-BC454C255F5E}" name="Column10008"/>
    <tableColumn id="10017" xr3:uid="{220E4314-6CAF-4429-B93F-95210B5D59DE}" name="Column10009"/>
    <tableColumn id="10018" xr3:uid="{8A19D56F-7DE2-4621-B176-A3DC7CFA9636}" name="Column10010"/>
    <tableColumn id="10019" xr3:uid="{7561B3A0-5E94-4B36-9EEA-65F7C4BEAFAC}" name="Column10011"/>
    <tableColumn id="10020" xr3:uid="{751F00C2-3A34-4278-81F1-05FD45069129}" name="Column10012"/>
    <tableColumn id="10021" xr3:uid="{7AD3CAAF-4458-4B5D-AAEB-6A3E4237834B}" name="Column10013"/>
    <tableColumn id="10022" xr3:uid="{B1EBCA03-AC84-49EA-BC00-20BA8C8F100C}" name="Column10014"/>
    <tableColumn id="10023" xr3:uid="{95244CC5-2621-457D-8038-844802F3F6F1}" name="Column10015"/>
    <tableColumn id="10024" xr3:uid="{76D04B66-433B-43E3-90C4-2C00A9713F95}" name="Column10016"/>
    <tableColumn id="10025" xr3:uid="{FBBA3500-1990-4C72-80B8-247B3CC06C97}" name="Column10017"/>
    <tableColumn id="10026" xr3:uid="{5A9042A5-B2F9-4581-B7D5-3CF5F14A664A}" name="Column10018"/>
    <tableColumn id="10027" xr3:uid="{2363327E-43BF-4F0D-A71F-2BDC1115D656}" name="Column10019"/>
    <tableColumn id="10028" xr3:uid="{8F851C0D-57F7-4FDC-995C-E71F8ED14920}" name="Column10020"/>
    <tableColumn id="10029" xr3:uid="{708D4864-DB8E-4F4F-A4A7-634D178B8392}" name="Column10021"/>
    <tableColumn id="10030" xr3:uid="{0587E6CB-8C59-466E-9A82-E1BEB5604886}" name="Column10022"/>
    <tableColumn id="10031" xr3:uid="{538CD024-9FC7-49AA-806E-5317C2483057}" name="Column10023"/>
    <tableColumn id="10032" xr3:uid="{1E6213D1-1891-4BFF-B416-51C1DB1FB8C2}" name="Column10024"/>
    <tableColumn id="10033" xr3:uid="{A7B27F87-CE6D-4A12-ACAA-8E699066DD82}" name="Column10025"/>
    <tableColumn id="10034" xr3:uid="{42E638DE-C2EB-4619-9ADA-B74A665A14C6}" name="Column10026"/>
    <tableColumn id="10035" xr3:uid="{E7C432A7-003C-4CBA-A677-D659705B1B8D}" name="Column10027"/>
    <tableColumn id="10036" xr3:uid="{C3AF1A94-FD2D-405B-91E1-890749D8F543}" name="Column10028"/>
    <tableColumn id="10037" xr3:uid="{2142A589-9DAA-4F26-B06E-964D435DC4C9}" name="Column10029"/>
    <tableColumn id="10038" xr3:uid="{1DA7E14E-6966-426E-921C-81070E19CCBC}" name="Column10030"/>
    <tableColumn id="10039" xr3:uid="{73F3C7D2-3FA6-4FAA-8713-4F6C6F3FFE9D}" name="Column10031"/>
    <tableColumn id="10040" xr3:uid="{AE12CA49-7E83-4FFF-A45A-92177F986DAB}" name="Column10032"/>
    <tableColumn id="10041" xr3:uid="{D322C04B-4B82-48B4-B50B-1D10A133B464}" name="Column10033"/>
    <tableColumn id="10042" xr3:uid="{C439741D-92B3-4988-A513-1E2A2027ACC8}" name="Column10034"/>
    <tableColumn id="10043" xr3:uid="{51A2FD61-EF5C-4A1A-93B1-FA4E5A7ADF42}" name="Column10035"/>
    <tableColumn id="10044" xr3:uid="{88B39DA8-58D9-40B0-B8F8-222D78BB7D11}" name="Column10036"/>
    <tableColumn id="10045" xr3:uid="{B6EE08E0-CDA0-4F25-B046-C622968A8631}" name="Column10037"/>
    <tableColumn id="10046" xr3:uid="{C590450A-F526-43F8-BFF0-A6AB4325442C}" name="Column10038"/>
    <tableColumn id="10047" xr3:uid="{751BCC74-654F-4E62-9AB8-1C7D1F534AF6}" name="Column10039"/>
    <tableColumn id="10048" xr3:uid="{96B79931-BDF0-4B1F-9729-99EB408F9B14}" name="Column10040"/>
    <tableColumn id="10049" xr3:uid="{44A9B6DA-FAEC-4B40-92C9-9AB93519F2AE}" name="Column10041"/>
    <tableColumn id="10050" xr3:uid="{7C63B207-9DE9-4995-A840-3F5F195E1109}" name="Column10042"/>
    <tableColumn id="10051" xr3:uid="{692A5319-7F16-4F65-A79E-B4261FC602B1}" name="Column10043"/>
    <tableColumn id="10052" xr3:uid="{2CEA178C-48B1-4C10-BC2E-569DD276F8D0}" name="Column10044"/>
    <tableColumn id="10053" xr3:uid="{FBE7194D-C029-4037-9CFA-4E14FD9F2642}" name="Column10045"/>
    <tableColumn id="10054" xr3:uid="{AB358274-A558-4643-9A89-50F5AFAF7CA6}" name="Column10046"/>
    <tableColumn id="10055" xr3:uid="{2F8CA24B-10DB-4292-84AE-441DCE601B69}" name="Column10047"/>
    <tableColumn id="10056" xr3:uid="{E09AB5F3-3DB4-4E2E-8512-808645C86A2A}" name="Column10048"/>
    <tableColumn id="10057" xr3:uid="{3926007B-7A1A-45F6-890B-6CB49B3FFA31}" name="Column10049"/>
    <tableColumn id="10058" xr3:uid="{B985FF9A-4A56-439F-A3CC-3D5B3EAB161F}" name="Column10050"/>
    <tableColumn id="10059" xr3:uid="{F8718671-8F48-4C3E-9D86-D5F7CC16A683}" name="Column10051"/>
    <tableColumn id="10060" xr3:uid="{5B7383FE-D500-4EC3-998F-A1A6E6F81DDF}" name="Column10052"/>
    <tableColumn id="10061" xr3:uid="{F9A451F7-9233-4DAB-9F1B-15634B1DB6D0}" name="Column10053"/>
    <tableColumn id="10062" xr3:uid="{D7BC1A3F-372F-40ED-B712-15EF3836AD9D}" name="Column10054"/>
    <tableColumn id="10063" xr3:uid="{0FCD8218-BF8A-4CBD-BD49-B1637A18E044}" name="Column10055"/>
    <tableColumn id="10064" xr3:uid="{592607AB-F2E8-4EA5-9A06-C4A7B2E03E06}" name="Column10056"/>
    <tableColumn id="10065" xr3:uid="{D48523E4-3400-4120-BAC1-8CD30AE18F32}" name="Column10057"/>
    <tableColumn id="10066" xr3:uid="{C8CE174F-8250-4765-9DF2-0F870FF62975}" name="Column10058"/>
    <tableColumn id="10067" xr3:uid="{80497D01-D920-478A-AAE8-5E6D840E86D9}" name="Column10059"/>
    <tableColumn id="10068" xr3:uid="{52BF2604-3EA4-4F8A-814A-C1BFDC958BBB}" name="Column10060"/>
    <tableColumn id="10069" xr3:uid="{FF624337-60E7-4B0E-9F48-FA49A5511BE6}" name="Column10061"/>
    <tableColumn id="10070" xr3:uid="{A3837F56-6032-4DE2-8CAB-68388E0A80E5}" name="Column10062"/>
    <tableColumn id="10071" xr3:uid="{C28CE479-0147-4C0D-9E29-046F23E8133C}" name="Column10063"/>
    <tableColumn id="10072" xr3:uid="{B2E6B9A0-37EA-4AC3-A35C-FB1341868F89}" name="Column10064"/>
    <tableColumn id="10073" xr3:uid="{EDB0DEA4-829F-4F79-9CC7-F8BAAE0CC949}" name="Column10065"/>
    <tableColumn id="10074" xr3:uid="{526DF3FD-0FC8-47A5-9261-4C1855571BFF}" name="Column10066"/>
    <tableColumn id="10075" xr3:uid="{641F3D65-7303-43CD-8B34-0AA296033061}" name="Column10067"/>
    <tableColumn id="10076" xr3:uid="{9081B210-5E31-47B4-8EC5-F30DD36517A1}" name="Column10068"/>
    <tableColumn id="10077" xr3:uid="{0854C72B-7EF0-4E27-8898-3F8DBEEBC90D}" name="Column10069"/>
    <tableColumn id="10078" xr3:uid="{DF86717C-D2FB-428A-A664-BC86DA00428D}" name="Column10070"/>
    <tableColumn id="10079" xr3:uid="{92C5DFD8-06C0-41D0-95A9-CD202E61CAE9}" name="Column10071"/>
    <tableColumn id="10080" xr3:uid="{D954097D-1164-4221-8B23-12B96D16D42C}" name="Column10072"/>
    <tableColumn id="10081" xr3:uid="{F5002B3B-5788-464A-8177-119B8BE8E01D}" name="Column10073"/>
    <tableColumn id="10082" xr3:uid="{EA411463-448E-4440-8940-3170E129A023}" name="Column10074"/>
    <tableColumn id="10083" xr3:uid="{02B53B12-8C29-479D-9398-51F6AA74D12A}" name="Column10075"/>
    <tableColumn id="10084" xr3:uid="{C0F16E4E-2AB9-4C99-903E-B235D0B022BB}" name="Column10076"/>
    <tableColumn id="10085" xr3:uid="{AE97EB76-3D30-4260-B781-A783114F88AC}" name="Column10077"/>
    <tableColumn id="10086" xr3:uid="{3591EDDD-266A-4686-977F-D0001F2E841E}" name="Column10078"/>
    <tableColumn id="10087" xr3:uid="{9F2C437A-18F8-4F80-9539-25811CD1B3CA}" name="Column10079"/>
    <tableColumn id="10088" xr3:uid="{4D26A788-A81F-4FC8-93DA-B80B0D8F8C01}" name="Column10080"/>
    <tableColumn id="10089" xr3:uid="{202158F4-A849-4052-9B99-8E550FB1D0C0}" name="Column10081"/>
    <tableColumn id="10090" xr3:uid="{572184CC-B854-453B-B2BD-DEE4512987A7}" name="Column10082"/>
    <tableColumn id="10091" xr3:uid="{BE6BC380-1EAB-459B-AD94-C22752829757}" name="Column10083"/>
    <tableColumn id="10092" xr3:uid="{7573F7B5-5682-42A4-884F-1B26A583E072}" name="Column10084"/>
    <tableColumn id="10093" xr3:uid="{57EDFA66-B899-4E33-A033-D1685003D54A}" name="Column10085"/>
    <tableColumn id="10094" xr3:uid="{16C4DF2F-3FDF-476F-A889-952E6AACFDC7}" name="Column10086"/>
    <tableColumn id="10095" xr3:uid="{A3E725AA-2B1B-44EE-A2D4-DEA30056EE60}" name="Column10087"/>
    <tableColumn id="10096" xr3:uid="{306DCD64-F994-4A26-8D09-2BEBF1C10978}" name="Column10088"/>
    <tableColumn id="10097" xr3:uid="{C201BC98-E2E0-40CD-A4A5-EC924D0B3F1B}" name="Column10089"/>
    <tableColumn id="10098" xr3:uid="{22E66520-12F9-4D1F-83C6-799928A89AF0}" name="Column10090"/>
    <tableColumn id="10099" xr3:uid="{F8CC41D3-6ADE-4163-9ED2-48DBA8AB95C6}" name="Column10091"/>
    <tableColumn id="10100" xr3:uid="{EB982D65-C6E3-4C29-8F45-50ECDD47063C}" name="Column10092"/>
    <tableColumn id="10101" xr3:uid="{A165E393-262F-4329-AC97-6B68BAADB563}" name="Column10093"/>
    <tableColumn id="10102" xr3:uid="{165FC091-4DAB-4DFE-8681-5A827565D736}" name="Column10094"/>
    <tableColumn id="10103" xr3:uid="{7B34C204-C5D6-4E7A-930A-C2B1433CE994}" name="Column10095"/>
    <tableColumn id="10104" xr3:uid="{02E0DBDF-1C45-47DC-BBCB-FBE82BA3A99A}" name="Column10096"/>
    <tableColumn id="10105" xr3:uid="{E165D274-B2C5-479A-BD0B-DD1D601BD2AC}" name="Column10097"/>
    <tableColumn id="10106" xr3:uid="{C4F60BF1-BB76-42E5-A42F-F491DBF12D8B}" name="Column10098"/>
    <tableColumn id="10107" xr3:uid="{1032C5BF-2751-4089-A903-6E52431785D8}" name="Column10099"/>
    <tableColumn id="10108" xr3:uid="{D71A65D1-0B4D-4A28-854E-AC1759BD30A3}" name="Column10100"/>
    <tableColumn id="10109" xr3:uid="{1CBB1769-BB1B-4C0A-ACBE-B2876FAE7A0A}" name="Column10101"/>
    <tableColumn id="10110" xr3:uid="{80EBBFC7-2303-4231-B444-874949F3FFED}" name="Column10102"/>
    <tableColumn id="10111" xr3:uid="{B96D1FD4-8E7D-49B8-8DA2-4EC3A3D029EC}" name="Column10103"/>
    <tableColumn id="10112" xr3:uid="{BF7DD9F2-10BD-4081-BB8E-7AF1E6468E7B}" name="Column10104"/>
    <tableColumn id="10113" xr3:uid="{B90AC814-3EAD-4A8C-BCD1-BB6DB5B7C371}" name="Column10105"/>
    <tableColumn id="10114" xr3:uid="{3FB688B1-0E7F-432C-965A-9C8540221122}" name="Column10106"/>
    <tableColumn id="10115" xr3:uid="{14D893A8-DDB3-482B-8A61-255372EE5680}" name="Column10107"/>
    <tableColumn id="10116" xr3:uid="{C2224E3E-5BC3-40A3-969B-896B9B504AFE}" name="Column10108"/>
    <tableColumn id="10117" xr3:uid="{CBA97E6A-BB2F-4DE9-BFC3-00584AB7C4A3}" name="Column10109"/>
    <tableColumn id="10118" xr3:uid="{87446E0C-0934-4462-80AE-C76D734825E8}" name="Column10110"/>
    <tableColumn id="10119" xr3:uid="{F119CEEF-D56D-4EB7-9D7F-E83C07679FEA}" name="Column10111"/>
    <tableColumn id="10120" xr3:uid="{4B27C140-3D02-4061-95B7-BAAF62B7343A}" name="Column10112"/>
    <tableColumn id="10121" xr3:uid="{41268AA4-3F4B-480B-96D6-1CC9F154271A}" name="Column10113"/>
    <tableColumn id="10122" xr3:uid="{7137BD6C-18A7-4A44-8000-C45F70593036}" name="Column10114"/>
    <tableColumn id="10123" xr3:uid="{000F3B01-D21C-4349-9B8B-3F514A77E014}" name="Column10115"/>
    <tableColumn id="10124" xr3:uid="{9598AE14-1344-4A8D-BFE8-5C63DD241B20}" name="Column10116"/>
    <tableColumn id="10125" xr3:uid="{483A3B50-9D6D-41A6-A65F-98F1B43A4132}" name="Column10117"/>
    <tableColumn id="10126" xr3:uid="{FAC0A7FC-D946-4C08-8D21-FBB5DD69AD82}" name="Column10118"/>
    <tableColumn id="10127" xr3:uid="{71C2C3E9-6137-4192-A01A-134BBD02F400}" name="Column10119"/>
    <tableColumn id="10128" xr3:uid="{57187402-7FE4-4F11-A4F2-A6CD2A136A86}" name="Column10120"/>
    <tableColumn id="10129" xr3:uid="{663ED005-160B-4C3E-8722-8F2EDC27F44B}" name="Column10121"/>
    <tableColumn id="10130" xr3:uid="{2D6B4ADE-1986-4DE0-BC23-0302E07973DF}" name="Column10122"/>
    <tableColumn id="10131" xr3:uid="{02119A64-B326-4306-9566-30A44F80B28F}" name="Column10123"/>
    <tableColumn id="10132" xr3:uid="{EC8392F9-7E97-4C63-9DE2-26ED25F5ED21}" name="Column10124"/>
    <tableColumn id="10133" xr3:uid="{5D06F7A5-DEE5-41E7-893B-F5AD87543C29}" name="Column10125"/>
    <tableColumn id="10134" xr3:uid="{CD9C69ED-B20A-468F-A655-BD7EBB0C4876}" name="Column10126"/>
    <tableColumn id="10135" xr3:uid="{DE4F2FF3-B650-4699-B098-21F9F14CADAA}" name="Column10127"/>
    <tableColumn id="10136" xr3:uid="{F004AF60-90B2-4DA8-BD6B-0D57569FFDE4}" name="Column10128"/>
    <tableColumn id="10137" xr3:uid="{CF61C9BC-1938-46DD-8B9F-35203E0B786B}" name="Column10129"/>
    <tableColumn id="10138" xr3:uid="{AEC356CF-531D-475D-8875-4AAA7503E0A4}" name="Column10130"/>
    <tableColumn id="10139" xr3:uid="{E221BDF4-8FEE-4846-9D92-925DF2BFB124}" name="Column10131"/>
    <tableColumn id="10140" xr3:uid="{8B8A3281-8AFA-4E18-8358-F45BB6BF3488}" name="Column10132"/>
    <tableColumn id="10141" xr3:uid="{BCE18476-200A-44E6-84AC-ED1EB3EB158B}" name="Column10133"/>
    <tableColumn id="10142" xr3:uid="{1769DE08-5973-44A6-8900-C0926349A80A}" name="Column10134"/>
    <tableColumn id="10143" xr3:uid="{9417EDAC-49C1-4962-ABF6-758C2BC34A32}" name="Column10135"/>
    <tableColumn id="10144" xr3:uid="{68DD787B-FD90-4AC3-A4CA-612F67CD7890}" name="Column10136"/>
    <tableColumn id="10145" xr3:uid="{1855A5E7-263F-42A8-9AF7-D6B647836563}" name="Column10137"/>
    <tableColumn id="10146" xr3:uid="{F7BC0CE9-E06D-492A-81A1-E8922E2C57A1}" name="Column10138"/>
    <tableColumn id="10147" xr3:uid="{9761905C-2E0A-451C-AA0C-8E7135287A5F}" name="Column10139"/>
    <tableColumn id="10148" xr3:uid="{92880FE2-564E-45EE-9AAF-DB2DD4C02D4A}" name="Column10140"/>
    <tableColumn id="10149" xr3:uid="{EBD22673-9E9D-413D-BC5B-02062DEDCA47}" name="Column10141"/>
    <tableColumn id="10150" xr3:uid="{9848F189-EB5C-496A-85D7-931744AC872E}" name="Column10142"/>
    <tableColumn id="10151" xr3:uid="{1B5C561D-35AC-4B26-B6CE-E228A8639EC8}" name="Column10143"/>
    <tableColumn id="10152" xr3:uid="{E7F6DE8E-D97E-472D-89ED-15FC17D04629}" name="Column10144"/>
    <tableColumn id="10153" xr3:uid="{12CB64FF-B22E-4E36-8429-0D80C6C99B5C}" name="Column10145"/>
    <tableColumn id="10154" xr3:uid="{B7DEA388-1C77-49C7-BB02-6CE1D3CD0BFA}" name="Column10146"/>
    <tableColumn id="10155" xr3:uid="{D81462E3-B6E2-4595-BAFF-6400EACF9801}" name="Column10147"/>
    <tableColumn id="10156" xr3:uid="{451D4641-0ECF-4A5E-9275-AD7B9D10EF4F}" name="Column10148"/>
    <tableColumn id="10157" xr3:uid="{6E5E6F20-D525-4861-B27B-0AC53762AF23}" name="Column10149"/>
    <tableColumn id="10158" xr3:uid="{EBD3CB00-4E00-411D-9C8B-F368E6FCEE01}" name="Column10150"/>
    <tableColumn id="10159" xr3:uid="{7BD2B471-0515-4C92-B00A-BE0752105323}" name="Column10151"/>
    <tableColumn id="10160" xr3:uid="{748426A2-FF62-4C79-95B6-FACA8B7F4172}" name="Column10152"/>
    <tableColumn id="10161" xr3:uid="{06554BDF-7039-4305-9B13-8F35093486A1}" name="Column10153"/>
    <tableColumn id="10162" xr3:uid="{AD9EE7B8-52A5-40E6-A5EC-B968395033D9}" name="Column10154"/>
    <tableColumn id="10163" xr3:uid="{37F06A02-0935-4D76-AC95-25F15DF71861}" name="Column10155"/>
    <tableColumn id="10164" xr3:uid="{2D1B0FCB-C57F-445B-9D31-05ABF742136B}" name="Column10156"/>
    <tableColumn id="10165" xr3:uid="{85609024-A6DB-4B90-A708-052B7AFFE57D}" name="Column10157"/>
    <tableColumn id="10166" xr3:uid="{F2B6659B-6BC5-4247-85CA-B160CDDA2C43}" name="Column10158"/>
    <tableColumn id="10167" xr3:uid="{E6A2D99A-3F6A-4D97-B6C8-B7F4E5D96C2E}" name="Column10159"/>
    <tableColumn id="10168" xr3:uid="{51F05812-E05C-45B0-B68A-2046EB98261A}" name="Column10160"/>
    <tableColumn id="10169" xr3:uid="{A161DA6E-BF6A-4985-B768-B8CD8413D8FA}" name="Column10161"/>
    <tableColumn id="10170" xr3:uid="{CE9ECE18-7970-46F5-AE8D-468FDD0CAC6E}" name="Column10162"/>
    <tableColumn id="10171" xr3:uid="{0F9846D9-43E2-4207-9587-EB0B41170C9A}" name="Column10163"/>
    <tableColumn id="10172" xr3:uid="{8EC81D4A-519E-4EFC-99F9-6428229958F1}" name="Column10164"/>
    <tableColumn id="10173" xr3:uid="{BADE969B-7C0B-44CA-8488-EDC40A336285}" name="Column10165"/>
    <tableColumn id="10174" xr3:uid="{62DC68AF-A4F6-4813-8001-D3E273C23903}" name="Column10166"/>
    <tableColumn id="10175" xr3:uid="{96A25A54-274B-48E5-9ED2-A758176EA727}" name="Column10167"/>
    <tableColumn id="10176" xr3:uid="{C693DE9D-955F-42D8-B7B9-BF14C1F18756}" name="Column10168"/>
    <tableColumn id="10177" xr3:uid="{A897D36A-3782-4A2D-B15F-2D65FD794AD3}" name="Column10169"/>
    <tableColumn id="10178" xr3:uid="{34547669-F2E5-4DBF-BB40-436DF016F267}" name="Column10170"/>
    <tableColumn id="10179" xr3:uid="{C4D01E13-BD0A-4F69-A4EC-73CB60B8CCB0}" name="Column10171"/>
    <tableColumn id="10180" xr3:uid="{AE16121C-26A0-4237-8B95-683F40DFC3AB}" name="Column10172"/>
    <tableColumn id="10181" xr3:uid="{35B23E47-0769-413B-B969-A73ADAFA5883}" name="Column10173"/>
    <tableColumn id="10182" xr3:uid="{7F2DFE9E-1C39-403E-9093-87EE008F7763}" name="Column10174"/>
    <tableColumn id="10183" xr3:uid="{DB922207-A4FF-4C70-A916-043FD9460806}" name="Column10175"/>
    <tableColumn id="10184" xr3:uid="{E1B48374-A696-44EE-BC8D-D204DF7C7FF2}" name="Column10176"/>
    <tableColumn id="10185" xr3:uid="{D96A7899-70A9-444E-B6D1-BEDFC3B0E815}" name="Column10177"/>
    <tableColumn id="10186" xr3:uid="{48E3FC60-6832-44A6-980F-77CF344F36C2}" name="Column10178"/>
    <tableColumn id="10187" xr3:uid="{6DC359F2-3930-4028-B6B4-FC8949BC0654}" name="Column10179"/>
    <tableColumn id="10188" xr3:uid="{EC44A533-72CE-4D3B-87E7-033C38BCE329}" name="Column10180"/>
    <tableColumn id="10189" xr3:uid="{DD9852BE-D9D4-4C31-A9F6-627C6456AC36}" name="Column10181"/>
    <tableColumn id="10190" xr3:uid="{9E92EF47-67A8-47F2-947C-F4B103DF2981}" name="Column10182"/>
    <tableColumn id="10191" xr3:uid="{AE1152BE-2DD8-40F9-A66D-2B4520068D8F}" name="Column10183"/>
    <tableColumn id="10192" xr3:uid="{4BAC39AA-79F9-4166-A528-23424AFD7C4F}" name="Column10184"/>
    <tableColumn id="10193" xr3:uid="{F2BC5DF6-A695-44D8-8623-D5A1FD978434}" name="Column10185"/>
    <tableColumn id="10194" xr3:uid="{CBDEAC1A-31D7-4FCE-9986-C153F9E97A87}" name="Column10186"/>
    <tableColumn id="10195" xr3:uid="{6A28F8B6-0FF0-474A-95E1-8AE4A9754B50}" name="Column10187"/>
    <tableColumn id="10196" xr3:uid="{DC0CA2CF-8F98-49EB-AEC3-C2606F46AD04}" name="Column10188"/>
    <tableColumn id="10197" xr3:uid="{51B5CE8A-5DF8-4E58-9F45-4D6C511175F1}" name="Column10189"/>
    <tableColumn id="10198" xr3:uid="{73DA8038-493B-461F-BB46-E1426F67AA82}" name="Column10190"/>
    <tableColumn id="10199" xr3:uid="{10D49BA7-F496-4DE2-8491-BDBB38EC7D02}" name="Column10191"/>
    <tableColumn id="10200" xr3:uid="{A18E18C4-AFEF-4E30-BCB6-A761009EB5D5}" name="Column10192"/>
    <tableColumn id="10201" xr3:uid="{664AE1C7-EBA3-457E-B121-9B49D6EA2ACF}" name="Column10193"/>
    <tableColumn id="10202" xr3:uid="{2014E180-7996-4055-BB8B-034556E7025C}" name="Column10194"/>
    <tableColumn id="10203" xr3:uid="{6ED31F98-82FA-49FE-B5D6-2A5EE649796C}" name="Column10195"/>
    <tableColumn id="10204" xr3:uid="{07F0FAE9-E4BA-45FA-B7F2-E452F47F72CB}" name="Column10196"/>
    <tableColumn id="10205" xr3:uid="{184A024C-DEDD-4E9A-816A-3A9C089992DC}" name="Column10197"/>
    <tableColumn id="10206" xr3:uid="{BE6CF2C7-C69D-44A1-A993-CEEC6EBAB2B7}" name="Column10198"/>
    <tableColumn id="10207" xr3:uid="{0AA2B388-300B-4018-8CC3-14F32AA8F73F}" name="Column10199"/>
    <tableColumn id="10208" xr3:uid="{DA3ADD74-CBD4-4590-9A91-7595FDA37774}" name="Column10200"/>
    <tableColumn id="10209" xr3:uid="{A2169D4F-A486-4D38-B935-606DF6744F4A}" name="Column10201"/>
    <tableColumn id="10210" xr3:uid="{EE30DFE3-705C-4DBD-8D98-624D854116BD}" name="Column10202"/>
    <tableColumn id="10211" xr3:uid="{186F743C-AE21-4822-B090-C95502F28615}" name="Column10203"/>
    <tableColumn id="10212" xr3:uid="{B14405E5-F48B-4B82-8A8E-2476C40643C6}" name="Column10204"/>
    <tableColumn id="10213" xr3:uid="{BFFD69ED-25D9-4588-A39F-8FEC3275C4BF}" name="Column10205"/>
    <tableColumn id="10214" xr3:uid="{4BE2948F-391E-4E16-BF11-73B659C60213}" name="Column10206"/>
    <tableColumn id="10215" xr3:uid="{16DE602F-3755-4282-A678-3E01624A6BC0}" name="Column10207"/>
    <tableColumn id="10216" xr3:uid="{1F9B7036-56AD-4CBC-B301-C99EA32B07BC}" name="Column10208"/>
    <tableColumn id="10217" xr3:uid="{388C0390-EAAC-4F7F-A79E-154A928B1552}" name="Column10209"/>
    <tableColumn id="10218" xr3:uid="{4C8B555A-9E9D-4EE4-A3CA-0442170FC71E}" name="Column10210"/>
    <tableColumn id="10219" xr3:uid="{271746E4-ADF4-4067-9130-97D7FCF9CF07}" name="Column10211"/>
    <tableColumn id="10220" xr3:uid="{9F3A5065-5448-4B51-B7D4-9712B25D26AA}" name="Column10212"/>
    <tableColumn id="10221" xr3:uid="{8E056601-B4A0-41D3-870B-46EC2E6A770C}" name="Column10213"/>
    <tableColumn id="10222" xr3:uid="{D5AF6634-6D8D-47FA-A4C5-58812AF5C549}" name="Column10214"/>
    <tableColumn id="10223" xr3:uid="{3337DAFD-713C-404F-8B5C-CB6938684DD1}" name="Column10215"/>
    <tableColumn id="10224" xr3:uid="{ED104B72-361C-43BE-9A76-955C14080518}" name="Column10216"/>
    <tableColumn id="10225" xr3:uid="{527894CF-1D44-4B90-BB5D-E251A0DDA531}" name="Column10217"/>
    <tableColumn id="10226" xr3:uid="{D9CFA039-D3B2-4D59-9C81-E1F17966FA44}" name="Column10218"/>
    <tableColumn id="10227" xr3:uid="{D41BC3C9-0192-4369-9C9E-CD984E72FEA6}" name="Column10219"/>
    <tableColumn id="10228" xr3:uid="{1B42AF96-B4F9-4428-A458-BF5BA1A178EF}" name="Column10220"/>
    <tableColumn id="10229" xr3:uid="{15ECE294-D533-4A12-A6B5-1FD23C74F2FA}" name="Column10221"/>
    <tableColumn id="10230" xr3:uid="{A5671339-55E4-464D-8997-C81A72F9D78D}" name="Column10222"/>
    <tableColumn id="10231" xr3:uid="{33E27723-4294-4076-BA0E-91D21EF9663A}" name="Column10223"/>
    <tableColumn id="10232" xr3:uid="{7AF88000-18CA-4EDB-A5A4-1D25A8118BDA}" name="Column10224"/>
    <tableColumn id="10233" xr3:uid="{D6C6FEFF-5A10-46E0-8E41-F8C7016F96D7}" name="Column10225"/>
    <tableColumn id="10234" xr3:uid="{2F144DE4-D0FD-4B3D-80B6-07DAB0246F07}" name="Column10226"/>
    <tableColumn id="10235" xr3:uid="{74A85F00-6205-4F15-A680-142B0D49A2EA}" name="Column10227"/>
    <tableColumn id="10236" xr3:uid="{28715F60-9FFB-4CC1-A23A-E1F535486E69}" name="Column10228"/>
    <tableColumn id="10237" xr3:uid="{03363B6A-4266-4214-B428-C58E130F769C}" name="Column10229"/>
    <tableColumn id="10238" xr3:uid="{EC4AB920-3F1A-42E9-84AF-765125E6D0A7}" name="Column10230"/>
    <tableColumn id="10239" xr3:uid="{9FA6F024-DC35-4C60-907C-733F35D40D1C}" name="Column10231"/>
    <tableColumn id="10240" xr3:uid="{F6D87A9D-37B6-482E-A2EF-C61584C4D510}" name="Column10232"/>
    <tableColumn id="10241" xr3:uid="{623373FF-642B-4F95-8F81-19DDC48BEA18}" name="Column10233"/>
    <tableColumn id="10242" xr3:uid="{552E42E7-0093-4B25-8A0D-35255FD71DC2}" name="Column10234"/>
    <tableColumn id="10243" xr3:uid="{A968E108-F047-4C80-8E31-46CFB01F83D6}" name="Column10235"/>
    <tableColumn id="10244" xr3:uid="{443E9BBB-27BD-48C8-BA62-BF2A8AB0DC36}" name="Column10236"/>
    <tableColumn id="10245" xr3:uid="{1BCE5734-22AE-413C-B17A-70AB0B4A8A40}" name="Column10237"/>
    <tableColumn id="10246" xr3:uid="{5BB5AB43-A145-46B1-B7EE-BA6129BDC8BC}" name="Column10238"/>
    <tableColumn id="10247" xr3:uid="{700EC9AC-E172-4C3B-A845-B654A8C57F8A}" name="Column10239"/>
    <tableColumn id="10248" xr3:uid="{7465DB88-359E-4924-9EAA-4892D9172A5B}" name="Column10240"/>
    <tableColumn id="10249" xr3:uid="{17638B77-352B-4EC4-AD7E-9242C8BFE648}" name="Column10241"/>
    <tableColumn id="10250" xr3:uid="{0C201352-C096-46E5-B44B-7FF262DCF1C0}" name="Column10242"/>
    <tableColumn id="10251" xr3:uid="{B010279A-938A-430A-BD2B-F7C7C5575A3E}" name="Column10243"/>
    <tableColumn id="10252" xr3:uid="{B715C439-9BCC-4F1B-92C3-BE5648B3DAF6}" name="Column10244"/>
    <tableColumn id="10253" xr3:uid="{EC47B4BE-937C-4383-8977-624E00463D67}" name="Column10245"/>
    <tableColumn id="10254" xr3:uid="{5E53D606-B8B2-4C25-AE52-660D390F855B}" name="Column10246"/>
    <tableColumn id="10255" xr3:uid="{5CA42B34-F028-4C6A-B039-379115969867}" name="Column10247"/>
    <tableColumn id="10256" xr3:uid="{DE8AA9D5-D005-4D01-B7BA-46CF1EC184E2}" name="Column10248"/>
    <tableColumn id="10257" xr3:uid="{A417C832-F58E-473C-9847-853FDFB4B934}" name="Column10249"/>
    <tableColumn id="10258" xr3:uid="{C8FA2815-BAFE-4F7B-AA9F-8E18F27D3A5C}" name="Column10250"/>
    <tableColumn id="10259" xr3:uid="{46C647C7-BE80-4CB6-8BCF-AD422D148634}" name="Column10251"/>
    <tableColumn id="10260" xr3:uid="{A4BEC87A-CC6E-4316-BEC2-AD474093371F}" name="Column10252"/>
    <tableColumn id="10261" xr3:uid="{D39268D3-554F-4FA7-9070-1FCE00488D50}" name="Column10253"/>
    <tableColumn id="10262" xr3:uid="{C9EBC423-4921-4017-9E76-687D22C00DAB}" name="Column10254"/>
    <tableColumn id="10263" xr3:uid="{FA85C9AC-C9D4-46BF-B072-093F307F2521}" name="Column10255"/>
    <tableColumn id="10264" xr3:uid="{0DBC3C7A-F66E-4FEA-92C9-6DE4D2116FB6}" name="Column10256"/>
    <tableColumn id="10265" xr3:uid="{A0C96903-4709-4F2D-ABDD-8D1B629DFD2A}" name="Column10257"/>
    <tableColumn id="10266" xr3:uid="{E92AA541-6E1B-4F67-A4BA-6FE2DC35A78A}" name="Column10258"/>
    <tableColumn id="10267" xr3:uid="{294F347C-F813-41C9-810C-A19338803A7F}" name="Column10259"/>
    <tableColumn id="10268" xr3:uid="{700B1698-BBF7-495C-993D-51748663311C}" name="Column10260"/>
    <tableColumn id="10269" xr3:uid="{301184A9-2A7C-40D7-8CCC-C062887FF5ED}" name="Column10261"/>
    <tableColumn id="10270" xr3:uid="{8BE48F13-83F7-44C4-BE36-D42EAC0D4C42}" name="Column10262"/>
    <tableColumn id="10271" xr3:uid="{61ED85F8-EFEE-4C9A-AD00-7DBA33E2F46D}" name="Column10263"/>
    <tableColumn id="10272" xr3:uid="{CCBA71DA-2DB1-4F13-BE4A-D0FB8094DD80}" name="Column10264"/>
    <tableColumn id="10273" xr3:uid="{99BE393C-77A8-465D-B2E2-5BF26A74D902}" name="Column10265"/>
    <tableColumn id="10274" xr3:uid="{8B5A702D-8DBD-4381-83FB-790550535416}" name="Column10266"/>
    <tableColumn id="10275" xr3:uid="{08E8333B-2C63-4374-A138-EE5A2C38FAA9}" name="Column10267"/>
    <tableColumn id="10276" xr3:uid="{F039EBC8-11ED-4DCC-BBA7-A9A279582B06}" name="Column10268"/>
    <tableColumn id="10277" xr3:uid="{B71C5A36-2E33-46CD-B63E-010E74AE3E77}" name="Column10269"/>
    <tableColumn id="10278" xr3:uid="{4554347E-5CC1-4606-BAEA-7616B6223730}" name="Column10270"/>
    <tableColumn id="10279" xr3:uid="{84D54A6A-A9F6-4101-8565-DD9D248CB1C7}" name="Column10271"/>
    <tableColumn id="10280" xr3:uid="{A0304FB4-4712-4B54-ACBE-39E7F46EE2F6}" name="Column10272"/>
    <tableColumn id="10281" xr3:uid="{33647311-B2AA-42D0-852D-2876F05D6211}" name="Column10273"/>
    <tableColumn id="10282" xr3:uid="{FBC5CC61-D153-4065-B685-DDEC94A87626}" name="Column10274"/>
    <tableColumn id="10283" xr3:uid="{FDC43455-6F4C-4174-B588-0F1FD0FBE3AB}" name="Column10275"/>
    <tableColumn id="10284" xr3:uid="{4278006D-80A1-413C-B812-4CD7B886AFC5}" name="Column10276"/>
    <tableColumn id="10285" xr3:uid="{28A95429-D4A6-4979-8F8B-74D3D45E41BB}" name="Column10277"/>
    <tableColumn id="10286" xr3:uid="{434DB6E2-44E1-43FA-A2CC-78BE821E632A}" name="Column10278"/>
    <tableColumn id="10287" xr3:uid="{AB95AADD-1E46-417D-85FC-A7A9647486DD}" name="Column10279"/>
    <tableColumn id="10288" xr3:uid="{D45CF9AB-F60A-4526-9DC4-6F79B86F375A}" name="Column10280"/>
    <tableColumn id="10289" xr3:uid="{F95BA7A2-441D-470B-97FC-6201F69CB106}" name="Column10281"/>
    <tableColumn id="10290" xr3:uid="{674742D6-A170-48DA-B6AC-FF989389C8FB}" name="Column10282"/>
    <tableColumn id="10291" xr3:uid="{0131DF0E-62B0-4A18-AF4F-367520A3F6FF}" name="Column10283"/>
    <tableColumn id="10292" xr3:uid="{755C80C1-B997-430C-ACBD-38A05081C1A7}" name="Column10284"/>
    <tableColumn id="10293" xr3:uid="{6A26399D-2617-4614-BC6A-357D02D19C3D}" name="Column10285"/>
    <tableColumn id="10294" xr3:uid="{2CBD109A-E8FB-457F-9316-ABFE77459B33}" name="Column10286"/>
    <tableColumn id="10295" xr3:uid="{0B2E563F-1900-4230-9F1D-CE527E711192}" name="Column10287"/>
    <tableColumn id="10296" xr3:uid="{C89617F4-7E1B-470E-AD83-7F4FBF3DDF0A}" name="Column10288"/>
    <tableColumn id="10297" xr3:uid="{37FF1804-A29C-4ECB-AB2B-E6A4DDC030C8}" name="Column10289"/>
    <tableColumn id="10298" xr3:uid="{D03DAAAD-1CA8-4985-8291-4FDC169ED6A9}" name="Column10290"/>
    <tableColumn id="10299" xr3:uid="{CCF529D1-0C13-4DCB-81C0-D0E27D276F37}" name="Column10291"/>
    <tableColumn id="10300" xr3:uid="{109EEA76-4A8C-4626-9E41-6BB8BF78A731}" name="Column10292"/>
    <tableColumn id="10301" xr3:uid="{40945E44-0210-4BAF-8539-79F0EF9C3A97}" name="Column10293"/>
    <tableColumn id="10302" xr3:uid="{06B91C64-D724-40D7-808B-A172FBC05F50}" name="Column10294"/>
    <tableColumn id="10303" xr3:uid="{859B4351-6881-4C25-8CD5-4EE6C3EB2584}" name="Column10295"/>
    <tableColumn id="10304" xr3:uid="{2A9F02E3-13E3-4F47-89DA-BE7AB97EEEFF}" name="Column10296"/>
    <tableColumn id="10305" xr3:uid="{57C0D06F-BE3A-4279-A50B-874B6D7C6B9D}" name="Column10297"/>
    <tableColumn id="10306" xr3:uid="{5D9B29F1-DBEE-4DEF-BD9F-CA2E59B15CC8}" name="Column10298"/>
    <tableColumn id="10307" xr3:uid="{F01F2DDA-AE4E-4BA7-8BA5-7D66E90B4132}" name="Column10299"/>
    <tableColumn id="10308" xr3:uid="{31A7323D-34C5-45B3-A53A-E0C472251416}" name="Column10300"/>
    <tableColumn id="10309" xr3:uid="{5F85F253-BEE7-47E3-A6D5-793E64154878}" name="Column10301"/>
    <tableColumn id="10310" xr3:uid="{F5BDB8E8-9A3F-4F15-99FF-14D5F6C14F48}" name="Column10302"/>
    <tableColumn id="10311" xr3:uid="{6E054578-6A15-4F84-B874-293551FAB286}" name="Column10303"/>
    <tableColumn id="10312" xr3:uid="{35674356-BDE4-4384-BB9F-54B810A008BE}" name="Column10304"/>
    <tableColumn id="10313" xr3:uid="{4B85D30F-EA10-449D-86FE-1C06EBF160ED}" name="Column10305"/>
    <tableColumn id="10314" xr3:uid="{5750918A-9120-4839-BF09-6B1D101272DA}" name="Column10306"/>
    <tableColumn id="10315" xr3:uid="{7DFE4803-786F-4EB1-8A94-941C1808F42A}" name="Column10307"/>
    <tableColumn id="10316" xr3:uid="{C4F93E6D-8DDE-4C5D-B70B-8E1479B32E8A}" name="Column10308"/>
    <tableColumn id="10317" xr3:uid="{0B68DBD2-397C-4690-ADC3-C8D72F4CD8C1}" name="Column10309"/>
    <tableColumn id="10318" xr3:uid="{4C207472-729A-4790-BC78-83C0E896B837}" name="Column10310"/>
    <tableColumn id="10319" xr3:uid="{9AA72D4B-AAE1-4205-B3E9-7D3A48E25168}" name="Column10311"/>
    <tableColumn id="10320" xr3:uid="{88536F6A-DD33-4133-931F-63CA5FA1707B}" name="Column10312"/>
    <tableColumn id="10321" xr3:uid="{1D778976-3719-4CA0-BDC9-3BD3665328BA}" name="Column10313"/>
    <tableColumn id="10322" xr3:uid="{EA623614-17B2-40F9-8D00-7645F6F8E280}" name="Column10314"/>
    <tableColumn id="10323" xr3:uid="{7C605AFD-F716-4295-9A22-EEBA3AED9B85}" name="Column10315"/>
    <tableColumn id="10324" xr3:uid="{8EE774FF-0239-4087-A2A3-393A65B9E58D}" name="Column10316"/>
    <tableColumn id="10325" xr3:uid="{94AF161F-96F4-4453-BFBE-A90122F6E986}" name="Column10317"/>
    <tableColumn id="10326" xr3:uid="{9BB37296-ECB6-46F8-80FC-76D5DF2DC9FD}" name="Column10318"/>
    <tableColumn id="10327" xr3:uid="{B4A9A49C-E230-45F0-BAC2-1A473841B7A4}" name="Column10319"/>
    <tableColumn id="10328" xr3:uid="{844AD13A-7F0B-4024-A16C-EF3A91C0D87B}" name="Column10320"/>
    <tableColumn id="10329" xr3:uid="{722DA16F-CFE2-4A6F-8A0F-094262C1461B}" name="Column10321"/>
    <tableColumn id="10330" xr3:uid="{8D25DADE-A773-4750-ABD9-DAFBBBC361ED}" name="Column10322"/>
    <tableColumn id="10331" xr3:uid="{3A96D5A2-7008-4362-AB65-0207CDBD59C4}" name="Column10323"/>
    <tableColumn id="10332" xr3:uid="{1FAEEBAF-5D49-4036-8881-9BAC0B0BDDB1}" name="Column10324"/>
    <tableColumn id="10333" xr3:uid="{42230483-BC91-4865-979A-A285812D414C}" name="Column10325"/>
    <tableColumn id="10334" xr3:uid="{3AD06B7E-D277-43A2-BD7B-B21B59256913}" name="Column10326"/>
    <tableColumn id="10335" xr3:uid="{11C9A780-27D4-412D-8B41-03A79D1155FA}" name="Column10327"/>
    <tableColumn id="10336" xr3:uid="{AC43E2C2-DD47-4E49-8B9C-436EACC074B3}" name="Column10328"/>
    <tableColumn id="10337" xr3:uid="{EC53AE71-304D-4D70-A02E-EF3280EAD827}" name="Column10329"/>
    <tableColumn id="10338" xr3:uid="{59B60E81-79A9-4881-A647-05BCC1834796}" name="Column10330"/>
    <tableColumn id="10339" xr3:uid="{FCA1B40C-EE86-4F98-B859-900CC01F1841}" name="Column10331"/>
    <tableColumn id="10340" xr3:uid="{82025983-A6C8-4F58-A251-DA044E30938A}" name="Column10332"/>
    <tableColumn id="10341" xr3:uid="{00A83F7F-284F-4518-B703-C29E1207290C}" name="Column10333"/>
    <tableColumn id="10342" xr3:uid="{6F2357A9-F106-4F92-BD6C-AE6E7ED7A5BB}" name="Column10334"/>
    <tableColumn id="10343" xr3:uid="{4D044251-D450-4D99-9A51-3A12E10DAE5E}" name="Column10335"/>
    <tableColumn id="10344" xr3:uid="{F0A62F52-60F1-4D45-B426-0C89EABCB571}" name="Column10336"/>
    <tableColumn id="10345" xr3:uid="{B407B06C-0996-4CDD-BA96-A4F5717C5FB7}" name="Column10337"/>
    <tableColumn id="10346" xr3:uid="{3236AE6D-387D-4555-B0D5-97C6F5AF9227}" name="Column10338"/>
    <tableColumn id="10347" xr3:uid="{236A676F-55F8-4B06-99CE-6B178E95A534}" name="Column10339"/>
    <tableColumn id="10348" xr3:uid="{313C673E-C081-436C-AB64-36ED85BBB242}" name="Column10340"/>
    <tableColumn id="10349" xr3:uid="{3B362C56-C873-43D4-ADBD-D0723655502D}" name="Column10341"/>
    <tableColumn id="10350" xr3:uid="{9952591F-9953-4671-832F-DD049D1B3763}" name="Column10342"/>
    <tableColumn id="10351" xr3:uid="{84FBE841-FA7A-4B3A-9380-F8B45CDBD625}" name="Column10343"/>
    <tableColumn id="10352" xr3:uid="{5A95840D-EF94-4139-8B39-76631B7D7125}" name="Column10344"/>
    <tableColumn id="10353" xr3:uid="{A7E446A5-8B32-4827-BB99-29432F1E9529}" name="Column10345"/>
    <tableColumn id="10354" xr3:uid="{CE4E5F43-D6AE-45A5-93AA-E84AC58FD898}" name="Column10346"/>
    <tableColumn id="10355" xr3:uid="{FDAFF16F-8990-4C91-84A9-38DA6E24ECD3}" name="Column10347"/>
    <tableColumn id="10356" xr3:uid="{EA7110FC-2919-4BB0-AC7C-762781A906FD}" name="Column10348"/>
    <tableColumn id="10357" xr3:uid="{B1DEC6AE-818C-4686-B971-369623AAA7D7}" name="Column10349"/>
    <tableColumn id="10358" xr3:uid="{C0FB38B2-7A8F-456F-8D28-AA11BA8FD6AC}" name="Column10350"/>
    <tableColumn id="10359" xr3:uid="{E2A16199-EFCE-4BB3-96CE-07A62BB00989}" name="Column10351"/>
    <tableColumn id="10360" xr3:uid="{2BF4A422-D028-43A1-BE8D-DD0B61D7566F}" name="Column10352"/>
    <tableColumn id="10361" xr3:uid="{022391E8-3FD6-4DD8-9B2B-F65ABC0DBEA1}" name="Column10353"/>
    <tableColumn id="10362" xr3:uid="{D4EA3E14-73D7-458F-BE62-851C15C83357}" name="Column10354"/>
    <tableColumn id="10363" xr3:uid="{5264C772-B05E-49BB-92A6-64B568C78EBE}" name="Column10355"/>
    <tableColumn id="10364" xr3:uid="{FE274D02-5AB3-4AAC-BED8-2D6F99CBF961}" name="Column10356"/>
    <tableColumn id="10365" xr3:uid="{BAD4EADD-A30A-490F-B0A4-BD75F0242DF3}" name="Column10357"/>
    <tableColumn id="10366" xr3:uid="{E3E43344-DDA1-4799-8696-F8EABAED0BA6}" name="Column10358"/>
    <tableColumn id="10367" xr3:uid="{9A452CB8-A508-4DA1-AB9F-1A51DFCC3478}" name="Column10359"/>
    <tableColumn id="10368" xr3:uid="{934236BE-E8A9-44F6-873B-927CE9FE136E}" name="Column10360"/>
    <tableColumn id="10369" xr3:uid="{133B7928-A7DB-444A-92BE-232FB85FC29A}" name="Column10361"/>
    <tableColumn id="10370" xr3:uid="{454928D0-9F7E-4442-B117-AEDA19405B64}" name="Column10362"/>
    <tableColumn id="10371" xr3:uid="{F2CE060A-227A-43FA-9B61-B949540A24BA}" name="Column10363"/>
    <tableColumn id="10372" xr3:uid="{34B45EE6-8D33-4B29-AEA8-D9210FF3A1F0}" name="Column10364"/>
    <tableColumn id="10373" xr3:uid="{86F7EBB7-6F04-4995-A825-06D591D23420}" name="Column10365"/>
    <tableColumn id="10374" xr3:uid="{8C9ED112-A8B7-4EBA-A852-FDD4F995D352}" name="Column10366"/>
    <tableColumn id="10375" xr3:uid="{7E7D75BC-4B69-4A6D-B3B6-45AF62ABBB4A}" name="Column10367"/>
    <tableColumn id="10376" xr3:uid="{8A44EF40-4F69-4CC8-8C71-48334BA754BE}" name="Column10368"/>
    <tableColumn id="10377" xr3:uid="{252C6DD8-CE87-4B3C-A1CB-A100BCCE46B3}" name="Column10369"/>
    <tableColumn id="10378" xr3:uid="{E657D3B3-F3B0-460B-88CE-2D78F6A4D3FE}" name="Column10370"/>
    <tableColumn id="10379" xr3:uid="{9CFA6BD7-D43D-45C5-9FBA-12073D6D67D7}" name="Column10371"/>
    <tableColumn id="10380" xr3:uid="{DD7E3819-00A0-4B21-8FBD-DD26B6B823A5}" name="Column10372"/>
    <tableColumn id="10381" xr3:uid="{B417FC8E-41F3-4DED-9134-8838151F1B24}" name="Column10373"/>
    <tableColumn id="10382" xr3:uid="{04B809AD-20B1-4803-BD3B-F1D026834064}" name="Column10374"/>
    <tableColumn id="10383" xr3:uid="{9109D3FA-D16E-4245-8EF5-E9E11A09AB9C}" name="Column10375"/>
    <tableColumn id="10384" xr3:uid="{4CFA368F-14CC-4697-99E2-D0E516A51E5A}" name="Column10376"/>
    <tableColumn id="10385" xr3:uid="{D48AA69E-6717-4803-88C0-69CB98CAB6D2}" name="Column10377"/>
    <tableColumn id="10386" xr3:uid="{B5C0915E-ECE3-439E-8EE5-270B5BD7CB4B}" name="Column10378"/>
    <tableColumn id="10387" xr3:uid="{A25EFD6C-98E9-4C3A-BE87-7A0BBD1FB340}" name="Column10379"/>
    <tableColumn id="10388" xr3:uid="{801EB9C7-1CA7-42F6-9719-FDEBA7C7E011}" name="Column10380"/>
    <tableColumn id="10389" xr3:uid="{C1882483-F584-49CC-8529-109BE36FEB92}" name="Column10381"/>
    <tableColumn id="10390" xr3:uid="{2CA3D681-4B4A-4D2A-833B-E6F79F11694D}" name="Column10382"/>
    <tableColumn id="10391" xr3:uid="{96AF4202-6BC5-4574-881E-E62022FADB0D}" name="Column10383"/>
    <tableColumn id="10392" xr3:uid="{D17DEBD5-8927-43D3-8882-79ED33FA5636}" name="Column10384"/>
    <tableColumn id="10393" xr3:uid="{53EAB633-5ECB-4D69-BAEA-1C57F72F3037}" name="Column10385"/>
    <tableColumn id="10394" xr3:uid="{6B870BA9-C801-4DD4-8EDB-3F6F90306315}" name="Column10386"/>
    <tableColumn id="10395" xr3:uid="{7340602D-D698-4F01-A185-D5425A9681BA}" name="Column10387"/>
    <tableColumn id="10396" xr3:uid="{F46B383C-395A-467F-8D44-AE3F97F3482F}" name="Column10388"/>
    <tableColumn id="10397" xr3:uid="{6F05C3B1-7230-492C-93DC-3746DE3023FB}" name="Column10389"/>
    <tableColumn id="10398" xr3:uid="{5D3FD132-4EBA-4D2C-BC44-1589A5117D78}" name="Column10390"/>
    <tableColumn id="10399" xr3:uid="{39075CFB-C16D-444D-8081-6E432359D9D1}" name="Column10391"/>
    <tableColumn id="10400" xr3:uid="{FE30ED69-F3F8-411B-9880-4A3447EEC440}" name="Column10392"/>
    <tableColumn id="10401" xr3:uid="{7A28728E-4E98-4D7D-A8AE-D3F72461475A}" name="Column10393"/>
    <tableColumn id="10402" xr3:uid="{12D111FE-8791-4584-9CBB-EDEDB69894E9}" name="Column10394"/>
    <tableColumn id="10403" xr3:uid="{F93BAAD7-2408-454E-9917-A50B00C2ED31}" name="Column10395"/>
    <tableColumn id="10404" xr3:uid="{7F5E60F9-D758-4522-A4D9-CFFD355F915D}" name="Column10396"/>
    <tableColumn id="10405" xr3:uid="{66612D3B-B5B5-4D1A-90BC-5350EA094DE9}" name="Column10397"/>
    <tableColumn id="10406" xr3:uid="{0B51517F-143A-49C6-B9EA-C8344118F2DF}" name="Column10398"/>
    <tableColumn id="10407" xr3:uid="{3B52F1C2-05EB-4C17-848A-F747B441C688}" name="Column10399"/>
    <tableColumn id="10408" xr3:uid="{8EBE7F9D-C175-4C3C-9D5A-89E80D5C2C65}" name="Column10400"/>
    <tableColumn id="10409" xr3:uid="{3924BA63-29D7-480B-931C-DEB707F7A051}" name="Column10401"/>
    <tableColumn id="10410" xr3:uid="{950650E6-7465-41F8-B727-BA45F676665D}" name="Column10402"/>
    <tableColumn id="10411" xr3:uid="{54FC56ED-EA1B-45F6-A56E-8566136FA121}" name="Column10403"/>
    <tableColumn id="10412" xr3:uid="{90E3920C-1D7F-47F8-AB5A-198B7CF0D044}" name="Column10404"/>
    <tableColumn id="10413" xr3:uid="{391003B9-B739-4B78-89AB-531C2815EA7E}" name="Column10405"/>
    <tableColumn id="10414" xr3:uid="{2A4408E3-EF51-48DA-8C63-3AC290B48A16}" name="Column10406"/>
    <tableColumn id="10415" xr3:uid="{AB58922D-51E2-44FF-BE0D-71F3334F3FE9}" name="Column10407"/>
    <tableColumn id="10416" xr3:uid="{7FE50068-2ED6-4743-8058-B62F3E351C83}" name="Column10408"/>
    <tableColumn id="10417" xr3:uid="{7BF253BA-A520-4559-B368-CBFC7CD521C5}" name="Column10409"/>
    <tableColumn id="10418" xr3:uid="{8FB25EC1-775F-4B0A-AEE6-D7587B2FAC83}" name="Column10410"/>
    <tableColumn id="10419" xr3:uid="{B079E255-F716-4335-A06D-AE60F345792B}" name="Column10411"/>
    <tableColumn id="10420" xr3:uid="{3EF7F20C-9882-4BE2-A379-E7038AA56D49}" name="Column10412"/>
    <tableColumn id="10421" xr3:uid="{9A3D5DE7-F731-4B69-9C38-728E807B10C7}" name="Column10413"/>
    <tableColumn id="10422" xr3:uid="{4C1CBB2B-D154-4D6F-B1D0-16892BC9A11D}" name="Column10414"/>
    <tableColumn id="10423" xr3:uid="{37F3B1D2-76FE-4479-9B78-86A7282B509C}" name="Column10415"/>
    <tableColumn id="10424" xr3:uid="{3831D0A4-55F5-4280-8B51-69D7B806A47B}" name="Column10416"/>
    <tableColumn id="10425" xr3:uid="{2B309191-8985-4D64-864E-4C0B68048EA3}" name="Column10417"/>
    <tableColumn id="10426" xr3:uid="{140E8EE4-471C-45D2-84A9-184773857F70}" name="Column10418"/>
    <tableColumn id="10427" xr3:uid="{7CFF6E4C-5792-4422-9EC5-8DD998A625EF}" name="Column10419"/>
    <tableColumn id="10428" xr3:uid="{68D7D247-0D4F-40D8-942F-55F2FE73979C}" name="Column10420"/>
    <tableColumn id="10429" xr3:uid="{11FC2B99-0CD0-4E7A-AB61-9FA1350BCA96}" name="Column10421"/>
    <tableColumn id="10430" xr3:uid="{1D7DEB98-6916-4AAA-A067-BD47027D975D}" name="Column10422"/>
    <tableColumn id="10431" xr3:uid="{F522949C-B0D4-4D18-8926-3D3ED13AA52E}" name="Column10423"/>
    <tableColumn id="10432" xr3:uid="{C29F36AC-D5AA-4788-9909-ED3F8ACABD07}" name="Column10424"/>
    <tableColumn id="10433" xr3:uid="{79D7B0EE-0C06-4C4B-B055-1A694AF3DFAE}" name="Column10425"/>
    <tableColumn id="10434" xr3:uid="{B3CD5E78-54CB-4E22-B96A-05665586FE07}" name="Column10426"/>
    <tableColumn id="10435" xr3:uid="{007B174F-AE41-4CE9-BC66-D7249E6563F6}" name="Column10427"/>
    <tableColumn id="10436" xr3:uid="{BDB13FF8-1E8F-4DC2-8E7F-AD69EED8866C}" name="Column10428"/>
    <tableColumn id="10437" xr3:uid="{9C99F06C-82A6-45F7-A613-C1260CE34876}" name="Column10429"/>
    <tableColumn id="10438" xr3:uid="{D429817A-42EA-4177-8182-B781F16D0B06}" name="Column10430"/>
    <tableColumn id="10439" xr3:uid="{7F6977EF-C58F-428F-828A-6BC2C5FF6429}" name="Column10431"/>
    <tableColumn id="10440" xr3:uid="{F73415F0-94F7-4808-96E0-333780A99ED3}" name="Column10432"/>
    <tableColumn id="10441" xr3:uid="{DD32D24A-A9A8-4E1B-BDA2-6CDB69DA73BC}" name="Column10433"/>
    <tableColumn id="10442" xr3:uid="{457245FE-1107-4F6D-8C7C-266A739348EE}" name="Column10434"/>
    <tableColumn id="10443" xr3:uid="{4A812A30-A60D-475B-A99D-E7840BD3152D}" name="Column10435"/>
    <tableColumn id="10444" xr3:uid="{42CCCCA5-2846-478F-84A4-4536108DBDA9}" name="Column10436"/>
    <tableColumn id="10445" xr3:uid="{77EDDDE7-26EB-4985-858F-1A9BF30FAC59}" name="Column10437"/>
    <tableColumn id="10446" xr3:uid="{C84669F5-9A2E-4000-A67B-53115D534B60}" name="Column10438"/>
    <tableColumn id="10447" xr3:uid="{139AC0BC-7BD7-4EFD-A8B2-45418FCAC0F0}" name="Column10439"/>
    <tableColumn id="10448" xr3:uid="{43DE2B34-91E4-45DF-A56F-82A4D300BAD3}" name="Column10440"/>
    <tableColumn id="10449" xr3:uid="{3844D25C-8D83-4929-A0A4-385D1B1327CD}" name="Column10441"/>
    <tableColumn id="10450" xr3:uid="{CA13E477-F22D-4A57-8216-B32D6ADD3CAF}" name="Column10442"/>
    <tableColumn id="10451" xr3:uid="{559B01AF-53ED-44F3-BF0F-9C510265B219}" name="Column10443"/>
    <tableColumn id="10452" xr3:uid="{302305BD-1ED6-4F4C-81F4-0B8A31432343}" name="Column10444"/>
    <tableColumn id="10453" xr3:uid="{3878921A-2520-4617-9001-E1B137F00DDB}" name="Column10445"/>
    <tableColumn id="10454" xr3:uid="{5FBEE7C4-51C3-4D4D-9121-6D1DB88AE3BC}" name="Column10446"/>
    <tableColumn id="10455" xr3:uid="{38791DC4-9E77-4D3D-9E54-EDAA41E45584}" name="Column10447"/>
    <tableColumn id="10456" xr3:uid="{CA5E0DB7-1D1B-4753-838B-DB1138FF18D3}" name="Column10448"/>
    <tableColumn id="10457" xr3:uid="{16A0EDAB-0713-495B-9AAD-500CADD5B184}" name="Column10449"/>
    <tableColumn id="10458" xr3:uid="{37CC6F76-A170-4392-A1B0-A8FA501F843B}" name="Column10450"/>
    <tableColumn id="10459" xr3:uid="{5C15BE6C-C4E5-490A-A1AC-58400D7B2FEF}" name="Column10451"/>
    <tableColumn id="10460" xr3:uid="{5CB9B7F5-8629-480A-8972-C20EE0B18404}" name="Column10452"/>
    <tableColumn id="10461" xr3:uid="{34F91F1E-18F8-4808-983B-DA2EBB46365E}" name="Column10453"/>
    <tableColumn id="10462" xr3:uid="{F25BCEAA-549D-4B1D-BC8B-B6F7F50F3144}" name="Column10454"/>
    <tableColumn id="10463" xr3:uid="{E6303A43-4F34-4209-8110-A9FF722FC7F6}" name="Column10455"/>
    <tableColumn id="10464" xr3:uid="{387076F6-45D5-46E5-8B7A-152F5614D1D2}" name="Column10456"/>
    <tableColumn id="10465" xr3:uid="{D0685CA4-12A2-4723-985A-7683DDAF7A1C}" name="Column10457"/>
    <tableColumn id="10466" xr3:uid="{D7A7FF7A-AD10-419D-B9DE-330545491EEC}" name="Column10458"/>
    <tableColumn id="10467" xr3:uid="{97B7AF5D-0A31-4F0A-9CF5-C1201F5F3DC1}" name="Column10459"/>
    <tableColumn id="10468" xr3:uid="{2B4786AE-C15C-4F23-B77B-0931337DC559}" name="Column10460"/>
    <tableColumn id="10469" xr3:uid="{D13B46A8-61B1-4C72-9AB6-BFD77AC24ADB}" name="Column10461"/>
    <tableColumn id="10470" xr3:uid="{BD121108-FDEC-429D-B0D5-4E6BD65E90BC}" name="Column10462"/>
    <tableColumn id="10471" xr3:uid="{30F3BEB6-4E5D-4FAF-B29D-47F5D4BE9D12}" name="Column10463"/>
    <tableColumn id="10472" xr3:uid="{42D36A40-3C5C-4B57-A67E-47AD6038884D}" name="Column10464"/>
    <tableColumn id="10473" xr3:uid="{EC6F5989-5FC4-4B3F-B1CA-23327BA11CCC}" name="Column10465"/>
    <tableColumn id="10474" xr3:uid="{32375FBF-29E8-4C66-B70F-E0D21C5940F0}" name="Column10466"/>
    <tableColumn id="10475" xr3:uid="{07AAEB85-5640-486F-8F53-937D666859EC}" name="Column10467"/>
    <tableColumn id="10476" xr3:uid="{5B5E954B-13CE-4028-BC1E-1D84E7119CAE}" name="Column10468"/>
    <tableColumn id="10477" xr3:uid="{78E43F18-AD8F-4F75-9FD0-8EFE057EB795}" name="Column10469"/>
    <tableColumn id="10478" xr3:uid="{7EB6E97C-41EA-4B80-AF65-F87C5275A648}" name="Column10470"/>
    <tableColumn id="10479" xr3:uid="{84501934-3153-4BE0-97D3-54D2E567CB54}" name="Column10471"/>
    <tableColumn id="10480" xr3:uid="{0AC3DF7C-8967-414B-A11E-744E188678E6}" name="Column10472"/>
    <tableColumn id="10481" xr3:uid="{2FA9F6F1-D7C9-44A2-9F87-85BE7141B6B6}" name="Column10473"/>
    <tableColumn id="10482" xr3:uid="{08ACF4AA-B2C2-4CC0-B709-4E2276A66553}" name="Column10474"/>
    <tableColumn id="10483" xr3:uid="{D15870A3-3714-4D92-BD22-266CCB53F2BC}" name="Column10475"/>
    <tableColumn id="10484" xr3:uid="{D3709988-2A71-4E83-8E35-FB7FFFF91BC7}" name="Column10476"/>
    <tableColumn id="10485" xr3:uid="{4CE216A8-5785-49D9-B564-B9D4E5CC52D1}" name="Column10477"/>
    <tableColumn id="10486" xr3:uid="{BCCCE7FF-BFEE-4C39-9389-776D45F48712}" name="Column10478"/>
    <tableColumn id="10487" xr3:uid="{AA2B856D-7BEF-41AE-B4F1-1F24BD086F0F}" name="Column10479"/>
    <tableColumn id="10488" xr3:uid="{1D00E186-625B-4C8B-B9FC-14B03186FB13}" name="Column10480"/>
    <tableColumn id="10489" xr3:uid="{0BC16E75-1969-4B50-9876-380077417EC8}" name="Column10481"/>
    <tableColumn id="10490" xr3:uid="{A75F5E4F-6CC5-443F-9935-08F5F7653B44}" name="Column10482"/>
    <tableColumn id="10491" xr3:uid="{097AD3BB-CE03-46F7-92E6-D50943661C45}" name="Column10483"/>
    <tableColumn id="10492" xr3:uid="{A3B7165E-3C91-470F-88FB-D0951957750C}" name="Column10484"/>
    <tableColumn id="10493" xr3:uid="{23DBF3BD-F3CB-42CC-A691-7C5DCFE57E33}" name="Column10485"/>
    <tableColumn id="10494" xr3:uid="{5F0989B6-6EA3-4125-98B4-109C650A51D8}" name="Column10486"/>
    <tableColumn id="10495" xr3:uid="{948F052E-1E23-4246-9C71-884D74970EAB}" name="Column10487"/>
    <tableColumn id="10496" xr3:uid="{2F32590B-3884-4AA9-8068-785C170609D3}" name="Column10488"/>
    <tableColumn id="10497" xr3:uid="{132C9F32-C181-4A81-944C-45A34844A1E8}" name="Column10489"/>
    <tableColumn id="10498" xr3:uid="{50EFCC7D-0E02-47C5-AD66-E7F43783BDED}" name="Column10490"/>
    <tableColumn id="10499" xr3:uid="{D860BB86-69ED-411B-B7F0-F93BAAFE4562}" name="Column10491"/>
    <tableColumn id="10500" xr3:uid="{F33B61BE-5073-4B7C-A807-0932D3596464}" name="Column10492"/>
    <tableColumn id="10501" xr3:uid="{4380FB6C-DE6C-4811-A506-7060E8D75E82}" name="Column10493"/>
    <tableColumn id="10502" xr3:uid="{CB77377D-2DFE-47CB-B69C-F5EEEEE260D0}" name="Column10494"/>
    <tableColumn id="10503" xr3:uid="{863C13E8-6D2E-473F-AE39-3E4650E4D9C6}" name="Column10495"/>
    <tableColumn id="10504" xr3:uid="{E0445C71-70C7-461E-BF42-09008F525C75}" name="Column10496"/>
    <tableColumn id="10505" xr3:uid="{04B97133-9CDF-43C1-8721-AAAB8CAE521A}" name="Column10497"/>
    <tableColumn id="10506" xr3:uid="{5083A9DB-7A37-4574-959E-5E4F6A830FDA}" name="Column10498"/>
    <tableColumn id="10507" xr3:uid="{1085432C-2644-4533-B195-976CEBC4A02C}" name="Column10499"/>
    <tableColumn id="10508" xr3:uid="{15401270-82EA-405A-891B-4F601F40ADA1}" name="Column10500"/>
    <tableColumn id="10509" xr3:uid="{54333640-9532-4A2C-8065-6005AD3804FC}" name="Column10501"/>
    <tableColumn id="10510" xr3:uid="{7DAB8052-FA9F-47DC-B9AD-131979AD7DFC}" name="Column10502"/>
    <tableColumn id="10511" xr3:uid="{21B7965A-EB18-4FA8-A0AB-74BB04D16E8E}" name="Column10503"/>
    <tableColumn id="10512" xr3:uid="{97750F8E-6567-4146-8F5F-1E8904B04C14}" name="Column10504"/>
    <tableColumn id="10513" xr3:uid="{4DEC8DB7-EEA2-4448-96E6-0B7D5A646AE7}" name="Column10505"/>
    <tableColumn id="10514" xr3:uid="{ECBB2896-507B-4A39-A294-7D84FB555251}" name="Column10506"/>
    <tableColumn id="10515" xr3:uid="{15A10419-1B38-4DE4-B841-F8772668A0C7}" name="Column10507"/>
    <tableColumn id="10516" xr3:uid="{08133352-DCAB-4A3E-87C9-157EB4777E34}" name="Column10508"/>
    <tableColumn id="10517" xr3:uid="{24DE3314-A277-41E6-8BF9-984CAE7099A7}" name="Column10509"/>
    <tableColumn id="10518" xr3:uid="{D74AE9C4-863D-4724-BD5D-4B836B89EEB1}" name="Column10510"/>
    <tableColumn id="10519" xr3:uid="{BB4496AD-95E3-48D3-9950-89120C0BEC10}" name="Column10511"/>
    <tableColumn id="10520" xr3:uid="{6B0C6D3D-6CEA-4FF0-A76C-D3CB85AC7323}" name="Column10512"/>
    <tableColumn id="10521" xr3:uid="{2ED41FD4-C6B6-4494-9871-D2444A9636D8}" name="Column10513"/>
    <tableColumn id="10522" xr3:uid="{9FBA36F1-D50F-4F5C-8920-F4C19D2C02C5}" name="Column10514"/>
    <tableColumn id="10523" xr3:uid="{E13E2F82-9D6A-4A0E-A540-CF8ACA0C8AA3}" name="Column10515"/>
    <tableColumn id="10524" xr3:uid="{5D12DB97-ACD0-452C-B806-7609A65670AF}" name="Column10516"/>
    <tableColumn id="10525" xr3:uid="{A101C7FA-B740-459A-8530-0C4F96C3D163}" name="Column10517"/>
    <tableColumn id="10526" xr3:uid="{1249CFB5-2EA4-495F-A7A7-2B520101CDF3}" name="Column10518"/>
    <tableColumn id="10527" xr3:uid="{D6F59C0A-C984-46F3-ABDE-A19E93061EA5}" name="Column10519"/>
    <tableColumn id="10528" xr3:uid="{F2E73F2C-E12B-4F7C-ABE2-381A56DFBABC}" name="Column10520"/>
    <tableColumn id="10529" xr3:uid="{DC0A717B-E7EF-457C-98EE-1A77245913A9}" name="Column10521"/>
    <tableColumn id="10530" xr3:uid="{87E191E8-B531-4C73-83CE-5FF0049E9AF0}" name="Column10522"/>
    <tableColumn id="10531" xr3:uid="{C03FED91-4111-4DA6-ABFC-35BD5995AA24}" name="Column10523"/>
    <tableColumn id="10532" xr3:uid="{4E7A99CC-A91B-48AE-BDD5-F617EEAE6391}" name="Column10524"/>
    <tableColumn id="10533" xr3:uid="{46345324-FE80-4217-93DC-0CF8C5E88FC3}" name="Column10525"/>
    <tableColumn id="10534" xr3:uid="{B2FA31FA-72A9-4814-A0F2-7B9A93192E0D}" name="Column10526"/>
    <tableColumn id="10535" xr3:uid="{B71320E5-D87F-413D-AA0C-9CB13B862AD5}" name="Column10527"/>
    <tableColumn id="10536" xr3:uid="{A55C923F-54EC-4307-86FA-0DE3CE17766D}" name="Column10528"/>
    <tableColumn id="10537" xr3:uid="{5014B8C7-DF70-43D8-9147-D381ABDD8416}" name="Column10529"/>
    <tableColumn id="10538" xr3:uid="{DBC73FAC-F33C-425F-9C2C-0E78D117FE9D}" name="Column10530"/>
    <tableColumn id="10539" xr3:uid="{70578DB1-8D17-4D48-9B6C-785B8DA7847F}" name="Column10531"/>
    <tableColumn id="10540" xr3:uid="{CD46467A-7C00-4419-A511-9A37ADF041C7}" name="Column10532"/>
    <tableColumn id="10541" xr3:uid="{A37631ED-374C-4C68-8C77-F10202FC411F}" name="Column10533"/>
    <tableColumn id="10542" xr3:uid="{CAC3A8EE-3B6B-4B90-A673-0672FAB15E18}" name="Column10534"/>
    <tableColumn id="10543" xr3:uid="{A4C5C418-CFA3-4113-AB97-226763674BBE}" name="Column10535"/>
    <tableColumn id="10544" xr3:uid="{F58F17F9-2945-4552-B8AA-B21CCE84094B}" name="Column10536"/>
    <tableColumn id="10545" xr3:uid="{FB6B8668-9288-47A5-ADAB-11922550134B}" name="Column10537"/>
    <tableColumn id="10546" xr3:uid="{F697FDBD-EB2C-421D-8C30-A3EAD41A9ED5}" name="Column10538"/>
    <tableColumn id="10547" xr3:uid="{E6AD15B3-7C69-495B-835C-ED52BC04A9A7}" name="Column10539"/>
    <tableColumn id="10548" xr3:uid="{A94E3439-C47B-469F-8377-8086CECB4F32}" name="Column10540"/>
    <tableColumn id="10549" xr3:uid="{8073300D-F013-4E87-915B-1471D44CC4B3}" name="Column10541"/>
    <tableColumn id="10550" xr3:uid="{8FE89B3A-A9EB-49CA-B1EE-5346CB21A731}" name="Column10542"/>
    <tableColumn id="10551" xr3:uid="{1DE1BA87-F52A-48A4-92D8-3E2C77CC03E8}" name="Column10543"/>
    <tableColumn id="10552" xr3:uid="{14F09284-E574-4E18-86B1-946A6F3511A5}" name="Column10544"/>
    <tableColumn id="10553" xr3:uid="{6A016364-5F3F-4139-B4D1-AF020A60F1C0}" name="Column10545"/>
    <tableColumn id="10554" xr3:uid="{FD0A9B35-D39D-414F-95F7-E0E39CD595B0}" name="Column10546"/>
    <tableColumn id="10555" xr3:uid="{0D8D948F-94A5-430E-9DA9-24841824A5F7}" name="Column10547"/>
    <tableColumn id="10556" xr3:uid="{31EC9B87-4568-41C6-A8E8-183963BD6308}" name="Column10548"/>
    <tableColumn id="10557" xr3:uid="{15B16B91-C30E-4062-B6C3-BE3EBFAAD759}" name="Column10549"/>
    <tableColumn id="10558" xr3:uid="{CD3E161B-D29D-4E19-B966-8587712B136A}" name="Column10550"/>
    <tableColumn id="10559" xr3:uid="{32D08E2A-1F66-4247-8961-F1C0D54FEBF3}" name="Column10551"/>
    <tableColumn id="10560" xr3:uid="{A9C253A8-26A0-4118-B3AE-6563578BA863}" name="Column10552"/>
    <tableColumn id="10561" xr3:uid="{595208E0-3A23-4517-8ACB-C05CF85B4B88}" name="Column10553"/>
    <tableColumn id="10562" xr3:uid="{AE746BE4-DA6D-468C-B2DB-46F16D381750}" name="Column10554"/>
    <tableColumn id="10563" xr3:uid="{4D84A8BC-BF53-4749-92A6-83C8EFEBACBA}" name="Column10555"/>
    <tableColumn id="10564" xr3:uid="{360B9B3C-6F3E-4D1A-BABA-AA62DF1D239B}" name="Column10556"/>
    <tableColumn id="10565" xr3:uid="{289BC12A-56F5-411C-8841-E106DEFED37D}" name="Column10557"/>
    <tableColumn id="10566" xr3:uid="{0FB22DBE-14B9-46C0-B8CF-2D6B0480EDF9}" name="Column10558"/>
    <tableColumn id="10567" xr3:uid="{0F9C9A15-8046-4010-AE3A-4BFFF4E186E4}" name="Column10559"/>
    <tableColumn id="10568" xr3:uid="{80CE0F7B-AA05-4474-8624-46230FCD83C6}" name="Column10560"/>
    <tableColumn id="10569" xr3:uid="{523E79B9-5E03-4044-A999-EAA7788FB20F}" name="Column10561"/>
    <tableColumn id="10570" xr3:uid="{D8A58750-B7D8-403D-83CD-94DF675D899D}" name="Column10562"/>
    <tableColumn id="10571" xr3:uid="{ABFF7EE8-D8AC-483B-96C6-DD3C49A3A444}" name="Column10563"/>
    <tableColumn id="10572" xr3:uid="{EB18DCEB-7C91-4CEE-A63F-CED8130A5C76}" name="Column10564"/>
    <tableColumn id="10573" xr3:uid="{45623465-7D08-4B7F-8E51-0CE50BCBF2DD}" name="Column10565"/>
    <tableColumn id="10574" xr3:uid="{F7487694-928A-449A-9DAA-3358CAAE37E1}" name="Column10566"/>
    <tableColumn id="10575" xr3:uid="{338A9837-966D-4834-BD4B-39185D90A6AA}" name="Column10567"/>
    <tableColumn id="10576" xr3:uid="{D88DDD90-DED3-43D9-8350-DC61F416D8C3}" name="Column10568"/>
    <tableColumn id="10577" xr3:uid="{7DEBB771-8DED-4EEF-8E69-DD562D5ABBE2}" name="Column10569"/>
    <tableColumn id="10578" xr3:uid="{E296556F-0B95-4F78-94CB-1A37719DB0B6}" name="Column10570"/>
    <tableColumn id="10579" xr3:uid="{DFBC5A94-E00C-48FD-B90E-F23BEB1EBE85}" name="Column10571"/>
    <tableColumn id="10580" xr3:uid="{42FB4F68-D098-4E60-90A9-5CC194E947B1}" name="Column10572"/>
    <tableColumn id="10581" xr3:uid="{D481222A-726D-4CE3-BA36-5B7D10A25759}" name="Column10573"/>
    <tableColumn id="10582" xr3:uid="{016C9E2C-C745-4CE0-8F88-AFB24F99D745}" name="Column10574"/>
    <tableColumn id="10583" xr3:uid="{8FC15CDF-EA02-4007-A6B6-520430F2420F}" name="Column10575"/>
    <tableColumn id="10584" xr3:uid="{EA13654B-0F27-458A-84B9-46FB4A032EC4}" name="Column10576"/>
    <tableColumn id="10585" xr3:uid="{80FC8982-A4D0-4C59-9640-02F20705F317}" name="Column10577"/>
    <tableColumn id="10586" xr3:uid="{B6E16C38-839D-4F82-9657-8FD6586F991B}" name="Column10578"/>
    <tableColumn id="10587" xr3:uid="{6362ECB7-A45A-4717-B484-97A15B02ADFD}" name="Column10579"/>
    <tableColumn id="10588" xr3:uid="{B395CADE-BB5B-4D55-B995-F3205984E763}" name="Column10580"/>
    <tableColumn id="10589" xr3:uid="{A45C704E-57EE-4F53-8844-08EC32C00E6F}" name="Column10581"/>
    <tableColumn id="10590" xr3:uid="{A59076F2-A308-463E-8E3D-76C9452E25BD}" name="Column10582"/>
    <tableColumn id="10591" xr3:uid="{C081BCB4-E1BA-4833-BBE6-28C161D26503}" name="Column10583"/>
    <tableColumn id="10592" xr3:uid="{771FEB0A-14CC-47CF-8D79-0CECD31D3502}" name="Column10584"/>
    <tableColumn id="10593" xr3:uid="{378CCD36-9493-45B1-B36A-7CF9A1369556}" name="Column10585"/>
    <tableColumn id="10594" xr3:uid="{F61F0238-D39A-486F-B7C0-121E8BD6535A}" name="Column10586"/>
    <tableColumn id="10595" xr3:uid="{D4156D22-ACE8-421F-8D51-9DD18C31CFD4}" name="Column10587"/>
    <tableColumn id="10596" xr3:uid="{3E52EF82-2E26-44C3-A643-329D51AB451F}" name="Column10588"/>
    <tableColumn id="10597" xr3:uid="{D0D391FD-3AB4-4B83-BE27-CF15DBDBBAF6}" name="Column10589"/>
    <tableColumn id="10598" xr3:uid="{4E1AEE84-23E8-4474-AAA6-7BFAB59DDC6C}" name="Column10590"/>
    <tableColumn id="10599" xr3:uid="{48802532-302B-47CC-BC02-843252915C66}" name="Column10591"/>
    <tableColumn id="10600" xr3:uid="{6E2CAF18-D60B-4A87-9D90-77859BC70D5F}" name="Column10592"/>
    <tableColumn id="10601" xr3:uid="{AC4EAEB0-6F5F-4443-AB6A-80289B31E93F}" name="Column10593"/>
    <tableColumn id="10602" xr3:uid="{426497C6-1371-421A-B3D2-3D5004B979D3}" name="Column10594"/>
    <tableColumn id="10603" xr3:uid="{FD451DFD-0DA0-45EC-86F3-4F4468A09BBF}" name="Column10595"/>
    <tableColumn id="10604" xr3:uid="{6885BC8B-D086-4563-9C9F-40C9C3F4F388}" name="Column10596"/>
    <tableColumn id="10605" xr3:uid="{CCE30D76-0FD8-4365-8E00-7B1C25746227}" name="Column10597"/>
    <tableColumn id="10606" xr3:uid="{12B3678E-5B78-45C8-B204-8AE95BDDDDBC}" name="Column10598"/>
    <tableColumn id="10607" xr3:uid="{8B6E5973-6F28-43C2-B5E5-6C5981B3B3E9}" name="Column10599"/>
    <tableColumn id="10608" xr3:uid="{173159DD-1F97-476C-82EC-EACF63DCAD60}" name="Column10600"/>
    <tableColumn id="10609" xr3:uid="{48E1FFFE-98C8-4C8A-9FA2-12138D4ED62A}" name="Column10601"/>
    <tableColumn id="10610" xr3:uid="{CF137DFE-A097-4592-8D86-D1CB71072220}" name="Column10602"/>
    <tableColumn id="10611" xr3:uid="{24D70A80-88F9-4522-A45B-F68EFD0AAAE1}" name="Column10603"/>
    <tableColumn id="10612" xr3:uid="{401284B4-2A36-47BC-B6C7-0164D1629C9A}" name="Column10604"/>
    <tableColumn id="10613" xr3:uid="{1F7562DD-57AD-4769-9F09-2098B88D497A}" name="Column10605"/>
    <tableColumn id="10614" xr3:uid="{0A9CC39D-485F-4BD3-A718-7C951EC69495}" name="Column10606"/>
    <tableColumn id="10615" xr3:uid="{442854EF-AE9C-4B33-ACB9-9DB85147A8E5}" name="Column10607"/>
    <tableColumn id="10616" xr3:uid="{C132B795-737A-4649-8029-1075595E99C6}" name="Column10608"/>
    <tableColumn id="10617" xr3:uid="{2EA743F7-48F3-470B-A889-32656CDD1342}" name="Column10609"/>
    <tableColumn id="10618" xr3:uid="{22B1931A-90B4-4440-8504-A5CEF411DF97}" name="Column10610"/>
    <tableColumn id="10619" xr3:uid="{673AC198-6391-4E70-9E39-C6C1E38C1821}" name="Column10611"/>
    <tableColumn id="10620" xr3:uid="{F96C1D6A-2119-473B-B364-12A84ADBBDAB}" name="Column10612"/>
    <tableColumn id="10621" xr3:uid="{E7D68BD7-9957-4830-8C86-EA098BB82333}" name="Column10613"/>
    <tableColumn id="10622" xr3:uid="{D354E87D-A75C-4CB9-AFC5-561E30294846}" name="Column10614"/>
    <tableColumn id="10623" xr3:uid="{FCB79090-C17B-4EA3-9EDD-B36D59BDF26A}" name="Column10615"/>
    <tableColumn id="10624" xr3:uid="{8FFA1694-1BE7-4253-9F7E-FFF67208D8DC}" name="Column10616"/>
    <tableColumn id="10625" xr3:uid="{7D202E70-D6F3-4DF6-9151-5672758F45D7}" name="Column10617"/>
    <tableColumn id="10626" xr3:uid="{EAC302BA-0A6B-4D92-B4C5-BE6F0C2E6DE2}" name="Column10618"/>
    <tableColumn id="10627" xr3:uid="{C57596B4-10D9-429D-9884-F8E2B624809F}" name="Column10619"/>
    <tableColumn id="10628" xr3:uid="{710D6127-05BE-4BD5-9566-75A0D762BAF5}" name="Column10620"/>
    <tableColumn id="10629" xr3:uid="{82F106DD-6D63-466C-89F3-97DCEF6D4DBD}" name="Column10621"/>
    <tableColumn id="10630" xr3:uid="{799D1D37-1E41-463A-B17C-03D0CAE13D89}" name="Column10622"/>
    <tableColumn id="10631" xr3:uid="{930EFC07-0DFB-40E9-9BE1-B8CF58FDF694}" name="Column10623"/>
    <tableColumn id="10632" xr3:uid="{74CFB805-9A5C-4CC8-BBD6-44A5222998AA}" name="Column10624"/>
    <tableColumn id="10633" xr3:uid="{434C7DD2-7855-4277-ABD8-3AFF16827C03}" name="Column10625"/>
    <tableColumn id="10634" xr3:uid="{3037D9D2-BA4F-4DEE-85E2-AA5623A9E7D5}" name="Column10626"/>
    <tableColumn id="10635" xr3:uid="{1258A0D6-648E-4232-8DAF-BD2DA21CAFCF}" name="Column10627"/>
    <tableColumn id="10636" xr3:uid="{465756B6-786D-4BD0-885E-18B03897F557}" name="Column10628"/>
    <tableColumn id="10637" xr3:uid="{39BB6AE1-9193-49DD-8F09-84625F446F48}" name="Column10629"/>
    <tableColumn id="10638" xr3:uid="{888A3305-8179-4797-9878-4CC495B9F8CE}" name="Column10630"/>
    <tableColumn id="10639" xr3:uid="{2563FB58-5DAC-419B-96E1-53E7F2666504}" name="Column10631"/>
    <tableColumn id="10640" xr3:uid="{B7B1F62B-AB5B-470B-AE8B-35C1625AF5D8}" name="Column10632"/>
    <tableColumn id="10641" xr3:uid="{FFC756DC-C867-445C-805B-2D6CD6B05682}" name="Column10633"/>
    <tableColumn id="10642" xr3:uid="{6F676A29-D817-4F9D-BC58-299A94201C6E}" name="Column10634"/>
    <tableColumn id="10643" xr3:uid="{EFF815B2-5CCE-48E6-AE2D-DE9372362859}" name="Column10635"/>
    <tableColumn id="10644" xr3:uid="{3AA465E4-47D1-43C4-8B39-B6C18683357C}" name="Column10636"/>
    <tableColumn id="10645" xr3:uid="{75461B72-023F-4B86-8D30-FC692F79E4A9}" name="Column10637"/>
    <tableColumn id="10646" xr3:uid="{99FFA743-E598-4DDD-BD72-49E75BD96037}" name="Column10638"/>
    <tableColumn id="10647" xr3:uid="{6CFA693A-171B-47A2-AEA5-4B9804BD75E3}" name="Column10639"/>
    <tableColumn id="10648" xr3:uid="{9023D7DB-1AAA-462C-82F1-7BE2BBD5697A}" name="Column10640"/>
    <tableColumn id="10649" xr3:uid="{DD4C3A5D-2039-4304-84A1-CFF9D6EDA091}" name="Column10641"/>
    <tableColumn id="10650" xr3:uid="{9055A09D-CB6F-4B81-BBF8-CA4DB8840242}" name="Column10642"/>
    <tableColumn id="10651" xr3:uid="{D7973CF1-A265-4939-AEC8-05E443F81D1D}" name="Column10643"/>
    <tableColumn id="10652" xr3:uid="{29F1D772-47B9-47D5-9673-AE79F5680549}" name="Column10644"/>
    <tableColumn id="10653" xr3:uid="{B051378C-4B50-487E-A26D-5DB531BAB1FA}" name="Column10645"/>
    <tableColumn id="10654" xr3:uid="{177E7474-3313-4F77-A5BB-929830B74452}" name="Column10646"/>
    <tableColumn id="10655" xr3:uid="{BA354B77-B295-41DD-A487-0BE9618FE790}" name="Column10647"/>
    <tableColumn id="10656" xr3:uid="{E91D4EAF-06DA-4EF6-9E17-29F75F7DA45A}" name="Column10648"/>
    <tableColumn id="10657" xr3:uid="{6BE9F640-6EEB-4C26-9966-ECA230A1573E}" name="Column10649"/>
    <tableColumn id="10658" xr3:uid="{C0FC437B-E261-4045-A7FA-D6DA2703DF20}" name="Column10650"/>
    <tableColumn id="10659" xr3:uid="{1B6D8EAA-7F8D-4DFC-9C9E-08C27F60D3E1}" name="Column10651"/>
    <tableColumn id="10660" xr3:uid="{F3311DD6-5AF4-4243-8B3D-C06AD55935C0}" name="Column10652"/>
    <tableColumn id="10661" xr3:uid="{BDDBBBA1-2D0C-4C30-A054-EB1F3659FCD1}" name="Column10653"/>
    <tableColumn id="10662" xr3:uid="{9D044989-E1A8-434A-B2D3-53C322F4DB35}" name="Column10654"/>
    <tableColumn id="10663" xr3:uid="{E2BE28EE-E0D9-415C-854C-68BEC3DF1F2B}" name="Column10655"/>
    <tableColumn id="10664" xr3:uid="{3F4FD737-FA28-462C-BF88-8E1751A97505}" name="Column10656"/>
    <tableColumn id="10665" xr3:uid="{4CECDCD8-9959-4A86-A303-C8B28329C1C3}" name="Column10657"/>
    <tableColumn id="10666" xr3:uid="{A2AE3834-D6C1-4DD6-898B-054E40D9EA0C}" name="Column10658"/>
    <tableColumn id="10667" xr3:uid="{4C9694CF-3FE8-49D3-87F8-8E3C30E251A5}" name="Column10659"/>
    <tableColumn id="10668" xr3:uid="{1F20E6FD-25E5-403D-8C79-3E82A48BF78D}" name="Column10660"/>
    <tableColumn id="10669" xr3:uid="{8A787E8A-218A-482F-A3F1-F74A390A15DA}" name="Column10661"/>
    <tableColumn id="10670" xr3:uid="{29D14C21-DC5A-4A84-BBC0-4C0EC2EB48C7}" name="Column10662"/>
    <tableColumn id="10671" xr3:uid="{663028A6-4974-4696-A88A-7DD2CE5515E3}" name="Column10663"/>
    <tableColumn id="10672" xr3:uid="{7BC43333-B1CE-4B8A-A409-0D40AE4EE200}" name="Column10664"/>
    <tableColumn id="10673" xr3:uid="{433F84F7-74E1-4ED6-8279-52A423370053}" name="Column10665"/>
    <tableColumn id="10674" xr3:uid="{609DD0D9-4EE6-477C-8CD0-487D87D52990}" name="Column10666"/>
    <tableColumn id="10675" xr3:uid="{233C7669-343B-489B-9DB3-D6D1BE7DF82D}" name="Column10667"/>
    <tableColumn id="10676" xr3:uid="{42463F12-8234-4B2C-AE6F-CAACD7552BAB}" name="Column10668"/>
    <tableColumn id="10677" xr3:uid="{9305D4E5-21E5-4EF2-A03C-536119DAD6F6}" name="Column10669"/>
    <tableColumn id="10678" xr3:uid="{953C871E-0E90-4AEE-A3A8-3695B0641596}" name="Column10670"/>
    <tableColumn id="10679" xr3:uid="{902D2647-D933-423C-8347-9AF3B9FF0E27}" name="Column10671"/>
    <tableColumn id="10680" xr3:uid="{BD760D4A-71DD-4E67-A98D-D51683ECCA6B}" name="Column10672"/>
    <tableColumn id="10681" xr3:uid="{AB3AB534-53D1-43F5-BCCA-ED82FD08E570}" name="Column10673"/>
    <tableColumn id="10682" xr3:uid="{B5E6FE2C-E1FE-45E7-B84B-26AB7B2275DD}" name="Column10674"/>
    <tableColumn id="10683" xr3:uid="{B79001DC-BE75-495B-9117-83F2A265DEC5}" name="Column10675"/>
    <tableColumn id="10684" xr3:uid="{742D1C73-4DBE-4CB5-BF01-8F21BB287235}" name="Column10676"/>
    <tableColumn id="10685" xr3:uid="{6FCD7BDC-1018-445F-96F3-8D86E006A474}" name="Column10677"/>
    <tableColumn id="10686" xr3:uid="{B6FFD7FC-BCE5-4456-8E33-4060BF17E66C}" name="Column10678"/>
    <tableColumn id="10687" xr3:uid="{0338F4F0-0966-41AC-A021-60D93DA4AB08}" name="Column10679"/>
    <tableColumn id="10688" xr3:uid="{6ABECC74-D4A9-4C5C-9F42-C8D1A8E7FA7A}" name="Column10680"/>
    <tableColumn id="10689" xr3:uid="{C0F0B32B-8792-4A97-B483-DF908A8BA371}" name="Column10681"/>
    <tableColumn id="10690" xr3:uid="{E2D09682-6B82-4A7E-B54D-1505696C7616}" name="Column10682"/>
    <tableColumn id="10691" xr3:uid="{CB8D45E0-6452-4641-B49B-5E81DB00374C}" name="Column10683"/>
    <tableColumn id="10692" xr3:uid="{629750B0-076D-41DC-B579-59A02ECAEB0A}" name="Column10684"/>
    <tableColumn id="10693" xr3:uid="{1AF569D5-1898-4F79-9701-60953F9D44F5}" name="Column10685"/>
    <tableColumn id="10694" xr3:uid="{61FC8DAA-F55D-4E67-B959-ECC7564C632C}" name="Column10686"/>
    <tableColumn id="10695" xr3:uid="{9CDFA464-8E1F-4D70-9618-6A4C1C06E6AF}" name="Column10687"/>
    <tableColumn id="10696" xr3:uid="{3072D6AE-72D8-4EB4-9F3B-F4FE139119D6}" name="Column10688"/>
    <tableColumn id="10697" xr3:uid="{A6FDC522-C5DD-4F04-997B-639407F4502C}" name="Column10689"/>
    <tableColumn id="10698" xr3:uid="{2DE2873F-3677-45E5-B74A-05D8A44FCEC9}" name="Column10690"/>
    <tableColumn id="10699" xr3:uid="{708340DC-DCB5-4328-864E-CBB86B695E44}" name="Column10691"/>
    <tableColumn id="10700" xr3:uid="{42A8D39E-BD9A-48F0-81F4-882AE7CE1DF5}" name="Column10692"/>
    <tableColumn id="10701" xr3:uid="{8C0610D9-7F95-4CB1-8B32-5E1BE9481097}" name="Column10693"/>
    <tableColumn id="10702" xr3:uid="{A2B8E407-DB6C-4725-AF4D-A254291948ED}" name="Column10694"/>
    <tableColumn id="10703" xr3:uid="{C693C1E5-9424-4980-A835-52F314C97975}" name="Column10695"/>
    <tableColumn id="10704" xr3:uid="{B7E709D4-ED3A-4295-90C7-DCAA777310D5}" name="Column10696"/>
    <tableColumn id="10705" xr3:uid="{2D10FDAF-8A41-4971-9A50-B66573855750}" name="Column10697"/>
    <tableColumn id="10706" xr3:uid="{34C4E775-65BD-4162-9537-47AAC8FF220A}" name="Column10698"/>
    <tableColumn id="10707" xr3:uid="{B1655ED5-620E-441B-B9EE-51D1650401A4}" name="Column10699"/>
    <tableColumn id="10708" xr3:uid="{442E70FE-2B82-421F-8DB2-691F21007B47}" name="Column10700"/>
    <tableColumn id="10709" xr3:uid="{1A8E98C7-E412-4C3C-9C42-6647C0468150}" name="Column10701"/>
    <tableColumn id="10710" xr3:uid="{9AD5FD0C-6060-40CC-A457-FA97A90A8A1B}" name="Column10702"/>
    <tableColumn id="10711" xr3:uid="{F5381132-475B-4CAD-B652-F2C4CEFDFDDA}" name="Column10703"/>
    <tableColumn id="10712" xr3:uid="{B1451383-B5CB-41D1-B367-D9F5A9EDA0DD}" name="Column10704"/>
    <tableColumn id="10713" xr3:uid="{54FC0A11-0B0C-45A6-B193-6FE39F15D768}" name="Column10705"/>
    <tableColumn id="10714" xr3:uid="{1972E390-4C92-4726-BBCB-66E7DBB18364}" name="Column10706"/>
    <tableColumn id="10715" xr3:uid="{D10DB509-DCCD-425E-ADC9-E4B016F751B8}" name="Column10707"/>
    <tableColumn id="10716" xr3:uid="{34BB2136-F3AB-4AF8-95F7-D4DF8FB5EBF8}" name="Column10708"/>
    <tableColumn id="10717" xr3:uid="{3BE74314-D357-4E40-AB3C-8AE2CDE79679}" name="Column10709"/>
    <tableColumn id="10718" xr3:uid="{19075A8B-042E-46C6-84C1-8323128A124E}" name="Column10710"/>
    <tableColumn id="10719" xr3:uid="{37D15449-667B-4FCD-B0D1-047F13DB799C}" name="Column10711"/>
    <tableColumn id="10720" xr3:uid="{76982335-23CD-40C3-8D70-8EB809BAC55D}" name="Column10712"/>
    <tableColumn id="10721" xr3:uid="{D11C2128-E565-4645-8E8C-E6C15B3C383D}" name="Column10713"/>
    <tableColumn id="10722" xr3:uid="{49442891-C7F9-499B-B983-12979EEB1CE9}" name="Column10714"/>
    <tableColumn id="10723" xr3:uid="{537CF735-6CFA-4E36-B14B-23C0E7C4F848}" name="Column10715"/>
    <tableColumn id="10724" xr3:uid="{9518CBD1-430E-4E23-B7FE-93328207693B}" name="Column10716"/>
    <tableColumn id="10725" xr3:uid="{46041E39-93EB-4691-93B3-D4A8B2C9B70C}" name="Column10717"/>
    <tableColumn id="10726" xr3:uid="{B582B409-8C4A-4760-9D4A-4EEB8BC989D5}" name="Column10718"/>
    <tableColumn id="10727" xr3:uid="{6F711B1A-66B9-47AB-83E9-D1F90B1ED8FF}" name="Column10719"/>
    <tableColumn id="10728" xr3:uid="{23E838CB-943A-4120-876E-49827F039996}" name="Column10720"/>
    <tableColumn id="10729" xr3:uid="{ED189E8D-74CE-4141-83F6-824B21D030F3}" name="Column10721"/>
    <tableColumn id="10730" xr3:uid="{05EF9D2D-E52B-4D46-95EB-CA86CAD75121}" name="Column10722"/>
    <tableColumn id="10731" xr3:uid="{FCD4A98A-45C6-4A2F-8146-9114AD2C11B5}" name="Column10723"/>
    <tableColumn id="10732" xr3:uid="{FDF50C69-FC7C-453E-AC28-29CC41397AB3}" name="Column10724"/>
    <tableColumn id="10733" xr3:uid="{6A4273F7-8339-4B50-B761-EE4875CA92BD}" name="Column10725"/>
    <tableColumn id="10734" xr3:uid="{921FE875-D9EE-44A2-9E7C-D5BB6D3F9C1B}" name="Column10726"/>
    <tableColumn id="10735" xr3:uid="{AEA50ECE-6433-4DE4-BA5A-E22CE2F1211D}" name="Column10727"/>
    <tableColumn id="10736" xr3:uid="{49A45FDA-9241-4184-8E14-0DF8D45B0960}" name="Column10728"/>
    <tableColumn id="10737" xr3:uid="{E0F6AE91-D438-4C0D-AA75-B819E677FCA4}" name="Column10729"/>
    <tableColumn id="10738" xr3:uid="{E264AAD2-386D-4652-91CF-D6D7BC07C3CB}" name="Column10730"/>
    <tableColumn id="10739" xr3:uid="{D3AEF195-AF4D-4A17-82CE-64C7B43459DD}" name="Column10731"/>
    <tableColumn id="10740" xr3:uid="{9B787542-4E83-41D9-8A25-60FF0FDA872F}" name="Column10732"/>
    <tableColumn id="10741" xr3:uid="{7D344226-FC57-472A-A602-494936FABA4B}" name="Column10733"/>
    <tableColumn id="10742" xr3:uid="{88AD9D56-9C97-48E7-9193-8062BD683519}" name="Column10734"/>
    <tableColumn id="10743" xr3:uid="{177637AE-CBCF-48ED-A5F5-53C967279E58}" name="Column10735"/>
    <tableColumn id="10744" xr3:uid="{1AA092EB-CA83-464D-A541-C6BAD3C295F8}" name="Column10736"/>
    <tableColumn id="10745" xr3:uid="{DE129BD0-4C19-4D54-9580-F15BB10A0E3E}" name="Column10737"/>
    <tableColumn id="10746" xr3:uid="{70C3E4E1-8174-4C0B-9227-4737205F65A0}" name="Column10738"/>
    <tableColumn id="10747" xr3:uid="{EFEC9C2B-7F33-4695-935C-00B460ED5A7D}" name="Column10739"/>
    <tableColumn id="10748" xr3:uid="{706421C0-7A52-419C-B309-EFC976CCA379}" name="Column10740"/>
    <tableColumn id="10749" xr3:uid="{7E881657-EEC0-48EE-8A7D-00E63E6AA595}" name="Column10741"/>
    <tableColumn id="10750" xr3:uid="{8DF8EA27-5EAA-4078-B585-6EC111E9B3B7}" name="Column10742"/>
    <tableColumn id="10751" xr3:uid="{E25EB273-BA09-4268-9A50-61A5AF5D4D5E}" name="Column10743"/>
    <tableColumn id="10752" xr3:uid="{AB8F860C-1DB5-4AE3-A760-FFE8D591CA67}" name="Column10744"/>
    <tableColumn id="10753" xr3:uid="{E3BDD519-2F27-4D59-825F-33037E3EB6A8}" name="Column10745"/>
    <tableColumn id="10754" xr3:uid="{71C71F32-34F0-4411-9590-7C8E9225E8D6}" name="Column10746"/>
    <tableColumn id="10755" xr3:uid="{863D81CF-B3E4-4FE8-9FEF-F1A64B35B9C7}" name="Column10747"/>
    <tableColumn id="10756" xr3:uid="{85244966-4C62-4D2F-A4DA-3A5858A7FF58}" name="Column10748"/>
    <tableColumn id="10757" xr3:uid="{896C7CE7-C69F-4112-857B-2E6E464732D4}" name="Column10749"/>
    <tableColumn id="10758" xr3:uid="{4CC6F7F6-94F8-479D-A923-003E9DFC417A}" name="Column10750"/>
    <tableColumn id="10759" xr3:uid="{A582E3E1-4512-4C70-ADA0-E849B1E6C407}" name="Column10751"/>
    <tableColumn id="10760" xr3:uid="{F8979CE5-B009-4689-9693-0E575BDE5D00}" name="Column10752"/>
    <tableColumn id="10761" xr3:uid="{F99CE632-2449-4AF7-8D5B-4CDE9F243990}" name="Column10753"/>
    <tableColumn id="10762" xr3:uid="{FE10F6E0-C144-4A52-AC0A-966059271E04}" name="Column10754"/>
    <tableColumn id="10763" xr3:uid="{8FCDC751-8961-4986-9AD5-2A7B1A5D4569}" name="Column10755"/>
    <tableColumn id="10764" xr3:uid="{E6D8AA9D-5C8E-47DD-A008-E51B13D0A397}" name="Column10756"/>
    <tableColumn id="10765" xr3:uid="{03910646-CD4C-4862-9EA3-7286130E0037}" name="Column10757"/>
    <tableColumn id="10766" xr3:uid="{81A254F3-9CE0-45B4-B6AE-8372F49C823D}" name="Column10758"/>
    <tableColumn id="10767" xr3:uid="{3D14E279-CDB8-4E29-B228-22B23971E247}" name="Column10759"/>
    <tableColumn id="10768" xr3:uid="{05FE103A-93C3-4468-B1F1-27444C226CED}" name="Column10760"/>
    <tableColumn id="10769" xr3:uid="{66E719AE-7F6D-43CB-B0DA-A175877AE8F1}" name="Column10761"/>
    <tableColumn id="10770" xr3:uid="{6BBAE10C-4325-498F-BC45-47D2E3EB1D1E}" name="Column10762"/>
    <tableColumn id="10771" xr3:uid="{EA742A30-881B-4459-A612-831BB432F3C3}" name="Column10763"/>
    <tableColumn id="10772" xr3:uid="{74D60FAD-9913-499A-A19D-862C3DB5D76A}" name="Column10764"/>
    <tableColumn id="10773" xr3:uid="{37492ADD-73B2-4E5C-B272-A2A35F7CB0E6}" name="Column10765"/>
    <tableColumn id="10774" xr3:uid="{4AB42106-1482-4FBB-AC30-962A543CD264}" name="Column10766"/>
    <tableColumn id="10775" xr3:uid="{A2AE76A2-2CB1-41DD-84E1-BB07A5AA17CB}" name="Column10767"/>
    <tableColumn id="10776" xr3:uid="{A40B6FA1-0836-40A8-A3E6-89838563FC9B}" name="Column10768"/>
    <tableColumn id="10777" xr3:uid="{24E2736D-2895-40BB-B8FC-916235C1611D}" name="Column10769"/>
    <tableColumn id="10778" xr3:uid="{35685DF1-1321-4E82-99B1-A128351A2B65}" name="Column10770"/>
    <tableColumn id="10779" xr3:uid="{9B329872-1654-4951-A467-0F7AE87131A9}" name="Column10771"/>
    <tableColumn id="10780" xr3:uid="{7251560F-5741-478A-BFD3-50D0C3C0B6F6}" name="Column10772"/>
    <tableColumn id="10781" xr3:uid="{0A6E37D1-BA2F-4326-8182-403B7D7CF9E6}" name="Column10773"/>
    <tableColumn id="10782" xr3:uid="{AA765CE8-FBEC-4909-BE3B-2A15F9514FD4}" name="Column10774"/>
    <tableColumn id="10783" xr3:uid="{80DF3DF9-328E-480E-B0BA-2DF98537EC87}" name="Column10775"/>
    <tableColumn id="10784" xr3:uid="{1C8F3BE1-8B92-487F-8B5A-6EC162790D8D}" name="Column10776"/>
    <tableColumn id="10785" xr3:uid="{F57CC2FC-7201-4B6A-9404-3498B68DAA14}" name="Column10777"/>
    <tableColumn id="10786" xr3:uid="{2E8A2E29-62BF-4A26-8745-5245B34876E9}" name="Column10778"/>
    <tableColumn id="10787" xr3:uid="{AB58637F-7EEE-4F36-9BD3-1736467F4776}" name="Column10779"/>
    <tableColumn id="10788" xr3:uid="{382D1B5D-E08A-44D1-B011-60637AB06CD3}" name="Column10780"/>
    <tableColumn id="10789" xr3:uid="{75B01E40-4A9E-4CC7-A906-1E174EBCA284}" name="Column10781"/>
    <tableColumn id="10790" xr3:uid="{E64FE049-C91E-44DB-AF66-06E02CC9AE52}" name="Column10782"/>
    <tableColumn id="10791" xr3:uid="{C5F5BE73-A101-471C-924C-369ABAB34418}" name="Column10783"/>
    <tableColumn id="10792" xr3:uid="{33DEB95F-C973-41DE-A983-90169DCB8183}" name="Column10784"/>
    <tableColumn id="10793" xr3:uid="{AB9628C5-2DFD-4CB9-BDB4-2B3BAF775768}" name="Column10785"/>
    <tableColumn id="10794" xr3:uid="{B88B7402-396F-4757-9FFE-9702923DA094}" name="Column10786"/>
    <tableColumn id="10795" xr3:uid="{B721203F-0BDA-4890-9987-6C27E548C130}" name="Column10787"/>
    <tableColumn id="10796" xr3:uid="{D5CE68DD-CF3F-40DA-B411-0BDACA34B596}" name="Column10788"/>
    <tableColumn id="10797" xr3:uid="{36F674FF-9D96-464F-90D9-8AB8B1382F1D}" name="Column10789"/>
    <tableColumn id="10798" xr3:uid="{AF4FEBD4-DB17-4351-95CD-F0849BC51B03}" name="Column10790"/>
    <tableColumn id="10799" xr3:uid="{E15E5757-1A4F-44A0-B5F2-AABEF00AA118}" name="Column10791"/>
    <tableColumn id="10800" xr3:uid="{BB7EF353-6F10-4813-9817-0DE8564D5C05}" name="Column10792"/>
    <tableColumn id="10801" xr3:uid="{53C44F52-640D-4B42-BBD9-2A5313A79A0F}" name="Column10793"/>
    <tableColumn id="10802" xr3:uid="{83554089-952C-426A-8FC1-57E3D8ECA25E}" name="Column10794"/>
    <tableColumn id="10803" xr3:uid="{7ACDBC8E-22EC-470A-914D-0A504A427242}" name="Column10795"/>
    <tableColumn id="10804" xr3:uid="{A905C049-40CC-46EE-8AD5-1693809DAC5D}" name="Column10796"/>
    <tableColumn id="10805" xr3:uid="{00A09196-89DF-47F7-8D37-76F00AC62A53}" name="Column10797"/>
    <tableColumn id="10806" xr3:uid="{1E46A4C3-6300-4969-A03C-D19DCB57187F}" name="Column10798"/>
    <tableColumn id="10807" xr3:uid="{5CE85CB3-B7FD-4C0F-8CA4-B9E557807614}" name="Column10799"/>
    <tableColumn id="10808" xr3:uid="{189452BF-2483-4CB2-8280-D31461FA9400}" name="Column10800"/>
    <tableColumn id="10809" xr3:uid="{B8268BFD-C3D6-4B36-9A66-9878309AA964}" name="Column10801"/>
    <tableColumn id="10810" xr3:uid="{D7EF2C28-DC6C-4676-87F3-55A3B3DA7024}" name="Column10802"/>
    <tableColumn id="10811" xr3:uid="{EBC542F8-C852-428E-917F-E337A00258CE}" name="Column10803"/>
    <tableColumn id="10812" xr3:uid="{3AC99AD5-9700-4A0E-B843-3332A4302B93}" name="Column10804"/>
    <tableColumn id="10813" xr3:uid="{A563A0D1-823A-4B4C-AC02-1DF659E80445}" name="Column10805"/>
    <tableColumn id="10814" xr3:uid="{E22DF864-6983-45F3-A419-D17308A7FBED}" name="Column10806"/>
    <tableColumn id="10815" xr3:uid="{852AD3F4-249A-463E-ABDD-D3A61D0F9B46}" name="Column10807"/>
    <tableColumn id="10816" xr3:uid="{2CC99278-7DAA-4B9F-95E0-A78DF441E0AD}" name="Column10808"/>
    <tableColumn id="10817" xr3:uid="{BE5D61BD-4C5D-4726-8131-D5670A0630B7}" name="Column10809"/>
    <tableColumn id="10818" xr3:uid="{4FC9CB7D-D149-4649-98BF-542132779559}" name="Column10810"/>
    <tableColumn id="10819" xr3:uid="{3F9E0F69-2D86-412A-BDD2-4706E1C4CE4D}" name="Column10811"/>
    <tableColumn id="10820" xr3:uid="{0DD8C75F-3F73-4CF4-8750-2C9359FD428D}" name="Column10812"/>
    <tableColumn id="10821" xr3:uid="{31E9C372-3FDD-4866-97F5-327F99541EF1}" name="Column10813"/>
    <tableColumn id="10822" xr3:uid="{5B5CB52C-5E99-447E-BA18-31FDE55E9E8D}" name="Column10814"/>
    <tableColumn id="10823" xr3:uid="{0FFBAD5E-9861-4797-8D95-EC17E4609E2C}" name="Column10815"/>
    <tableColumn id="10824" xr3:uid="{73606588-BDCC-4A21-AD91-A229D09D73BC}" name="Column10816"/>
    <tableColumn id="10825" xr3:uid="{F7F9AB11-ACB3-4178-A98C-2424DEFCAF81}" name="Column10817"/>
    <tableColumn id="10826" xr3:uid="{A17F8D2E-FBBF-453A-8ED3-F8E5E8442F0F}" name="Column10818"/>
    <tableColumn id="10827" xr3:uid="{96AA270D-89F2-45CE-B88D-085877539334}" name="Column10819"/>
    <tableColumn id="10828" xr3:uid="{269CD956-FFA4-4166-9682-54EA73D0CE57}" name="Column10820"/>
    <tableColumn id="10829" xr3:uid="{BBC6966F-1C72-4131-A310-2AD6DE847D77}" name="Column10821"/>
    <tableColumn id="10830" xr3:uid="{D9CE4E9B-3017-4C32-998D-8564A29FF438}" name="Column10822"/>
    <tableColumn id="10831" xr3:uid="{E2A00D12-5A20-4326-BF34-C2AF6EB2A853}" name="Column10823"/>
    <tableColumn id="10832" xr3:uid="{3712C006-F349-438F-8233-22CFBD3E8A24}" name="Column10824"/>
    <tableColumn id="10833" xr3:uid="{EFB86516-FF37-4576-A2D2-0CFC031BA1B5}" name="Column10825"/>
    <tableColumn id="10834" xr3:uid="{E0AB69C5-FABE-44CB-886B-69FE99C695A3}" name="Column10826"/>
    <tableColumn id="10835" xr3:uid="{DB663410-6662-4BA6-A433-FF49571ADA56}" name="Column10827"/>
    <tableColumn id="10836" xr3:uid="{822F2118-5B27-475C-97DC-ADF9FC1AB415}" name="Column10828"/>
    <tableColumn id="10837" xr3:uid="{154B6757-729E-4DEC-9A19-F584B140C9BD}" name="Column10829"/>
    <tableColumn id="10838" xr3:uid="{2B15AC41-06F0-484F-8907-A899AD4205D3}" name="Column10830"/>
    <tableColumn id="10839" xr3:uid="{49154469-B72B-4531-8931-F638E729AB09}" name="Column10831"/>
    <tableColumn id="10840" xr3:uid="{AEBF0B17-0977-4576-8C47-DBBD0F885810}" name="Column10832"/>
    <tableColumn id="10841" xr3:uid="{EEEC8C27-9071-4315-B44E-04DBCA5ECD87}" name="Column10833"/>
    <tableColumn id="10842" xr3:uid="{EDF43738-4609-4992-A15C-0A906C4533CA}" name="Column10834"/>
    <tableColumn id="10843" xr3:uid="{E28FA339-D46B-4937-A684-9625EBA928F6}" name="Column10835"/>
    <tableColumn id="10844" xr3:uid="{D8E85BE6-2FDF-4B3B-A632-6AEA07944B1D}" name="Column10836"/>
    <tableColumn id="10845" xr3:uid="{849BC0C8-21B8-4714-B406-D878C8EA33F9}" name="Column10837"/>
    <tableColumn id="10846" xr3:uid="{EA2529F3-D51B-465A-B084-A263AD81DFA0}" name="Column10838"/>
    <tableColumn id="10847" xr3:uid="{9A9E9C81-F2C6-4BB0-A45D-A9CE802202CF}" name="Column10839"/>
    <tableColumn id="10848" xr3:uid="{E90C3021-D82E-406F-80C4-02E31677BF11}" name="Column10840"/>
    <tableColumn id="10849" xr3:uid="{22D74C0B-358A-4B8A-B223-216099898A3B}" name="Column10841"/>
    <tableColumn id="10850" xr3:uid="{C7024CAD-A6D5-4CFE-B1F2-9F6380549DFC}" name="Column10842"/>
    <tableColumn id="10851" xr3:uid="{C7EA24BC-E3F5-4C8B-A8D6-8E9D2F07BA49}" name="Column10843"/>
    <tableColumn id="10852" xr3:uid="{1EDB3EE2-8DE5-4359-9668-A659FA878D5A}" name="Column10844"/>
    <tableColumn id="10853" xr3:uid="{CF0D32CB-A6F9-4DEB-BAC9-6650145A557E}" name="Column10845"/>
    <tableColumn id="10854" xr3:uid="{6910CC8B-8F00-4113-9E4B-09923A8C7800}" name="Column10846"/>
    <tableColumn id="10855" xr3:uid="{3E05DC18-93A2-4265-BF7F-8F4DF6A44BA3}" name="Column10847"/>
    <tableColumn id="10856" xr3:uid="{CF7F9F5F-C00C-43FB-8011-13FC1DCCE14F}" name="Column10848"/>
    <tableColumn id="10857" xr3:uid="{618C292D-DF6B-4E2D-83F6-1528F89A3298}" name="Column10849"/>
    <tableColumn id="10858" xr3:uid="{1BFBE0EA-D41F-4DC3-B801-10B5BFC79515}" name="Column10850"/>
    <tableColumn id="10859" xr3:uid="{F0A57C3E-4FDF-412D-8F60-2454391ECBD2}" name="Column10851"/>
    <tableColumn id="10860" xr3:uid="{DA950FE3-0528-4981-B6DB-A0AF0C112ED4}" name="Column10852"/>
    <tableColumn id="10861" xr3:uid="{894980A4-D3E2-45A9-83D5-DD468E17D0A2}" name="Column10853"/>
    <tableColumn id="10862" xr3:uid="{E2A853C6-7EBD-4F45-9A92-0A7DED1BE66F}" name="Column10854"/>
    <tableColumn id="10863" xr3:uid="{8C2D1C17-8AC2-45D9-BA0F-DCFFDC7464B4}" name="Column10855"/>
    <tableColumn id="10864" xr3:uid="{5DFDFF78-4A8D-4B83-A619-EC9AF680AE27}" name="Column10856"/>
    <tableColumn id="10865" xr3:uid="{2093971B-483D-46E8-894D-4630E6564631}" name="Column10857"/>
    <tableColumn id="10866" xr3:uid="{3401869E-0189-426F-B085-7216E48156CC}" name="Column10858"/>
    <tableColumn id="10867" xr3:uid="{1B10B5A9-4F5B-46E7-BDB5-00EFA314D725}" name="Column10859"/>
    <tableColumn id="10868" xr3:uid="{6EE8FDD8-8811-4146-AB15-929507D60A91}" name="Column10860"/>
    <tableColumn id="10869" xr3:uid="{55C1F546-C7F3-46C4-AC52-F8DD367A78C9}" name="Column10861"/>
    <tableColumn id="10870" xr3:uid="{D4F30FCC-A2D8-4135-B1BA-C1041B064505}" name="Column10862"/>
    <tableColumn id="10871" xr3:uid="{9047947C-FB61-4EF3-8B42-9F905C01F94B}" name="Column10863"/>
    <tableColumn id="10872" xr3:uid="{F19F6D6D-8735-403C-874B-8BB05F87E213}" name="Column10864"/>
    <tableColumn id="10873" xr3:uid="{8E707C14-B18A-4235-9FAE-384AAB808038}" name="Column10865"/>
    <tableColumn id="10874" xr3:uid="{DD513075-2C73-4B23-85BA-DB02B250F99B}" name="Column10866"/>
    <tableColumn id="10875" xr3:uid="{C7100234-9109-4B8F-BABF-040DD76A43CA}" name="Column10867"/>
    <tableColumn id="10876" xr3:uid="{114156CA-A9F4-48A9-B6B5-12B58CCFE516}" name="Column10868"/>
    <tableColumn id="10877" xr3:uid="{70DD5056-0AA2-4BBD-B783-62203CE1A9E7}" name="Column10869"/>
    <tableColumn id="10878" xr3:uid="{3882322A-1E32-46C3-9771-B5994C5C5348}" name="Column10870"/>
    <tableColumn id="10879" xr3:uid="{47328A33-32CF-47A5-B725-B63CE409F8AB}" name="Column10871"/>
    <tableColumn id="10880" xr3:uid="{3F834E2F-B88D-4ADB-9283-2E737AAD90D7}" name="Column10872"/>
    <tableColumn id="10881" xr3:uid="{BB36C92D-51C9-47B7-AD84-2A5AC9F3310D}" name="Column10873"/>
    <tableColumn id="10882" xr3:uid="{F49A002F-7742-4709-825A-1C641B0B4276}" name="Column10874"/>
    <tableColumn id="10883" xr3:uid="{934073AF-EC08-416B-9A34-A4BAA27EFF92}" name="Column10875"/>
    <tableColumn id="10884" xr3:uid="{7D8E55F9-30F1-450D-A05B-01C0B1968A2D}" name="Column10876"/>
    <tableColumn id="10885" xr3:uid="{F31769AD-CFD1-48EC-9AE1-CD80F60BED7D}" name="Column10877"/>
    <tableColumn id="10886" xr3:uid="{22B6ACFD-C9E8-4E20-8932-0351D7B6E2EE}" name="Column10878"/>
    <tableColumn id="10887" xr3:uid="{77F8A2A6-CEFD-42B5-90EE-1BE3893AF976}" name="Column10879"/>
    <tableColumn id="10888" xr3:uid="{407523F0-3EE1-43CC-80C4-4010BCD836BF}" name="Column10880"/>
    <tableColumn id="10889" xr3:uid="{0B32C484-6A0B-4298-A70A-7CA4736C45FD}" name="Column10881"/>
    <tableColumn id="10890" xr3:uid="{0A2CCDD1-3B80-475E-ACB4-794206ED96B5}" name="Column10882"/>
    <tableColumn id="10891" xr3:uid="{D3EE9E5D-C737-45C6-8060-9FD01B0995A6}" name="Column10883"/>
    <tableColumn id="10892" xr3:uid="{D23A2948-4A7A-459C-87C1-8AA529DA6BA4}" name="Column10884"/>
    <tableColumn id="10893" xr3:uid="{B84227FF-E04B-4960-855D-526D368BE310}" name="Column10885"/>
    <tableColumn id="10894" xr3:uid="{F80E6A2E-E00A-490F-AFAF-397B0B6BB0D7}" name="Column10886"/>
    <tableColumn id="10895" xr3:uid="{703C566A-14F1-46E8-B4BC-CD6E928A5ED1}" name="Column10887"/>
    <tableColumn id="10896" xr3:uid="{1EE4DF19-650B-4B71-9647-03C35526F01B}" name="Column10888"/>
    <tableColumn id="10897" xr3:uid="{C9BC22B5-92F5-4CDB-8DE4-5D8314F9E373}" name="Column10889"/>
    <tableColumn id="10898" xr3:uid="{334AEC6C-2AD7-486F-9B0B-53F9D412E84B}" name="Column10890"/>
    <tableColumn id="10899" xr3:uid="{3F22E230-A558-4AFF-96E0-6C199F14B1AA}" name="Column10891"/>
    <tableColumn id="10900" xr3:uid="{56A74CA7-DBD4-4D0B-885A-ACD7C64D8E4E}" name="Column10892"/>
    <tableColumn id="10901" xr3:uid="{8F29C1EB-5745-4F9B-A01C-7C166EFF07BF}" name="Column10893"/>
    <tableColumn id="10902" xr3:uid="{2298E61D-EE5C-4BAA-A7D1-1B684D301396}" name="Column10894"/>
    <tableColumn id="10903" xr3:uid="{1E3F9626-5566-4FCF-9295-95AA649C3AAE}" name="Column10895"/>
    <tableColumn id="10904" xr3:uid="{AA50E85F-06BD-40BE-A2F5-7669FB9C8D98}" name="Column10896"/>
    <tableColumn id="10905" xr3:uid="{A1ADEDB4-6624-4B3F-956A-FCD512FD89F3}" name="Column10897"/>
    <tableColumn id="10906" xr3:uid="{5F21D02D-F842-4D1F-BCAB-6B3C00BB45ED}" name="Column10898"/>
    <tableColumn id="10907" xr3:uid="{A396186D-0A62-4721-A82A-D199548B1FFF}" name="Column10899"/>
    <tableColumn id="10908" xr3:uid="{077D7F45-D59C-41A5-9A4B-8B2C198E095C}" name="Column10900"/>
    <tableColumn id="10909" xr3:uid="{2F4B119E-DE8F-4164-9552-CFE9C702A823}" name="Column10901"/>
    <tableColumn id="10910" xr3:uid="{3EE11043-668E-40A6-AAE0-D3865ED31006}" name="Column10902"/>
    <tableColumn id="10911" xr3:uid="{75BEA217-9007-4120-B6E4-E00211ECA9B4}" name="Column10903"/>
    <tableColumn id="10912" xr3:uid="{22BE894C-9926-4DE5-AC2F-34C95EDE01E0}" name="Column10904"/>
    <tableColumn id="10913" xr3:uid="{10F06CB7-C2A9-4EA6-B60D-2E5D5FC35294}" name="Column10905"/>
    <tableColumn id="10914" xr3:uid="{5CADDEC4-A1E3-48C0-BA53-A8FBB85925C0}" name="Column10906"/>
    <tableColumn id="10915" xr3:uid="{2FE0871E-47D2-42E0-A170-474736F372BB}" name="Column10907"/>
    <tableColumn id="10916" xr3:uid="{0A867B15-7A48-4D50-9603-1A0D2BC298F9}" name="Column10908"/>
    <tableColumn id="10917" xr3:uid="{D7F00150-1078-4571-89D6-80AB50B8FA3C}" name="Column10909"/>
    <tableColumn id="10918" xr3:uid="{3DB0D36C-10BD-4B4C-88D5-01735EE8459B}" name="Column10910"/>
    <tableColumn id="10919" xr3:uid="{92C70012-6B1D-476F-9E8B-CE9E3AB6AEAA}" name="Column10911"/>
    <tableColumn id="10920" xr3:uid="{4B333A3F-0069-4F49-8FDB-97619B45BF58}" name="Column10912"/>
    <tableColumn id="10921" xr3:uid="{8A245C5C-960C-4893-B4B7-69C83CB381CD}" name="Column10913"/>
    <tableColumn id="10922" xr3:uid="{3941525F-FC9F-4B59-97F3-A82B444B97BB}" name="Column10914"/>
    <tableColumn id="10923" xr3:uid="{672577F0-D2CA-4D98-8664-B8C09AE78A05}" name="Column10915"/>
    <tableColumn id="10924" xr3:uid="{466E61C3-EB77-4F3F-98B0-001566109D50}" name="Column10916"/>
    <tableColumn id="10925" xr3:uid="{50291481-A881-4762-ABB7-5618CDD985EB}" name="Column10917"/>
    <tableColumn id="10926" xr3:uid="{2C1559EF-BFD3-43A4-896A-D6377F5D6DAD}" name="Column10918"/>
    <tableColumn id="10927" xr3:uid="{3D809705-1D3E-419D-A5EF-70C820ABA922}" name="Column10919"/>
    <tableColumn id="10928" xr3:uid="{F91772D3-B6C8-4775-8E7C-ABE1086F5443}" name="Column10920"/>
    <tableColumn id="10929" xr3:uid="{C2AE8357-F070-459C-B5A4-1572F4015516}" name="Column10921"/>
    <tableColumn id="10930" xr3:uid="{54998917-4DA8-4FE8-8919-E9C71769DE2B}" name="Column10922"/>
    <tableColumn id="10931" xr3:uid="{993CD100-7AD0-47F2-A523-8015A43DCCC4}" name="Column10923"/>
    <tableColumn id="10932" xr3:uid="{45035DCD-0D23-4C2A-812D-BD46AB2EB543}" name="Column10924"/>
    <tableColumn id="10933" xr3:uid="{CCB0CE50-3216-46B7-9DD1-265A5CDB53D8}" name="Column10925"/>
    <tableColumn id="10934" xr3:uid="{148595A1-E078-42A2-A528-0AEFDE9A6F5A}" name="Column10926"/>
    <tableColumn id="10935" xr3:uid="{78E77F96-9AA9-4D00-B5BF-EAD8A5CE36E3}" name="Column10927"/>
    <tableColumn id="10936" xr3:uid="{C751736D-43CA-4A6F-BD73-0E142586C313}" name="Column10928"/>
    <tableColumn id="10937" xr3:uid="{B753ABDA-AE58-4E77-84E1-1EC2C1DBE528}" name="Column10929"/>
    <tableColumn id="10938" xr3:uid="{9299BCC1-5CD9-4600-9057-CB66B61E1C9A}" name="Column10930"/>
    <tableColumn id="10939" xr3:uid="{2BAF7402-53F7-4301-850C-48BCDA86DC55}" name="Column10931"/>
    <tableColumn id="10940" xr3:uid="{7B707923-BB0D-456F-8C43-994D4E3D0134}" name="Column10932"/>
    <tableColumn id="10941" xr3:uid="{0BE15269-7CAF-49D1-A8D4-09E3EB5BA9F3}" name="Column10933"/>
    <tableColumn id="10942" xr3:uid="{F563AAA9-9E45-44C1-AD04-7997C8136070}" name="Column10934"/>
    <tableColumn id="10943" xr3:uid="{803A9DB0-54DB-4752-9F6C-C7107E9CA084}" name="Column10935"/>
    <tableColumn id="10944" xr3:uid="{72325719-5AC8-4201-AF16-008958CE060A}" name="Column10936"/>
    <tableColumn id="10945" xr3:uid="{6772582C-0900-453A-AEFC-AD68819BF832}" name="Column10937"/>
    <tableColumn id="10946" xr3:uid="{FF47024E-B51B-431D-966C-BF1E3BEE0D3C}" name="Column10938"/>
    <tableColumn id="10947" xr3:uid="{70767E1F-AD70-47DC-AA4E-60574AB7E28B}" name="Column10939"/>
    <tableColumn id="10948" xr3:uid="{A3C17980-3227-461B-B5F3-33ACCB7D19E5}" name="Column10940"/>
    <tableColumn id="10949" xr3:uid="{E14555E6-47C8-4148-891A-D91B0E1B29E2}" name="Column10941"/>
    <tableColumn id="10950" xr3:uid="{6011D114-DB6A-4B99-94E0-9144A61ACD9E}" name="Column10942"/>
    <tableColumn id="10951" xr3:uid="{075C1478-B93B-4D28-883D-CD70FF72A3F3}" name="Column10943"/>
    <tableColumn id="10952" xr3:uid="{617AE5D9-E511-472E-B6FA-E34421DA12CC}" name="Column10944"/>
    <tableColumn id="10953" xr3:uid="{F13A211F-CD1A-42BE-83C6-EDD167F09B0E}" name="Column10945"/>
    <tableColumn id="10954" xr3:uid="{95470A0F-F46A-4377-BD87-CD85BAB47118}" name="Column10946"/>
    <tableColumn id="10955" xr3:uid="{C65039D2-0CF6-469E-9E8D-0E6DA0FA339E}" name="Column10947"/>
    <tableColumn id="10956" xr3:uid="{131F46E2-22DA-4046-93D4-144B027109EA}" name="Column10948"/>
    <tableColumn id="10957" xr3:uid="{57D9D5BA-796E-41C8-8299-11E22A631336}" name="Column10949"/>
    <tableColumn id="10958" xr3:uid="{B0ECAF8A-7967-4CBE-A03C-0680AF939FCB}" name="Column10950"/>
    <tableColumn id="10959" xr3:uid="{EBC0BB1E-A571-4FE0-BDDB-D015E7F6B00F}" name="Column10951"/>
    <tableColumn id="10960" xr3:uid="{73BE6C18-5F59-449D-B803-75BA1A9392F8}" name="Column10952"/>
    <tableColumn id="10961" xr3:uid="{952E8149-407F-474A-A26F-1C2E5E2FC8B3}" name="Column10953"/>
    <tableColumn id="10962" xr3:uid="{2DC7785C-48D6-490E-A8AD-5FCF98941C72}" name="Column10954"/>
    <tableColumn id="10963" xr3:uid="{C3C6AACB-8613-436B-BD92-08BE0FF2E2AA}" name="Column10955"/>
    <tableColumn id="10964" xr3:uid="{7ACE649A-31BC-48E9-8FEB-3C5E6B691117}" name="Column10956"/>
    <tableColumn id="10965" xr3:uid="{1EDAE436-14DA-49B6-AFBA-2D0C3FB71807}" name="Column10957"/>
    <tableColumn id="10966" xr3:uid="{3119486F-7D50-4223-AC32-22012004956B}" name="Column10958"/>
    <tableColumn id="10967" xr3:uid="{81056576-5325-4168-887A-2CE3A7ACA708}" name="Column10959"/>
    <tableColumn id="10968" xr3:uid="{42BF4E86-F238-4BFB-B83C-A8B8F295055B}" name="Column10960"/>
    <tableColumn id="10969" xr3:uid="{C8B2B97B-AC17-41E5-84DD-557C4B5E620C}" name="Column10961"/>
    <tableColumn id="10970" xr3:uid="{030FFC07-243A-4CDF-A0FD-640E5EC7C80B}" name="Column10962"/>
    <tableColumn id="10971" xr3:uid="{6218D2D2-02A6-4CBD-ACD0-CD4DE5254F2A}" name="Column10963"/>
    <tableColumn id="10972" xr3:uid="{7A4EA9D0-E795-4D02-B83C-A3E68F577737}" name="Column10964"/>
    <tableColumn id="10973" xr3:uid="{A8D61F69-F038-4CD0-9DC2-107FF4ED5049}" name="Column10965"/>
    <tableColumn id="10974" xr3:uid="{66E54A52-6247-4770-AA35-43C8A17E1683}" name="Column10966"/>
    <tableColumn id="10975" xr3:uid="{83FE0838-EA1B-4B9C-98D1-C031DAE0A485}" name="Column10967"/>
    <tableColumn id="10976" xr3:uid="{BD0F16F6-5E11-4400-9223-437602641096}" name="Column10968"/>
    <tableColumn id="10977" xr3:uid="{B1A07766-5988-4E11-8BA9-DB7C6F62626D}" name="Column10969"/>
    <tableColumn id="10978" xr3:uid="{43EF4DD9-627D-4A2B-9F00-D961BA2DA807}" name="Column10970"/>
    <tableColumn id="10979" xr3:uid="{1CE14EA4-93EC-42C9-B5FE-AC78D0A853B4}" name="Column10971"/>
    <tableColumn id="10980" xr3:uid="{FDCFDB60-6A56-4F43-97FC-C56332930F6D}" name="Column10972"/>
    <tableColumn id="10981" xr3:uid="{24406158-6B88-431A-BCFE-C19B6A1C06B3}" name="Column10973"/>
    <tableColumn id="10982" xr3:uid="{821B3891-801F-4196-8D93-05001C22622A}" name="Column10974"/>
    <tableColumn id="10983" xr3:uid="{8C53BB6E-E77C-4966-999F-516CC6B06D5E}" name="Column10975"/>
    <tableColumn id="10984" xr3:uid="{DC31FE92-78BE-4CE6-8DD2-78B9B4D83876}" name="Column10976"/>
    <tableColumn id="10985" xr3:uid="{BCB4FCC9-DD40-4ECA-99F0-631BE366C65E}" name="Column10977"/>
    <tableColumn id="10986" xr3:uid="{74AEADB0-F700-4585-8591-4B5B1C26BF9F}" name="Column10978"/>
    <tableColumn id="10987" xr3:uid="{AAEEEB0C-5B14-42AA-A8E9-BE4416BA2729}" name="Column10979"/>
    <tableColumn id="10988" xr3:uid="{2B9BBD9E-F1EF-4E24-98B2-7BB31411A53C}" name="Column10980"/>
    <tableColumn id="10989" xr3:uid="{7DBB8A48-7A6C-4402-A432-A502564D2547}" name="Column10981"/>
    <tableColumn id="10990" xr3:uid="{C826DDC8-1BDB-4E72-BD6F-7489664B2442}" name="Column10982"/>
    <tableColumn id="10991" xr3:uid="{5CD43719-DFBF-4619-A7CC-F2F5AC328CA7}" name="Column10983"/>
    <tableColumn id="10992" xr3:uid="{6844C696-5047-4610-A60F-3CBBDF8B7B52}" name="Column10984"/>
    <tableColumn id="10993" xr3:uid="{17820122-7AB1-4552-BF04-D10C6947FFBB}" name="Column10985"/>
    <tableColumn id="10994" xr3:uid="{DB67D5AB-69AD-4DAB-85D6-F1F3ECB0BFF2}" name="Column10986"/>
    <tableColumn id="10995" xr3:uid="{4D77FA8D-7CF2-4756-8BED-7BA309D8A3AA}" name="Column10987"/>
    <tableColumn id="10996" xr3:uid="{8775FD07-7C6C-4700-A1A3-C122B7477970}" name="Column10988"/>
    <tableColumn id="10997" xr3:uid="{3648DDEB-877A-4E4F-8AD6-286D32C96126}" name="Column10989"/>
    <tableColumn id="10998" xr3:uid="{734AF0D4-28AF-48EE-9629-F98E99C0AA02}" name="Column10990"/>
    <tableColumn id="10999" xr3:uid="{302A4A6D-5E93-4E57-B8FD-F2584EEFF9BB}" name="Column10991"/>
    <tableColumn id="11000" xr3:uid="{AF66D062-59DB-4481-86BA-393D49FDADF8}" name="Column10992"/>
    <tableColumn id="11001" xr3:uid="{BE245953-2EB4-4216-927D-7B26989D5A46}" name="Column10993"/>
    <tableColumn id="11002" xr3:uid="{DCEE3DE4-A943-4316-AE08-556B46066141}" name="Column10994"/>
    <tableColumn id="11003" xr3:uid="{224A3115-BC9A-49BF-906B-6BF44ABAAC4D}" name="Column10995"/>
    <tableColumn id="11004" xr3:uid="{E9CBC3B4-4C85-4CB2-8DDC-EA5E7A255A82}" name="Column10996"/>
    <tableColumn id="11005" xr3:uid="{57F5DC8F-AC2C-4C3A-B3A2-57035400FDD8}" name="Column10997"/>
    <tableColumn id="11006" xr3:uid="{0D1D9725-E921-43EC-8638-D3AAE2CB7D11}" name="Column10998"/>
    <tableColumn id="11007" xr3:uid="{1F8058D3-3D47-481F-B35D-5803810C243F}" name="Column10999"/>
    <tableColumn id="11008" xr3:uid="{7634A16F-FD4E-4D1D-BBA5-812E2A8EFEAF}" name="Column11000"/>
    <tableColumn id="11009" xr3:uid="{6C3D4132-80CA-48BE-87B7-690551F3EDAE}" name="Column11001"/>
    <tableColumn id="11010" xr3:uid="{1A7CEA12-8BFD-432A-845C-69B05EECF60B}" name="Column11002"/>
    <tableColumn id="11011" xr3:uid="{5B8383EE-3399-4D83-94BF-7936CC5348AF}" name="Column11003"/>
    <tableColumn id="11012" xr3:uid="{50B3D956-1982-4D53-A391-7864E9C7F645}" name="Column11004"/>
    <tableColumn id="11013" xr3:uid="{605129C5-0796-4366-A9E5-4D176D9FDEFB}" name="Column11005"/>
    <tableColumn id="11014" xr3:uid="{456764B9-5E83-44CA-AC4D-9EBD58CDB215}" name="Column11006"/>
    <tableColumn id="11015" xr3:uid="{B3D7353C-F178-4BFA-9EA3-63BAED48C92F}" name="Column11007"/>
    <tableColumn id="11016" xr3:uid="{BDB83014-27EA-4E01-8E8A-81F55C357E0E}" name="Column11008"/>
    <tableColumn id="11017" xr3:uid="{FF1795CD-F814-4999-B4AA-107B367AF0B4}" name="Column11009"/>
    <tableColumn id="11018" xr3:uid="{78CC98F7-0642-45C4-92A8-40B7CD1B5E61}" name="Column11010"/>
    <tableColumn id="11019" xr3:uid="{825FCFA4-971C-4691-8B88-C2C5A9522C96}" name="Column11011"/>
    <tableColumn id="11020" xr3:uid="{39784D27-C6F9-4123-A3B4-7C84F514D644}" name="Column11012"/>
    <tableColumn id="11021" xr3:uid="{62B5AA78-6A12-49F3-B55A-8FC617CF2C03}" name="Column11013"/>
    <tableColumn id="11022" xr3:uid="{4FEC3965-D93B-4314-9463-5CDD0279057A}" name="Column11014"/>
    <tableColumn id="11023" xr3:uid="{D59E6CCD-7D68-4394-AA3C-E006D89D9F10}" name="Column11015"/>
    <tableColumn id="11024" xr3:uid="{C48A8A21-40DE-4B49-B0FF-57109CAFA741}" name="Column11016"/>
    <tableColumn id="11025" xr3:uid="{B78962A5-2586-4F78-8CEC-78B782454356}" name="Column11017"/>
    <tableColumn id="11026" xr3:uid="{C57AC369-F35D-4DFC-A47F-933B9B13EF47}" name="Column11018"/>
    <tableColumn id="11027" xr3:uid="{83AD3F4E-F216-49CD-8013-7783DF66FF2F}" name="Column11019"/>
    <tableColumn id="11028" xr3:uid="{3B717F7A-7312-485A-B995-2E8934023B26}" name="Column11020"/>
    <tableColumn id="11029" xr3:uid="{F8862577-50A8-4365-A1C2-1998A87C418B}" name="Column11021"/>
    <tableColumn id="11030" xr3:uid="{F8615EB0-F992-4C51-A071-62B694D1EEDA}" name="Column11022"/>
    <tableColumn id="11031" xr3:uid="{10398699-3F4F-4D9B-BFA1-EEB7ED603516}" name="Column11023"/>
    <tableColumn id="11032" xr3:uid="{81C27AA5-06C0-4F55-9704-9F7E64787733}" name="Column11024"/>
    <tableColumn id="11033" xr3:uid="{ADA489ED-0F90-4475-90E5-CF0E213810DD}" name="Column11025"/>
    <tableColumn id="11034" xr3:uid="{B940D33A-7288-4DCE-9032-A2E5062D88BF}" name="Column11026"/>
    <tableColumn id="11035" xr3:uid="{3EA6020C-5D3A-4BB9-BB17-7ADE8E73B010}" name="Column11027"/>
    <tableColumn id="11036" xr3:uid="{A4843D51-5942-4881-B9D0-0675D1311E05}" name="Column11028"/>
    <tableColumn id="11037" xr3:uid="{34F97D50-BA80-4FCA-B952-AF17FF581E9E}" name="Column11029"/>
    <tableColumn id="11038" xr3:uid="{7C4D5056-08B4-4584-AC0E-B2D0A138DB50}" name="Column11030"/>
    <tableColumn id="11039" xr3:uid="{C32082BE-5868-4F71-BDBC-0D395B5AD210}" name="Column11031"/>
    <tableColumn id="11040" xr3:uid="{39EA0519-AE15-49E8-8147-08768E29DD16}" name="Column11032"/>
    <tableColumn id="11041" xr3:uid="{4FF66634-54C1-4E6F-88C4-B787B65FB578}" name="Column11033"/>
    <tableColumn id="11042" xr3:uid="{FF399767-BFEF-4613-AD0C-337313871ABB}" name="Column11034"/>
    <tableColumn id="11043" xr3:uid="{DABDF172-CF37-4798-BFCE-0D6A166B4BA5}" name="Column11035"/>
    <tableColumn id="11044" xr3:uid="{BE2D2A38-8209-4FF9-A69A-E872CFAB8A5D}" name="Column11036"/>
    <tableColumn id="11045" xr3:uid="{A39510C5-B8E4-4164-8EFF-A075C3506F09}" name="Column11037"/>
    <tableColumn id="11046" xr3:uid="{F71361C0-CAC3-4DD3-87D5-159732793B08}" name="Column11038"/>
    <tableColumn id="11047" xr3:uid="{6C42F367-019C-4086-8F22-118C38B75236}" name="Column11039"/>
    <tableColumn id="11048" xr3:uid="{83E6A12B-765E-48DD-9607-636BB4E70205}" name="Column11040"/>
    <tableColumn id="11049" xr3:uid="{21A22409-6F13-4DCF-9255-A2C5C3C77AF4}" name="Column11041"/>
    <tableColumn id="11050" xr3:uid="{EFEED568-3545-4B30-8DD9-B4057068A4CB}" name="Column11042"/>
    <tableColumn id="11051" xr3:uid="{F1EBE669-2F02-45B6-8FA3-F967A00469D1}" name="Column11043"/>
    <tableColumn id="11052" xr3:uid="{65F5A4D9-617B-427E-85F5-6B72EF96BF93}" name="Column11044"/>
    <tableColumn id="11053" xr3:uid="{84FB39F3-3B55-456D-A471-D65B684508C1}" name="Column11045"/>
    <tableColumn id="11054" xr3:uid="{0403A010-A5C1-4F7C-8A6C-A6393B9D69F2}" name="Column11046"/>
    <tableColumn id="11055" xr3:uid="{EA370377-A669-4C99-8730-6947759999AA}" name="Column11047"/>
    <tableColumn id="11056" xr3:uid="{F96598C2-872C-43BD-950A-BBBFBA1FE556}" name="Column11048"/>
    <tableColumn id="11057" xr3:uid="{B7F3519B-C0B3-458F-B807-15DC6BA8CF12}" name="Column11049"/>
    <tableColumn id="11058" xr3:uid="{D37EF1DA-91ED-4A64-AFE8-0F03258DA2B2}" name="Column11050"/>
    <tableColumn id="11059" xr3:uid="{E08037B1-E797-47E8-896E-77C88CA9380A}" name="Column11051"/>
    <tableColumn id="11060" xr3:uid="{002290A5-CAED-4777-B590-918C01DCA946}" name="Column11052"/>
    <tableColumn id="11061" xr3:uid="{42237621-8795-44EA-A6AA-881AD5875697}" name="Column11053"/>
    <tableColumn id="11062" xr3:uid="{9E16EB23-E46D-4FCD-8FD4-673C6636FADA}" name="Column11054"/>
    <tableColumn id="11063" xr3:uid="{44894C1D-F4C4-41F6-A72F-00BF9DB18964}" name="Column11055"/>
    <tableColumn id="11064" xr3:uid="{CB9CCCF5-1B91-4A26-AF4D-A4D8ABC3171F}" name="Column11056"/>
    <tableColumn id="11065" xr3:uid="{21F7C6D5-2049-4EDD-83E1-FC4BBD1F5A9D}" name="Column11057"/>
    <tableColumn id="11066" xr3:uid="{C8CEBDB0-1E2D-4285-AB39-6A1DB8EB13B8}" name="Column11058"/>
    <tableColumn id="11067" xr3:uid="{5030D4EC-23B5-49EF-9F18-00D84BEF8274}" name="Column11059"/>
    <tableColumn id="11068" xr3:uid="{71B17CF1-AD2D-423E-ACF3-DCF7F3DD4D16}" name="Column11060"/>
    <tableColumn id="11069" xr3:uid="{E1774465-C2A5-49C4-9BA0-D2B4279EB48C}" name="Column11061"/>
    <tableColumn id="11070" xr3:uid="{26299096-E4BA-4EBC-A5EE-06258177497F}" name="Column11062"/>
    <tableColumn id="11071" xr3:uid="{C700271F-2559-4788-849A-F7767C3C604C}" name="Column11063"/>
    <tableColumn id="11072" xr3:uid="{66E3AC30-708D-477B-8B63-97D5B78CE7BA}" name="Column11064"/>
    <tableColumn id="11073" xr3:uid="{9D425834-E5FC-41F8-ABD5-B48FE84F6999}" name="Column11065"/>
    <tableColumn id="11074" xr3:uid="{B063EF00-7B43-4D2A-B5DB-C690A6A38FAF}" name="Column11066"/>
    <tableColumn id="11075" xr3:uid="{9A4EFFFF-BE80-478B-AC90-A65DC0C8C6C1}" name="Column11067"/>
    <tableColumn id="11076" xr3:uid="{ABD87DAF-6C5C-4D40-92D2-C71938C3F4F4}" name="Column11068"/>
    <tableColumn id="11077" xr3:uid="{81B74881-5A57-4FFA-87A9-9877EAA24240}" name="Column11069"/>
    <tableColumn id="11078" xr3:uid="{0C7755A2-43DE-4566-B143-024377A84563}" name="Column11070"/>
    <tableColumn id="11079" xr3:uid="{3401B491-F8C2-493A-AE9A-AB7DA673BE8F}" name="Column11071"/>
    <tableColumn id="11080" xr3:uid="{9AE258AC-3F55-45A0-974D-9F74A9CAF09D}" name="Column11072"/>
    <tableColumn id="11081" xr3:uid="{9A7423EE-E2E0-486F-912D-E653495E008F}" name="Column11073"/>
    <tableColumn id="11082" xr3:uid="{3312B501-5983-432B-B14A-9102DD79E7F9}" name="Column11074"/>
    <tableColumn id="11083" xr3:uid="{85FD21E4-7D52-4331-AEFA-3EFEB0C4FB18}" name="Column11075"/>
    <tableColumn id="11084" xr3:uid="{F4B43C61-2BCA-4776-8FBC-3C0E5443EB6A}" name="Column11076"/>
    <tableColumn id="11085" xr3:uid="{29ADC77D-73DC-4104-8BED-32AB6E2EBFD8}" name="Column11077"/>
    <tableColumn id="11086" xr3:uid="{FB0E9BE8-FA6F-469C-BF72-15F3FC82DCE0}" name="Column11078"/>
    <tableColumn id="11087" xr3:uid="{2B08424A-4D69-4E31-BCC8-C203FB5B7A33}" name="Column11079"/>
    <tableColumn id="11088" xr3:uid="{1AE0EC5F-6FEC-489B-B366-1AE868C6B82E}" name="Column11080"/>
    <tableColumn id="11089" xr3:uid="{F02056FA-35A7-4350-86FB-A4C745B64E2A}" name="Column11081"/>
    <tableColumn id="11090" xr3:uid="{89975AE3-76D4-4010-A5F9-0EF449573DAB}" name="Column11082"/>
    <tableColumn id="11091" xr3:uid="{51408ED4-555F-498A-9713-5594BF777742}" name="Column11083"/>
    <tableColumn id="11092" xr3:uid="{6A34122B-4D48-4397-978A-6A303734BD04}" name="Column11084"/>
    <tableColumn id="11093" xr3:uid="{078307BC-9D68-4EA7-9CBE-8BA40E813424}" name="Column11085"/>
    <tableColumn id="11094" xr3:uid="{F88C2849-0FE0-44B1-9E9B-5ABECEFB8483}" name="Column11086"/>
    <tableColumn id="11095" xr3:uid="{6F8F44BF-493D-4221-B76A-F39E85128195}" name="Column11087"/>
    <tableColumn id="11096" xr3:uid="{EADC4C8C-6B60-4D23-88E5-F341E8BB55F9}" name="Column11088"/>
    <tableColumn id="11097" xr3:uid="{8DD5BF20-F02B-42F0-AFBC-39E841D20168}" name="Column11089"/>
    <tableColumn id="11098" xr3:uid="{1B9EFC42-72FA-498C-A586-E13A8FCB6993}" name="Column11090"/>
    <tableColumn id="11099" xr3:uid="{043ACA33-C13A-4F82-B76E-3CE577F1ABAA}" name="Column11091"/>
    <tableColumn id="11100" xr3:uid="{B78FE0D8-5903-431B-9183-63055EC58755}" name="Column11092"/>
    <tableColumn id="11101" xr3:uid="{BF958762-119A-4B2C-B779-592B5CD2AD2D}" name="Column11093"/>
    <tableColumn id="11102" xr3:uid="{7625C018-6073-4CFC-8150-42177925FC21}" name="Column11094"/>
    <tableColumn id="11103" xr3:uid="{48D0C1A0-EB67-4AAA-BB00-271F77EEFDA3}" name="Column11095"/>
    <tableColumn id="11104" xr3:uid="{D256626D-212A-40FB-B9AA-8BA57D0AC53E}" name="Column11096"/>
    <tableColumn id="11105" xr3:uid="{B16D11B2-A7E2-428B-A859-99E6EC1F41D0}" name="Column11097"/>
    <tableColumn id="11106" xr3:uid="{274C79CF-3A19-4596-9381-8A0459827691}" name="Column11098"/>
    <tableColumn id="11107" xr3:uid="{506BB66C-987B-4F90-928B-264A8CF2763C}" name="Column11099"/>
    <tableColumn id="11108" xr3:uid="{1688D157-744A-46F8-A59A-8F5E767CF20C}" name="Column11100"/>
    <tableColumn id="11109" xr3:uid="{03DF3007-EE65-4678-9037-66210285428A}" name="Column11101"/>
    <tableColumn id="11110" xr3:uid="{8A4F4301-18DA-4F05-B894-6A5F8A4910A3}" name="Column11102"/>
    <tableColumn id="11111" xr3:uid="{7DF2991C-C862-416A-95C6-38A7D30F50E7}" name="Column11103"/>
    <tableColumn id="11112" xr3:uid="{91C4A60D-99DA-462F-8014-C6E58B618805}" name="Column11104"/>
    <tableColumn id="11113" xr3:uid="{FF57A53C-AE12-4766-8E63-70AF8FBF090E}" name="Column11105"/>
    <tableColumn id="11114" xr3:uid="{FA7984E6-7636-4A9A-93AA-41CA5CEAE872}" name="Column11106"/>
    <tableColumn id="11115" xr3:uid="{4FC9A202-2C70-4015-AA0C-1E2BCD7C425E}" name="Column11107"/>
    <tableColumn id="11116" xr3:uid="{7CF86117-364D-4B25-A1B5-0D7D170AF540}" name="Column11108"/>
    <tableColumn id="11117" xr3:uid="{97520149-D36F-4F1A-9FD7-320076EBA717}" name="Column11109"/>
    <tableColumn id="11118" xr3:uid="{FFD60C24-3FF4-4CE2-8DCB-4DFDE0D48979}" name="Column11110"/>
    <tableColumn id="11119" xr3:uid="{486FF6ED-964A-40B3-A7FD-D3C1229E7573}" name="Column11111"/>
    <tableColumn id="11120" xr3:uid="{09316A44-4A5B-4F39-B38E-BEC46B73E7C7}" name="Column11112"/>
    <tableColumn id="11121" xr3:uid="{F736CDB8-9575-4D45-9B3A-83A1C40B385C}" name="Column11113"/>
    <tableColumn id="11122" xr3:uid="{5FE2C8AF-B531-467D-A5B7-CE42FDAD0D22}" name="Column11114"/>
    <tableColumn id="11123" xr3:uid="{10CD0C5C-5423-4F11-8A0D-83F3A78F41A6}" name="Column11115"/>
    <tableColumn id="11124" xr3:uid="{FFC2DCC4-A44A-4A08-A8D6-6DDE9409B5B4}" name="Column11116"/>
    <tableColumn id="11125" xr3:uid="{C9042947-C378-4C1F-9E61-2C4A77DA5D36}" name="Column11117"/>
    <tableColumn id="11126" xr3:uid="{793B5F5D-8286-4139-A344-60A74C4B5DEA}" name="Column11118"/>
    <tableColumn id="11127" xr3:uid="{C904CADD-B716-4349-A72A-4C53B9D172D3}" name="Column11119"/>
    <tableColumn id="11128" xr3:uid="{B7E936F2-AC64-4CCD-A0D7-B045408725F7}" name="Column11120"/>
    <tableColumn id="11129" xr3:uid="{3A342F55-64EF-40E8-AE30-F390A3B50FF4}" name="Column11121"/>
    <tableColumn id="11130" xr3:uid="{8BCD5EF8-E98D-49CE-B31F-5CAD52098A68}" name="Column11122"/>
    <tableColumn id="11131" xr3:uid="{A53F1826-8765-47D7-AD1F-B74FD03253BF}" name="Column11123"/>
    <tableColumn id="11132" xr3:uid="{FD783A64-7652-4D7A-993A-1E78ABF92A6D}" name="Column11124"/>
    <tableColumn id="11133" xr3:uid="{228608A7-F99E-403D-9A37-B8BE5781F153}" name="Column11125"/>
    <tableColumn id="11134" xr3:uid="{740B43F1-7BCB-477A-A8E5-D8E79568A7F4}" name="Column11126"/>
    <tableColumn id="11135" xr3:uid="{5F7F0498-6C0B-4CBA-B6D0-7C18A52B03A1}" name="Column11127"/>
    <tableColumn id="11136" xr3:uid="{8FFC038F-235D-4904-AB5C-C1114C2A7AB5}" name="Column11128"/>
    <tableColumn id="11137" xr3:uid="{5ECC8A7A-118E-4DC4-BB68-7DA0330292D7}" name="Column11129"/>
    <tableColumn id="11138" xr3:uid="{B9E57A6E-183C-4677-AEA4-B0E8A545D2A6}" name="Column11130"/>
    <tableColumn id="11139" xr3:uid="{F31CD1F3-619F-4390-98DB-CD0880323C17}" name="Column11131"/>
    <tableColumn id="11140" xr3:uid="{C0D44019-703C-4CFD-A431-E6D32C600E0A}" name="Column11132"/>
    <tableColumn id="11141" xr3:uid="{51259541-D82F-43C2-A7BA-210F13156496}" name="Column11133"/>
    <tableColumn id="11142" xr3:uid="{25E7B9F0-58F2-4B50-B6CA-5656EA164281}" name="Column11134"/>
    <tableColumn id="11143" xr3:uid="{CD8D1071-26B5-446C-BA45-5F41A4556476}" name="Column11135"/>
    <tableColumn id="11144" xr3:uid="{E7D2D795-3AE9-4858-94BD-E4461458BBB7}" name="Column11136"/>
    <tableColumn id="11145" xr3:uid="{0193B2C0-F6B0-4BA8-A246-F7CC0AD64E1F}" name="Column11137"/>
    <tableColumn id="11146" xr3:uid="{51FD192A-7F66-4CB9-A244-F6180CACD73C}" name="Column11138"/>
    <tableColumn id="11147" xr3:uid="{FD404937-1031-44DF-862E-5732BB155A17}" name="Column11139"/>
    <tableColumn id="11148" xr3:uid="{743B1485-B052-49D2-86DD-9CC2B554147C}" name="Column11140"/>
    <tableColumn id="11149" xr3:uid="{A7679275-657D-4CA5-BFF9-A19AC60830FF}" name="Column11141"/>
    <tableColumn id="11150" xr3:uid="{EC4D4720-0D10-471C-8146-35230FCBBB03}" name="Column11142"/>
    <tableColumn id="11151" xr3:uid="{D80B1B3E-497A-443C-9E96-E9BF9D76CCBE}" name="Column11143"/>
    <tableColumn id="11152" xr3:uid="{CABC0656-3BC5-4277-8FB0-614B3C83CAE5}" name="Column11144"/>
    <tableColumn id="11153" xr3:uid="{4149640C-62B8-4E3B-A33A-397F5F37C865}" name="Column11145"/>
    <tableColumn id="11154" xr3:uid="{2F306C7E-BA9D-4B18-94B0-8E22760A2397}" name="Column11146"/>
    <tableColumn id="11155" xr3:uid="{9F4981C3-6691-4661-A3D1-49D8ECE3F61A}" name="Column11147"/>
    <tableColumn id="11156" xr3:uid="{F21C63B4-BA62-444B-AEA9-002821F6B6A1}" name="Column11148"/>
    <tableColumn id="11157" xr3:uid="{A208F0CE-D010-4C27-8210-6A61C390F9C8}" name="Column11149"/>
    <tableColumn id="11158" xr3:uid="{8804CA25-7EDC-41B6-86CE-E83D0092BBDC}" name="Column11150"/>
    <tableColumn id="11159" xr3:uid="{183484AD-4828-42CB-B520-B17AC2CEB997}" name="Column11151"/>
    <tableColumn id="11160" xr3:uid="{D722C61C-EC50-4F40-9B1C-A1199188D745}" name="Column11152"/>
    <tableColumn id="11161" xr3:uid="{E05AF3CD-C708-4663-BBF4-962B33F9658F}" name="Column11153"/>
    <tableColumn id="11162" xr3:uid="{4A60A159-776B-4CBA-80E5-05C2F5EF4BE4}" name="Column11154"/>
    <tableColumn id="11163" xr3:uid="{6F638CC3-4D8C-4F61-AE22-6FCF390CAA2D}" name="Column11155"/>
    <tableColumn id="11164" xr3:uid="{B24A1A0D-5718-4299-A48C-8416D17B3500}" name="Column11156"/>
    <tableColumn id="11165" xr3:uid="{2E10C8F6-253F-4361-A24C-A5739B74238D}" name="Column11157"/>
    <tableColumn id="11166" xr3:uid="{F8DF7D56-A347-4238-802C-59D6EC1FD5BF}" name="Column11158"/>
    <tableColumn id="11167" xr3:uid="{76A150CD-479F-4C9A-9F45-7527B9D01D03}" name="Column11159"/>
    <tableColumn id="11168" xr3:uid="{894791E2-A137-45AA-A513-0041A3C88FF7}" name="Column11160"/>
    <tableColumn id="11169" xr3:uid="{96495E18-C6C0-4A1C-BFF6-8E660643C768}" name="Column11161"/>
    <tableColumn id="11170" xr3:uid="{36053F03-A4DA-4078-A199-BCD86222789F}" name="Column11162"/>
    <tableColumn id="11171" xr3:uid="{23B51F01-0A4F-489A-B8E0-53DF21913E9F}" name="Column11163"/>
    <tableColumn id="11172" xr3:uid="{91EF150A-9D7E-49A9-AC53-5E41B51C57C6}" name="Column11164"/>
    <tableColumn id="11173" xr3:uid="{A1A6CA77-EFBA-499B-8D2C-25AD400F3058}" name="Column11165"/>
    <tableColumn id="11174" xr3:uid="{FFAB8519-1AB0-4437-903F-5EF9B10B8BF8}" name="Column11166"/>
    <tableColumn id="11175" xr3:uid="{BCC27DE6-4310-40B0-9775-1F36A0AD55C9}" name="Column11167"/>
    <tableColumn id="11176" xr3:uid="{0C8948F2-6556-4B1C-AA0C-AD5FD8205154}" name="Column11168"/>
    <tableColumn id="11177" xr3:uid="{3FCFFF04-B48D-4C59-9CE6-C40ED764240F}" name="Column11169"/>
    <tableColumn id="11178" xr3:uid="{E9A74C71-D129-4F87-9F58-CA827BC63E88}" name="Column11170"/>
    <tableColumn id="11179" xr3:uid="{616C0895-1955-4D82-A45B-E680A26BEB81}" name="Column11171"/>
    <tableColumn id="11180" xr3:uid="{00F3716E-F881-4FA8-8B60-3557826D62D0}" name="Column11172"/>
    <tableColumn id="11181" xr3:uid="{8DEB0D21-2C46-46EC-A1C6-E31FA8B7F630}" name="Column11173"/>
    <tableColumn id="11182" xr3:uid="{32B90363-E7E5-408F-8F7B-7E72714294BE}" name="Column11174"/>
    <tableColumn id="11183" xr3:uid="{331585A7-657C-4724-9811-E721042D3EDB}" name="Column11175"/>
    <tableColumn id="11184" xr3:uid="{068ED2A0-ED1A-4E9D-9D84-0CB2ED6D65A9}" name="Column11176"/>
    <tableColumn id="11185" xr3:uid="{8E397D77-BA48-4DFE-80C6-200C6D0AC3E3}" name="Column11177"/>
    <tableColumn id="11186" xr3:uid="{E4164718-70B7-4F4A-955A-C7E27EA6B8A8}" name="Column11178"/>
    <tableColumn id="11187" xr3:uid="{282C1487-DD29-43ED-BFE9-F3D569CDC9AF}" name="Column11179"/>
    <tableColumn id="11188" xr3:uid="{4275F5EE-09A7-448D-B00A-49DEB2B5EFA9}" name="Column11180"/>
    <tableColumn id="11189" xr3:uid="{33105CD2-6A8F-4C9A-98C5-A7F7F06B15AF}" name="Column11181"/>
    <tableColumn id="11190" xr3:uid="{50857183-7C5C-4D3A-AD87-E6EC3FFDE1DA}" name="Column11182"/>
    <tableColumn id="11191" xr3:uid="{D2A96C82-EE4D-472B-80C4-4A9F223A0383}" name="Column11183"/>
    <tableColumn id="11192" xr3:uid="{2CBCAEF4-322E-4DB8-B775-95FD4986C0D7}" name="Column11184"/>
    <tableColumn id="11193" xr3:uid="{55DB5160-46B4-4226-A83D-25D2BD9926E1}" name="Column11185"/>
    <tableColumn id="11194" xr3:uid="{0F7918DA-2D6F-4E0A-B008-411E0708D0D7}" name="Column11186"/>
    <tableColumn id="11195" xr3:uid="{81114694-F4D9-4CC3-A641-7BF51D484BB2}" name="Column11187"/>
    <tableColumn id="11196" xr3:uid="{89FC85C5-86F2-4A7A-9732-711E7E2788DF}" name="Column11188"/>
    <tableColumn id="11197" xr3:uid="{8004D0B8-BAFF-4A50-8B16-38F4CD3B53DB}" name="Column11189"/>
    <tableColumn id="11198" xr3:uid="{BCFC0C70-2B92-4547-AE49-29CEB9D6BD8A}" name="Column11190"/>
    <tableColumn id="11199" xr3:uid="{F3C7C0D8-E80A-4EB5-AF7C-BAF4DC231D5E}" name="Column11191"/>
    <tableColumn id="11200" xr3:uid="{091A7B54-8C9F-4C3A-9CE8-D143A5AB415C}" name="Column11192"/>
    <tableColumn id="11201" xr3:uid="{99F7A0B4-47A6-4B89-BD77-61FFBB7C4ECA}" name="Column11193"/>
    <tableColumn id="11202" xr3:uid="{43944D46-2FDC-4716-82F7-156DCA81DC8E}" name="Column11194"/>
    <tableColumn id="11203" xr3:uid="{79F46E99-089C-42FF-8A4E-E9C404DB1BF4}" name="Column11195"/>
    <tableColumn id="11204" xr3:uid="{775F0C23-259A-41D1-94FD-1636F5679B7F}" name="Column11196"/>
    <tableColumn id="11205" xr3:uid="{A1282744-99D1-400A-AD2F-1E3AC863DFEF}" name="Column11197"/>
    <tableColumn id="11206" xr3:uid="{1303A871-55BC-4D80-9D00-0B518924FD9A}" name="Column11198"/>
    <tableColumn id="11207" xr3:uid="{363BEFFA-55B7-4FBF-9773-0F3D548862A0}" name="Column11199"/>
    <tableColumn id="11208" xr3:uid="{5A19B852-BAD3-465B-8F80-02120712E7D2}" name="Column11200"/>
    <tableColumn id="11209" xr3:uid="{178DC440-DB7D-4699-BC6C-DBCDA9666464}" name="Column11201"/>
    <tableColumn id="11210" xr3:uid="{50210D85-6F82-4374-ABD7-AD59F16C7257}" name="Column11202"/>
    <tableColumn id="11211" xr3:uid="{3BF5D099-12AE-42A3-AC0A-255733B9A5CF}" name="Column11203"/>
    <tableColumn id="11212" xr3:uid="{B3ECBBEA-D19D-407B-9DC0-50A18251CAED}" name="Column11204"/>
    <tableColumn id="11213" xr3:uid="{E0E4C102-AE0D-4B92-B722-C62458E2CE7A}" name="Column11205"/>
    <tableColumn id="11214" xr3:uid="{D3420129-0684-45F8-85BC-1C22992D019C}" name="Column11206"/>
    <tableColumn id="11215" xr3:uid="{1CDE3F4E-5153-4ADA-AAFC-EC41782082B5}" name="Column11207"/>
    <tableColumn id="11216" xr3:uid="{21C1FAD5-D35F-4EB2-B35A-25854AF61913}" name="Column11208"/>
    <tableColumn id="11217" xr3:uid="{187D0A94-BFCA-4E90-A1A2-79B775772E6B}" name="Column11209"/>
    <tableColumn id="11218" xr3:uid="{4717A650-5C43-48D4-876D-5CAEFD5AFFEE}" name="Column11210"/>
    <tableColumn id="11219" xr3:uid="{B0ACE5D3-4533-4BAA-9A15-DA79F9391BDE}" name="Column11211"/>
    <tableColumn id="11220" xr3:uid="{0FF28D5F-B08D-4C8E-9C75-7025E7215C75}" name="Column11212"/>
    <tableColumn id="11221" xr3:uid="{EEBFA521-9F4C-4635-B7B8-1A475BB59B26}" name="Column11213"/>
    <tableColumn id="11222" xr3:uid="{83D5EA26-6ABF-4305-860A-58E26C54C39B}" name="Column11214"/>
    <tableColumn id="11223" xr3:uid="{BF63FF5B-A82A-48B4-B74B-593CF089C46C}" name="Column11215"/>
    <tableColumn id="11224" xr3:uid="{B3F0EBEF-7424-4D04-8F88-2A4815BCD6D3}" name="Column11216"/>
    <tableColumn id="11225" xr3:uid="{DD62D1F6-1EEE-4C9D-B87D-ED8B63446755}" name="Column11217"/>
    <tableColumn id="11226" xr3:uid="{C962C438-9562-4DED-A316-9EFE97522DDA}" name="Column11218"/>
    <tableColumn id="11227" xr3:uid="{560D9916-3E86-46E6-87CB-EB1214A58A29}" name="Column11219"/>
    <tableColumn id="11228" xr3:uid="{EDCEAB81-0A28-48AA-887A-29D638978CCB}" name="Column11220"/>
    <tableColumn id="11229" xr3:uid="{8E57A00A-47F7-4086-9A61-B54A46DA6FA9}" name="Column11221"/>
    <tableColumn id="11230" xr3:uid="{786AB0EE-399E-46B5-B159-0D78433753DB}" name="Column11222"/>
    <tableColumn id="11231" xr3:uid="{CE2B1399-D33F-456F-AD27-FC15D675A80A}" name="Column11223"/>
    <tableColumn id="11232" xr3:uid="{897D56C1-0EB2-482B-AD62-E22995A7EC1B}" name="Column11224"/>
    <tableColumn id="11233" xr3:uid="{E00F091A-0E5C-438D-883F-FCE9043272A9}" name="Column11225"/>
    <tableColumn id="11234" xr3:uid="{1F337294-8822-440F-8317-37D5E8076127}" name="Column11226"/>
    <tableColumn id="11235" xr3:uid="{C97A203A-844A-4370-83E7-459CC99026D3}" name="Column11227"/>
    <tableColumn id="11236" xr3:uid="{3010E39C-0D86-41F0-8219-DA270B9D111D}" name="Column11228"/>
    <tableColumn id="11237" xr3:uid="{482DB2F3-1FA6-4DB8-A6A0-37F60852E473}" name="Column11229"/>
    <tableColumn id="11238" xr3:uid="{D0F1A7DB-B4EB-4E89-8E99-07EC9EFBAFAA}" name="Column11230"/>
    <tableColumn id="11239" xr3:uid="{CDF41275-A9CB-4BE3-832F-FCE082413854}" name="Column11231"/>
    <tableColumn id="11240" xr3:uid="{AD59D86B-B073-4EEE-89DF-9596024F10D0}" name="Column11232"/>
    <tableColumn id="11241" xr3:uid="{2D9EC0CE-36D1-43C3-8E9D-DD31B328A435}" name="Column11233"/>
    <tableColumn id="11242" xr3:uid="{CB0D98C9-0981-417D-95AA-C70343C53997}" name="Column11234"/>
    <tableColumn id="11243" xr3:uid="{94CAEFFB-ACB9-49AF-80FD-2D58119F00B6}" name="Column11235"/>
    <tableColumn id="11244" xr3:uid="{3C9BB80D-E1A3-471B-9C94-6AA6AF873DD7}" name="Column11236"/>
    <tableColumn id="11245" xr3:uid="{69CBF5B0-322A-4AD4-BEEA-B1FC15ECC947}" name="Column11237"/>
    <tableColumn id="11246" xr3:uid="{65452C11-C79D-4AE4-9F86-A72441375E7A}" name="Column11238"/>
    <tableColumn id="11247" xr3:uid="{7FBFF09F-0D5E-4D3E-B6C4-31D1200F1182}" name="Column11239"/>
    <tableColumn id="11248" xr3:uid="{DCCF194B-AF33-4784-A5C0-97E45C104C1A}" name="Column11240"/>
    <tableColumn id="11249" xr3:uid="{8D66E4C1-D524-4F6E-8746-2D142666F974}" name="Column11241"/>
    <tableColumn id="11250" xr3:uid="{D26D5D77-3204-4819-B181-BEFA72CFFD46}" name="Column11242"/>
    <tableColumn id="11251" xr3:uid="{6673AB43-075D-4F0C-95F7-A68886DD887B}" name="Column11243"/>
    <tableColumn id="11252" xr3:uid="{712C8532-B9CA-4459-BF21-23FD57AAB37A}" name="Column11244"/>
    <tableColumn id="11253" xr3:uid="{0CA8338B-83BF-440C-9180-8999E8D778A6}" name="Column11245"/>
    <tableColumn id="11254" xr3:uid="{907DBAED-B384-4B54-88BF-1150F6043658}" name="Column11246"/>
    <tableColumn id="11255" xr3:uid="{C6FCD982-25CC-4979-BD8F-9F6F1C2CCA9C}" name="Column11247"/>
    <tableColumn id="11256" xr3:uid="{26BAEC9D-11E9-4127-9719-6882F10E10CD}" name="Column11248"/>
    <tableColumn id="11257" xr3:uid="{3995B580-8C0E-4EF3-AEE5-FA29224439E3}" name="Column11249"/>
    <tableColumn id="11258" xr3:uid="{0EFE9CA0-35C9-47D6-82D5-4EEB4AB4262F}" name="Column11250"/>
    <tableColumn id="11259" xr3:uid="{9A64396C-B07A-486D-B3F3-2A66B3108906}" name="Column11251"/>
    <tableColumn id="11260" xr3:uid="{370E1BB0-EC63-430F-AAD5-A2D2CA651E66}" name="Column11252"/>
    <tableColumn id="11261" xr3:uid="{EFD8995A-7A2E-409B-B494-806EFABF337F}" name="Column11253"/>
    <tableColumn id="11262" xr3:uid="{1735FACE-1545-4FB5-AC98-073600420B2D}" name="Column11254"/>
    <tableColumn id="11263" xr3:uid="{DD66807B-DA29-46D9-849D-1BB0CA6D720C}" name="Column11255"/>
    <tableColumn id="11264" xr3:uid="{D9455487-E549-4313-BA71-38FA962AFA36}" name="Column11256"/>
    <tableColumn id="11265" xr3:uid="{47600CB3-B529-4A7D-B3C2-60713FDF55B6}" name="Column11257"/>
    <tableColumn id="11266" xr3:uid="{B434DFA2-6233-48D6-840B-45A5E5FD4A85}" name="Column11258"/>
    <tableColumn id="11267" xr3:uid="{27D3D558-E0AC-4CC9-B605-E004153A9932}" name="Column11259"/>
    <tableColumn id="11268" xr3:uid="{E788EFBA-4BD5-419E-8FC7-3510B38ED063}" name="Column11260"/>
    <tableColumn id="11269" xr3:uid="{BDCAB843-1880-47EC-93B0-B310E514FEA6}" name="Column11261"/>
    <tableColumn id="11270" xr3:uid="{EB3CEF1A-11EB-49D1-B0B9-881AF86801CD}" name="Column11262"/>
    <tableColumn id="11271" xr3:uid="{145644C3-D933-4FE8-BDF7-C3D4E4D099CA}" name="Column11263"/>
    <tableColumn id="11272" xr3:uid="{3601C9F0-1131-48E9-A5A1-2E01EF07ED9F}" name="Column11264"/>
    <tableColumn id="11273" xr3:uid="{DFCC1D0D-D481-48E9-B851-1835127349F7}" name="Column11265"/>
    <tableColumn id="11274" xr3:uid="{96D13DAB-5F82-4C46-BE78-B00FD92EBBDE}" name="Column11266"/>
    <tableColumn id="11275" xr3:uid="{4232C2E1-35E0-4B0A-A5BA-9F66B481183D}" name="Column11267"/>
    <tableColumn id="11276" xr3:uid="{0DEF28C7-D206-497F-88CF-4D9CBBD0ECB0}" name="Column11268"/>
    <tableColumn id="11277" xr3:uid="{28C3CC6F-36A5-4AB1-8535-8A8BC428D2CA}" name="Column11269"/>
    <tableColumn id="11278" xr3:uid="{1B9EB98D-AADC-49D6-B815-37D562628B0C}" name="Column11270"/>
    <tableColumn id="11279" xr3:uid="{68E47044-DE58-4BB3-B4C8-08732D9C8414}" name="Column11271"/>
    <tableColumn id="11280" xr3:uid="{501A1763-EB8F-4FE4-9853-8A1340769089}" name="Column11272"/>
    <tableColumn id="11281" xr3:uid="{EDB4DC15-82B8-4C6B-84D5-BB7D903E3951}" name="Column11273"/>
    <tableColumn id="11282" xr3:uid="{8DD1E4BE-9934-4352-8D37-DC242EA5772A}" name="Column11274"/>
    <tableColumn id="11283" xr3:uid="{896BEFD1-E817-42CB-BCCF-FFC668E03796}" name="Column11275"/>
    <tableColumn id="11284" xr3:uid="{942F15DE-BCDC-44AF-B500-89EB7E63A716}" name="Column11276"/>
    <tableColumn id="11285" xr3:uid="{6AAA71A1-7326-47E8-8920-1CEDAEAF9FB8}" name="Column11277"/>
    <tableColumn id="11286" xr3:uid="{630764F1-8382-4051-BDE0-364BEE5B4CF1}" name="Column11278"/>
    <tableColumn id="11287" xr3:uid="{DD2AC2D6-6492-4991-B433-255A3F51C7F8}" name="Column11279"/>
    <tableColumn id="11288" xr3:uid="{52973721-330D-4FF7-BB74-CABE2DC9D239}" name="Column11280"/>
    <tableColumn id="11289" xr3:uid="{1FA8679E-3A8C-4279-9CEA-CB2E1EA62CE7}" name="Column11281"/>
    <tableColumn id="11290" xr3:uid="{D35B143D-8278-4AB7-85B3-F5A2CD97A95A}" name="Column11282"/>
    <tableColumn id="11291" xr3:uid="{B9D46115-A236-41C7-8642-B651B03F35B4}" name="Column11283"/>
    <tableColumn id="11292" xr3:uid="{6D0169AD-C756-46E1-B20B-C7111AC50AF4}" name="Column11284"/>
    <tableColumn id="11293" xr3:uid="{483B0DE3-E643-48CB-A438-7BCAC6CB8977}" name="Column11285"/>
    <tableColumn id="11294" xr3:uid="{0E2A5281-0542-4F84-B419-E00CA99967B4}" name="Column11286"/>
    <tableColumn id="11295" xr3:uid="{95FC4042-7F2F-4EB3-8089-547CFBA478D2}" name="Column11287"/>
    <tableColumn id="11296" xr3:uid="{D13E6242-C70B-424E-A268-E7459AE6C6AD}" name="Column11288"/>
    <tableColumn id="11297" xr3:uid="{FCA5784A-29F1-456F-8A45-DEB0994B9805}" name="Column11289"/>
    <tableColumn id="11298" xr3:uid="{0449A22D-8EE0-4A33-8E32-5EF0398A4744}" name="Column11290"/>
    <tableColumn id="11299" xr3:uid="{5012D1D2-0AAA-4F4C-A47A-6B8ECC582DBF}" name="Column11291"/>
    <tableColumn id="11300" xr3:uid="{5B7629AF-8D80-4BF9-B34B-450AD70A1803}" name="Column11292"/>
    <tableColumn id="11301" xr3:uid="{34E95127-CA26-4F98-8376-2874A24BC093}" name="Column11293"/>
    <tableColumn id="11302" xr3:uid="{F2334D86-90F3-4C63-ADAB-DF12B85F2319}" name="Column11294"/>
    <tableColumn id="11303" xr3:uid="{2AA91D65-D981-435A-90C4-BA8993B42D35}" name="Column11295"/>
    <tableColumn id="11304" xr3:uid="{77194757-661A-41BD-9033-EFFEEF5B3925}" name="Column11296"/>
    <tableColumn id="11305" xr3:uid="{288E6AAE-594F-48CA-90C7-D84FFB92372A}" name="Column11297"/>
    <tableColumn id="11306" xr3:uid="{A48FA5E4-27EC-4653-B56F-0FF0FA5BEF40}" name="Column11298"/>
    <tableColumn id="11307" xr3:uid="{26EB5BA4-4C0C-4AE7-BE5F-7C33A86E206E}" name="Column11299"/>
    <tableColumn id="11308" xr3:uid="{BA8AB570-19FC-46F0-B55B-EA8A1069BDD7}" name="Column11300"/>
    <tableColumn id="11309" xr3:uid="{CDD3338A-BEB0-46F9-B80D-4B5D68A8FF2C}" name="Column11301"/>
    <tableColumn id="11310" xr3:uid="{7398BB0A-D52B-4C4F-A2A1-3E2D1B7357A8}" name="Column11302"/>
    <tableColumn id="11311" xr3:uid="{EEE41E89-4BEC-472F-A404-7F6D01E0DE57}" name="Column11303"/>
    <tableColumn id="11312" xr3:uid="{42849B8D-B701-43AA-9F11-388C6D66C5FF}" name="Column11304"/>
    <tableColumn id="11313" xr3:uid="{7A425F92-0DE3-40A1-9AC5-4C5781F0611A}" name="Column11305"/>
    <tableColumn id="11314" xr3:uid="{8A532D6E-1435-462F-AF6A-911626900607}" name="Column11306"/>
    <tableColumn id="11315" xr3:uid="{88799ECF-74F3-461B-8AC4-1046B6FCAC6E}" name="Column11307"/>
    <tableColumn id="11316" xr3:uid="{E14B8AA4-C9E0-4E8B-A80A-C49EA482AD96}" name="Column11308"/>
    <tableColumn id="11317" xr3:uid="{EE0E510C-57F0-4F52-A694-8F058C52446F}" name="Column11309"/>
    <tableColumn id="11318" xr3:uid="{F9707542-B21B-4442-8ED0-69F28387CF21}" name="Column11310"/>
    <tableColumn id="11319" xr3:uid="{E3F7AAD1-510A-4C9E-8D9F-0AFCED77DDB9}" name="Column11311"/>
    <tableColumn id="11320" xr3:uid="{B6747189-B792-400F-9BF2-B1FAED97550B}" name="Column11312"/>
    <tableColumn id="11321" xr3:uid="{2DB199A0-BEF6-4C89-83D9-C1F199408D1A}" name="Column11313"/>
    <tableColumn id="11322" xr3:uid="{A569F679-8162-478D-A4B5-D9726715D226}" name="Column11314"/>
    <tableColumn id="11323" xr3:uid="{6FDE9850-C426-4348-BAD2-8AC0DAAB9650}" name="Column11315"/>
    <tableColumn id="11324" xr3:uid="{D47A7F7B-0342-4971-98D1-71DA3B338F22}" name="Column11316"/>
    <tableColumn id="11325" xr3:uid="{1E7D3197-3066-4817-A30D-2CB360C51001}" name="Column11317"/>
    <tableColumn id="11326" xr3:uid="{434D0488-6647-42CC-B47B-49D92EDD3874}" name="Column11318"/>
    <tableColumn id="11327" xr3:uid="{1A38A23C-D479-44B0-BAB6-C4BF94717617}" name="Column11319"/>
    <tableColumn id="11328" xr3:uid="{920B7898-BA04-44C5-BED5-B2D1DC6D9F49}" name="Column11320"/>
    <tableColumn id="11329" xr3:uid="{1E4E3607-BB23-4939-B819-7B7ED8754C99}" name="Column11321"/>
    <tableColumn id="11330" xr3:uid="{129D8171-9046-4915-8549-22B5F62FBC1F}" name="Column11322"/>
    <tableColumn id="11331" xr3:uid="{DEA22E0F-439F-456D-8B8E-75A1FF69F9AA}" name="Column11323"/>
    <tableColumn id="11332" xr3:uid="{F9A67168-D916-44EA-8C31-7C42E37E45FB}" name="Column11324"/>
    <tableColumn id="11333" xr3:uid="{A76EDF97-28D4-4BAC-9A9F-2E8CD4473526}" name="Column11325"/>
    <tableColumn id="11334" xr3:uid="{527ED639-6482-4784-B71E-DDEEEB2C78BB}" name="Column11326"/>
    <tableColumn id="11335" xr3:uid="{D3919947-15F6-4C23-A563-75E1FFA0F709}" name="Column11327"/>
    <tableColumn id="11336" xr3:uid="{7D2D6195-75C7-47F1-9325-31744CE41871}" name="Column11328"/>
    <tableColumn id="11337" xr3:uid="{0B346DA7-77DE-4CB1-8989-FFDB6A5B268A}" name="Column11329"/>
    <tableColumn id="11338" xr3:uid="{C79E0C80-EF68-4280-9CA6-59091E7044E1}" name="Column11330"/>
    <tableColumn id="11339" xr3:uid="{052385B4-1C96-4025-9BBB-DCA830CBDBE7}" name="Column11331"/>
    <tableColumn id="11340" xr3:uid="{6B6373FA-AD1A-4D41-9B88-304DA2339143}" name="Column11332"/>
    <tableColumn id="11341" xr3:uid="{74CCDF0A-2F1A-4C98-A9D5-F8420E538704}" name="Column11333"/>
    <tableColumn id="11342" xr3:uid="{6AA874F5-F6B5-44A9-8A95-2B8CF7F2E9DF}" name="Column11334"/>
    <tableColumn id="11343" xr3:uid="{139D0AAA-2DB7-4CA2-8C69-434C05910133}" name="Column11335"/>
    <tableColumn id="11344" xr3:uid="{DC033FDC-07A6-419F-A538-63DABCA63733}" name="Column11336"/>
    <tableColumn id="11345" xr3:uid="{14DCE8D6-E779-4597-86AB-28C2C604A37B}" name="Column11337"/>
    <tableColumn id="11346" xr3:uid="{C7ABB356-D7EA-4D5B-A1B7-780E32D2E365}" name="Column11338"/>
    <tableColumn id="11347" xr3:uid="{300986E8-60E3-4A77-A143-A2FA23336FD1}" name="Column11339"/>
    <tableColumn id="11348" xr3:uid="{8D3EC620-265C-4495-8723-545C30ADD648}" name="Column11340"/>
    <tableColumn id="11349" xr3:uid="{1886E60C-8C2B-495C-B6ED-8175063E6A58}" name="Column11341"/>
    <tableColumn id="11350" xr3:uid="{4AC14733-065C-433E-B2A4-62D85BF615AD}" name="Column11342"/>
    <tableColumn id="11351" xr3:uid="{A183AF22-7C43-4236-BE63-35A1D4B0295F}" name="Column11343"/>
    <tableColumn id="11352" xr3:uid="{3BA95343-001C-415F-9527-297D0D4D66AA}" name="Column11344"/>
    <tableColumn id="11353" xr3:uid="{EE583203-79D3-4E79-8AD5-ED458ACC7DD3}" name="Column11345"/>
    <tableColumn id="11354" xr3:uid="{E54DD47E-972D-4A19-865D-52A4A6648C89}" name="Column11346"/>
    <tableColumn id="11355" xr3:uid="{439C505A-F253-4F78-A6D7-EFF95B0C2BF2}" name="Column11347"/>
    <tableColumn id="11356" xr3:uid="{488B0D35-60B6-4426-81F3-09AE3D02D63A}" name="Column11348"/>
    <tableColumn id="11357" xr3:uid="{0DFFA329-3B98-4C70-9334-452A7528BE45}" name="Column11349"/>
    <tableColumn id="11358" xr3:uid="{498EDB3E-FD6E-48F9-AF22-A5567814C62C}" name="Column11350"/>
    <tableColumn id="11359" xr3:uid="{62FDCBC5-E233-4873-A53D-8A8F05C21CD1}" name="Column11351"/>
    <tableColumn id="11360" xr3:uid="{DF7C40E9-A76F-426D-8866-D9BB7DF72727}" name="Column11352"/>
    <tableColumn id="11361" xr3:uid="{0322565C-1D4E-417A-8CB0-D19B5AF87C2E}" name="Column11353"/>
    <tableColumn id="11362" xr3:uid="{884DDC11-A67E-4000-98DC-9FBCC658D068}" name="Column11354"/>
    <tableColumn id="11363" xr3:uid="{4A1731E4-D7E7-4F40-997A-CB1D49079744}" name="Column11355"/>
    <tableColumn id="11364" xr3:uid="{A303C8A3-5EE0-47E9-B478-57C0C23B620A}" name="Column11356"/>
    <tableColumn id="11365" xr3:uid="{9D579B41-5260-4D83-909A-DF76247DF254}" name="Column11357"/>
    <tableColumn id="11366" xr3:uid="{C4805673-843D-4305-9E0D-9EC3886B366A}" name="Column11358"/>
    <tableColumn id="11367" xr3:uid="{23D9912F-D0B2-4620-A97A-CDF75097A8EB}" name="Column11359"/>
    <tableColumn id="11368" xr3:uid="{730B7BA4-D529-4205-9EFF-6104E5DF753A}" name="Column11360"/>
    <tableColumn id="11369" xr3:uid="{C98D66C0-E633-4E86-8133-BE698161B45D}" name="Column11361"/>
    <tableColumn id="11370" xr3:uid="{5136D731-929D-47E2-83C1-A6D49F808847}" name="Column11362"/>
    <tableColumn id="11371" xr3:uid="{C6B112FD-24FC-48C2-ADCC-889446658504}" name="Column11363"/>
    <tableColumn id="11372" xr3:uid="{A13F30B7-2DDE-4213-8DCD-EE9EA24F0596}" name="Column11364"/>
    <tableColumn id="11373" xr3:uid="{4A2BE3BB-41C6-4044-A767-13A259274652}" name="Column11365"/>
    <tableColumn id="11374" xr3:uid="{A7E16666-41E7-4DFD-80CC-DA80EB552C3B}" name="Column11366"/>
    <tableColumn id="11375" xr3:uid="{D428AE9A-ACE0-4AB1-917F-130D9BBD305F}" name="Column11367"/>
    <tableColumn id="11376" xr3:uid="{5C1DAD33-091B-4204-970A-925657134E60}" name="Column11368"/>
    <tableColumn id="11377" xr3:uid="{AAB7162C-A276-4690-A094-EE39D89FA577}" name="Column11369"/>
    <tableColumn id="11378" xr3:uid="{57F9AC96-AC88-47D5-A3DD-0605F16246F5}" name="Column11370"/>
    <tableColumn id="11379" xr3:uid="{8226D0EA-9F9E-4245-AFDA-3D37CFAD17C4}" name="Column11371"/>
    <tableColumn id="11380" xr3:uid="{A70EDE15-6426-415D-B8C3-6A85065CDECF}" name="Column11372"/>
    <tableColumn id="11381" xr3:uid="{C1808F01-8BC8-477E-8DA6-93A4EF20BAD2}" name="Column11373"/>
    <tableColumn id="11382" xr3:uid="{1E2662B6-48A8-4BFB-AF2F-935FC3788924}" name="Column11374"/>
    <tableColumn id="11383" xr3:uid="{A09D5757-5F38-4FEE-B0C6-4EB40ADE9649}" name="Column11375"/>
    <tableColumn id="11384" xr3:uid="{7C343D60-A793-4449-BB39-4B3A45453BD9}" name="Column11376"/>
    <tableColumn id="11385" xr3:uid="{C8625700-44D4-4922-A235-0D3BD56729C9}" name="Column11377"/>
    <tableColumn id="11386" xr3:uid="{A2FD100F-2AF6-4E97-9064-9F86FD0FDF4C}" name="Column11378"/>
    <tableColumn id="11387" xr3:uid="{1E8D2A1B-500D-4C6D-88C4-2A317B3EB3EC}" name="Column11379"/>
    <tableColumn id="11388" xr3:uid="{51852217-C282-46AB-884C-47F14BDF465D}" name="Column11380"/>
    <tableColumn id="11389" xr3:uid="{48B88382-DA43-4973-9619-35FAA1834617}" name="Column11381"/>
    <tableColumn id="11390" xr3:uid="{A59179E0-01A1-4074-B21B-0100A7268D8C}" name="Column11382"/>
    <tableColumn id="11391" xr3:uid="{C3BE8963-81B9-4D03-B536-96A843EFA29E}" name="Column11383"/>
    <tableColumn id="11392" xr3:uid="{88AA3892-44F9-4C96-9C6B-5F294BC0090B}" name="Column11384"/>
    <tableColumn id="11393" xr3:uid="{0435B638-D7E9-4AF1-9279-3267BA1FD3E0}" name="Column11385"/>
    <tableColumn id="11394" xr3:uid="{9CD9511F-331E-4C22-9090-F0BE81501EE1}" name="Column11386"/>
    <tableColumn id="11395" xr3:uid="{B21471DE-9024-40A6-AB18-757BAA8997E3}" name="Column11387"/>
    <tableColumn id="11396" xr3:uid="{B617EF20-EDAB-4959-B9C7-3C7B2BA24708}" name="Column11388"/>
    <tableColumn id="11397" xr3:uid="{70C36DE7-F11D-4C7A-96A5-9AB5A037E2FF}" name="Column11389"/>
    <tableColumn id="11398" xr3:uid="{C52C7E58-4D44-4FA0-B0A7-8F2092A90504}" name="Column11390"/>
    <tableColumn id="11399" xr3:uid="{8B16BA62-D98A-4643-8111-484FE49B6772}" name="Column11391"/>
    <tableColumn id="11400" xr3:uid="{C5374E50-7535-4423-B47B-B2C83275CAFD}" name="Column11392"/>
    <tableColumn id="11401" xr3:uid="{F58788EE-43C8-4111-A1DD-188ED554F5D0}" name="Column11393"/>
    <tableColumn id="11402" xr3:uid="{09355901-5974-406B-9FAF-B13B32BAEB85}" name="Column11394"/>
    <tableColumn id="11403" xr3:uid="{E67C1914-D888-4D88-B975-6B6A91F44511}" name="Column11395"/>
    <tableColumn id="11404" xr3:uid="{C8F371F7-E85C-4A29-8A87-07E4D999BBF9}" name="Column11396"/>
    <tableColumn id="11405" xr3:uid="{D13CD862-FD4A-4B00-A881-70F6C2DA0036}" name="Column11397"/>
    <tableColumn id="11406" xr3:uid="{F8152564-8499-4B7D-992C-F9563F5C9FEF}" name="Column11398"/>
    <tableColumn id="11407" xr3:uid="{274D4E35-8CAE-4F22-B1AC-81F29DBB0FE4}" name="Column11399"/>
    <tableColumn id="11408" xr3:uid="{BA38A33E-967C-465E-8CBB-7685315FAD3F}" name="Column11400"/>
    <tableColumn id="11409" xr3:uid="{47AA2A50-D744-469C-830B-A4DFB0F90902}" name="Column11401"/>
    <tableColumn id="11410" xr3:uid="{5CA4C5DF-6870-4387-BE1E-C97FB70284DC}" name="Column11402"/>
    <tableColumn id="11411" xr3:uid="{236F6E96-D82C-4F0B-A0C2-E574FEA9CA2A}" name="Column11403"/>
    <tableColumn id="11412" xr3:uid="{C545D78B-01D7-4662-8BBD-3C58C7477F64}" name="Column11404"/>
    <tableColumn id="11413" xr3:uid="{F7BAE4D5-7BF9-4E79-A2E3-78787FE5CC47}" name="Column11405"/>
    <tableColumn id="11414" xr3:uid="{AB75E3C9-75F7-4D82-8028-A4885654F756}" name="Column11406"/>
    <tableColumn id="11415" xr3:uid="{33ABC949-0219-4E1B-8C73-7C9110284B95}" name="Column11407"/>
    <tableColumn id="11416" xr3:uid="{D6C92C89-38CF-4198-BFA7-2922D4688FC1}" name="Column11408"/>
    <tableColumn id="11417" xr3:uid="{D6132693-F918-44E4-856C-E88DE7AAB1A1}" name="Column11409"/>
    <tableColumn id="11418" xr3:uid="{CBC9D5C5-3343-43AA-AAAC-E4AB0BF5F03A}" name="Column11410"/>
    <tableColumn id="11419" xr3:uid="{26421A95-A409-499E-9415-127944D742A5}" name="Column11411"/>
    <tableColumn id="11420" xr3:uid="{6F87FE80-38A8-4B3E-AF6E-5325C98EC746}" name="Column11412"/>
    <tableColumn id="11421" xr3:uid="{123468CC-7297-473B-9189-0329DC16A2E1}" name="Column11413"/>
    <tableColumn id="11422" xr3:uid="{22978D3B-B966-442C-A50E-0C0B2F97C53B}" name="Column11414"/>
    <tableColumn id="11423" xr3:uid="{314240EA-9E46-4877-9042-ED33DDA2359B}" name="Column11415"/>
    <tableColumn id="11424" xr3:uid="{CDF71DFF-4DBD-4C46-B397-48B6AF903D91}" name="Column11416"/>
    <tableColumn id="11425" xr3:uid="{F409470E-EF1A-4DDE-B798-DCD13B861AC4}" name="Column11417"/>
    <tableColumn id="11426" xr3:uid="{C23EC15D-0326-4339-8345-6CDEDB4A0489}" name="Column11418"/>
    <tableColumn id="11427" xr3:uid="{116A5E68-BC7B-4C8F-8419-E51A82D2D2C8}" name="Column11419"/>
    <tableColumn id="11428" xr3:uid="{53FD998D-2248-4628-BB5B-980D7F8ED398}" name="Column11420"/>
    <tableColumn id="11429" xr3:uid="{6AC755C4-DE1D-4B05-BAD7-F97963BF7ABD}" name="Column11421"/>
    <tableColumn id="11430" xr3:uid="{7797DFD3-77F2-4381-BBF8-6C9702541B2F}" name="Column11422"/>
    <tableColumn id="11431" xr3:uid="{7F922501-E019-4178-93FB-C570661B5619}" name="Column11423"/>
    <tableColumn id="11432" xr3:uid="{7CB7C2CA-6424-4CAB-9866-D36092A7656D}" name="Column11424"/>
    <tableColumn id="11433" xr3:uid="{EBC2A256-A013-4A7D-A8DB-7A9420E59CEC}" name="Column11425"/>
    <tableColumn id="11434" xr3:uid="{15C65043-FF78-4779-9C9F-91A8BE77D74A}" name="Column11426"/>
    <tableColumn id="11435" xr3:uid="{3711BA02-3FD0-45B0-85DD-71C6C6EF4BE5}" name="Column11427"/>
    <tableColumn id="11436" xr3:uid="{2090360A-F769-4045-9296-085EA3F7D3E0}" name="Column11428"/>
    <tableColumn id="11437" xr3:uid="{5C1C3DCC-18F6-4E20-AC7D-F5CCA7A8C6CB}" name="Column11429"/>
    <tableColumn id="11438" xr3:uid="{E41E8BF9-3EAC-454D-B271-27982C7701B8}" name="Column11430"/>
    <tableColumn id="11439" xr3:uid="{C8D0A714-C6A1-4908-BA2C-F03103D0A35B}" name="Column11431"/>
    <tableColumn id="11440" xr3:uid="{1C1954B3-229E-442A-B9C3-D33231755750}" name="Column11432"/>
    <tableColumn id="11441" xr3:uid="{375CF7D9-CF2B-4054-A7BC-B8D2A08121FA}" name="Column11433"/>
    <tableColumn id="11442" xr3:uid="{A326FDA5-26E9-4C18-BFD3-3DC79404416E}" name="Column11434"/>
    <tableColumn id="11443" xr3:uid="{BF221DCD-2D36-484E-8398-9F7D6D2771F6}" name="Column11435"/>
    <tableColumn id="11444" xr3:uid="{9FC5313A-0226-4D07-A78B-1E659100D926}" name="Column11436"/>
    <tableColumn id="11445" xr3:uid="{7A351A7B-0A73-46B6-857D-6C8139012BBB}" name="Column11437"/>
    <tableColumn id="11446" xr3:uid="{D888535E-944F-47FC-A03A-EB711A0DE5FF}" name="Column11438"/>
    <tableColumn id="11447" xr3:uid="{010A4406-22B3-4117-8961-9FBF178D9295}" name="Column11439"/>
    <tableColumn id="11448" xr3:uid="{81F3D865-2A40-46E3-B645-7A7B85CC9013}" name="Column11440"/>
    <tableColumn id="11449" xr3:uid="{747E03A2-F340-4A40-9621-8FD72EA2A3AC}" name="Column11441"/>
    <tableColumn id="11450" xr3:uid="{EE3CB97D-8593-4137-98A0-0CB2007B21D7}" name="Column11442"/>
    <tableColumn id="11451" xr3:uid="{A9B1BA9E-28DA-4791-86BF-29EEA8F0B2A7}" name="Column11443"/>
    <tableColumn id="11452" xr3:uid="{949BC641-2BD0-4503-B426-2225C0134597}" name="Column11444"/>
    <tableColumn id="11453" xr3:uid="{1AAF662B-4E4F-495A-A427-6B447DC61D48}" name="Column11445"/>
    <tableColumn id="11454" xr3:uid="{D6992646-0F34-44FE-9F70-B12AD04EFCA9}" name="Column11446"/>
    <tableColumn id="11455" xr3:uid="{9FB2BDF6-30B7-4EF2-BCF9-DFFDBF3AA18B}" name="Column11447"/>
    <tableColumn id="11456" xr3:uid="{97BE95B3-E2F1-4BC6-B248-6B73580243FB}" name="Column11448"/>
    <tableColumn id="11457" xr3:uid="{43A29451-6265-4B17-87ED-D8A8B7EAA129}" name="Column11449"/>
    <tableColumn id="11458" xr3:uid="{9D105F70-E316-4341-B0BA-5D231EE6FB55}" name="Column11450"/>
    <tableColumn id="11459" xr3:uid="{274ECF4F-46B1-4356-AD17-DB56EEC88F78}" name="Column11451"/>
    <tableColumn id="11460" xr3:uid="{40F6D29D-8531-4067-B414-A1C299D60816}" name="Column11452"/>
    <tableColumn id="11461" xr3:uid="{B39D46E9-2C52-488C-8F78-5D39D4DAA21D}" name="Column11453"/>
    <tableColumn id="11462" xr3:uid="{772EA2D4-2A4D-4016-A113-D9BE986A9C27}" name="Column11454"/>
    <tableColumn id="11463" xr3:uid="{676C8243-1382-4749-851E-40E71E3CCFAB}" name="Column11455"/>
    <tableColumn id="11464" xr3:uid="{884062C5-CC6A-46E3-BF89-9EFD0E541B8F}" name="Column11456"/>
    <tableColumn id="11465" xr3:uid="{97D3FCE3-67A5-4EE7-B970-CF3F3E609AFB}" name="Column11457"/>
    <tableColumn id="11466" xr3:uid="{F8959B38-F4F8-4E11-9616-981EA919940A}" name="Column11458"/>
    <tableColumn id="11467" xr3:uid="{B773D64E-EF88-443C-9907-8FF0D3114BA4}" name="Column11459"/>
    <tableColumn id="11468" xr3:uid="{63391C67-6B6F-4D3D-AEB5-16152B6274BF}" name="Column11460"/>
    <tableColumn id="11469" xr3:uid="{9E44767F-E2BD-43FC-BF72-0AE6DCF8D2A6}" name="Column11461"/>
    <tableColumn id="11470" xr3:uid="{14FDA917-E4FA-4987-84A6-CAD33ECAB47C}" name="Column11462"/>
    <tableColumn id="11471" xr3:uid="{C2F0A247-E715-401C-9847-4839830E0D72}" name="Column11463"/>
    <tableColumn id="11472" xr3:uid="{94E8BA6E-0D7E-41A3-A3E6-F0DA0C2241DA}" name="Column11464"/>
    <tableColumn id="11473" xr3:uid="{F77743C3-0743-4118-A38A-CC553E10E850}" name="Column11465"/>
    <tableColumn id="11474" xr3:uid="{C48F20F4-4BBF-48A8-8D66-A3ECA96E959E}" name="Column11466"/>
    <tableColumn id="11475" xr3:uid="{4AD3A149-9912-4757-89FF-AD2240A84263}" name="Column11467"/>
    <tableColumn id="11476" xr3:uid="{6E5DF070-1880-4685-98E3-F170E9B8690B}" name="Column11468"/>
    <tableColumn id="11477" xr3:uid="{DD874246-6E11-4B2B-A5CA-44661923FAC4}" name="Column11469"/>
    <tableColumn id="11478" xr3:uid="{207F739F-04FB-49D7-BDD4-A66A08AB917D}" name="Column11470"/>
    <tableColumn id="11479" xr3:uid="{F0C4F4D3-90DF-4B68-BEDD-9F88C8F1826B}" name="Column11471"/>
    <tableColumn id="11480" xr3:uid="{64C9D3B0-6381-4C1B-A4BB-BA114E00FB6D}" name="Column11472"/>
    <tableColumn id="11481" xr3:uid="{A0A0BB4F-4EE5-4981-92AB-14A7970D3623}" name="Column11473"/>
    <tableColumn id="11482" xr3:uid="{6264643C-7315-4355-A00A-13EFB47707A2}" name="Column11474"/>
    <tableColumn id="11483" xr3:uid="{AE69401E-FD05-4FEF-B0AF-04CC793A694E}" name="Column11475"/>
    <tableColumn id="11484" xr3:uid="{51AD4A6D-5C16-430A-B5D6-9E0FF76CFA78}" name="Column11476"/>
    <tableColumn id="11485" xr3:uid="{1115DE1A-31B4-468D-92D4-288C7C0D3401}" name="Column11477"/>
    <tableColumn id="11486" xr3:uid="{E2668782-BE98-431F-BA5A-27A0AB9B8847}" name="Column11478"/>
    <tableColumn id="11487" xr3:uid="{8502F813-5990-47FD-9A01-AFE010519C69}" name="Column11479"/>
    <tableColumn id="11488" xr3:uid="{54F8CEB2-5028-4054-93CB-66CDD63B2AFF}" name="Column11480"/>
    <tableColumn id="11489" xr3:uid="{2A93596B-D426-48F7-89E4-CEA6A464E6DD}" name="Column11481"/>
    <tableColumn id="11490" xr3:uid="{85400C35-112A-4ED6-BF11-AED2E05E7CD8}" name="Column11482"/>
    <tableColumn id="11491" xr3:uid="{E42951C6-33B5-40BC-8907-4DC32C32E88A}" name="Column11483"/>
    <tableColumn id="11492" xr3:uid="{572029F0-FF03-42FA-9739-DFF3ACAB9469}" name="Column11484"/>
    <tableColumn id="11493" xr3:uid="{570A446E-1283-4A4E-BD9B-E522E105D4B6}" name="Column11485"/>
    <tableColumn id="11494" xr3:uid="{DFF9D7B0-AEDD-4B9A-BCC6-76DBEFE5E118}" name="Column11486"/>
    <tableColumn id="11495" xr3:uid="{E9D21179-9AC8-47BC-8597-8C81D74D073F}" name="Column11487"/>
    <tableColumn id="11496" xr3:uid="{8421921C-9056-4E3F-A1FB-F8C14EF09BA5}" name="Column11488"/>
    <tableColumn id="11497" xr3:uid="{A528E851-27C2-47FB-8B91-7856857741C7}" name="Column11489"/>
    <tableColumn id="11498" xr3:uid="{0D5A2221-8A8A-4D72-B037-DAAEFE516F3E}" name="Column11490"/>
    <tableColumn id="11499" xr3:uid="{A14BC3A5-DCB0-4F98-8500-C5EBD6B04CE7}" name="Column11491"/>
    <tableColumn id="11500" xr3:uid="{D3C3B1E7-11C9-453B-9226-B7D8D905CF29}" name="Column11492"/>
    <tableColumn id="11501" xr3:uid="{7DC93705-9710-467B-A30F-A126AFF2B6C3}" name="Column11493"/>
    <tableColumn id="11502" xr3:uid="{8E08C3BA-7381-4141-9B3A-970299D2DDBC}" name="Column11494"/>
    <tableColumn id="11503" xr3:uid="{B03F4164-A705-4BCF-946D-8E53BA287151}" name="Column11495"/>
    <tableColumn id="11504" xr3:uid="{4339AD34-25FA-4DE7-A5FE-D14081F58130}" name="Column11496"/>
    <tableColumn id="11505" xr3:uid="{9D96A177-6D50-4240-B1C4-28A4EC0F2302}" name="Column11497"/>
    <tableColumn id="11506" xr3:uid="{A389AE81-A9EE-4A89-A2C8-16662D02E955}" name="Column11498"/>
    <tableColumn id="11507" xr3:uid="{CF1BA134-C456-4358-A83E-E816201467A0}" name="Column11499"/>
    <tableColumn id="11508" xr3:uid="{CA33DC90-F096-4C52-847F-7D7A108D7D2C}" name="Column11500"/>
    <tableColumn id="11509" xr3:uid="{32C4518D-6803-43CC-B38E-2BEA5B5B3B05}" name="Column11501"/>
    <tableColumn id="11510" xr3:uid="{CC179F23-7516-4587-B3B0-6E9B30C7AF47}" name="Column11502"/>
    <tableColumn id="11511" xr3:uid="{BE2DDF7F-0223-47F9-BF6D-CA8CEC37A333}" name="Column11503"/>
    <tableColumn id="11512" xr3:uid="{8FFFFA18-A5A0-4B00-89C3-F3BDDC73C1A7}" name="Column11504"/>
    <tableColumn id="11513" xr3:uid="{39660B48-545C-4FF9-BC31-D2F246CB555C}" name="Column11505"/>
    <tableColumn id="11514" xr3:uid="{8E5F7ED0-1CD7-4795-A4A3-02D3402797E9}" name="Column11506"/>
    <tableColumn id="11515" xr3:uid="{F5529478-A479-46E1-A431-AE84C66ACA8B}" name="Column11507"/>
    <tableColumn id="11516" xr3:uid="{FFA00BF6-3738-444C-8823-DC714BC9159D}" name="Column11508"/>
    <tableColumn id="11517" xr3:uid="{8986361C-579B-4499-87A0-850E100C56DE}" name="Column11509"/>
    <tableColumn id="11518" xr3:uid="{696A2611-ACE9-4B40-A514-F2E7D8942FF9}" name="Column11510"/>
    <tableColumn id="11519" xr3:uid="{16AE3EBC-0363-4759-B2EB-29009954AB9C}" name="Column11511"/>
    <tableColumn id="11520" xr3:uid="{C7B55572-9669-44E1-AD73-DDCD22FF0E57}" name="Column11512"/>
    <tableColumn id="11521" xr3:uid="{14A4330C-08DD-4027-8061-AD46CC2F7B42}" name="Column11513"/>
    <tableColumn id="11522" xr3:uid="{FB92A70F-009B-4055-9025-89801935FF5C}" name="Column11514"/>
    <tableColumn id="11523" xr3:uid="{7AA43A14-C959-436E-9502-2650249FBAB1}" name="Column11515"/>
    <tableColumn id="11524" xr3:uid="{D51C8315-FCF2-411C-A079-B5A3AF213B78}" name="Column11516"/>
    <tableColumn id="11525" xr3:uid="{72815055-6F37-4335-B217-A167D507EFA5}" name="Column11517"/>
    <tableColumn id="11526" xr3:uid="{27EC974C-7FB0-4676-930F-325EDB6DA76E}" name="Column11518"/>
    <tableColumn id="11527" xr3:uid="{A89905A7-3A63-49AC-8FCF-B9E2E0FC5B7E}" name="Column11519"/>
    <tableColumn id="11528" xr3:uid="{5327EB67-83BA-4EF7-8AE9-4E186AF5DCDB}" name="Column11520"/>
    <tableColumn id="11529" xr3:uid="{543208A4-BA4E-4DFC-84D5-A51992EEDED0}" name="Column11521"/>
    <tableColumn id="11530" xr3:uid="{B42F6FB2-5344-47F3-8D2E-8AAC9BCA6E2E}" name="Column11522"/>
    <tableColumn id="11531" xr3:uid="{A167BA95-0F54-4819-ABF0-C3E0E16D0B00}" name="Column11523"/>
    <tableColumn id="11532" xr3:uid="{67FA7143-D90C-48DC-A781-96C327125602}" name="Column11524"/>
    <tableColumn id="11533" xr3:uid="{9E23279B-7248-4FAE-BA16-A0895D4E0CC3}" name="Column11525"/>
    <tableColumn id="11534" xr3:uid="{B6FBFFF7-296A-40F2-B364-9A68176348B1}" name="Column11526"/>
    <tableColumn id="11535" xr3:uid="{03131F0A-0BD9-4D02-8827-32A29E37171C}" name="Column11527"/>
    <tableColumn id="11536" xr3:uid="{A3F4619F-BFC3-4B55-9E14-22AB2B325EA6}" name="Column11528"/>
    <tableColumn id="11537" xr3:uid="{B502667A-0FED-4A6D-8F83-4DC65405FD97}" name="Column11529"/>
    <tableColumn id="11538" xr3:uid="{C28341EE-2C51-4B8A-B3BB-AB57F412FE84}" name="Column11530"/>
    <tableColumn id="11539" xr3:uid="{50F9FD61-8114-4406-AA66-0F0C07D091AB}" name="Column11531"/>
    <tableColumn id="11540" xr3:uid="{D7E3353C-D028-4D8A-9607-1F45314E12C6}" name="Column11532"/>
    <tableColumn id="11541" xr3:uid="{35DD524C-F8B0-4BFA-98CB-39B8FF9586C3}" name="Column11533"/>
    <tableColumn id="11542" xr3:uid="{7C0764F5-D94D-435C-A21E-AE296C3DFAE2}" name="Column11534"/>
    <tableColumn id="11543" xr3:uid="{3C0A5A42-8BD9-44F3-BD51-926012856054}" name="Column11535"/>
    <tableColumn id="11544" xr3:uid="{303CACC8-4E28-44F6-86BA-FE4AC1FE63C0}" name="Column11536"/>
    <tableColumn id="11545" xr3:uid="{33A6F8CF-75F0-4534-86C4-3B6551D21988}" name="Column11537"/>
    <tableColumn id="11546" xr3:uid="{BFEA44DE-13B7-4BFA-B327-D9E591760B72}" name="Column11538"/>
    <tableColumn id="11547" xr3:uid="{DF981EBB-199B-4C43-9644-17E84CEC4488}" name="Column11539"/>
    <tableColumn id="11548" xr3:uid="{2D6D1C14-3341-4ED6-A8AC-770E5EB4BCDF}" name="Column11540"/>
    <tableColumn id="11549" xr3:uid="{D4E42087-BE85-4593-980A-D9E1B83EDB81}" name="Column11541"/>
    <tableColumn id="11550" xr3:uid="{7A3E7C42-5ED3-4907-8FEC-EED4159F2FAC}" name="Column11542"/>
    <tableColumn id="11551" xr3:uid="{1B6282C1-F493-4263-9947-6E9079357B97}" name="Column11543"/>
    <tableColumn id="11552" xr3:uid="{768AAE8F-61EB-4241-95F7-C1DEB1820B33}" name="Column11544"/>
    <tableColumn id="11553" xr3:uid="{5AB5B9B6-C9E8-4A27-A01D-15133FCC3467}" name="Column11545"/>
    <tableColumn id="11554" xr3:uid="{3F813587-2234-4E49-95A6-CA83FD15C6BF}" name="Column11546"/>
    <tableColumn id="11555" xr3:uid="{70EA937A-DFA3-45F8-AFAC-AB018479FA5B}" name="Column11547"/>
    <tableColumn id="11556" xr3:uid="{7BCAAF88-4697-4CCA-B23E-FF51CEC65D7D}" name="Column11548"/>
    <tableColumn id="11557" xr3:uid="{A29B6361-1D26-4A72-926F-A92BF2BD542A}" name="Column11549"/>
    <tableColumn id="11558" xr3:uid="{434C5AB0-8DD2-4259-BBD2-BE63CF13FD08}" name="Column11550"/>
    <tableColumn id="11559" xr3:uid="{430FF3A6-EBBD-4110-BB72-4F895D4FC480}" name="Column11551"/>
    <tableColumn id="11560" xr3:uid="{F2C948D8-9767-4263-8866-B786A26642C1}" name="Column11552"/>
    <tableColumn id="11561" xr3:uid="{533C5687-0173-482A-B727-448718239E51}" name="Column11553"/>
    <tableColumn id="11562" xr3:uid="{81943FD0-A958-4AFD-AE9D-982B8299E73A}" name="Column11554"/>
    <tableColumn id="11563" xr3:uid="{DF3B9BA5-DC62-4582-A728-2C388C149AA7}" name="Column11555"/>
    <tableColumn id="11564" xr3:uid="{8A2ADF36-BC52-48A2-A533-D0340E603438}" name="Column11556"/>
    <tableColumn id="11565" xr3:uid="{FC759957-AF46-4AAB-AE60-56A0489C0A0B}" name="Column11557"/>
    <tableColumn id="11566" xr3:uid="{C15A77B6-847D-48D8-A0D9-0D9F572D9B0F}" name="Column11558"/>
    <tableColumn id="11567" xr3:uid="{FB11E578-7F40-423A-B91F-E97982E4AE15}" name="Column11559"/>
    <tableColumn id="11568" xr3:uid="{DF9D26A9-8C30-4847-8153-E197CA9304CD}" name="Column11560"/>
    <tableColumn id="11569" xr3:uid="{988169A7-166F-4F7A-B041-B50490A55C75}" name="Column11561"/>
    <tableColumn id="11570" xr3:uid="{84CEBAAE-0368-48C8-BD04-4E1FB7FE5D13}" name="Column11562"/>
    <tableColumn id="11571" xr3:uid="{08EC0319-8E9E-496F-9E5B-A8F130D8B417}" name="Column11563"/>
    <tableColumn id="11572" xr3:uid="{C0D455FD-395F-4F05-9B49-8B4CC9E625EB}" name="Column11564"/>
    <tableColumn id="11573" xr3:uid="{7C5539E1-5D5B-4C52-98E6-000C1887B459}" name="Column11565"/>
    <tableColumn id="11574" xr3:uid="{96A550FD-D984-45EE-96E9-B16B4FD96FBF}" name="Column11566"/>
    <tableColumn id="11575" xr3:uid="{FEAE1856-D3F9-473E-8A73-E5E9A8A94786}" name="Column11567"/>
    <tableColumn id="11576" xr3:uid="{45B145D0-D8DD-40F1-B85F-BCCD853F37B3}" name="Column11568"/>
    <tableColumn id="11577" xr3:uid="{52B589CB-62E3-483A-9104-CBC68F64C860}" name="Column11569"/>
    <tableColumn id="11578" xr3:uid="{BFCAFE1E-6B1A-4CF9-BBC2-60512063E8B4}" name="Column11570"/>
    <tableColumn id="11579" xr3:uid="{1FC6A14F-7D20-44D1-8216-421B3B302FCC}" name="Column11571"/>
    <tableColumn id="11580" xr3:uid="{E43C7BCB-FB42-456E-8022-ECB45AC0DE02}" name="Column11572"/>
    <tableColumn id="11581" xr3:uid="{9E2D895B-73B2-43C1-B493-FF1CB41F86D6}" name="Column11573"/>
    <tableColumn id="11582" xr3:uid="{C0EDA56E-CC1D-4319-80A0-060E4518BF11}" name="Column11574"/>
    <tableColumn id="11583" xr3:uid="{4E938AF2-DCA9-46D8-B0B9-B501E2F37826}" name="Column11575"/>
    <tableColumn id="11584" xr3:uid="{A8DAC9AF-4F0B-40BA-83C9-F7C10AFB9EAF}" name="Column11576"/>
    <tableColumn id="11585" xr3:uid="{2E551091-E596-4926-A17C-ECDDD50F996D}" name="Column11577"/>
    <tableColumn id="11586" xr3:uid="{E545A067-9665-4F35-A831-7BC004EA92FB}" name="Column11578"/>
    <tableColumn id="11587" xr3:uid="{85FF68A7-33AB-43A6-8C72-0688D87855BF}" name="Column11579"/>
    <tableColumn id="11588" xr3:uid="{67708576-FDC6-4856-A5A1-A2F123201A24}" name="Column11580"/>
    <tableColumn id="11589" xr3:uid="{5B95FD96-F540-414B-BD04-09FE4C7E3FF7}" name="Column11581"/>
    <tableColumn id="11590" xr3:uid="{D01B6683-FD01-4319-8D63-D11759AD9E65}" name="Column11582"/>
    <tableColumn id="11591" xr3:uid="{B1102F7D-9A62-4C4A-9168-15D3BC48496E}" name="Column11583"/>
    <tableColumn id="11592" xr3:uid="{6FE039B0-BB3F-46DF-A160-1FD691DAC8D6}" name="Column11584"/>
    <tableColumn id="11593" xr3:uid="{3372AADD-229C-4CD1-8AF6-CF2193D015E4}" name="Column11585"/>
    <tableColumn id="11594" xr3:uid="{62A1C448-9764-418B-A7C0-EADB5F375A9A}" name="Column11586"/>
    <tableColumn id="11595" xr3:uid="{FFCBE6DA-1D5B-4E11-B1D9-CB95DC2B6F5C}" name="Column11587"/>
    <tableColumn id="11596" xr3:uid="{1CB0B35A-FC64-43C0-A8AD-31FF279F45BC}" name="Column11588"/>
    <tableColumn id="11597" xr3:uid="{35CEFD24-6EA7-41DF-AC6B-3FA6A2682BDF}" name="Column11589"/>
    <tableColumn id="11598" xr3:uid="{74F6AB6A-1225-49AF-84DF-2C36CA1E1B48}" name="Column11590"/>
    <tableColumn id="11599" xr3:uid="{25262203-A70B-43EB-B31C-60B14E95EDF5}" name="Column11591"/>
    <tableColumn id="11600" xr3:uid="{87743354-7BBF-4EDA-B2EF-5A19AAD595FD}" name="Column11592"/>
    <tableColumn id="11601" xr3:uid="{140B70B6-EE4F-4491-9841-7A7C40830534}" name="Column11593"/>
    <tableColumn id="11602" xr3:uid="{9B5EC002-5B5E-47F7-9E9B-9CEF7809E552}" name="Column11594"/>
    <tableColumn id="11603" xr3:uid="{160C49B0-4E61-4100-BEE4-47930AB1ED38}" name="Column11595"/>
    <tableColumn id="11604" xr3:uid="{3B489C2A-611C-425D-97CD-EDD28517242F}" name="Column11596"/>
    <tableColumn id="11605" xr3:uid="{299391F0-362A-4865-BBD6-B76C3C6C3C9A}" name="Column11597"/>
    <tableColumn id="11606" xr3:uid="{20B9FE80-DD6E-46B4-BD78-2329F5B0E702}" name="Column11598"/>
    <tableColumn id="11607" xr3:uid="{39582101-CF5E-43EC-AA5C-D031D131B3D0}" name="Column11599"/>
    <tableColumn id="11608" xr3:uid="{D4AC15A2-57BF-42BC-9789-FD919A83D419}" name="Column11600"/>
    <tableColumn id="11609" xr3:uid="{713A4F9F-C754-43C4-B01D-09A797FB1061}" name="Column11601"/>
    <tableColumn id="11610" xr3:uid="{3AE1A516-8713-4F4A-AB11-A9F890D004E6}" name="Column11602"/>
    <tableColumn id="11611" xr3:uid="{1ADA0683-EC6C-4582-84B0-CC9F527E5AA4}" name="Column11603"/>
    <tableColumn id="11612" xr3:uid="{93C7A9E8-5F28-4FE2-BD7F-C806EFDF263A}" name="Column11604"/>
    <tableColumn id="11613" xr3:uid="{21021315-079B-4A36-8A94-6C6857EBEC0B}" name="Column11605"/>
    <tableColumn id="11614" xr3:uid="{E3DEE48E-1AF7-4F84-BA27-9A18071940D7}" name="Column11606"/>
    <tableColumn id="11615" xr3:uid="{1B780A2A-2CB9-4CD0-90D5-137F31DF993E}" name="Column11607"/>
    <tableColumn id="11616" xr3:uid="{858067CA-A065-4136-BF09-7B835409EAF8}" name="Column11608"/>
    <tableColumn id="11617" xr3:uid="{4413E8BA-FCD8-4CD7-9E26-36705276A6CB}" name="Column11609"/>
    <tableColumn id="11618" xr3:uid="{652659F2-D6CD-454F-81C0-C9FBD2AA57DE}" name="Column11610"/>
    <tableColumn id="11619" xr3:uid="{E8E45399-EC96-499A-AF11-76F1A13755D7}" name="Column11611"/>
    <tableColumn id="11620" xr3:uid="{6ECD3903-D3EF-452E-9995-5AED0C35140A}" name="Column11612"/>
    <tableColumn id="11621" xr3:uid="{6D27F5BF-C4B2-4879-BF62-892F8DDACAA7}" name="Column11613"/>
    <tableColumn id="11622" xr3:uid="{32C274C3-F4B0-43E3-ADE7-1F565D6C4463}" name="Column11614"/>
    <tableColumn id="11623" xr3:uid="{88E3074F-B3E6-4D3B-AF86-63F1CD8922C3}" name="Column11615"/>
    <tableColumn id="11624" xr3:uid="{9F6434AA-38C7-4E84-A47D-1CD5A8D34711}" name="Column11616"/>
    <tableColumn id="11625" xr3:uid="{52F05A2D-6E1B-4F51-B602-D70D3676094F}" name="Column11617"/>
    <tableColumn id="11626" xr3:uid="{C5B08B27-B201-4859-B589-DC0A684C0535}" name="Column11618"/>
    <tableColumn id="11627" xr3:uid="{B1EE3C36-7B81-4BA9-AB67-DC7BF313E204}" name="Column11619"/>
    <tableColumn id="11628" xr3:uid="{F38CB2FA-4DF9-415A-BFE5-70E22945661B}" name="Column11620"/>
    <tableColumn id="11629" xr3:uid="{4845B74D-64EF-48B1-8084-005E2155610B}" name="Column11621"/>
    <tableColumn id="11630" xr3:uid="{DDA6999E-21F2-479F-BC92-A6D85DC3BA88}" name="Column11622"/>
    <tableColumn id="11631" xr3:uid="{C02AC318-65E3-4DC5-BFCF-0B713525683E}" name="Column11623"/>
    <tableColumn id="11632" xr3:uid="{A32BA1C9-C19B-4DBA-A60D-BA223AB5E8EA}" name="Column11624"/>
    <tableColumn id="11633" xr3:uid="{C4A581E0-7B48-4727-8FA6-248074D00E7F}" name="Column11625"/>
    <tableColumn id="11634" xr3:uid="{D2EBD750-F1B2-4E04-9CDB-285F432F4057}" name="Column11626"/>
    <tableColumn id="11635" xr3:uid="{8C26F08B-94D2-49C7-9516-3F20ED1EDEE6}" name="Column11627"/>
    <tableColumn id="11636" xr3:uid="{64B93975-F9DF-45A5-AD7A-C5C91AE9418E}" name="Column11628"/>
    <tableColumn id="11637" xr3:uid="{6DCF8786-8218-4C0A-B117-5A800282B78D}" name="Column11629"/>
    <tableColumn id="11638" xr3:uid="{F1298D78-8913-42D6-86A9-F5FBCD910F87}" name="Column11630"/>
    <tableColumn id="11639" xr3:uid="{C0DA0084-3D4E-4C21-BEA7-943D4C843468}" name="Column11631"/>
    <tableColumn id="11640" xr3:uid="{91598850-A7FB-426B-9A2C-BE5E4E6BE0DD}" name="Column11632"/>
    <tableColumn id="11641" xr3:uid="{798F4947-4A2C-48FA-8709-D59614F76D39}" name="Column11633"/>
    <tableColumn id="11642" xr3:uid="{B9260E64-F51F-416A-9DFD-3E716198555B}" name="Column11634"/>
    <tableColumn id="11643" xr3:uid="{37BB5377-4833-44B9-8FE4-46DCE964C1B9}" name="Column11635"/>
    <tableColumn id="11644" xr3:uid="{2A97CC7C-4781-482D-A21B-5EEBD5B74A7F}" name="Column11636"/>
    <tableColumn id="11645" xr3:uid="{7E0A058F-E064-430F-939C-62CA9DE92912}" name="Column11637"/>
    <tableColumn id="11646" xr3:uid="{B2B509F2-FAA9-4EBC-8FF0-31B0BAAF519A}" name="Column11638"/>
    <tableColumn id="11647" xr3:uid="{10662E0A-F248-49C6-BB25-30C9001301D8}" name="Column11639"/>
    <tableColumn id="11648" xr3:uid="{57E36AA1-A774-4F7A-B5CA-A619AC2EDA18}" name="Column11640"/>
    <tableColumn id="11649" xr3:uid="{DDE362C6-D9D3-46FD-8B1B-C1A1DE06ED30}" name="Column11641"/>
    <tableColumn id="11650" xr3:uid="{C08118D0-2BCB-4B9D-A38D-3B5A5EAE3676}" name="Column11642"/>
    <tableColumn id="11651" xr3:uid="{E9F1A0D6-3788-4115-8655-02E03FD8F31E}" name="Column11643"/>
    <tableColumn id="11652" xr3:uid="{313E78F5-279B-44D4-98BD-C40854C3022C}" name="Column11644"/>
    <tableColumn id="11653" xr3:uid="{9558D710-1D18-41A7-9825-91A6D1D17F09}" name="Column11645"/>
    <tableColumn id="11654" xr3:uid="{C38FB19B-EBA4-44DD-AC86-04648CC39828}" name="Column11646"/>
    <tableColumn id="11655" xr3:uid="{6BF392BE-BF35-45A4-9943-4DAFAB92F026}" name="Column11647"/>
    <tableColumn id="11656" xr3:uid="{0C7391D5-D530-461A-97AE-B313ABC57A1C}" name="Column11648"/>
    <tableColumn id="11657" xr3:uid="{D1259A14-8D03-4033-8780-5E64C9BEB753}" name="Column11649"/>
    <tableColumn id="11658" xr3:uid="{35EEE8B9-86B6-4B79-AB2D-EEC3C273CDA4}" name="Column11650"/>
    <tableColumn id="11659" xr3:uid="{F659E78B-B58D-4D34-82C9-7B05DCFCE1CA}" name="Column11651"/>
    <tableColumn id="11660" xr3:uid="{882729BB-2F65-45FC-9632-79392D034828}" name="Column11652"/>
    <tableColumn id="11661" xr3:uid="{9E48C682-0B87-4344-9D71-7C429266AC49}" name="Column11653"/>
    <tableColumn id="11662" xr3:uid="{324A175B-B710-4962-AA3E-185C67E596BA}" name="Column11654"/>
    <tableColumn id="11663" xr3:uid="{9F083E1B-DB92-407C-9A8F-132B8996528A}" name="Column11655"/>
    <tableColumn id="11664" xr3:uid="{8F85CB55-6C71-4B09-A080-C5CADF7AFC1D}" name="Column11656"/>
    <tableColumn id="11665" xr3:uid="{0098A0CC-6AEA-44C3-8037-64B7BF0C0CD4}" name="Column11657"/>
    <tableColumn id="11666" xr3:uid="{83A90A4B-B1F5-49C5-BA9B-F12C433B8F0D}" name="Column11658"/>
    <tableColumn id="11667" xr3:uid="{1723BF07-74BA-4420-A711-9E510062BC57}" name="Column11659"/>
    <tableColumn id="11668" xr3:uid="{DFEE7BD4-6210-4A37-96B2-B52C320C0FCB}" name="Column11660"/>
    <tableColumn id="11669" xr3:uid="{5B287778-DA2C-4524-A469-D4E7B581DFDF}" name="Column11661"/>
    <tableColumn id="11670" xr3:uid="{89D2DA40-14C3-4665-97EE-DB62DA755BAF}" name="Column11662"/>
    <tableColumn id="11671" xr3:uid="{74846CE1-F6CC-4E0F-BB56-471326EB78E9}" name="Column11663"/>
    <tableColumn id="11672" xr3:uid="{34AB2D2E-76DF-4556-9B05-777FF12B6528}" name="Column11664"/>
    <tableColumn id="11673" xr3:uid="{37B4D438-618D-4F82-9DEA-BE07D0F2F138}" name="Column11665"/>
    <tableColumn id="11674" xr3:uid="{67300A54-1EB2-4303-825C-368FDC31ABF3}" name="Column11666"/>
    <tableColumn id="11675" xr3:uid="{C336BD18-30C7-4C8F-BD27-6DCC41D6144E}" name="Column11667"/>
    <tableColumn id="11676" xr3:uid="{BF301C88-3F73-4136-9C4A-5B0AB47D853F}" name="Column11668"/>
    <tableColumn id="11677" xr3:uid="{426DCA07-7DB4-49BA-BC18-A6D3703F77E3}" name="Column11669"/>
    <tableColumn id="11678" xr3:uid="{91AE9D0F-EA42-446B-B213-8FF6A0CA00A9}" name="Column11670"/>
    <tableColumn id="11679" xr3:uid="{61B2579C-20C7-45B7-976B-1F544A428759}" name="Column11671"/>
    <tableColumn id="11680" xr3:uid="{1D1575BE-3BD0-4DE0-AF43-739D74F67BB3}" name="Column11672"/>
    <tableColumn id="11681" xr3:uid="{C1BAB035-B2D9-4061-8573-1AE51183A859}" name="Column11673"/>
    <tableColumn id="11682" xr3:uid="{2046D0EA-EBB5-44D5-9DE3-2ABF262A0910}" name="Column11674"/>
    <tableColumn id="11683" xr3:uid="{D5C1CA9A-D57A-45EB-8C92-FAE2F2C854D4}" name="Column11675"/>
    <tableColumn id="11684" xr3:uid="{9705E8D5-A4AD-4BE6-9F1F-26A86B1C7A93}" name="Column11676"/>
    <tableColumn id="11685" xr3:uid="{E1918CB3-BD24-46D9-8BE3-06B6E5E55717}" name="Column11677"/>
    <tableColumn id="11686" xr3:uid="{128B9151-8F00-4517-8645-8417303C8F57}" name="Column11678"/>
    <tableColumn id="11687" xr3:uid="{0E26230C-549D-4C0A-97BB-A65D9BB1F607}" name="Column11679"/>
    <tableColumn id="11688" xr3:uid="{A352EBA6-0E99-47F5-96D3-65804445C193}" name="Column11680"/>
    <tableColumn id="11689" xr3:uid="{A4457239-D069-4480-92E8-BB7F030BE085}" name="Column11681"/>
    <tableColumn id="11690" xr3:uid="{FEDD36E0-7A9F-4D3D-A2F3-FCD52F55ED30}" name="Column11682"/>
    <tableColumn id="11691" xr3:uid="{D481FEE7-9829-4DD0-9982-7A691498031C}" name="Column11683"/>
    <tableColumn id="11692" xr3:uid="{EB528EA7-8B83-479F-B644-58DB82B2991C}" name="Column11684"/>
    <tableColumn id="11693" xr3:uid="{6061B805-85C2-4091-8DCA-164C388CAE20}" name="Column11685"/>
    <tableColumn id="11694" xr3:uid="{56E6B33A-D2CE-4C6A-9F1F-03811B2499CE}" name="Column11686"/>
    <tableColumn id="11695" xr3:uid="{7CE77439-9EBD-4BF9-8544-17082C176C1B}" name="Column11687"/>
    <tableColumn id="11696" xr3:uid="{CC442F77-4C77-484A-9D59-15E4A7DFFA41}" name="Column11688"/>
    <tableColumn id="11697" xr3:uid="{60243E57-7EAB-41E0-A0C6-C042C3D94096}" name="Column11689"/>
    <tableColumn id="11698" xr3:uid="{9ACA78E2-678E-4D03-AF8B-F19AD54A6591}" name="Column11690"/>
    <tableColumn id="11699" xr3:uid="{D0D118CA-D35D-4D6B-A3A1-98C250CB416D}" name="Column11691"/>
    <tableColumn id="11700" xr3:uid="{FE3A20BE-6F62-4D58-AC17-85D1CA61A1F2}" name="Column11692"/>
    <tableColumn id="11701" xr3:uid="{228CB4BA-6954-42F2-81F8-2EEB6B9C76EB}" name="Column11693"/>
    <tableColumn id="11702" xr3:uid="{2F31655D-9719-4072-9242-221D2503C286}" name="Column11694"/>
    <tableColumn id="11703" xr3:uid="{D9CB8C2C-9F45-4C4F-850A-9862709B1290}" name="Column11695"/>
    <tableColumn id="11704" xr3:uid="{49F1DDBF-0C49-4961-830B-628577C96EE1}" name="Column11696"/>
    <tableColumn id="11705" xr3:uid="{5A2CBFEF-A0A8-47BA-A035-9AEBAEAABD3A}" name="Column11697"/>
    <tableColumn id="11706" xr3:uid="{045CC6E7-31D4-464B-9993-07F333E703D3}" name="Column11698"/>
    <tableColumn id="11707" xr3:uid="{EB9731AC-09C0-4A00-8708-A5768D93AE18}" name="Column11699"/>
    <tableColumn id="11708" xr3:uid="{BD5ECE24-C60E-4272-B8E7-E167D5D40AA3}" name="Column11700"/>
    <tableColumn id="11709" xr3:uid="{5985A6A3-C783-4784-8977-F949C1FF8155}" name="Column11701"/>
    <tableColumn id="11710" xr3:uid="{50C9E84A-909A-44AE-A599-9E0F434AE703}" name="Column11702"/>
    <tableColumn id="11711" xr3:uid="{4FE9AC86-8888-4DA4-85E0-4D5C570E0AF6}" name="Column11703"/>
    <tableColumn id="11712" xr3:uid="{7B311C9D-B695-4B69-B726-36D905345517}" name="Column11704"/>
    <tableColumn id="11713" xr3:uid="{5909F7C8-98F4-4E16-959D-8BED6B2678E5}" name="Column11705"/>
    <tableColumn id="11714" xr3:uid="{E16B8BD3-D0CC-4878-B365-1E9A446EF6F9}" name="Column11706"/>
    <tableColumn id="11715" xr3:uid="{E0ED94F7-A3E6-40AB-A2FA-71EE3FDE3483}" name="Column11707"/>
    <tableColumn id="11716" xr3:uid="{64936E3E-FDFA-4287-B31F-66F7E9750AA6}" name="Column11708"/>
    <tableColumn id="11717" xr3:uid="{AC0B8F94-BB75-40C2-9D06-9394DABC1E87}" name="Column11709"/>
    <tableColumn id="11718" xr3:uid="{6A5544E4-E348-4098-B64B-CFFF9FCA7DFE}" name="Column11710"/>
    <tableColumn id="11719" xr3:uid="{76AE1845-F77A-4D8C-837C-AB7407A6DFD7}" name="Column11711"/>
    <tableColumn id="11720" xr3:uid="{3AE47DD9-0ECA-498E-8F17-502B36B4AAFC}" name="Column11712"/>
    <tableColumn id="11721" xr3:uid="{6EE780CE-FAA1-49D7-B6BD-68C9D2136A90}" name="Column11713"/>
    <tableColumn id="11722" xr3:uid="{ED0FDD40-A4A8-40F8-B91E-3FED7CAB9714}" name="Column11714"/>
    <tableColumn id="11723" xr3:uid="{331FBC58-61B3-4D7F-AE62-956BECF7BDBE}" name="Column11715"/>
    <tableColumn id="11724" xr3:uid="{1EEB4C01-199B-427B-A9F1-27A9011B9A84}" name="Column11716"/>
    <tableColumn id="11725" xr3:uid="{B3C8D1EE-CABF-4819-84B2-9EB692119DC1}" name="Column11717"/>
    <tableColumn id="11726" xr3:uid="{8C42F38B-02F2-4404-811A-FB2624D697D8}" name="Column11718"/>
    <tableColumn id="11727" xr3:uid="{956DA7C3-A1AE-4D1E-8532-783BA82BDB3D}" name="Column11719"/>
    <tableColumn id="11728" xr3:uid="{3BE12688-A000-4310-B05F-C1DD813D296C}" name="Column11720"/>
    <tableColumn id="11729" xr3:uid="{46C71F65-1BF1-4763-8629-72BF6A46409A}" name="Column11721"/>
    <tableColumn id="11730" xr3:uid="{9A8666E0-F2E3-404F-8045-C4ADAE30B0A5}" name="Column11722"/>
    <tableColumn id="11731" xr3:uid="{C7614CA3-FCDC-484D-9E46-81054D02C9C8}" name="Column11723"/>
    <tableColumn id="11732" xr3:uid="{20CFFAFA-CF2B-4DFF-9DDA-1F11922413FC}" name="Column11724"/>
    <tableColumn id="11733" xr3:uid="{25C9675D-8387-4625-AEC6-58FBCBC9F8F7}" name="Column11725"/>
    <tableColumn id="11734" xr3:uid="{84D410B7-0805-4E29-A767-51AAF4E0AB0E}" name="Column11726"/>
    <tableColumn id="11735" xr3:uid="{56DA70D9-6DEE-4EEA-AAD5-F32702E0EF3D}" name="Column11727"/>
    <tableColumn id="11736" xr3:uid="{E236AC9E-FF1A-462E-82B7-90AD234F3035}" name="Column11728"/>
    <tableColumn id="11737" xr3:uid="{BE56AC06-6774-4D09-917A-A8A614B2F113}" name="Column11729"/>
    <tableColumn id="11738" xr3:uid="{48B7F4B5-50EE-4C86-B991-04A8B0D6993A}" name="Column11730"/>
    <tableColumn id="11739" xr3:uid="{14AFD30E-26C1-434B-A2B5-8A395CAB04C8}" name="Column11731"/>
    <tableColumn id="11740" xr3:uid="{59AA918D-1E58-43E3-AFE1-E063C2BFC7F4}" name="Column11732"/>
    <tableColumn id="11741" xr3:uid="{8924DCB0-0F9A-4DF1-8FF8-9023C521A95C}" name="Column11733"/>
    <tableColumn id="11742" xr3:uid="{A4C991F3-1F33-45AA-8F77-7D4B155E824A}" name="Column11734"/>
    <tableColumn id="11743" xr3:uid="{CDD6C7BB-9D93-4DB9-A2CA-D178B98E5F7C}" name="Column11735"/>
    <tableColumn id="11744" xr3:uid="{5897F808-D161-44CF-9B9B-058DE7EFB127}" name="Column11736"/>
    <tableColumn id="11745" xr3:uid="{6F3C665C-4BB1-4FFA-89D7-8CA423ACD601}" name="Column11737"/>
    <tableColumn id="11746" xr3:uid="{CA001662-7D20-4C70-B5E2-57E7897A1297}" name="Column11738"/>
    <tableColumn id="11747" xr3:uid="{992C0672-2FC2-48BC-A0C4-1F84947FEB03}" name="Column11739"/>
    <tableColumn id="11748" xr3:uid="{9139F614-E16D-44A5-959A-7FCCBE42BA44}" name="Column11740"/>
    <tableColumn id="11749" xr3:uid="{E923727E-4801-4806-AEA7-22E3C6D017AC}" name="Column11741"/>
    <tableColumn id="11750" xr3:uid="{443C6D35-8E52-4FC4-A3B7-63096A303FE8}" name="Column11742"/>
    <tableColumn id="11751" xr3:uid="{17F6A37B-72F6-478F-8E9A-E1ADDFD5B2FB}" name="Column11743"/>
    <tableColumn id="11752" xr3:uid="{CF60648F-105D-4590-A154-0F07BF2BAF36}" name="Column11744"/>
    <tableColumn id="11753" xr3:uid="{7FE8D64E-DDA9-4B86-899E-0EF17326BB9F}" name="Column11745"/>
    <tableColumn id="11754" xr3:uid="{CBDB8E1E-386E-4FE4-B980-DB848478E4B9}" name="Column11746"/>
    <tableColumn id="11755" xr3:uid="{55D428A9-D698-494A-9A54-EBB2F926BCA3}" name="Column11747"/>
    <tableColumn id="11756" xr3:uid="{474B85A9-EE61-42B1-83EE-F1D370B01CF6}" name="Column11748"/>
    <tableColumn id="11757" xr3:uid="{E8733F59-1748-461C-9F7D-903A5D318B4B}" name="Column11749"/>
    <tableColumn id="11758" xr3:uid="{7DADE3B4-8363-4149-A6A4-16783B288421}" name="Column11750"/>
    <tableColumn id="11759" xr3:uid="{9349F82C-4713-4DBA-8661-1CB3E1881922}" name="Column11751"/>
    <tableColumn id="11760" xr3:uid="{475A292A-6FCB-4DF5-B47B-2036052DA859}" name="Column11752"/>
    <tableColumn id="11761" xr3:uid="{ADE4DF49-0D34-4F0B-B557-B66F48BB5B41}" name="Column11753"/>
    <tableColumn id="11762" xr3:uid="{F7FD89E3-002B-4E35-8C2D-31EAB6678F13}" name="Column11754"/>
    <tableColumn id="11763" xr3:uid="{1F4EBF7D-369B-4168-80DF-6A7E99A079E5}" name="Column11755"/>
    <tableColumn id="11764" xr3:uid="{A2E61B0C-D81E-4FD9-8C4C-5D9663759C6C}" name="Column11756"/>
    <tableColumn id="11765" xr3:uid="{9003271B-DFF7-499D-A8FC-C8807FD305BA}" name="Column11757"/>
    <tableColumn id="11766" xr3:uid="{D85F0327-5D18-4D6E-A6B2-B175D598B9D5}" name="Column11758"/>
    <tableColumn id="11767" xr3:uid="{75445D50-0C24-4C53-87A6-9C47F4573F4B}" name="Column11759"/>
    <tableColumn id="11768" xr3:uid="{FBF42193-1EC1-4EA2-AAD1-FE39F5207EA7}" name="Column11760"/>
    <tableColumn id="11769" xr3:uid="{F1742DC8-AA3E-46EF-9593-32549385110D}" name="Column11761"/>
    <tableColumn id="11770" xr3:uid="{F0C366D4-8264-44E0-8C8C-DBBC69CF2E18}" name="Column11762"/>
    <tableColumn id="11771" xr3:uid="{D9151DF0-4D56-4FAF-9F63-C62727CB55FC}" name="Column11763"/>
    <tableColumn id="11772" xr3:uid="{5652CD16-57F7-40A6-8D50-5D75F38ABB4E}" name="Column11764"/>
    <tableColumn id="11773" xr3:uid="{324E6C65-4BC3-448F-A74F-3917F0235F82}" name="Column11765"/>
    <tableColumn id="11774" xr3:uid="{22E78BBB-BD0B-4271-97ED-AFF52A7721D1}" name="Column11766"/>
    <tableColumn id="11775" xr3:uid="{B708CABF-FCD3-4FC6-8DCD-CC1E3505CDA5}" name="Column11767"/>
    <tableColumn id="11776" xr3:uid="{559EB751-196F-4C50-A30B-D32B5329EA9B}" name="Column11768"/>
    <tableColumn id="11777" xr3:uid="{CB8A5B92-378C-4EE4-96EB-5DA588123631}" name="Column11769"/>
    <tableColumn id="11778" xr3:uid="{A381F362-8113-47E8-9806-5ACF8665B99F}" name="Column11770"/>
    <tableColumn id="11779" xr3:uid="{B95C7874-A134-429B-9741-6C177CD31020}" name="Column11771"/>
    <tableColumn id="11780" xr3:uid="{0E7AD487-E102-47B3-BF6A-20CFE200D13A}" name="Column11772"/>
    <tableColumn id="11781" xr3:uid="{D1DC985B-1888-42DA-B117-1A175D1F0E1D}" name="Column11773"/>
    <tableColumn id="11782" xr3:uid="{FF93AE1B-707F-4C78-87AA-F08B351C175B}" name="Column11774"/>
    <tableColumn id="11783" xr3:uid="{37A2237A-0AFC-49DE-B104-591768CE2A11}" name="Column11775"/>
    <tableColumn id="11784" xr3:uid="{3835E375-F775-4FD8-9548-191D3BAA0483}" name="Column11776"/>
    <tableColumn id="11785" xr3:uid="{5ED146F9-E3FF-4291-B90B-47BA6CB71DF2}" name="Column11777"/>
    <tableColumn id="11786" xr3:uid="{921F6E4B-9743-486E-9465-19518187A0EB}" name="Column11778"/>
    <tableColumn id="11787" xr3:uid="{6E64D16C-5BFE-47A3-BA4C-CE5BCF7EBCCF}" name="Column11779"/>
    <tableColumn id="11788" xr3:uid="{764C7298-54CF-47E1-86E2-F5CE2C280DA0}" name="Column11780"/>
    <tableColumn id="11789" xr3:uid="{1C4EC0C7-94FE-4C42-8C9D-B34094BD0767}" name="Column11781"/>
    <tableColumn id="11790" xr3:uid="{F7151E1D-A314-47C3-A8D2-55691AC799E7}" name="Column11782"/>
    <tableColumn id="11791" xr3:uid="{6F468904-9F4B-47C7-A835-E37DD5F3F2A8}" name="Column11783"/>
    <tableColumn id="11792" xr3:uid="{34C8B395-7CA8-410B-A2F7-B78111C5DDC0}" name="Column11784"/>
    <tableColumn id="11793" xr3:uid="{EF585D5B-1340-434D-ACA8-CD3E3B284A69}" name="Column11785"/>
    <tableColumn id="11794" xr3:uid="{5B952D83-A840-4A18-ADF8-0CBB08A1F83C}" name="Column11786"/>
    <tableColumn id="11795" xr3:uid="{B0E391EC-FFF7-4E10-B4DA-FC4A450AB545}" name="Column11787"/>
    <tableColumn id="11796" xr3:uid="{E44C8072-DCDD-480E-9AA6-E4539EF26511}" name="Column11788"/>
    <tableColumn id="11797" xr3:uid="{F790639B-DABC-4874-8DE1-6D70B542595E}" name="Column11789"/>
    <tableColumn id="11798" xr3:uid="{0C0D5E4D-3AC9-4CE4-85E1-B24AE5E2CE1F}" name="Column11790"/>
    <tableColumn id="11799" xr3:uid="{95F02CF4-B1E1-4844-B48C-7A4101937538}" name="Column11791"/>
    <tableColumn id="11800" xr3:uid="{874E11ED-9A67-49AC-B4A7-2651FAB0F5C5}" name="Column11792"/>
    <tableColumn id="11801" xr3:uid="{C64F310A-F7F1-4947-ADA9-DA2227180FE2}" name="Column11793"/>
    <tableColumn id="11802" xr3:uid="{9AD2CF8A-DD49-4836-BAB9-DB7ACFEE785B}" name="Column11794"/>
    <tableColumn id="11803" xr3:uid="{FEABC4B9-AF71-43C3-8344-D6F1B1AA2574}" name="Column11795"/>
    <tableColumn id="11804" xr3:uid="{984FF01F-20A1-4677-9E16-E2300DBEF34E}" name="Column11796"/>
    <tableColumn id="11805" xr3:uid="{08705716-4232-4DF9-8AAF-7AB22DA151E3}" name="Column11797"/>
    <tableColumn id="11806" xr3:uid="{70A428B0-1C0D-4DA3-9DB6-59FD3512439C}" name="Column11798"/>
    <tableColumn id="11807" xr3:uid="{2D33B38E-4C90-4CA9-A87E-D6665E776D28}" name="Column11799"/>
    <tableColumn id="11808" xr3:uid="{563AF83E-0E0F-4B94-BF8D-2AFC5D5EF13C}" name="Column11800"/>
    <tableColumn id="11809" xr3:uid="{C08DAB30-8CBE-4FCF-831A-AEB5768639D9}" name="Column11801"/>
    <tableColumn id="11810" xr3:uid="{221E39EA-13A9-49B7-B82A-D056A301B326}" name="Column11802"/>
    <tableColumn id="11811" xr3:uid="{2DF36FB2-B00A-4C95-86C5-A03F38521C81}" name="Column11803"/>
    <tableColumn id="11812" xr3:uid="{E17E0AC1-99E0-4A04-AB59-AC3A72940318}" name="Column11804"/>
    <tableColumn id="11813" xr3:uid="{1A08B11B-AEA4-4290-A12F-5009F0B2904B}" name="Column11805"/>
    <tableColumn id="11814" xr3:uid="{F9C9146C-666B-4086-A691-F673520AC192}" name="Column11806"/>
    <tableColumn id="11815" xr3:uid="{0D141E88-125A-4137-8297-48E000F285B0}" name="Column11807"/>
    <tableColumn id="11816" xr3:uid="{9219323E-7FC9-4E0B-BAE7-96573001C6A5}" name="Column11808"/>
    <tableColumn id="11817" xr3:uid="{F847EFCD-2BB3-4150-88B0-23B6DDFCD9D2}" name="Column11809"/>
    <tableColumn id="11818" xr3:uid="{742D5071-85BE-4FFE-8444-F0C130647CEB}" name="Column11810"/>
    <tableColumn id="11819" xr3:uid="{493DAE2E-878E-42D9-B491-0D5A92CBDF54}" name="Column11811"/>
    <tableColumn id="11820" xr3:uid="{9C150F7A-34CF-4179-B123-757E595C2985}" name="Column11812"/>
    <tableColumn id="11821" xr3:uid="{7D106F22-C34C-4A3D-BB07-5752BCD1EF7C}" name="Column11813"/>
    <tableColumn id="11822" xr3:uid="{3490CED9-0FDB-47A3-8990-EFD469B0BF86}" name="Column11814"/>
    <tableColumn id="11823" xr3:uid="{685CE2A8-49BA-46E6-830B-113E19D11C8D}" name="Column11815"/>
    <tableColumn id="11824" xr3:uid="{0896E4A7-37B9-4C53-A9F6-7C8ADD8FD4B3}" name="Column11816"/>
    <tableColumn id="11825" xr3:uid="{DD9FBAF0-6040-44C3-A458-472D52CCBE6B}" name="Column11817"/>
    <tableColumn id="11826" xr3:uid="{FC937FC4-D86C-4479-9062-32078139A168}" name="Column11818"/>
    <tableColumn id="11827" xr3:uid="{D0FC5557-349F-46A2-A84A-487D8F5AF5C1}" name="Column11819"/>
    <tableColumn id="11828" xr3:uid="{5057B308-20D7-47AE-82C7-48C9BA92329F}" name="Column11820"/>
    <tableColumn id="11829" xr3:uid="{C34D306A-2C1B-4352-BE7A-5D7495A571F9}" name="Column11821"/>
    <tableColumn id="11830" xr3:uid="{F296B582-DB2B-46E7-9CD2-7EC8574103E7}" name="Column11822"/>
    <tableColumn id="11831" xr3:uid="{0B8DAB7E-02B8-47C0-A87B-1F46DEAA6391}" name="Column11823"/>
    <tableColumn id="11832" xr3:uid="{63B19264-EAD3-420B-BD43-EDDC84A446D4}" name="Column11824"/>
    <tableColumn id="11833" xr3:uid="{7169D37A-E6DC-49D9-82C1-27E264546D6F}" name="Column11825"/>
    <tableColumn id="11834" xr3:uid="{BCFC7488-9575-40B5-98BE-5E4C4D7BAC4E}" name="Column11826"/>
    <tableColumn id="11835" xr3:uid="{CA0EA807-C5CE-4A60-8CF0-D634C23DA1B8}" name="Column11827"/>
    <tableColumn id="11836" xr3:uid="{65D5D027-1E3B-47D7-820E-C8A073BC6C3F}" name="Column11828"/>
    <tableColumn id="11837" xr3:uid="{052A3245-F004-4504-B3B7-7D6CD53A2AE5}" name="Column11829"/>
    <tableColumn id="11838" xr3:uid="{7A4508B2-EC65-4C61-82BD-153CD06E9B7E}" name="Column11830"/>
    <tableColumn id="11839" xr3:uid="{21186F68-AAB4-4E71-AF27-EC1ABECF6982}" name="Column11831"/>
    <tableColumn id="11840" xr3:uid="{3DBD267E-CBFE-4A1F-AF44-AF7D3EB9B00F}" name="Column11832"/>
    <tableColumn id="11841" xr3:uid="{76828B25-3AD1-48B1-B07F-36E66EE69817}" name="Column11833"/>
    <tableColumn id="11842" xr3:uid="{564CD5B6-F7C5-430E-A033-C22341D1EA21}" name="Column11834"/>
    <tableColumn id="11843" xr3:uid="{4D1C8EEB-E3F3-4B66-8389-9291E2438295}" name="Column11835"/>
    <tableColumn id="11844" xr3:uid="{97AAB416-4456-4B53-8B0E-8559EF3DA32B}" name="Column11836"/>
    <tableColumn id="11845" xr3:uid="{E2CDE207-FAFA-4631-B748-246070869630}" name="Column11837"/>
    <tableColumn id="11846" xr3:uid="{AB8B29BB-FB65-412C-922F-089984ADA65F}" name="Column11838"/>
    <tableColumn id="11847" xr3:uid="{9B9C0392-D085-483B-8BBB-5B381D676ACE}" name="Column11839"/>
    <tableColumn id="11848" xr3:uid="{34AFBB47-51D4-42E1-9451-C017EA1E61BB}" name="Column11840"/>
    <tableColumn id="11849" xr3:uid="{731B99F4-340F-4928-81D1-6BE1FDCC0361}" name="Column11841"/>
    <tableColumn id="11850" xr3:uid="{CF04577D-8EB7-4C4E-8B85-A338FBBEA771}" name="Column11842"/>
    <tableColumn id="11851" xr3:uid="{32AAC12A-A10B-4929-885B-1B963C745635}" name="Column11843"/>
    <tableColumn id="11852" xr3:uid="{D0FCF201-E6A5-4373-B65E-39D0C18F3272}" name="Column11844"/>
    <tableColumn id="11853" xr3:uid="{9F804979-975E-4663-92CB-B08EF87DAE8F}" name="Column11845"/>
    <tableColumn id="11854" xr3:uid="{5DEAB68D-6ABA-4B46-8CDC-25214189B3FF}" name="Column11846"/>
    <tableColumn id="11855" xr3:uid="{016CEB6B-AB52-4BC2-88E4-220E0ECBC062}" name="Column11847"/>
    <tableColumn id="11856" xr3:uid="{DEE35FA8-9A73-467F-80F6-27D40893EAB9}" name="Column11848"/>
    <tableColumn id="11857" xr3:uid="{EA5624C6-297D-421A-BB1C-C0F7358E46C1}" name="Column11849"/>
    <tableColumn id="11858" xr3:uid="{9289690D-DB02-4B19-8D62-753B570E2EDE}" name="Column11850"/>
    <tableColumn id="11859" xr3:uid="{EEDD7F7B-55AB-413E-BFE8-B3415774D4C6}" name="Column11851"/>
    <tableColumn id="11860" xr3:uid="{507E92E1-B960-459E-A54A-54FFC9F89F12}" name="Column11852"/>
    <tableColumn id="11861" xr3:uid="{FF19F974-9116-46DB-93EA-B975FEF2182B}" name="Column11853"/>
    <tableColumn id="11862" xr3:uid="{6991C6EB-1116-463B-A7D7-76D105EF8772}" name="Column11854"/>
    <tableColumn id="11863" xr3:uid="{F8F95797-06FE-4AFA-A4AD-29D40F49676A}" name="Column11855"/>
    <tableColumn id="11864" xr3:uid="{6CCEA7FF-CB19-4BFD-8787-C69E83F3ED1C}" name="Column11856"/>
    <tableColumn id="11865" xr3:uid="{6B75EC53-4754-4CBF-8FF0-A6D3630DF38F}" name="Column11857"/>
    <tableColumn id="11866" xr3:uid="{EF431258-A21B-4937-B4CF-F8AA334A624C}" name="Column11858"/>
    <tableColumn id="11867" xr3:uid="{005DF167-FD54-49D2-958F-D78868E71D48}" name="Column11859"/>
    <tableColumn id="11868" xr3:uid="{81142664-9171-424A-B523-16BE3B172EB7}" name="Column11860"/>
    <tableColumn id="11869" xr3:uid="{F0BF5D7A-52B7-45AB-A625-B9C76636C32F}" name="Column11861"/>
    <tableColumn id="11870" xr3:uid="{C6C13CEE-10F2-4BFB-B352-853F341347C4}" name="Column11862"/>
    <tableColumn id="11871" xr3:uid="{65B8D38E-96F0-4BEE-9CA1-E882A74B5BF2}" name="Column11863"/>
    <tableColumn id="11872" xr3:uid="{4D6AC8D7-8D6C-4BF7-9D03-BA8610783756}" name="Column11864"/>
    <tableColumn id="11873" xr3:uid="{8B1C8CF7-AA04-44D2-98F5-9A42269C1E98}" name="Column11865"/>
    <tableColumn id="11874" xr3:uid="{82036283-50D1-4FBF-AB60-10C6454D4C2D}" name="Column11866"/>
    <tableColumn id="11875" xr3:uid="{CFF44E8B-D13D-4A5D-95DE-C11A676E8C63}" name="Column11867"/>
    <tableColumn id="11876" xr3:uid="{B3A2960A-E6A4-44D4-9868-2BCF75E9DBA8}" name="Column11868"/>
    <tableColumn id="11877" xr3:uid="{A947384E-B440-491F-AD80-690535829E71}" name="Column11869"/>
    <tableColumn id="11878" xr3:uid="{49C9873D-FE01-4542-AF98-49286A613147}" name="Column11870"/>
    <tableColumn id="11879" xr3:uid="{2A119936-5A51-4FE4-83D9-1A48F702FE53}" name="Column11871"/>
    <tableColumn id="11880" xr3:uid="{D2259D52-A092-42F7-AE20-0B1951F0CF8D}" name="Column11872"/>
    <tableColumn id="11881" xr3:uid="{4F53F6EB-67FA-4555-9BED-34245DD547D0}" name="Column11873"/>
    <tableColumn id="11882" xr3:uid="{29693CCF-A673-48F1-AB84-0021ACF9E90A}" name="Column11874"/>
    <tableColumn id="11883" xr3:uid="{04B6BFD4-470A-42EC-B36A-E612E7BB750E}" name="Column11875"/>
    <tableColumn id="11884" xr3:uid="{F587C1CB-1B14-41E4-955E-50D26601E086}" name="Column11876"/>
    <tableColumn id="11885" xr3:uid="{3F5AD030-4872-4A1F-AA41-FD48692BBA45}" name="Column11877"/>
    <tableColumn id="11886" xr3:uid="{FE3AB51B-D9CA-4E6D-B108-06A84329A181}" name="Column11878"/>
    <tableColumn id="11887" xr3:uid="{583DC8F0-3217-4BD8-BA17-58B1AD39CC8B}" name="Column11879"/>
    <tableColumn id="11888" xr3:uid="{2474EE3F-AF8A-43D1-9AE5-7CB967E9BFFE}" name="Column11880"/>
    <tableColumn id="11889" xr3:uid="{A65A35F4-4DA8-46F9-9A51-ADDE1E43AADB}" name="Column11881"/>
    <tableColumn id="11890" xr3:uid="{FC8E02F8-FA9D-4267-BE42-A5B8498A8AF1}" name="Column11882"/>
    <tableColumn id="11891" xr3:uid="{689E311D-E902-41C9-ABC6-5B8A8771702C}" name="Column11883"/>
    <tableColumn id="11892" xr3:uid="{867EFD58-EEA9-4668-BAA0-13CE409D1E20}" name="Column11884"/>
    <tableColumn id="11893" xr3:uid="{F8AACC25-A217-41FE-BCF9-B3E84945A3A5}" name="Column11885"/>
    <tableColumn id="11894" xr3:uid="{8C57C07F-FC56-47C3-81F7-AC9C07573125}" name="Column11886"/>
    <tableColumn id="11895" xr3:uid="{E9F400EB-7A74-4654-9F64-4F3C67239130}" name="Column11887"/>
    <tableColumn id="11896" xr3:uid="{45BD2EC4-B51B-42CA-AF77-442B9355B30B}" name="Column11888"/>
    <tableColumn id="11897" xr3:uid="{B7CA6A24-6EE6-49A6-8674-06A0CA66CEF9}" name="Column11889"/>
    <tableColumn id="11898" xr3:uid="{006AEC1A-4169-4E9E-A3E9-B5CE0535D8D9}" name="Column11890"/>
    <tableColumn id="11899" xr3:uid="{29695B5F-1D6E-45C8-AC00-8A912E1ACC7A}" name="Column11891"/>
    <tableColumn id="11900" xr3:uid="{9B25143D-888C-4DAD-AC2C-0CFDF4F62C9F}" name="Column11892"/>
    <tableColumn id="11901" xr3:uid="{D82524D3-F61A-4B9C-B24A-FE83B38943CC}" name="Column11893"/>
    <tableColumn id="11902" xr3:uid="{EA839B38-4AC8-4385-ABF8-E93895E000FE}" name="Column11894"/>
    <tableColumn id="11903" xr3:uid="{ECDBEF49-BD60-40D9-9BAA-4E977F9714D8}" name="Column11895"/>
    <tableColumn id="11904" xr3:uid="{04A2082F-4AF8-481B-9C69-11C71F21CEA9}" name="Column11896"/>
    <tableColumn id="11905" xr3:uid="{164E36B0-9601-488A-BE80-5F3A7219F6E4}" name="Column11897"/>
    <tableColumn id="11906" xr3:uid="{69B8692A-2546-41E9-8737-3796ACCC0E0A}" name="Column11898"/>
    <tableColumn id="11907" xr3:uid="{68F1740F-57FA-40B4-8A89-BE0D6733E66E}" name="Column11899"/>
    <tableColumn id="11908" xr3:uid="{2A4D9D3F-08CA-46F1-AF1D-C8DBE1EE7D3E}" name="Column11900"/>
    <tableColumn id="11909" xr3:uid="{A9D8E243-3758-4A0E-ACA3-B836868505C7}" name="Column11901"/>
    <tableColumn id="11910" xr3:uid="{394E221F-DD22-4299-949E-22BDCDD8823E}" name="Column11902"/>
    <tableColumn id="11911" xr3:uid="{CB4ABECF-9A1B-4258-8FF7-F68946A0E9EF}" name="Column11903"/>
    <tableColumn id="11912" xr3:uid="{E5CBFB99-EEB4-411E-8143-66FBFBF049E8}" name="Column11904"/>
    <tableColumn id="11913" xr3:uid="{E6B1D0F3-DC83-4A85-BC12-205F2D29F736}" name="Column11905"/>
    <tableColumn id="11914" xr3:uid="{60F25175-0C1D-4234-A717-B011E91D1865}" name="Column11906"/>
    <tableColumn id="11915" xr3:uid="{068D7E11-0FEA-4A12-A3E6-9C5D46170BCF}" name="Column11907"/>
    <tableColumn id="11916" xr3:uid="{3EE79A45-10CB-4A82-9E93-46914F4C74E9}" name="Column11908"/>
    <tableColumn id="11917" xr3:uid="{1FD56E61-3467-44C1-A979-A8271810FB13}" name="Column11909"/>
    <tableColumn id="11918" xr3:uid="{822B2EB6-1DED-475F-AAE7-0A9254517969}" name="Column11910"/>
    <tableColumn id="11919" xr3:uid="{C1645B1A-B7C2-4B11-9ACF-6D79B6E47A79}" name="Column11911"/>
    <tableColumn id="11920" xr3:uid="{19ABC0BB-CC30-4ADA-9D64-8DF74D72A2C8}" name="Column11912"/>
    <tableColumn id="11921" xr3:uid="{1FA749FD-D989-4EA9-80AA-05035A5BA23B}" name="Column11913"/>
    <tableColumn id="11922" xr3:uid="{2F935037-A028-4840-9500-640C61830D12}" name="Column11914"/>
    <tableColumn id="11923" xr3:uid="{9530C74B-0FFB-45D2-9CD1-BA09FE5D9FBA}" name="Column11915"/>
    <tableColumn id="11924" xr3:uid="{AE704994-0381-42DF-B2F6-E7515ADFD5F9}" name="Column11916"/>
    <tableColumn id="11925" xr3:uid="{575764F9-38C9-40E2-8580-F4C55660C054}" name="Column11917"/>
    <tableColumn id="11926" xr3:uid="{1AF65C5B-E767-4BFB-90B7-A9852B8BD78A}" name="Column11918"/>
    <tableColumn id="11927" xr3:uid="{E324F5B0-858E-41F4-96C9-DBD90FE5CD7A}" name="Column11919"/>
    <tableColumn id="11928" xr3:uid="{73B979B0-1F15-43E1-A6E4-50495841B095}" name="Column11920"/>
    <tableColumn id="11929" xr3:uid="{11BE9FEA-4E3A-477F-9BB3-0E93CDFF0DFB}" name="Column11921"/>
    <tableColumn id="11930" xr3:uid="{C648EB58-96A7-4877-9C11-C4EA0BF8B9DC}" name="Column11922"/>
    <tableColumn id="11931" xr3:uid="{3CED1CE6-DD0B-4117-99F2-543EE0F5CAB6}" name="Column11923"/>
    <tableColumn id="11932" xr3:uid="{2A0EC583-05A0-4DAB-A81E-B1BF501BFF9B}" name="Column11924"/>
    <tableColumn id="11933" xr3:uid="{4FB12B56-5FAD-4961-B4AA-AE50D90AA03E}" name="Column11925"/>
    <tableColumn id="11934" xr3:uid="{5A293B3E-520E-42A7-92C2-8FA029B254BC}" name="Column11926"/>
    <tableColumn id="11935" xr3:uid="{050F9DC3-51D8-4DBB-BB40-300D9660E68B}" name="Column11927"/>
    <tableColumn id="11936" xr3:uid="{5795C11F-7DD2-40BB-B963-DCACB990D320}" name="Column11928"/>
    <tableColumn id="11937" xr3:uid="{B980035F-F197-4815-A458-F9C084AA13D1}" name="Column11929"/>
    <tableColumn id="11938" xr3:uid="{D77290ED-DFD4-4073-96A9-0A1C565A4332}" name="Column11930"/>
    <tableColumn id="11939" xr3:uid="{691C7821-B5E9-4490-B359-FDDEAA506423}" name="Column11931"/>
    <tableColumn id="11940" xr3:uid="{ACB8AD6A-2F84-4C5F-8FBD-D9E7BA7FC2EA}" name="Column11932"/>
    <tableColumn id="11941" xr3:uid="{70834A7A-9DB4-4508-81E9-24CB2414A29F}" name="Column11933"/>
    <tableColumn id="11942" xr3:uid="{8823663E-6B3B-44EA-B685-8FF9513E2033}" name="Column11934"/>
    <tableColumn id="11943" xr3:uid="{CBE3ACA7-CFA6-4C7D-AE80-D62F2E9FA539}" name="Column11935"/>
    <tableColumn id="11944" xr3:uid="{E4B669E2-C3DD-4E80-81E3-2FAC2EC59770}" name="Column11936"/>
    <tableColumn id="11945" xr3:uid="{FAED90D6-F230-46D1-9DC3-E7569D349912}" name="Column11937"/>
    <tableColumn id="11946" xr3:uid="{3765BF14-06E5-4599-8031-820F8120EDBD}" name="Column11938"/>
    <tableColumn id="11947" xr3:uid="{735B6157-1310-4E3B-A59D-1CE833034386}" name="Column11939"/>
    <tableColumn id="11948" xr3:uid="{B3158E54-EE20-4781-AC64-3CFBCF6A38FE}" name="Column11940"/>
    <tableColumn id="11949" xr3:uid="{9DEE62E0-1543-4B6E-A9F8-9B79279B4FE3}" name="Column11941"/>
    <tableColumn id="11950" xr3:uid="{09905CAA-D061-40FD-A9C1-BCD758BB7649}" name="Column11942"/>
    <tableColumn id="11951" xr3:uid="{A88A6528-DF45-4276-98B6-FBE27D394FC7}" name="Column11943"/>
    <tableColumn id="11952" xr3:uid="{8F707208-D546-423C-8B7E-32A2525C20FA}" name="Column11944"/>
    <tableColumn id="11953" xr3:uid="{DE3D08C9-42A0-44D3-B285-72087E7E5F93}" name="Column11945"/>
    <tableColumn id="11954" xr3:uid="{AEC818AF-4BC1-4B7C-B0D4-138A601509BA}" name="Column11946"/>
    <tableColumn id="11955" xr3:uid="{14C7E072-F389-4DA1-B64F-3EE3754EF494}" name="Column11947"/>
    <tableColumn id="11956" xr3:uid="{486DD159-47C2-4DDF-BFEF-6C9E5000FE91}" name="Column11948"/>
    <tableColumn id="11957" xr3:uid="{82644220-FC20-4B53-B7E4-EB4A6EEE1823}" name="Column11949"/>
    <tableColumn id="11958" xr3:uid="{A085396B-46A8-4877-9FDE-1A3A1EECAC4E}" name="Column11950"/>
    <tableColumn id="11959" xr3:uid="{838A25A5-AA54-4351-8F87-7D66BFF5AE42}" name="Column11951"/>
    <tableColumn id="11960" xr3:uid="{6D641FB6-5F50-40A4-8F92-5865BF7521C1}" name="Column11952"/>
    <tableColumn id="11961" xr3:uid="{7F2CF1E2-7CB2-455D-B55E-73CEFA534926}" name="Column11953"/>
    <tableColumn id="11962" xr3:uid="{15D4F957-CEC9-4901-A691-2E35D715A12A}" name="Column11954"/>
    <tableColumn id="11963" xr3:uid="{418A46F5-A3C2-44D3-9C7D-318999BF2B28}" name="Column11955"/>
    <tableColumn id="11964" xr3:uid="{7E7C7285-B600-4A73-A5C6-320FD3482091}" name="Column11956"/>
    <tableColumn id="11965" xr3:uid="{639DFDDE-A8BC-4A25-BC04-A84A214518EE}" name="Column11957"/>
    <tableColumn id="11966" xr3:uid="{4DA6B831-52C4-4400-B3B7-83F25D70B9EF}" name="Column11958"/>
    <tableColumn id="11967" xr3:uid="{CBF644C2-02B6-4544-897B-9360153D9C38}" name="Column11959"/>
    <tableColumn id="11968" xr3:uid="{519E426F-B2D1-4783-B22C-AA9C05037768}" name="Column11960"/>
    <tableColumn id="11969" xr3:uid="{5B659A34-6D98-4B0E-8220-BF9C259D11D5}" name="Column11961"/>
    <tableColumn id="11970" xr3:uid="{75C0692B-3865-4BCA-8221-095965EA2015}" name="Column11962"/>
    <tableColumn id="11971" xr3:uid="{E9D77C5E-AC81-41EC-934C-7EC343D0432B}" name="Column11963"/>
    <tableColumn id="11972" xr3:uid="{A5A9692A-EDB8-4BB6-A4D9-0E6A8A3A62EF}" name="Column11964"/>
    <tableColumn id="11973" xr3:uid="{96AE7233-B461-4484-8E13-3909EEDC9E46}" name="Column11965"/>
    <tableColumn id="11974" xr3:uid="{F224AD68-A947-4123-B8B9-30B55B166545}" name="Column11966"/>
    <tableColumn id="11975" xr3:uid="{9285CE42-DCDB-4F94-A527-4F3C780F97DA}" name="Column11967"/>
    <tableColumn id="11976" xr3:uid="{9BAC00A0-422B-486D-BC68-8B14E59645FB}" name="Column11968"/>
    <tableColumn id="11977" xr3:uid="{E0A896E9-B947-4F25-8277-C5DE632860B9}" name="Column11969"/>
    <tableColumn id="11978" xr3:uid="{2E0DEB88-BA10-4F41-94D4-BB7DBF0E7C40}" name="Column11970"/>
    <tableColumn id="11979" xr3:uid="{92D7D290-22A2-41E5-8268-BD3B588B1169}" name="Column11971"/>
    <tableColumn id="11980" xr3:uid="{8EC41650-D251-4B2F-890A-7FE994708DD8}" name="Column11972"/>
    <tableColumn id="11981" xr3:uid="{362AF1C2-7FE3-46B7-850C-8892604BA71B}" name="Column11973"/>
    <tableColumn id="11982" xr3:uid="{9D0DC673-8933-4335-B0AA-71259B147891}" name="Column11974"/>
    <tableColumn id="11983" xr3:uid="{DA4855A5-9FF5-476F-8857-13C5F9F51462}" name="Column11975"/>
    <tableColumn id="11984" xr3:uid="{15AD95B9-2A3B-4745-86B4-DF7AE7C36B72}" name="Column11976"/>
    <tableColumn id="11985" xr3:uid="{3A367A58-6F3A-46D9-9DAE-755C26B1CFA8}" name="Column11977"/>
    <tableColumn id="11986" xr3:uid="{995FBD48-803D-4323-B40E-2B22011DFFDA}" name="Column11978"/>
    <tableColumn id="11987" xr3:uid="{DF0BF5FD-9450-4469-8616-DF057A9720BD}" name="Column11979"/>
    <tableColumn id="11988" xr3:uid="{2289AC2E-B622-4898-B010-7E43D5A706B0}" name="Column11980"/>
    <tableColumn id="11989" xr3:uid="{9BCB3722-017A-4A66-826A-F888B060F61D}" name="Column11981"/>
    <tableColumn id="11990" xr3:uid="{4BAD15CB-8585-4A9F-8249-A5C7F99E3853}" name="Column11982"/>
    <tableColumn id="11991" xr3:uid="{6E26129E-10B3-4538-B1AB-FAB0418827A4}" name="Column11983"/>
    <tableColumn id="11992" xr3:uid="{E2E831C4-609E-4B00-A0D9-5AD36689482B}" name="Column11984"/>
    <tableColumn id="11993" xr3:uid="{6AABC491-7FEF-4395-9BBA-58CF75468DAE}" name="Column11985"/>
    <tableColumn id="11994" xr3:uid="{BFB5C750-5F56-413C-9BFA-B7B448768322}" name="Column11986"/>
    <tableColumn id="11995" xr3:uid="{6B02BC1F-6BA7-4368-B0AF-65A998C5FF58}" name="Column11987"/>
    <tableColumn id="11996" xr3:uid="{25603220-24A1-4EAE-AF98-0E6E3D69F889}" name="Column11988"/>
    <tableColumn id="11997" xr3:uid="{61A34EAD-EC9A-4AB4-80DC-9F9E3EF2F427}" name="Column11989"/>
    <tableColumn id="11998" xr3:uid="{0FBF90E8-7F6C-486B-AA44-67D787E00B85}" name="Column11990"/>
    <tableColumn id="11999" xr3:uid="{C7C21EB9-F305-47C1-87BF-C17C8E501ECF}" name="Column11991"/>
    <tableColumn id="12000" xr3:uid="{8384FB93-3966-459D-B3AC-DD2A93685B76}" name="Column11992"/>
    <tableColumn id="12001" xr3:uid="{CBF6B784-092E-4916-8A00-E147C8B5B262}" name="Column11993"/>
    <tableColumn id="12002" xr3:uid="{4425528E-4CC2-43C4-AE4D-8A614DF8FAAB}" name="Column11994"/>
    <tableColumn id="12003" xr3:uid="{F069572B-CB95-4C08-ADC1-91CFB1A63BD1}" name="Column11995"/>
    <tableColumn id="12004" xr3:uid="{9E95A065-6395-4221-89D3-AE9D3ED38E96}" name="Column11996"/>
    <tableColumn id="12005" xr3:uid="{0098C688-D094-4701-963F-0EEDA426950B}" name="Column11997"/>
    <tableColumn id="12006" xr3:uid="{15E17068-BE3D-4FFB-B531-E9F675C1C8CD}" name="Column11998"/>
    <tableColumn id="12007" xr3:uid="{CA5F5ECB-0C53-432D-B60D-63E24F23AD2A}" name="Column11999"/>
    <tableColumn id="12008" xr3:uid="{AA47FA51-7662-422D-B973-0B5314E1E7A6}" name="Column12000"/>
    <tableColumn id="12009" xr3:uid="{E081F038-A35E-4C96-A914-0A5A7F6215B9}" name="Column12001"/>
    <tableColumn id="12010" xr3:uid="{9C357D1E-F6F2-4010-B782-932D891475A5}" name="Column12002"/>
    <tableColumn id="12011" xr3:uid="{1E5CC4E4-72A1-4570-A7AF-ED870752E209}" name="Column12003"/>
    <tableColumn id="12012" xr3:uid="{22663A20-15FA-4A0A-B040-644512E141FC}" name="Column12004"/>
    <tableColumn id="12013" xr3:uid="{2F31D61D-57FC-4DB1-86FD-FD2E73963AA4}" name="Column12005"/>
    <tableColumn id="12014" xr3:uid="{610A14B2-C90C-437F-9A9F-00384863B8B5}" name="Column12006"/>
    <tableColumn id="12015" xr3:uid="{1CF2C81C-BFA4-42D0-8726-7D966A65E0CD}" name="Column12007"/>
    <tableColumn id="12016" xr3:uid="{87D78A0E-AB4C-40D7-BAAF-47A5E6BC8A45}" name="Column12008"/>
    <tableColumn id="12017" xr3:uid="{184BEE9E-EF6C-4F60-A327-7E9A8DD778AB}" name="Column12009"/>
    <tableColumn id="12018" xr3:uid="{F7D10FD2-4671-40EF-8D14-708707986DF3}" name="Column12010"/>
    <tableColumn id="12019" xr3:uid="{DFD24EDD-4608-4A81-86CC-6CF52ACB41F7}" name="Column12011"/>
    <tableColumn id="12020" xr3:uid="{3E12AD2C-CDBA-4361-8D6B-C856C818FAAD}" name="Column12012"/>
    <tableColumn id="12021" xr3:uid="{15E3B63B-5EBD-4040-8DAC-E5EB07E45818}" name="Column12013"/>
    <tableColumn id="12022" xr3:uid="{4B65322F-F5DD-4EBB-9437-180DDFDC11C8}" name="Column12014"/>
    <tableColumn id="12023" xr3:uid="{1205C606-3474-402C-A4AE-94FBF40039B1}" name="Column12015"/>
    <tableColumn id="12024" xr3:uid="{F1CABE16-DFCD-4856-BCBF-5A64DBED222D}" name="Column12016"/>
    <tableColumn id="12025" xr3:uid="{BB173125-904E-4B7B-8B7E-2ED10ED17607}" name="Column12017"/>
    <tableColumn id="12026" xr3:uid="{DE2C28AE-31FE-46C9-8409-E7EF1508D044}" name="Column12018"/>
    <tableColumn id="12027" xr3:uid="{2A16BB0F-5B03-4E63-9742-8176AAD4D357}" name="Column12019"/>
    <tableColumn id="12028" xr3:uid="{2BD774A0-A4A3-406E-8951-E93FC074858B}" name="Column12020"/>
    <tableColumn id="12029" xr3:uid="{566E80E5-C26C-4E09-8F26-01E6E0E9D1BE}" name="Column12021"/>
    <tableColumn id="12030" xr3:uid="{99DB59CC-8961-481E-AB8E-9F898731F840}" name="Column12022"/>
    <tableColumn id="12031" xr3:uid="{EEE87E8B-57B1-41DA-A3F3-FC12B8328B2C}" name="Column12023"/>
    <tableColumn id="12032" xr3:uid="{36E837C6-BAC4-4FF0-9986-A9960AF0E2D9}" name="Column12024"/>
    <tableColumn id="12033" xr3:uid="{8AC82D2F-1F21-4B6D-A944-070194F4EB93}" name="Column12025"/>
    <tableColumn id="12034" xr3:uid="{7D7BB4B8-BC79-4975-8DED-4069FC015A15}" name="Column12026"/>
    <tableColumn id="12035" xr3:uid="{2514A158-E4ED-42C5-98B1-EA13F4CC812A}" name="Column12027"/>
    <tableColumn id="12036" xr3:uid="{E1D01438-EF43-484D-9B87-DF6E7D196B47}" name="Column12028"/>
    <tableColumn id="12037" xr3:uid="{78AE59BC-B4C4-4B2F-A1CC-6A12DE692D27}" name="Column12029"/>
    <tableColumn id="12038" xr3:uid="{0195D1B0-4C76-4E09-B3EC-7C3161661A8C}" name="Column12030"/>
    <tableColumn id="12039" xr3:uid="{9610D415-3694-4DB2-9BD6-886BD28244EE}" name="Column12031"/>
    <tableColumn id="12040" xr3:uid="{33B12A09-DFCD-40B4-8AEB-A48D408749B5}" name="Column12032"/>
    <tableColumn id="12041" xr3:uid="{FCE0DC42-D143-4320-A65F-AFAB03FD642F}" name="Column12033"/>
    <tableColumn id="12042" xr3:uid="{BA78D467-63D4-4320-8B39-E4067C578FA3}" name="Column12034"/>
    <tableColumn id="12043" xr3:uid="{74A5DEF0-A43D-4672-9B86-32D518EE6BDD}" name="Column12035"/>
    <tableColumn id="12044" xr3:uid="{3489C7A2-4FF2-4306-929A-F1C5DCEC64E1}" name="Column12036"/>
    <tableColumn id="12045" xr3:uid="{28063214-9BCC-4A69-AF20-BE980AC125FE}" name="Column12037"/>
    <tableColumn id="12046" xr3:uid="{EB2A9946-37D5-4328-88E5-BF970A877851}" name="Column12038"/>
    <tableColumn id="12047" xr3:uid="{D37BC465-EF9C-4441-B6AA-7057B0E16000}" name="Column12039"/>
    <tableColumn id="12048" xr3:uid="{600AD1E3-90C5-43A4-8B6D-DFFF3357A148}" name="Column12040"/>
    <tableColumn id="12049" xr3:uid="{416C5217-D941-4D16-87DA-87A63FFA7674}" name="Column12041"/>
    <tableColumn id="12050" xr3:uid="{56F7CF99-0ECA-454D-9679-177088B66FD2}" name="Column12042"/>
    <tableColumn id="12051" xr3:uid="{A2D644C8-ADF3-40AE-95C5-18D2806E90B5}" name="Column12043"/>
    <tableColumn id="12052" xr3:uid="{A14EBA6F-2789-4612-8DA0-BF7BF3088C79}" name="Column12044"/>
    <tableColumn id="12053" xr3:uid="{85068D31-98F5-44BD-A6FB-F374F47561C9}" name="Column12045"/>
    <tableColumn id="12054" xr3:uid="{24B395C2-0477-462A-A66D-82C69C6AA454}" name="Column12046"/>
    <tableColumn id="12055" xr3:uid="{1D3876AB-5684-4550-B28D-052CCD43EB57}" name="Column12047"/>
    <tableColumn id="12056" xr3:uid="{12A94F72-BCE0-4FFA-861A-617A500FF1FE}" name="Column12048"/>
    <tableColumn id="12057" xr3:uid="{E0B4BB8C-5AF3-4443-92F9-E3EACB3E7DB0}" name="Column12049"/>
    <tableColumn id="12058" xr3:uid="{6A79F9C3-FB90-4891-B362-651704EF447A}" name="Column12050"/>
    <tableColumn id="12059" xr3:uid="{BA732EB5-B095-419F-9106-8D42C61C478F}" name="Column12051"/>
    <tableColumn id="12060" xr3:uid="{0CACA1A2-8C5B-4CC0-A076-424E28128D71}" name="Column12052"/>
    <tableColumn id="12061" xr3:uid="{38EAA73F-1A57-407D-8C4F-684068ACDA19}" name="Column12053"/>
    <tableColumn id="12062" xr3:uid="{278401B2-7349-435A-9F19-D93D968A4D53}" name="Column12054"/>
    <tableColumn id="12063" xr3:uid="{D89BB4D8-9951-4BF3-9B76-2CD2215F4646}" name="Column12055"/>
    <tableColumn id="12064" xr3:uid="{EBDACA42-1E5C-4938-AC57-FFAADDF8F74A}" name="Column12056"/>
    <tableColumn id="12065" xr3:uid="{F19C4F59-B2A9-4D8A-9A2D-FC1FC1091E96}" name="Column12057"/>
    <tableColumn id="12066" xr3:uid="{7AE67C2C-D7F8-49EB-ADA3-F62936C19F08}" name="Column12058"/>
    <tableColumn id="12067" xr3:uid="{6A6FE358-65BD-4609-96F7-96290CE0C157}" name="Column12059"/>
    <tableColumn id="12068" xr3:uid="{C9CB9039-F216-4C6F-9B17-F4D61648B1E8}" name="Column12060"/>
    <tableColumn id="12069" xr3:uid="{D91E8F57-479F-42EC-A297-6219E15B0F7E}" name="Column12061"/>
    <tableColumn id="12070" xr3:uid="{7D8AFAB6-8740-4D08-BAAA-36BADFAB8297}" name="Column12062"/>
    <tableColumn id="12071" xr3:uid="{9EF00376-E2D4-4B6B-A616-9F440DC7D537}" name="Column12063"/>
    <tableColumn id="12072" xr3:uid="{DCD1136A-6E06-4097-B6C5-C96421515B20}" name="Column12064"/>
    <tableColumn id="12073" xr3:uid="{7903384A-0C30-4FC5-82A4-BDE192150DBA}" name="Column12065"/>
    <tableColumn id="12074" xr3:uid="{D548C205-D6EB-4727-895C-2950AC7E962D}" name="Column12066"/>
    <tableColumn id="12075" xr3:uid="{930E7576-E5CB-4D11-B700-56D6BA677482}" name="Column12067"/>
    <tableColumn id="12076" xr3:uid="{F3EAD968-E666-4BC7-B6B1-DAE053740DC0}" name="Column12068"/>
    <tableColumn id="12077" xr3:uid="{097C0B1B-6B02-4F4D-9218-731265F70A3C}" name="Column12069"/>
    <tableColumn id="12078" xr3:uid="{B62837BF-269C-438A-B518-A52C68EA3922}" name="Column12070"/>
    <tableColumn id="12079" xr3:uid="{6953A402-4456-44C9-8EA7-E9729301D1EE}" name="Column12071"/>
    <tableColumn id="12080" xr3:uid="{1681AD80-D96E-4DF5-97BC-F968EFCA4623}" name="Column12072"/>
    <tableColumn id="12081" xr3:uid="{94F03953-6555-46C8-A47B-9B2C651A7DEB}" name="Column12073"/>
    <tableColumn id="12082" xr3:uid="{34E2D634-1CE5-48F9-9257-5C36092D9CCC}" name="Column12074"/>
    <tableColumn id="12083" xr3:uid="{5FF720FA-B3D6-4D7E-BC87-048670E0800C}" name="Column12075"/>
    <tableColumn id="12084" xr3:uid="{FB7FF68E-65A0-40A8-B3D8-D1BCA7AA463C}" name="Column12076"/>
    <tableColumn id="12085" xr3:uid="{6E0EF41D-6850-4827-A2BE-8E48144FAFD8}" name="Column12077"/>
    <tableColumn id="12086" xr3:uid="{BD4BE2DA-DAF1-45A6-8C8F-E407DD6DDE70}" name="Column12078"/>
    <tableColumn id="12087" xr3:uid="{377DFE5C-1D86-49E8-81D3-03C6F7D0C364}" name="Column12079"/>
    <tableColumn id="12088" xr3:uid="{A97D0C3E-4B1C-4655-ADAA-E4E44C512272}" name="Column12080"/>
    <tableColumn id="12089" xr3:uid="{E8A77D34-C305-46E5-ACA1-1D91B9061B7E}" name="Column12081"/>
    <tableColumn id="12090" xr3:uid="{7F0D77E9-08E7-4D0B-A1A8-9775404F171F}" name="Column12082"/>
    <tableColumn id="12091" xr3:uid="{FEFF041F-789B-4BAE-8695-D9E4C71F4273}" name="Column12083"/>
    <tableColumn id="12092" xr3:uid="{9A6215F5-56DC-456A-95F5-4491FD6E7B5A}" name="Column12084"/>
    <tableColumn id="12093" xr3:uid="{5E262FF1-7580-4D11-9D41-2DEE573F9C33}" name="Column12085"/>
    <tableColumn id="12094" xr3:uid="{BC5BB5C9-38D9-4F60-98DA-29CEA402ED9A}" name="Column12086"/>
    <tableColumn id="12095" xr3:uid="{D424B54C-B221-4D58-B7F7-1B6E5DBEA9C8}" name="Column12087"/>
    <tableColumn id="12096" xr3:uid="{66A06AD9-076F-42E1-AA33-342D0B6DF8F3}" name="Column12088"/>
    <tableColumn id="12097" xr3:uid="{29930AD5-9925-4478-A9B3-9E2DAC1BAD1E}" name="Column12089"/>
    <tableColumn id="12098" xr3:uid="{E88F643F-1A04-45A4-B99B-505C467EA33F}" name="Column12090"/>
    <tableColumn id="12099" xr3:uid="{96AED9A6-E836-486F-BC63-EF5B441CF1A8}" name="Column12091"/>
    <tableColumn id="12100" xr3:uid="{4DCB701C-EA8D-475D-A612-695A98B00633}" name="Column12092"/>
    <tableColumn id="12101" xr3:uid="{F2932002-6DA9-41EA-AD9B-12965EE443B7}" name="Column12093"/>
    <tableColumn id="12102" xr3:uid="{F2DFDC0F-474B-465C-AFFD-81A0482769EA}" name="Column12094"/>
    <tableColumn id="12103" xr3:uid="{433CA075-906F-4541-8260-1C98B76D2707}" name="Column12095"/>
    <tableColumn id="12104" xr3:uid="{4E52919D-FC81-475A-A4CA-4B50D89DC127}" name="Column12096"/>
    <tableColumn id="12105" xr3:uid="{83C8A7C7-3ECC-4946-AC21-84CE01619D08}" name="Column12097"/>
    <tableColumn id="12106" xr3:uid="{472F70A5-AB16-45FC-B575-5575B24D44B6}" name="Column12098"/>
    <tableColumn id="12107" xr3:uid="{489973A8-347C-43BD-A31C-ADCC0A5EA1B0}" name="Column12099"/>
    <tableColumn id="12108" xr3:uid="{26AFA671-A350-4DB2-935B-DF85A2100942}" name="Column12100"/>
    <tableColumn id="12109" xr3:uid="{D1D135B8-E9EC-4C27-B6DC-FD4872C67AB3}" name="Column12101"/>
    <tableColumn id="12110" xr3:uid="{9E1BA898-1FC9-47A9-838B-3CAFA6C074C6}" name="Column12102"/>
    <tableColumn id="12111" xr3:uid="{04FF71DC-8BB7-4BB7-BCBA-6306B00DD27D}" name="Column12103"/>
    <tableColumn id="12112" xr3:uid="{4595902D-FE5E-4805-8828-6DF171CCF3E2}" name="Column12104"/>
    <tableColumn id="12113" xr3:uid="{4833CC36-E139-4386-ADCD-8853156F6864}" name="Column12105"/>
    <tableColumn id="12114" xr3:uid="{A7CB6D37-5083-4F5A-B34E-6570BE571819}" name="Column12106"/>
    <tableColumn id="12115" xr3:uid="{4EB9E750-64DF-4195-BF59-7DB34AAD9F6D}" name="Column12107"/>
    <tableColumn id="12116" xr3:uid="{D54C9D2B-D6A7-4EB9-B550-F7DB81D66146}" name="Column12108"/>
    <tableColumn id="12117" xr3:uid="{A7746391-11D3-4E92-93EA-906CC1CE8ADD}" name="Column12109"/>
    <tableColumn id="12118" xr3:uid="{0681E80E-0B8F-4A1D-B949-09F15B36C716}" name="Column12110"/>
    <tableColumn id="12119" xr3:uid="{C2CDC1D2-1A9E-4D4D-B0AD-67343ABD4223}" name="Column12111"/>
    <tableColumn id="12120" xr3:uid="{CE09EDE6-CCD2-4298-A61D-B8F12643DCC4}" name="Column12112"/>
    <tableColumn id="12121" xr3:uid="{9092D67E-DCBC-420F-BB97-4DB81F0CC118}" name="Column12113"/>
    <tableColumn id="12122" xr3:uid="{D1742CAC-69E5-47CA-BEB7-A69BF01EE9E3}" name="Column12114"/>
    <tableColumn id="12123" xr3:uid="{2BF44959-AD42-4FE8-9719-7D77A7A76A03}" name="Column12115"/>
    <tableColumn id="12124" xr3:uid="{6FE69E70-FCB6-4C17-B5D4-742417C2BE2D}" name="Column12116"/>
    <tableColumn id="12125" xr3:uid="{AFD66965-05B1-4A71-9F6C-A85938799900}" name="Column12117"/>
    <tableColumn id="12126" xr3:uid="{5C9F1C5C-4411-4568-9180-C4D10042F890}" name="Column12118"/>
    <tableColumn id="12127" xr3:uid="{2DCE5724-E5A3-46DF-835B-2FD0BC46671A}" name="Column12119"/>
    <tableColumn id="12128" xr3:uid="{F5C5DC4A-1102-4C97-B7D0-9418EC7159DA}" name="Column12120"/>
    <tableColumn id="12129" xr3:uid="{20B88C33-B540-4FEC-BD23-147F16461E2A}" name="Column12121"/>
    <tableColumn id="12130" xr3:uid="{417D3090-22F6-4F97-8076-84E7B0F90E2B}" name="Column12122"/>
    <tableColumn id="12131" xr3:uid="{3F8E85B4-E071-4928-9B83-71E227C53C47}" name="Column12123"/>
    <tableColumn id="12132" xr3:uid="{7A0DB9AB-5CB2-4789-9F23-EB53332B996C}" name="Column12124"/>
    <tableColumn id="12133" xr3:uid="{83445FC2-DA39-4A9F-8BEA-5784EBE998EF}" name="Column12125"/>
    <tableColumn id="12134" xr3:uid="{9E965F1C-DFD2-43A3-9EF2-5B113E499A90}" name="Column12126"/>
    <tableColumn id="12135" xr3:uid="{F360786F-F94B-4A82-97D2-DE7941D73AF6}" name="Column12127"/>
    <tableColumn id="12136" xr3:uid="{6C340D01-A024-4E50-A20F-6B18097ED645}" name="Column12128"/>
    <tableColumn id="12137" xr3:uid="{FF00BAE1-79BB-45C8-8C1C-4E4656E2C0B9}" name="Column12129"/>
    <tableColumn id="12138" xr3:uid="{4CE22F3B-F7E7-447D-A40C-F8F8ADE60953}" name="Column12130"/>
    <tableColumn id="12139" xr3:uid="{0053B63D-36E2-4224-9A2D-6408C18D9A0A}" name="Column12131"/>
    <tableColumn id="12140" xr3:uid="{A182F59D-728C-4093-9EE3-357556D65F73}" name="Column12132"/>
    <tableColumn id="12141" xr3:uid="{705447EA-CBC4-4DD5-9D89-876919220145}" name="Column12133"/>
    <tableColumn id="12142" xr3:uid="{8E828DFC-E22F-4FED-A680-C9D8AE3ADE92}" name="Column12134"/>
    <tableColumn id="12143" xr3:uid="{39C5BEBF-87F7-47A9-95AF-D1788910B517}" name="Column12135"/>
    <tableColumn id="12144" xr3:uid="{8457ED45-D0DF-404D-85E0-FF30A61D5FBB}" name="Column12136"/>
    <tableColumn id="12145" xr3:uid="{2EBCC722-4C85-4774-AEEF-8459481076FE}" name="Column12137"/>
    <tableColumn id="12146" xr3:uid="{910D8E43-9445-4528-856F-963F1492316B}" name="Column12138"/>
    <tableColumn id="12147" xr3:uid="{742B4F56-7998-4626-8FC7-5C3A1D102ADC}" name="Column12139"/>
    <tableColumn id="12148" xr3:uid="{A594E861-F59D-4529-BFE4-D68B9F8B3C20}" name="Column12140"/>
    <tableColumn id="12149" xr3:uid="{1DCE39FB-B319-46C0-9CA5-0280FD25F7D3}" name="Column12141"/>
    <tableColumn id="12150" xr3:uid="{D0E8391D-ADEF-4C30-A5E1-90AF77B74465}" name="Column12142"/>
    <tableColumn id="12151" xr3:uid="{BCE4B7B4-FC70-49F1-8435-C205FCE30D3E}" name="Column12143"/>
    <tableColumn id="12152" xr3:uid="{446D5F5B-31FC-4978-B922-CB9C2909CDFB}" name="Column12144"/>
    <tableColumn id="12153" xr3:uid="{C921B487-6989-45E3-A7D4-4F612ADC54AE}" name="Column12145"/>
    <tableColumn id="12154" xr3:uid="{B9713CDC-7DC4-4571-B0AF-6BE8D7787B68}" name="Column12146"/>
    <tableColumn id="12155" xr3:uid="{19209B85-860B-4A7A-A4D3-F447B110F5A1}" name="Column12147"/>
    <tableColumn id="12156" xr3:uid="{410AB70C-D610-4EE1-A1AF-88EF4C170119}" name="Column12148"/>
    <tableColumn id="12157" xr3:uid="{CBF1B022-ACC6-40CD-A14B-A6A26B46E262}" name="Column12149"/>
    <tableColumn id="12158" xr3:uid="{247F676A-4F2F-430E-8CB0-D8304C3ECCF3}" name="Column12150"/>
    <tableColumn id="12159" xr3:uid="{12F16453-78B5-4163-9DA4-9207AE5E4AC1}" name="Column12151"/>
    <tableColumn id="12160" xr3:uid="{6BB3DE51-5BBE-41AE-96DF-25EBCDD263B8}" name="Column12152"/>
    <tableColumn id="12161" xr3:uid="{F2CD704B-EED9-4D5E-BF25-A9AD6B2AA159}" name="Column12153"/>
    <tableColumn id="12162" xr3:uid="{383CFB0B-A823-4760-B5BA-C66F3A593925}" name="Column12154"/>
    <tableColumn id="12163" xr3:uid="{D29BD3D7-96A6-49CA-AF52-01269A7291DC}" name="Column12155"/>
    <tableColumn id="12164" xr3:uid="{19EFFDF5-C902-42D8-9C01-55FD43262D07}" name="Column12156"/>
    <tableColumn id="12165" xr3:uid="{A396B507-A720-4F9E-88FF-B5E6D24C1D0A}" name="Column12157"/>
    <tableColumn id="12166" xr3:uid="{5BFBEEBF-3BD1-4D70-B295-A73F5B20DACF}" name="Column12158"/>
    <tableColumn id="12167" xr3:uid="{5F1EAFDF-9866-4117-9843-6622EE1260EF}" name="Column12159"/>
    <tableColumn id="12168" xr3:uid="{162A32F0-3EB7-4B2D-9D38-FBCA1C8264E2}" name="Column12160"/>
    <tableColumn id="12169" xr3:uid="{76DF1359-A9DB-464F-92E0-549DE1A17724}" name="Column12161"/>
    <tableColumn id="12170" xr3:uid="{07C084C2-8E80-42A8-9210-7F5D9247096E}" name="Column12162"/>
    <tableColumn id="12171" xr3:uid="{44107F29-7450-479D-BE0E-D9BC8E4466D2}" name="Column12163"/>
    <tableColumn id="12172" xr3:uid="{65DD6C2D-3AF7-4C63-81A3-D5B9A2596171}" name="Column12164"/>
    <tableColumn id="12173" xr3:uid="{75F63B22-B62B-403F-9B81-60B08BE8E6F9}" name="Column12165"/>
    <tableColumn id="12174" xr3:uid="{6B8A3FD9-C2D0-4FBB-91D0-13E0331360B9}" name="Column12166"/>
    <tableColumn id="12175" xr3:uid="{9EB0A568-087E-4C39-9BCC-FDC28578E7B3}" name="Column12167"/>
    <tableColumn id="12176" xr3:uid="{ACA8B6D5-E4EA-4AA2-9625-483718DC9994}" name="Column12168"/>
    <tableColumn id="12177" xr3:uid="{9EDBFEB7-CFB8-4375-9EDD-DC24C6CF0331}" name="Column12169"/>
    <tableColumn id="12178" xr3:uid="{8A289142-5264-44FF-BCEB-CCA5E691B5E8}" name="Column12170"/>
    <tableColumn id="12179" xr3:uid="{BEF9D23B-4082-4637-A65D-933281E38A98}" name="Column12171"/>
    <tableColumn id="12180" xr3:uid="{AE221E5D-C49C-4532-92FC-5F2DB7A787B0}" name="Column12172"/>
    <tableColumn id="12181" xr3:uid="{6CC1F7AF-3CE1-4B59-8B09-877CEEE1D9D2}" name="Column12173"/>
    <tableColumn id="12182" xr3:uid="{8D7EF367-6CA0-4494-B471-B4AB8C095151}" name="Column12174"/>
    <tableColumn id="12183" xr3:uid="{B1DD3788-0EB1-4019-812B-D76A72D5EA13}" name="Column12175"/>
    <tableColumn id="12184" xr3:uid="{2F6D1FFB-F113-4878-8593-729BBC00064D}" name="Column12176"/>
    <tableColumn id="12185" xr3:uid="{2593FCB3-28C1-4091-820D-6E73312D2192}" name="Column12177"/>
    <tableColumn id="12186" xr3:uid="{5B66FE55-3B21-42E3-8F51-BBD9B5AC7971}" name="Column12178"/>
    <tableColumn id="12187" xr3:uid="{62FA58AC-4CAA-4FA7-9D20-D8D819472178}" name="Column12179"/>
    <tableColumn id="12188" xr3:uid="{309C8DE6-D4FB-4CC8-A0B1-684807CD1B60}" name="Column12180"/>
    <tableColumn id="12189" xr3:uid="{7284267D-40E5-41DF-95C4-AD22FEF69888}" name="Column12181"/>
    <tableColumn id="12190" xr3:uid="{BD9E25CA-1942-4EC6-A631-3F76CDC47196}" name="Column12182"/>
    <tableColumn id="12191" xr3:uid="{6B592FB7-1D76-446A-B806-407C921D968E}" name="Column12183"/>
    <tableColumn id="12192" xr3:uid="{E5C4BC58-3400-471E-A473-D04D7508AC21}" name="Column12184"/>
    <tableColumn id="12193" xr3:uid="{EB17DCBE-C79D-480A-86C0-9E256BBA6DF3}" name="Column12185"/>
    <tableColumn id="12194" xr3:uid="{D1A60269-50B3-4852-B3F7-0D4FED499CC3}" name="Column12186"/>
    <tableColumn id="12195" xr3:uid="{E694461D-EF8B-4C49-802B-DA67CE54C7A6}" name="Column12187"/>
    <tableColumn id="12196" xr3:uid="{182284C9-1872-42E5-BB02-361C82E5E378}" name="Column12188"/>
    <tableColumn id="12197" xr3:uid="{30558004-85B4-4076-8A8B-9AE3D689E5F3}" name="Column12189"/>
    <tableColumn id="12198" xr3:uid="{2C0ED941-3FB7-414A-8302-09282F997107}" name="Column12190"/>
    <tableColumn id="12199" xr3:uid="{AD4A49CF-B174-4AB2-9AF4-5ED2C9C1B6DD}" name="Column12191"/>
    <tableColumn id="12200" xr3:uid="{0CEF5BFD-95A8-4AFA-B288-2ACFA4E71478}" name="Column12192"/>
    <tableColumn id="12201" xr3:uid="{CCDB9A7F-C8E7-40A5-936D-C24F7A8906AE}" name="Column12193"/>
    <tableColumn id="12202" xr3:uid="{C8207B3E-9EF8-4FBA-8AF3-C3B05999CFEA}" name="Column12194"/>
    <tableColumn id="12203" xr3:uid="{7E929D4A-DCD9-4291-8E52-F315D4F09571}" name="Column12195"/>
    <tableColumn id="12204" xr3:uid="{D63C51E7-D8F3-4BCD-8781-B4B583CFAF84}" name="Column12196"/>
    <tableColumn id="12205" xr3:uid="{4CBFD669-846B-4315-864F-A101E3A92792}" name="Column12197"/>
    <tableColumn id="12206" xr3:uid="{C9CD1610-AE4F-4725-BAE1-9359786760F0}" name="Column12198"/>
    <tableColumn id="12207" xr3:uid="{DAA2F81B-8664-47DA-A2C1-51908D97EBA8}" name="Column12199"/>
    <tableColumn id="12208" xr3:uid="{26622ECB-7812-4C2C-83B5-489360297705}" name="Column12200"/>
    <tableColumn id="12209" xr3:uid="{09E81C77-9568-4C49-B155-D98426DB5BFC}" name="Column12201"/>
    <tableColumn id="12210" xr3:uid="{EFFA42AC-A50E-42C4-85BF-34EB7E91D95D}" name="Column12202"/>
    <tableColumn id="12211" xr3:uid="{075A347C-6216-45B5-A53D-D9E1BBF971F1}" name="Column12203"/>
    <tableColumn id="12212" xr3:uid="{2956EEEB-EC36-4130-8810-3FD9D1489D53}" name="Column12204"/>
    <tableColumn id="12213" xr3:uid="{82491D7A-4A1D-4DEB-8B49-4FE213372DE2}" name="Column12205"/>
    <tableColumn id="12214" xr3:uid="{727D5395-E224-4567-9CA9-29853FD722EE}" name="Column12206"/>
    <tableColumn id="12215" xr3:uid="{6E35700B-805A-4997-BAA7-CE45BD15A332}" name="Column12207"/>
    <tableColumn id="12216" xr3:uid="{FE43B497-0EC7-4047-868F-09277BDE4E8A}" name="Column12208"/>
    <tableColumn id="12217" xr3:uid="{04D6DA59-0F60-40F6-A23A-642A561380C3}" name="Column12209"/>
    <tableColumn id="12218" xr3:uid="{EE9ACF9C-2BDF-4143-8BF2-31F71029C8A8}" name="Column12210"/>
    <tableColumn id="12219" xr3:uid="{EC220306-E86F-4D52-96C6-B5D27504C30C}" name="Column12211"/>
    <tableColumn id="12220" xr3:uid="{47B47FA2-6D2C-4938-8697-2B2BC957D01F}" name="Column12212"/>
    <tableColumn id="12221" xr3:uid="{8593E842-1765-4E58-8553-0743A5143C81}" name="Column12213"/>
    <tableColumn id="12222" xr3:uid="{E8F5E05F-02F3-49C2-81E2-EF52BADCD704}" name="Column12214"/>
    <tableColumn id="12223" xr3:uid="{AD161FC7-FBCA-4869-A872-3965402BD8BE}" name="Column12215"/>
    <tableColumn id="12224" xr3:uid="{403CEEB5-C12F-4CA1-8A72-C7EF76EC8D65}" name="Column12216"/>
    <tableColumn id="12225" xr3:uid="{3058E600-2C2C-433F-B8D4-746CDC443315}" name="Column12217"/>
    <tableColumn id="12226" xr3:uid="{6F4C8B0A-F709-46D4-AE23-187F4623ECED}" name="Column12218"/>
    <tableColumn id="12227" xr3:uid="{75960EEC-82AC-4E4D-9277-3CB5B9B766E0}" name="Column12219"/>
    <tableColumn id="12228" xr3:uid="{AA93D88B-3C8B-4ADD-A1E8-08F4B43843E0}" name="Column12220"/>
    <tableColumn id="12229" xr3:uid="{69B69EF7-FDE1-4A21-A640-CA04EC4FC3EC}" name="Column12221"/>
    <tableColumn id="12230" xr3:uid="{76A10184-4147-47BC-AB80-B07BBA919288}" name="Column12222"/>
    <tableColumn id="12231" xr3:uid="{78BD7262-9A17-40FA-8055-CD5E8C10BCE9}" name="Column12223"/>
    <tableColumn id="12232" xr3:uid="{0F662CE3-9C4A-4B3E-9CA9-F50DA2E1B3E6}" name="Column12224"/>
    <tableColumn id="12233" xr3:uid="{DE993415-E327-4997-88FC-8EBEC9E620D6}" name="Column12225"/>
    <tableColumn id="12234" xr3:uid="{CB752621-D4EC-494E-A346-77BAD998B245}" name="Column12226"/>
    <tableColumn id="12235" xr3:uid="{667F0523-54ED-4CED-A3F0-BEBE21AF4B90}" name="Column12227"/>
    <tableColumn id="12236" xr3:uid="{C855D520-ED02-4DE4-84D1-97B2502C7507}" name="Column12228"/>
    <tableColumn id="12237" xr3:uid="{99CDB2C7-B5DB-48EF-B269-74F298E2D1D8}" name="Column12229"/>
    <tableColumn id="12238" xr3:uid="{90EF7EB7-6222-45BC-A4AD-406BE53529D1}" name="Column12230"/>
    <tableColumn id="12239" xr3:uid="{9FC32CA0-E2EC-4A28-9E2F-17DC0D885EE5}" name="Column12231"/>
    <tableColumn id="12240" xr3:uid="{1E1499CA-6113-46F5-9B08-25D6B901262E}" name="Column12232"/>
    <tableColumn id="12241" xr3:uid="{D4FAF9F4-2210-4F0A-97C3-4E65F2820640}" name="Column12233"/>
    <tableColumn id="12242" xr3:uid="{48839246-0799-426D-8260-F800D250B02A}" name="Column12234"/>
    <tableColumn id="12243" xr3:uid="{CB746C7C-AE74-4653-88CA-4438CB1530C0}" name="Column12235"/>
    <tableColumn id="12244" xr3:uid="{4E36834C-13FA-4E68-B053-0DF9BC87B9F9}" name="Column12236"/>
    <tableColumn id="12245" xr3:uid="{E82F75B0-AFAF-4A91-9585-7DDFE161936F}" name="Column12237"/>
    <tableColumn id="12246" xr3:uid="{AB2306CB-3253-46ED-8289-1625ABCB684C}" name="Column12238"/>
    <tableColumn id="12247" xr3:uid="{66C58F86-E746-4D55-A054-5F87F9FA6F1A}" name="Column12239"/>
    <tableColumn id="12248" xr3:uid="{82AED386-FCD3-4BFE-B72D-3E4312996953}" name="Column12240"/>
    <tableColumn id="12249" xr3:uid="{E14ED147-0A1C-4EE9-83E9-AD7F3C9ECED9}" name="Column12241"/>
    <tableColumn id="12250" xr3:uid="{F710BB9B-3A62-4F1F-8024-D952A64FAF93}" name="Column12242"/>
    <tableColumn id="12251" xr3:uid="{BED3DFCD-FD4B-4211-AA2C-6D0F02B8C47D}" name="Column12243"/>
    <tableColumn id="12252" xr3:uid="{80B0E82B-10B1-4940-A6C7-94C4032E5BF4}" name="Column12244"/>
    <tableColumn id="12253" xr3:uid="{2D4B3FE6-DF09-45C4-8F30-967C150A8B2F}" name="Column12245"/>
    <tableColumn id="12254" xr3:uid="{F7D5D245-4EEA-4037-A5BD-4F7FA5216182}" name="Column12246"/>
    <tableColumn id="12255" xr3:uid="{43800151-9D15-4EE5-B097-0F3269A05375}" name="Column12247"/>
    <tableColumn id="12256" xr3:uid="{0E4A1343-DD0D-4A9E-A297-2BBD832FBDE0}" name="Column12248"/>
    <tableColumn id="12257" xr3:uid="{72EEAF68-41F4-4666-9C7E-2DD98A67FB78}" name="Column12249"/>
    <tableColumn id="12258" xr3:uid="{57E423B0-4B9C-47D2-873F-16B09B7890FE}" name="Column12250"/>
    <tableColumn id="12259" xr3:uid="{E808A713-B541-43F4-BD35-A68867ED153D}" name="Column12251"/>
    <tableColumn id="12260" xr3:uid="{DBFF51B5-D13B-40FE-80FE-F46A34F0EEB7}" name="Column12252"/>
    <tableColumn id="12261" xr3:uid="{7E0B7070-1738-4663-A418-DADC93AA1C3A}" name="Column12253"/>
    <tableColumn id="12262" xr3:uid="{58CD5BF0-72EF-426A-916C-D617E99C61AF}" name="Column12254"/>
    <tableColumn id="12263" xr3:uid="{95361B1F-6FFD-4DCA-BB84-9F4C6E6A895C}" name="Column12255"/>
    <tableColumn id="12264" xr3:uid="{844BD83D-67A1-4261-9903-EDFAC2FDA979}" name="Column12256"/>
    <tableColumn id="12265" xr3:uid="{B942DB8D-2E87-43F9-A8AE-628780737E1F}" name="Column12257"/>
    <tableColumn id="12266" xr3:uid="{38FC09CF-E85F-4B84-81BF-593756EA265C}" name="Column12258"/>
    <tableColumn id="12267" xr3:uid="{A574F054-59AD-4884-BCB2-6612F2CE0AE5}" name="Column12259"/>
    <tableColumn id="12268" xr3:uid="{B21848AA-865B-4A51-939E-F7675A944862}" name="Column12260"/>
    <tableColumn id="12269" xr3:uid="{76F556DB-0833-499D-8A4D-9A3622C1DFB2}" name="Column12261"/>
    <tableColumn id="12270" xr3:uid="{92217A40-FEFE-4328-A503-047DBCD7C0D3}" name="Column12262"/>
    <tableColumn id="12271" xr3:uid="{0329649F-AF26-4FB1-ABE9-B2448D599C40}" name="Column12263"/>
    <tableColumn id="12272" xr3:uid="{EF03479D-4D33-4233-8B38-10E3B92EF3F4}" name="Column12264"/>
    <tableColumn id="12273" xr3:uid="{A653EB66-EF14-479E-B127-EF3C39BC278C}" name="Column12265"/>
    <tableColumn id="12274" xr3:uid="{DA77D7ED-D0E3-4F65-8A55-578C78DC5586}" name="Column12266"/>
    <tableColumn id="12275" xr3:uid="{9CB73E8E-C655-4513-A385-2B769AFE4ACA}" name="Column12267"/>
    <tableColumn id="12276" xr3:uid="{5BCBAEDC-3E16-4D97-B754-729C20C28E74}" name="Column12268"/>
    <tableColumn id="12277" xr3:uid="{AC77398E-7B92-477D-BCA5-9658F2A45291}" name="Column12269"/>
    <tableColumn id="12278" xr3:uid="{85EA018D-AB08-4596-8038-2C5360260521}" name="Column12270"/>
    <tableColumn id="12279" xr3:uid="{7D47BD8E-B889-4302-9E32-1F7593829CC9}" name="Column12271"/>
    <tableColumn id="12280" xr3:uid="{59A820FA-7C06-48E8-8046-7A4BD9632A4D}" name="Column12272"/>
    <tableColumn id="12281" xr3:uid="{4FF3E501-039D-456F-AD7A-AE2B379D1053}" name="Column12273"/>
    <tableColumn id="12282" xr3:uid="{0DB0CF20-10F5-49A7-BB24-7B38AF710636}" name="Column12274"/>
    <tableColumn id="12283" xr3:uid="{4C6C223C-661A-4E80-915A-66160BFBE8CB}" name="Column12275"/>
    <tableColumn id="12284" xr3:uid="{9121A253-0D07-481B-802E-F05F4A77F8A8}" name="Column12276"/>
    <tableColumn id="12285" xr3:uid="{56166C31-BA9D-46B1-8A48-1AD3A15E520B}" name="Column12277"/>
    <tableColumn id="12286" xr3:uid="{8F0B97D3-6CA5-4E40-8F6C-193B6D8BF02D}" name="Column12278"/>
    <tableColumn id="12287" xr3:uid="{77855F73-E167-450C-B639-E447765C978D}" name="Column12279"/>
    <tableColumn id="12288" xr3:uid="{D8EF6990-E05C-448D-9535-610A257E08DF}" name="Column12280"/>
    <tableColumn id="12289" xr3:uid="{4C7B8CAF-8D43-4DF0-8EDD-2B631541C767}" name="Column12281"/>
    <tableColumn id="12290" xr3:uid="{8E5AE6D5-E0DA-4FA3-A76B-1792096BFAB8}" name="Column12282"/>
    <tableColumn id="12291" xr3:uid="{4DF80EFE-58C6-4AE9-97FE-4FA238E74FAB}" name="Column12283"/>
    <tableColumn id="12292" xr3:uid="{579DF3B4-2360-49E0-9B74-11A49F280E6C}" name="Column12284"/>
    <tableColumn id="12293" xr3:uid="{1C3722A6-E190-44C2-BA94-DCD5AA6EA274}" name="Column12285"/>
    <tableColumn id="12294" xr3:uid="{E02A3728-7C7C-411D-BD59-AC18FEFD1213}" name="Column12286"/>
    <tableColumn id="12295" xr3:uid="{67A7E977-6486-47B1-88EE-B53A43933D56}" name="Column12287"/>
    <tableColumn id="12296" xr3:uid="{C9345FFA-8B65-43FC-9FD7-C0E65F87C0D8}" name="Column12288"/>
    <tableColumn id="12297" xr3:uid="{5765F318-90A2-4543-A2C7-7145BCD6ECF4}" name="Column12289"/>
    <tableColumn id="12298" xr3:uid="{E18165A6-DF23-41ED-88F2-0BDB04E035BF}" name="Column12290"/>
    <tableColumn id="12299" xr3:uid="{85D7A4A2-D188-491D-A167-FC60ABE48604}" name="Column12291"/>
    <tableColumn id="12300" xr3:uid="{9136254B-3D6C-4E75-8BA6-6211CEFBA889}" name="Column12292"/>
    <tableColumn id="12301" xr3:uid="{39106BC5-98A3-4F89-ACE2-E1D3DD3D8046}" name="Column12293"/>
    <tableColumn id="12302" xr3:uid="{A1ECC4FA-91CC-4A6B-BA91-B6343A284ABF}" name="Column12294"/>
    <tableColumn id="12303" xr3:uid="{3348AFCD-FCD4-4C39-8513-240735D3A807}" name="Column12295"/>
    <tableColumn id="12304" xr3:uid="{69275297-AC13-4271-99AE-F05F9FB37EDA}" name="Column12296"/>
    <tableColumn id="12305" xr3:uid="{7953A735-597E-434B-9D2C-48ADBC6BDA9B}" name="Column12297"/>
    <tableColumn id="12306" xr3:uid="{BD364084-E4A2-4FA2-84A3-73FDA133A659}" name="Column12298"/>
    <tableColumn id="12307" xr3:uid="{5567E92F-4B37-47B1-A6E8-0568103DED91}" name="Column12299"/>
    <tableColumn id="12308" xr3:uid="{18A86939-2DBF-406E-A466-82DB17EBAE6B}" name="Column12300"/>
    <tableColumn id="12309" xr3:uid="{BE9EB193-3E06-43EF-987F-15A08F54A57D}" name="Column12301"/>
    <tableColumn id="12310" xr3:uid="{258E360E-B37D-4F45-8CA9-DF91B620F9C6}" name="Column12302"/>
    <tableColumn id="12311" xr3:uid="{DC88FD24-284A-4278-8900-3C44C3940CB1}" name="Column12303"/>
    <tableColumn id="12312" xr3:uid="{8D721CA7-BF67-4782-8DAC-E406C2458746}" name="Column12304"/>
    <tableColumn id="12313" xr3:uid="{3BF81111-4C45-4CED-96B9-E41A3FC36924}" name="Column12305"/>
    <tableColumn id="12314" xr3:uid="{E6C6B817-2484-43FD-AACB-E1C135F659A5}" name="Column12306"/>
    <tableColumn id="12315" xr3:uid="{995265A6-5942-4C59-B242-B90F00096BC1}" name="Column12307"/>
    <tableColumn id="12316" xr3:uid="{72A458F2-ED7F-4A63-9394-8F4BDF36BF9C}" name="Column12308"/>
    <tableColumn id="12317" xr3:uid="{5926A909-E623-4537-92B5-39402EFB4655}" name="Column12309"/>
    <tableColumn id="12318" xr3:uid="{8D5D7854-279D-4A87-9E45-15B85C09F216}" name="Column12310"/>
    <tableColumn id="12319" xr3:uid="{6AB1387C-3C91-4ABE-B435-B24C9F754BC7}" name="Column12311"/>
    <tableColumn id="12320" xr3:uid="{11001B08-7C7E-44A3-A782-C4CCF7E1932D}" name="Column12312"/>
    <tableColumn id="12321" xr3:uid="{8410A4C9-E865-4F6F-AEDB-6CB836E54DC2}" name="Column12313"/>
    <tableColumn id="12322" xr3:uid="{61B6AC1D-9B5B-44F4-B55F-F42733895A4E}" name="Column12314"/>
    <tableColumn id="12323" xr3:uid="{9DD14F41-F4D2-412D-983B-4FB507FD60C4}" name="Column12315"/>
    <tableColumn id="12324" xr3:uid="{3FAA3F24-8E01-460A-9FC3-8D8F465D6C4A}" name="Column12316"/>
    <tableColumn id="12325" xr3:uid="{F1EE88A6-9743-4D78-8DE9-7409AB4F3727}" name="Column12317"/>
    <tableColumn id="12326" xr3:uid="{CAD2A6BA-19AB-4378-BC5C-0A7BDCCA7720}" name="Column12318"/>
    <tableColumn id="12327" xr3:uid="{B64CC221-3FAD-476F-AEED-19378C58F77D}" name="Column12319"/>
    <tableColumn id="12328" xr3:uid="{6D64241D-18E2-48DE-B78D-DA5AF4B90DB7}" name="Column12320"/>
    <tableColumn id="12329" xr3:uid="{DAC9750B-9CC9-4E5A-A6A4-81B11A92FBE4}" name="Column12321"/>
    <tableColumn id="12330" xr3:uid="{0DB3E59B-B451-4E72-8B3B-C4EB4529178A}" name="Column12322"/>
    <tableColumn id="12331" xr3:uid="{EFF37B9C-2327-41F9-A090-90ADE1CDE469}" name="Column12323"/>
    <tableColumn id="12332" xr3:uid="{E67F6506-8D60-40FA-83F5-5027EB26F44C}" name="Column12324"/>
    <tableColumn id="12333" xr3:uid="{A72DA85F-4D89-498F-B5BC-4D02B14675F8}" name="Column12325"/>
    <tableColumn id="12334" xr3:uid="{03E4C2B2-8C72-4EF7-9D9D-A22E37B0CFF2}" name="Column12326"/>
    <tableColumn id="12335" xr3:uid="{90AF8862-12DA-4EF0-9AA8-7D189AA2A14A}" name="Column12327"/>
    <tableColumn id="12336" xr3:uid="{F32A6C27-A356-40BF-8F32-B988320AEBFD}" name="Column12328"/>
    <tableColumn id="12337" xr3:uid="{B5E6E005-4AFD-4DCF-A848-D9F72267250C}" name="Column12329"/>
    <tableColumn id="12338" xr3:uid="{AB53B737-54FE-412D-AE91-F126184D06DE}" name="Column12330"/>
    <tableColumn id="12339" xr3:uid="{305CAF1B-4811-4673-BDFE-51CDBC7296D4}" name="Column12331"/>
    <tableColumn id="12340" xr3:uid="{0DEB108E-8F37-449E-913E-4689EA47B637}" name="Column12332"/>
    <tableColumn id="12341" xr3:uid="{24AC4574-AA5E-4EB8-93E8-7144A470D2D5}" name="Column12333"/>
    <tableColumn id="12342" xr3:uid="{010625E5-5BBA-40F5-B17D-76A7262BB6BF}" name="Column12334"/>
    <tableColumn id="12343" xr3:uid="{A561A6F7-ACF4-4837-A4E1-75291797AB91}" name="Column12335"/>
    <tableColumn id="12344" xr3:uid="{F0D212F4-C365-4DCC-871A-04E05AFEAFDF}" name="Column12336"/>
    <tableColumn id="12345" xr3:uid="{69ED815A-88A8-4520-8D0E-624D23AF4DB3}" name="Column12337"/>
    <tableColumn id="12346" xr3:uid="{E4FA6E47-94D6-4990-8DC0-78A9008C1E18}" name="Column12338"/>
    <tableColumn id="12347" xr3:uid="{974D78BF-D07A-45A3-836F-FF4A52B73061}" name="Column12339"/>
    <tableColumn id="12348" xr3:uid="{713C1DE7-ACC2-480B-A620-5C74FE7829DB}" name="Column12340"/>
    <tableColumn id="12349" xr3:uid="{15376273-E8EE-4C6D-A621-6857EE723892}" name="Column12341"/>
    <tableColumn id="12350" xr3:uid="{C13ED2B6-EAB3-477A-BC7C-226DCFF70B95}" name="Column12342"/>
    <tableColumn id="12351" xr3:uid="{1A6F7525-CBA3-45A7-8F0E-111BB4BD20A3}" name="Column12343"/>
    <tableColumn id="12352" xr3:uid="{BBD0F1C0-9265-4366-A742-A0228350650B}" name="Column12344"/>
    <tableColumn id="12353" xr3:uid="{5A372BB0-5C11-4E4B-9E34-8387CBABF386}" name="Column12345"/>
    <tableColumn id="12354" xr3:uid="{E49CA6CF-DDD6-4E51-9BF9-D8261A5A7EBB}" name="Column12346"/>
    <tableColumn id="12355" xr3:uid="{6051D5D5-B888-471F-8FC6-6D21C85EA4A6}" name="Column12347"/>
    <tableColumn id="12356" xr3:uid="{8FC225ED-AADD-42B5-A57C-2416A21A6730}" name="Column12348"/>
    <tableColumn id="12357" xr3:uid="{70DAFEFC-8EA7-44BD-ACF3-731911151317}" name="Column12349"/>
    <tableColumn id="12358" xr3:uid="{670CE5A6-C29F-4F5F-B6BC-018F707BC74E}" name="Column12350"/>
    <tableColumn id="12359" xr3:uid="{92A4CC29-09D3-4465-8F1D-51E065CECAAA}" name="Column12351"/>
    <tableColumn id="12360" xr3:uid="{99D4769E-E2F7-46DA-994D-126851FA327F}" name="Column12352"/>
    <tableColumn id="12361" xr3:uid="{9F3AA948-98CD-407E-BD54-C891C9657461}" name="Column12353"/>
    <tableColumn id="12362" xr3:uid="{E78AA08E-4F29-4E4A-9A14-1B1C92D9C3D1}" name="Column12354"/>
    <tableColumn id="12363" xr3:uid="{05EB07E0-B5D9-4095-87E3-1C17DE00F007}" name="Column12355"/>
    <tableColumn id="12364" xr3:uid="{0BFAD3E2-AB19-45B9-8C06-5D56B5AE962F}" name="Column12356"/>
    <tableColumn id="12365" xr3:uid="{84580225-50B3-4795-9D03-E9088CD0E2BB}" name="Column12357"/>
    <tableColumn id="12366" xr3:uid="{D098DB4F-4F1A-414D-8074-7F39800A890A}" name="Column12358"/>
    <tableColumn id="12367" xr3:uid="{28087E7E-5929-4A53-A693-B7D34A62E26B}" name="Column12359"/>
    <tableColumn id="12368" xr3:uid="{6A61B2FC-9317-4A25-BE2C-AD0449A3AB7E}" name="Column12360"/>
    <tableColumn id="12369" xr3:uid="{30E1C832-BD53-4B04-8FF3-847062FEB4E3}" name="Column12361"/>
    <tableColumn id="12370" xr3:uid="{9CC28FA4-C7B8-4AE4-BC42-FEBCD5776193}" name="Column12362"/>
    <tableColumn id="12371" xr3:uid="{DF975F05-3305-4A41-B9CF-EC88DB7DC9AE}" name="Column12363"/>
    <tableColumn id="12372" xr3:uid="{21433BA1-46CF-4BBE-9183-D63C43E699CC}" name="Column12364"/>
    <tableColumn id="12373" xr3:uid="{DCFAD49E-D7AC-4EC3-8D6F-08D42D2675D6}" name="Column12365"/>
    <tableColumn id="12374" xr3:uid="{4B088E1D-127A-46F3-854D-EE71A85EE62F}" name="Column12366"/>
    <tableColumn id="12375" xr3:uid="{9EC0AC90-E6AC-496A-BA90-411EBFE6F5AF}" name="Column12367"/>
    <tableColumn id="12376" xr3:uid="{A47E8863-A143-4ACF-98C3-EA1EB8F8DAE1}" name="Column12368"/>
    <tableColumn id="12377" xr3:uid="{021B5052-2FC2-40F6-B9F9-69F701B17B32}" name="Column12369"/>
    <tableColumn id="12378" xr3:uid="{12B8AA74-22D9-4447-9A1F-0899C35B0BF3}" name="Column12370"/>
    <tableColumn id="12379" xr3:uid="{777DB7C8-B288-4AB8-9804-0B44D0B88479}" name="Column12371"/>
    <tableColumn id="12380" xr3:uid="{D6264594-1E51-41A8-B2DC-5A7FA9A7563C}" name="Column12372"/>
    <tableColumn id="12381" xr3:uid="{845B4177-3BEB-4DB9-A984-B3C926C6E6D6}" name="Column12373"/>
    <tableColumn id="12382" xr3:uid="{926ECAEA-56A5-4EC8-BC4D-78C041026376}" name="Column12374"/>
    <tableColumn id="12383" xr3:uid="{C4B6CB8D-54E6-40AE-929E-F8E0D86BA892}" name="Column12375"/>
    <tableColumn id="12384" xr3:uid="{DB19E1D9-EA2D-4516-98AA-50F2EAFFA2E4}" name="Column12376"/>
    <tableColumn id="12385" xr3:uid="{36182553-24F2-4D48-AC0D-3DDF242A0060}" name="Column12377"/>
    <tableColumn id="12386" xr3:uid="{40C6F6A7-8E85-4542-92A7-0D626D112F94}" name="Column12378"/>
    <tableColumn id="12387" xr3:uid="{E544E72A-8702-446E-8B95-734B3BF098C7}" name="Column12379"/>
    <tableColumn id="12388" xr3:uid="{2E249DDC-1692-441E-9A8F-670C69487B4E}" name="Column12380"/>
    <tableColumn id="12389" xr3:uid="{E0634BD4-CABE-49A9-94BA-E58BD79B50CE}" name="Column12381"/>
    <tableColumn id="12390" xr3:uid="{C8B97601-760D-49AE-874C-0206D5237A8F}" name="Column12382"/>
    <tableColumn id="12391" xr3:uid="{43C3944D-C52D-4A3D-A0C7-1FF3184318D1}" name="Column12383"/>
    <tableColumn id="12392" xr3:uid="{31FD34AB-A631-41AE-B11A-FFBF7E85DB33}" name="Column12384"/>
    <tableColumn id="12393" xr3:uid="{27BCDA55-0874-4A35-83F9-36853DFFF81A}" name="Column12385"/>
    <tableColumn id="12394" xr3:uid="{8EA75234-EA93-4501-A20A-854CE3C8B9F8}" name="Column12386"/>
    <tableColumn id="12395" xr3:uid="{9D1E9E19-0CBD-4EB5-BF44-9CC3215415AB}" name="Column12387"/>
    <tableColumn id="12396" xr3:uid="{909E9A30-2403-4D5B-A39A-713A3B638951}" name="Column12388"/>
    <tableColumn id="12397" xr3:uid="{A193C719-FD7F-401E-A36A-AC8C6B3CF2FA}" name="Column12389"/>
    <tableColumn id="12398" xr3:uid="{D64CA18A-0CCF-4273-993C-BC218D6BC3CC}" name="Column12390"/>
    <tableColumn id="12399" xr3:uid="{950DB7C6-4B47-4B4D-82D7-5C23949E1FCD}" name="Column12391"/>
    <tableColumn id="12400" xr3:uid="{1F0CDDD4-ECEE-425B-85E2-0649CEBC5430}" name="Column12392"/>
    <tableColumn id="12401" xr3:uid="{55C4A70C-8FEC-42F1-A3D6-7A7EB5689A35}" name="Column12393"/>
    <tableColumn id="12402" xr3:uid="{1AED42BA-84A5-4D1F-8BAB-D076AA8B32FC}" name="Column12394"/>
    <tableColumn id="12403" xr3:uid="{99A6ED6C-1C21-4CCC-98C2-FBD3FE331291}" name="Column12395"/>
    <tableColumn id="12404" xr3:uid="{5CC42362-F3A3-4F0E-96E8-1D963BD158CD}" name="Column12396"/>
    <tableColumn id="12405" xr3:uid="{3EA83F5E-8C28-4716-BB07-C56F4BDADD5C}" name="Column12397"/>
    <tableColumn id="12406" xr3:uid="{FB05AF40-8176-479E-836B-496C9DC10728}" name="Column12398"/>
    <tableColumn id="12407" xr3:uid="{0F795BEF-855D-4215-895C-A2B63A128387}" name="Column12399"/>
    <tableColumn id="12408" xr3:uid="{93C26CBE-0A6B-4D91-8830-E8BE06FC726B}" name="Column12400"/>
    <tableColumn id="12409" xr3:uid="{DA31C874-EB4E-44D9-B4B8-F60AB3BF6ADB}" name="Column12401"/>
    <tableColumn id="12410" xr3:uid="{749ED0D0-9FBC-4CBE-8789-D1473B250548}" name="Column12402"/>
    <tableColumn id="12411" xr3:uid="{AF384D78-CC00-4E9D-853C-6C384BBEE5AB}" name="Column12403"/>
    <tableColumn id="12412" xr3:uid="{F5E70CF3-A6DC-4177-82A3-8C5089E3470C}" name="Column12404"/>
    <tableColumn id="12413" xr3:uid="{F9A5C90F-B352-4996-BC17-04EEF2475DAD}" name="Column12405"/>
    <tableColumn id="12414" xr3:uid="{3ECFD084-F412-46A9-AAA3-843E00FE8162}" name="Column12406"/>
    <tableColumn id="12415" xr3:uid="{DA54FC79-C379-416C-919E-FCCB0E9514BD}" name="Column12407"/>
    <tableColumn id="12416" xr3:uid="{DB395C53-031D-41E9-BE71-D33A0C25E55F}" name="Column12408"/>
    <tableColumn id="12417" xr3:uid="{AB689544-C198-40D9-8C81-F38F5108D44B}" name="Column12409"/>
    <tableColumn id="12418" xr3:uid="{42EF8319-B500-45A4-B141-FCBB4037109F}" name="Column12410"/>
    <tableColumn id="12419" xr3:uid="{DE25036D-F0A4-49B3-8E6C-E172F4C978A6}" name="Column12411"/>
    <tableColumn id="12420" xr3:uid="{BFCD07F5-CA8D-4D68-A7F1-7A7C3C25BAAB}" name="Column12412"/>
    <tableColumn id="12421" xr3:uid="{B61B92BB-2A5E-4D2D-B119-387A4E421EA2}" name="Column12413"/>
    <tableColumn id="12422" xr3:uid="{386B5C1B-1FC5-4FA1-943D-FD93EA5CC8DC}" name="Column12414"/>
    <tableColumn id="12423" xr3:uid="{B4289CC9-457A-4FC1-B376-26CBDD7D5E07}" name="Column12415"/>
    <tableColumn id="12424" xr3:uid="{BF55BF7E-B21F-4B9C-9C5F-684930C14DE7}" name="Column12416"/>
    <tableColumn id="12425" xr3:uid="{B9F05498-8021-4C87-90B3-44F85924B094}" name="Column12417"/>
    <tableColumn id="12426" xr3:uid="{DACB8634-F67C-4043-A73A-3CAE0BA1107E}" name="Column12418"/>
    <tableColumn id="12427" xr3:uid="{1BF17FF4-4C97-400B-B3D2-B5BEC7824A7E}" name="Column12419"/>
    <tableColumn id="12428" xr3:uid="{E8F17982-1251-4162-A766-5D5E3BC9DCA0}" name="Column12420"/>
    <tableColumn id="12429" xr3:uid="{614D500C-5895-4CB1-B5BE-67073E01DC4C}" name="Column12421"/>
    <tableColumn id="12430" xr3:uid="{48663BD4-8E9C-4E00-8B8F-E6B56CF1B781}" name="Column12422"/>
    <tableColumn id="12431" xr3:uid="{3B18A32C-5D95-41FE-B230-F63A07F05055}" name="Column12423"/>
    <tableColumn id="12432" xr3:uid="{03960971-99EA-42C8-91C5-DF77AA9ED2EF}" name="Column12424"/>
    <tableColumn id="12433" xr3:uid="{596EAB7C-C5B2-4B3E-91C6-7E60FBD8E5E8}" name="Column12425"/>
    <tableColumn id="12434" xr3:uid="{2B180B01-1F1A-4867-8B36-A00D85B64B9A}" name="Column12426"/>
    <tableColumn id="12435" xr3:uid="{F3359A12-A1D5-48B8-8ADB-DD51EEC6AD98}" name="Column12427"/>
    <tableColumn id="12436" xr3:uid="{6FA4E484-982E-4727-9D2C-9A11FE1178F9}" name="Column12428"/>
    <tableColumn id="12437" xr3:uid="{0B419B71-4DBD-46DB-99C8-CE7F6A6429AC}" name="Column12429"/>
    <tableColumn id="12438" xr3:uid="{A4902B65-9DF9-4A88-BEC2-C3FF11EF3C3B}" name="Column12430"/>
    <tableColumn id="12439" xr3:uid="{58E82E3C-08FD-4880-A343-26C927B08258}" name="Column12431"/>
    <tableColumn id="12440" xr3:uid="{6ABD7CC3-FFF4-4262-B090-4957E4D43E29}" name="Column12432"/>
    <tableColumn id="12441" xr3:uid="{47F0C7D1-412E-48C3-9D27-0CF6AB75638D}" name="Column12433"/>
    <tableColumn id="12442" xr3:uid="{D35DC71C-A9DE-4E48-9D71-20EFDD2A7397}" name="Column12434"/>
    <tableColumn id="12443" xr3:uid="{FBB545E5-F038-45D5-AD13-6FDE992BCE24}" name="Column12435"/>
    <tableColumn id="12444" xr3:uid="{8C73CF31-8069-4153-BBF3-0ECE63DC8809}" name="Column12436"/>
    <tableColumn id="12445" xr3:uid="{085007CE-205D-44B3-83B4-05FBF0BCC251}" name="Column12437"/>
    <tableColumn id="12446" xr3:uid="{DB49EEA7-57AA-4CFD-9EDE-2CAF1276BD92}" name="Column12438"/>
    <tableColumn id="12447" xr3:uid="{662793C2-7854-4575-98CF-AD1FD8409FFB}" name="Column12439"/>
    <tableColumn id="12448" xr3:uid="{23D9E45C-74A6-457F-BFFE-4F3F1F6EC8DB}" name="Column12440"/>
    <tableColumn id="12449" xr3:uid="{0E1E3DD6-1486-4FCB-9255-A8903622CC26}" name="Column12441"/>
    <tableColumn id="12450" xr3:uid="{F7CCC58B-BD09-45EF-B569-23483A1694F9}" name="Column12442"/>
    <tableColumn id="12451" xr3:uid="{8D294258-670D-469C-B18C-91E14AEDA557}" name="Column12443"/>
    <tableColumn id="12452" xr3:uid="{4A10977D-9454-41FB-A760-C93502B52431}" name="Column12444"/>
    <tableColumn id="12453" xr3:uid="{22E049AD-382D-4CFA-A4B6-9CC0AEEFC86B}" name="Column12445"/>
    <tableColumn id="12454" xr3:uid="{F58A754D-B4CA-4378-932F-37EF80FBBEB8}" name="Column12446"/>
    <tableColumn id="12455" xr3:uid="{2B579352-828A-4EC2-82C8-11F47DC8A63E}" name="Column12447"/>
    <tableColumn id="12456" xr3:uid="{1E1D4172-4C85-4A3E-8CCF-1EBC1BDAE13C}" name="Column12448"/>
    <tableColumn id="12457" xr3:uid="{6CFA72C6-094B-478C-BF14-DFA150D17187}" name="Column12449"/>
    <tableColumn id="12458" xr3:uid="{137E3E78-8616-47FF-8EA0-5286597F0AC5}" name="Column12450"/>
    <tableColumn id="12459" xr3:uid="{66261755-43DB-49B4-959E-122799703183}" name="Column12451"/>
    <tableColumn id="12460" xr3:uid="{04BF6D2E-6ED5-478D-B552-94FB4FB24714}" name="Column12452"/>
    <tableColumn id="12461" xr3:uid="{2707F58F-4F8D-4A70-8873-13AE7B239D24}" name="Column12453"/>
    <tableColumn id="12462" xr3:uid="{FE8D3732-DB14-435A-9AE4-BE2E56E664C2}" name="Column12454"/>
    <tableColumn id="12463" xr3:uid="{E80070DC-B643-4E0A-A005-DD55557E7488}" name="Column12455"/>
    <tableColumn id="12464" xr3:uid="{E0D2BD3F-13A7-4AE0-BD4A-30542B609B9E}" name="Column12456"/>
    <tableColumn id="12465" xr3:uid="{B440A33E-6EC3-45B0-8722-B09F0F6584E3}" name="Column12457"/>
    <tableColumn id="12466" xr3:uid="{C047A15D-E54A-41CD-8C01-DA463D13EC44}" name="Column12458"/>
    <tableColumn id="12467" xr3:uid="{B94ABF8C-6913-44E6-BB70-15A10DFA100E}" name="Column12459"/>
    <tableColumn id="12468" xr3:uid="{74177442-D3C7-456D-96EF-E2416582A2F5}" name="Column12460"/>
    <tableColumn id="12469" xr3:uid="{FD334B96-D0B7-44B8-8D05-82DDD354947C}" name="Column12461"/>
    <tableColumn id="12470" xr3:uid="{F7AA220A-87E0-4F9A-AD80-7E3AE8D8A9C6}" name="Column12462"/>
    <tableColumn id="12471" xr3:uid="{09B44190-2910-41C7-BC52-2EE0DE920DF9}" name="Column12463"/>
    <tableColumn id="12472" xr3:uid="{23856BD0-E371-4754-9DA9-96B620FF5DB5}" name="Column12464"/>
    <tableColumn id="12473" xr3:uid="{1B381145-50FD-4B73-98DD-A5C53589A72F}" name="Column12465"/>
    <tableColumn id="12474" xr3:uid="{B74DDF79-F2BD-4269-803E-E3FD2133091A}" name="Column12466"/>
    <tableColumn id="12475" xr3:uid="{A17C7877-3478-4596-AA29-5CC46536F935}" name="Column12467"/>
    <tableColumn id="12476" xr3:uid="{86B4A9F2-BA5C-4ED8-B899-811A5EFC66EB}" name="Column12468"/>
    <tableColumn id="12477" xr3:uid="{F5E0B888-EBAF-4C13-84CD-FB32C673C4D7}" name="Column12469"/>
    <tableColumn id="12478" xr3:uid="{CD3198BA-BE2D-463A-B80D-639646BD5375}" name="Column12470"/>
    <tableColumn id="12479" xr3:uid="{EDF08ACC-F450-45C1-99E9-2F2DEEA0DDC2}" name="Column12471"/>
    <tableColumn id="12480" xr3:uid="{0B7E25E6-56B0-4C25-B2B2-61FF4311DF1C}" name="Column12472"/>
    <tableColumn id="12481" xr3:uid="{7AE6C154-61D1-4CEF-A497-1B8BE1131734}" name="Column12473"/>
    <tableColumn id="12482" xr3:uid="{6B48F5CD-D0AF-4044-815F-54E1C670CFA1}" name="Column12474"/>
    <tableColumn id="12483" xr3:uid="{2BC0DBBF-DABF-4A50-9755-70123941C619}" name="Column12475"/>
    <tableColumn id="12484" xr3:uid="{E859302E-2BD6-4183-BC6B-B488A73EB9DB}" name="Column12476"/>
    <tableColumn id="12485" xr3:uid="{ADDC1065-0DC5-48C1-AC0D-09153E9E1F79}" name="Column12477"/>
    <tableColumn id="12486" xr3:uid="{B5D6F54B-7C4C-42F7-A600-F6E680F53AB4}" name="Column12478"/>
    <tableColumn id="12487" xr3:uid="{90F41C21-57CB-4450-8FEA-E312CFF58026}" name="Column12479"/>
    <tableColumn id="12488" xr3:uid="{092DB00D-5329-45C6-B123-3BE726D6353E}" name="Column12480"/>
    <tableColumn id="12489" xr3:uid="{49668BCF-E62C-4A9A-88F1-7D71BBD21F50}" name="Column12481"/>
    <tableColumn id="12490" xr3:uid="{BB42BFA5-32C6-4BE3-B6CC-C2830FE9CC89}" name="Column12482"/>
    <tableColumn id="12491" xr3:uid="{41892A20-DF9B-40DF-817F-429C871CB684}" name="Column12483"/>
    <tableColumn id="12492" xr3:uid="{DDCBD6E1-D2DC-4AF3-8F21-AD081047A704}" name="Column12484"/>
    <tableColumn id="12493" xr3:uid="{AD2FD43F-240C-4D83-B3AD-98E7C237F679}" name="Column12485"/>
    <tableColumn id="12494" xr3:uid="{F1F4C897-713C-4430-99AE-7FE01C03B4F9}" name="Column12486"/>
    <tableColumn id="12495" xr3:uid="{963A2E40-002D-4629-9806-1954765ED86F}" name="Column12487"/>
    <tableColumn id="12496" xr3:uid="{B736536D-C0F5-41B8-A82C-6C99A44E0E61}" name="Column12488"/>
    <tableColumn id="12497" xr3:uid="{83A009B0-D361-41EC-BDB6-D3CB770CBD2A}" name="Column12489"/>
    <tableColumn id="12498" xr3:uid="{904E35A6-EBEF-49CC-9EA3-E483A7370A1E}" name="Column12490"/>
    <tableColumn id="12499" xr3:uid="{9E242565-E8D0-40D9-9C9A-8DA16CB25784}" name="Column12491"/>
    <tableColumn id="12500" xr3:uid="{192420D7-B141-492D-A897-8103114A0163}" name="Column12492"/>
    <tableColumn id="12501" xr3:uid="{0420A79A-3623-4A78-AEA9-515D0D80FD7D}" name="Column12493"/>
    <tableColumn id="12502" xr3:uid="{9378E5A6-A4D0-47BE-8329-C343002A010B}" name="Column12494"/>
    <tableColumn id="12503" xr3:uid="{B7BD070E-7230-4BDF-9083-986E4A4B55D5}" name="Column12495"/>
    <tableColumn id="12504" xr3:uid="{ADA50F8B-5BD0-4795-9557-4BD98BEEB491}" name="Column12496"/>
    <tableColumn id="12505" xr3:uid="{C0FC85AB-2CEE-4E90-BDF8-DE42F853A886}" name="Column12497"/>
    <tableColumn id="12506" xr3:uid="{558EB3F4-D629-4A9D-BC1E-E9DCBD163351}" name="Column12498"/>
    <tableColumn id="12507" xr3:uid="{4EA07DC0-9EF0-41B9-8129-BE88D8AA51A8}" name="Column12499"/>
    <tableColumn id="12508" xr3:uid="{D43AE635-CC52-41C1-8108-C7C0E6A4E610}" name="Column12500"/>
    <tableColumn id="12509" xr3:uid="{7CE27C13-6014-465B-AE76-67042AF7B396}" name="Column12501"/>
    <tableColumn id="12510" xr3:uid="{5C8F1650-F424-4AC8-9156-0A5520CA76D2}" name="Column12502"/>
    <tableColumn id="12511" xr3:uid="{5F94D54A-8522-4F9E-B4DF-0ABDAB75FBAE}" name="Column12503"/>
    <tableColumn id="12512" xr3:uid="{960326D3-0C70-4F53-BED3-95D81E92F392}" name="Column12504"/>
    <tableColumn id="12513" xr3:uid="{62A99E42-77B3-4833-8C7D-37281CB4DEC8}" name="Column12505"/>
    <tableColumn id="12514" xr3:uid="{CBFDF1B7-8E09-4904-A6AD-FD756BFFEE83}" name="Column12506"/>
    <tableColumn id="12515" xr3:uid="{6654E74D-B024-4517-982B-937B27CFA73A}" name="Column12507"/>
    <tableColumn id="12516" xr3:uid="{2F90DB1F-EE14-43E0-A960-A5888AA9508D}" name="Column12508"/>
    <tableColumn id="12517" xr3:uid="{439F17A0-D0C7-4678-AD20-67EFED30B51B}" name="Column12509"/>
    <tableColumn id="12518" xr3:uid="{620C6C0D-CEFF-49EB-826F-8721ECBEBF7A}" name="Column12510"/>
    <tableColumn id="12519" xr3:uid="{119A7013-0152-4623-8788-5D4F96ED3B2E}" name="Column12511"/>
    <tableColumn id="12520" xr3:uid="{5D1B7C85-C1BA-4F1E-8699-B8DDAE3706AD}" name="Column12512"/>
    <tableColumn id="12521" xr3:uid="{B37CAC8D-D490-4662-AF0E-8FEE9F5B7805}" name="Column12513"/>
    <tableColumn id="12522" xr3:uid="{E1686C39-5210-4294-84B8-5578B0B35371}" name="Column12514"/>
    <tableColumn id="12523" xr3:uid="{052F437B-BC4E-49F9-B4FC-B9C171D8ED8D}" name="Column12515"/>
    <tableColumn id="12524" xr3:uid="{DB7D3C84-7DF7-466C-88DA-B7378E35861F}" name="Column12516"/>
    <tableColumn id="12525" xr3:uid="{C6678632-FB59-481A-B8BC-8CCB2EAB22B5}" name="Column12517"/>
    <tableColumn id="12526" xr3:uid="{704EF1AD-6C60-4A6E-AC45-039EA2D750BA}" name="Column12518"/>
    <tableColumn id="12527" xr3:uid="{77134D7B-01E1-4A29-B780-0E72BB33012E}" name="Column12519"/>
    <tableColumn id="12528" xr3:uid="{ED719AE8-35C8-4C74-8FA0-233F99FFD07B}" name="Column12520"/>
    <tableColumn id="12529" xr3:uid="{8109D7FB-F305-41DD-94D6-0E4A197DDFE5}" name="Column12521"/>
    <tableColumn id="12530" xr3:uid="{9B27C839-96C5-48CB-A37C-1EEC438B7C00}" name="Column12522"/>
    <tableColumn id="12531" xr3:uid="{4E74A1A6-0EAB-4C22-9A8B-13F2298D498D}" name="Column12523"/>
    <tableColumn id="12532" xr3:uid="{F08A6889-7A4D-4078-BDF5-FFBFC20A9283}" name="Column12524"/>
    <tableColumn id="12533" xr3:uid="{15DF5D83-2E94-48FC-964D-EF2ADE536ABA}" name="Column12525"/>
    <tableColumn id="12534" xr3:uid="{C78AD5B8-E258-4CE7-884B-6C388D2C7FC7}" name="Column12526"/>
    <tableColumn id="12535" xr3:uid="{DBD3CCFA-6160-47D6-8BDE-7F5F3AF9AE19}" name="Column12527"/>
    <tableColumn id="12536" xr3:uid="{78226436-1700-49C8-BF16-2FE2D0068251}" name="Column12528"/>
    <tableColumn id="12537" xr3:uid="{58F6CD12-D1CD-4DB0-9F01-171B69D3AB6E}" name="Column12529"/>
    <tableColumn id="12538" xr3:uid="{A019F52C-A94D-48EB-AB9F-B5D021AF1DA6}" name="Column12530"/>
    <tableColumn id="12539" xr3:uid="{3F4656B0-41BA-4D6F-949E-F407DD69D8CA}" name="Column12531"/>
    <tableColumn id="12540" xr3:uid="{83EFEC34-F1DA-4329-8D82-58CDF83CAE6F}" name="Column12532"/>
    <tableColumn id="12541" xr3:uid="{EEA3908F-DBF5-4C62-AAA8-1DFC4A782CAF}" name="Column12533"/>
    <tableColumn id="12542" xr3:uid="{C5E946E8-DE62-40DA-A0E1-7C26F2155450}" name="Column12534"/>
    <tableColumn id="12543" xr3:uid="{A39240CC-8F6A-4D1F-9D77-ED18C5617188}" name="Column12535"/>
    <tableColumn id="12544" xr3:uid="{269FF2E7-1047-4D4C-BBDB-CC39154D27BE}" name="Column12536"/>
    <tableColumn id="12545" xr3:uid="{FFD8D35D-EFD3-46AC-AD74-4421C5E5941E}" name="Column12537"/>
    <tableColumn id="12546" xr3:uid="{D40E0D23-A5EE-4F17-899E-B808E837A770}" name="Column12538"/>
    <tableColumn id="12547" xr3:uid="{5A5C535B-54DB-47C3-AB34-332CDA4B80F7}" name="Column12539"/>
    <tableColumn id="12548" xr3:uid="{7B25465B-AD3D-422B-8E52-7BEED51FCD85}" name="Column12540"/>
    <tableColumn id="12549" xr3:uid="{D7F94D2B-04CA-439D-9F61-746169F8772B}" name="Column12541"/>
    <tableColumn id="12550" xr3:uid="{150092E6-DBF4-4955-9682-68C8FF61DFE1}" name="Column12542"/>
    <tableColumn id="12551" xr3:uid="{D3A1DA05-ECC1-400E-BCC1-E822EAF4924B}" name="Column12543"/>
    <tableColumn id="12552" xr3:uid="{4288C2BE-B82D-4032-90D9-EF9CB12FEF0D}" name="Column12544"/>
    <tableColumn id="12553" xr3:uid="{72015978-CA11-42D4-AD26-DE620B904E56}" name="Column12545"/>
    <tableColumn id="12554" xr3:uid="{CA41D2D0-4498-43BD-BD3A-84B6E2F2D1FC}" name="Column12546"/>
    <tableColumn id="12555" xr3:uid="{4E5690A7-3286-4E95-B1DC-4EE51A643921}" name="Column12547"/>
    <tableColumn id="12556" xr3:uid="{83E48BED-6A8C-4DD0-B40B-AE25485DDAE5}" name="Column12548"/>
    <tableColumn id="12557" xr3:uid="{86C2F63E-A305-4315-8026-2EF20F25A8D5}" name="Column12549"/>
    <tableColumn id="12558" xr3:uid="{F1A6E856-8366-493C-878B-C232D4627816}" name="Column12550"/>
    <tableColumn id="12559" xr3:uid="{54E3A1BC-E029-4F0E-B913-9E6B22C5E929}" name="Column12551"/>
    <tableColumn id="12560" xr3:uid="{73E87638-21FC-49DF-A789-940AA04DE380}" name="Column12552"/>
    <tableColumn id="12561" xr3:uid="{663A729E-58CC-41EC-AFF9-97F1CD6EBB50}" name="Column12553"/>
    <tableColumn id="12562" xr3:uid="{0864417B-279C-4C33-980E-339585E4CDAC}" name="Column12554"/>
    <tableColumn id="12563" xr3:uid="{15648238-7D06-4C73-A7ED-B52F12EDFE49}" name="Column12555"/>
    <tableColumn id="12564" xr3:uid="{FE2FF7A5-8327-4BB9-AEBB-9C490DC6B797}" name="Column12556"/>
    <tableColumn id="12565" xr3:uid="{20A32719-35B2-4059-8E78-1151C6EEB30F}" name="Column12557"/>
    <tableColumn id="12566" xr3:uid="{A1ACB76E-B524-4F7D-88A4-576AEEF44DE9}" name="Column12558"/>
    <tableColumn id="12567" xr3:uid="{2B78284A-DF0B-42A2-8431-FE7753B76CCC}" name="Column12559"/>
    <tableColumn id="12568" xr3:uid="{FE1AAA5A-D2D9-410F-B7B3-3BB6B3C64DFE}" name="Column12560"/>
    <tableColumn id="12569" xr3:uid="{B0185658-CE09-4BC4-A992-84E3E73F78C9}" name="Column12561"/>
    <tableColumn id="12570" xr3:uid="{DF994DB2-9B55-44FD-B501-FF64BDEAEA50}" name="Column12562"/>
    <tableColumn id="12571" xr3:uid="{D75C4BD3-7193-4DFB-A341-CE05019A7D27}" name="Column12563"/>
    <tableColumn id="12572" xr3:uid="{5D02057E-0644-41D8-B630-02893B9658E4}" name="Column12564"/>
    <tableColumn id="12573" xr3:uid="{B0B87311-0AE2-411B-8FF2-3D2DF12FE3E4}" name="Column12565"/>
    <tableColumn id="12574" xr3:uid="{9AEF6FF2-40B6-4BC4-A944-B040030B9E54}" name="Column12566"/>
    <tableColumn id="12575" xr3:uid="{02C878D0-AC0B-49DF-A9CA-F5174F232588}" name="Column12567"/>
    <tableColumn id="12576" xr3:uid="{D08CE0CB-FACF-4FCA-A3D7-88A51F78A8A7}" name="Column12568"/>
    <tableColumn id="12577" xr3:uid="{17917EFC-9CA0-45BA-8B6E-5FA9FFC39869}" name="Column12569"/>
    <tableColumn id="12578" xr3:uid="{D9C79EC4-9A55-4893-BB4E-E5E43339E634}" name="Column12570"/>
    <tableColumn id="12579" xr3:uid="{567CC65F-9967-45FF-A1E2-EDCC94272D12}" name="Column12571"/>
    <tableColumn id="12580" xr3:uid="{79E5A54E-0F8C-435E-838B-51FB2B0746BF}" name="Column12572"/>
    <tableColumn id="12581" xr3:uid="{272BDBA8-BD12-4ECF-A3EF-4FE62F7AE7AC}" name="Column12573"/>
    <tableColumn id="12582" xr3:uid="{707F83DA-45B6-4FF7-AF6A-D774B633C1A4}" name="Column12574"/>
    <tableColumn id="12583" xr3:uid="{0BFB8F23-CEB2-487C-826A-32B34E13DF20}" name="Column12575"/>
    <tableColumn id="12584" xr3:uid="{57C7264B-9830-44CC-8F34-890CAA50B0B2}" name="Column12576"/>
    <tableColumn id="12585" xr3:uid="{0E271391-BC2D-414D-B2E2-B082C5A8B97D}" name="Column12577"/>
    <tableColumn id="12586" xr3:uid="{7C46F3BF-46BE-43EB-833B-83036EEC6A4E}" name="Column12578"/>
    <tableColumn id="12587" xr3:uid="{BB8705BC-933D-47E3-A431-5E1D2EDA6266}" name="Column12579"/>
    <tableColumn id="12588" xr3:uid="{14BA9E42-0A41-4067-AC5D-BC6EA1FA7882}" name="Column12580"/>
    <tableColumn id="12589" xr3:uid="{B4A3C678-E053-44D6-A8AB-240BCCF98534}" name="Column12581"/>
    <tableColumn id="12590" xr3:uid="{94570BB2-219C-445C-A5FD-BB5FC120C8E0}" name="Column12582"/>
    <tableColumn id="12591" xr3:uid="{D1DFAF3A-F511-43DB-99DD-5CB0D1D3F311}" name="Column12583"/>
    <tableColumn id="12592" xr3:uid="{A6DEE9AE-C1D5-472B-BBE8-61A69024F1B0}" name="Column12584"/>
    <tableColumn id="12593" xr3:uid="{D391AB99-D177-4E65-85AC-78D253E83E64}" name="Column12585"/>
    <tableColumn id="12594" xr3:uid="{7FF6A054-33D1-41DF-8E29-A3AB1791B80B}" name="Column12586"/>
    <tableColumn id="12595" xr3:uid="{AFFC2798-4612-45EB-95DA-1BC8BEF72957}" name="Column12587"/>
    <tableColumn id="12596" xr3:uid="{58DAB386-AFEE-4059-A7E0-EF9DD43C6AFE}" name="Column12588"/>
    <tableColumn id="12597" xr3:uid="{9418135D-8210-49ED-8D42-66900AC8156C}" name="Column12589"/>
    <tableColumn id="12598" xr3:uid="{B4392AC9-38BF-4B70-896C-00A3985D8EBD}" name="Column12590"/>
    <tableColumn id="12599" xr3:uid="{6DDE3B53-E77E-4BC4-8896-73C0A6237EA9}" name="Column12591"/>
    <tableColumn id="12600" xr3:uid="{7C01AA66-CB41-4155-AB05-2890F3981578}" name="Column12592"/>
    <tableColumn id="12601" xr3:uid="{6843A99B-7692-4530-BC8F-101C6775211C}" name="Column12593"/>
    <tableColumn id="12602" xr3:uid="{B01D7B2F-E50B-47B9-93BD-AEF386998726}" name="Column12594"/>
    <tableColumn id="12603" xr3:uid="{DE0700A4-9E00-4A3D-8CC9-DC53903331A3}" name="Column12595"/>
    <tableColumn id="12604" xr3:uid="{4645EA36-3E9C-4E92-8C8E-BED02680C4A8}" name="Column12596"/>
    <tableColumn id="12605" xr3:uid="{C85B9978-2237-4E33-823F-820357A37561}" name="Column12597"/>
    <tableColumn id="12606" xr3:uid="{54D291DF-6120-432B-94C6-969053C4070F}" name="Column12598"/>
    <tableColumn id="12607" xr3:uid="{E1DC47A3-8436-4C34-8630-9EF64A449C14}" name="Column12599"/>
    <tableColumn id="12608" xr3:uid="{372FF22E-B667-4F32-8002-A4AA7F27AC05}" name="Column12600"/>
    <tableColumn id="12609" xr3:uid="{6F805F62-8888-4E18-B487-BF1E6E4EDFA1}" name="Column12601"/>
    <tableColumn id="12610" xr3:uid="{0C869E3C-3F8F-4848-966B-53A80F01738B}" name="Column12602"/>
    <tableColumn id="12611" xr3:uid="{E77D9424-4B8C-4342-8B21-6DF9F3DAB30D}" name="Column12603"/>
    <tableColumn id="12612" xr3:uid="{A588AC9F-3294-4725-B5A3-429C153F158E}" name="Column12604"/>
    <tableColumn id="12613" xr3:uid="{E7EAB831-79D1-4A64-B858-1353899F66E1}" name="Column12605"/>
    <tableColumn id="12614" xr3:uid="{2394CE4A-622A-4648-9B4C-8C892AAFBFBC}" name="Column12606"/>
    <tableColumn id="12615" xr3:uid="{227588FC-35C6-4598-B8E7-B8C0249D1600}" name="Column12607"/>
    <tableColumn id="12616" xr3:uid="{AE7E42AD-4E3B-4A79-BC83-01D62543FA02}" name="Column12608"/>
    <tableColumn id="12617" xr3:uid="{F9F7D4FD-4141-43F8-BDEE-C2A6357818F4}" name="Column12609"/>
    <tableColumn id="12618" xr3:uid="{6B9D3CDC-7486-49C3-BB4F-67B54652E031}" name="Column12610"/>
    <tableColumn id="12619" xr3:uid="{8ED4BAFB-2680-423C-A213-DD5F175F5133}" name="Column12611"/>
    <tableColumn id="12620" xr3:uid="{AF6074E1-2D2F-4CD3-81E3-C9D7A5AE6109}" name="Column12612"/>
    <tableColumn id="12621" xr3:uid="{E1B86E8F-FB39-4C36-8AC0-6778A072692C}" name="Column12613"/>
    <tableColumn id="12622" xr3:uid="{87049F95-1F36-4E79-B99B-C2CE3551A821}" name="Column12614"/>
    <tableColumn id="12623" xr3:uid="{C76CF5BE-147E-4F37-AA5E-E276E1C7918B}" name="Column12615"/>
    <tableColumn id="12624" xr3:uid="{08E5EC5E-AC0A-4D10-BC3C-912B5344A3DA}" name="Column12616"/>
    <tableColumn id="12625" xr3:uid="{A1181B31-F3B3-4297-91C9-E3E5B51E7F85}" name="Column12617"/>
    <tableColumn id="12626" xr3:uid="{C7038313-8CCC-4038-9075-FCB6604371C9}" name="Column12618"/>
    <tableColumn id="12627" xr3:uid="{5F36CA7F-5222-4944-8543-47E64055516F}" name="Column12619"/>
    <tableColumn id="12628" xr3:uid="{0EED6F4B-AB6B-433A-96A9-6A047A3002D4}" name="Column12620"/>
    <tableColumn id="12629" xr3:uid="{BFEF5D61-7436-4D6C-902F-72F74580E40A}" name="Column12621"/>
    <tableColumn id="12630" xr3:uid="{4F9CB08D-5CBF-4B84-B8CA-53C23AE4BCAA}" name="Column12622"/>
    <tableColumn id="12631" xr3:uid="{6585765D-825F-4BE8-BAAF-D049FFC2043B}" name="Column12623"/>
    <tableColumn id="12632" xr3:uid="{A5BB1FE8-A43C-4F79-AFE2-2FC602D38219}" name="Column12624"/>
    <tableColumn id="12633" xr3:uid="{4EC733F5-E0D9-41FC-BB38-8B3F15DAEFD8}" name="Column12625"/>
    <tableColumn id="12634" xr3:uid="{0CA0CE4B-9909-480F-A8B7-9EE88991B84C}" name="Column12626"/>
    <tableColumn id="12635" xr3:uid="{7ED3549B-BB78-49D9-8CD1-693FF81348CF}" name="Column12627"/>
    <tableColumn id="12636" xr3:uid="{284C9619-99FA-4015-99EA-9362DA77A8FB}" name="Column12628"/>
    <tableColumn id="12637" xr3:uid="{58757A8B-77CC-4BE9-B64C-8B2753C754ED}" name="Column12629"/>
    <tableColumn id="12638" xr3:uid="{FC55F515-9CCB-43F7-9AAA-44B398A03C28}" name="Column12630"/>
    <tableColumn id="12639" xr3:uid="{EF47AA99-01F4-4BD2-9C22-BE2498526584}" name="Column12631"/>
    <tableColumn id="12640" xr3:uid="{5C146F2B-9B0D-48E5-882C-41F2F086A493}" name="Column12632"/>
    <tableColumn id="12641" xr3:uid="{270F48AF-A858-4BA1-A2E8-6269C93A2C70}" name="Column12633"/>
    <tableColumn id="12642" xr3:uid="{625D0798-4CEC-4153-9101-EF1E77D04D75}" name="Column12634"/>
    <tableColumn id="12643" xr3:uid="{50F7467D-C041-4227-A9E9-2B4DFE042BC8}" name="Column12635"/>
    <tableColumn id="12644" xr3:uid="{EA23FE3F-36EC-4D32-B7E0-2AC4FE87241A}" name="Column12636"/>
    <tableColumn id="12645" xr3:uid="{48E8537B-8B87-4A37-93D1-FDECE54FFC92}" name="Column12637"/>
    <tableColumn id="12646" xr3:uid="{18856AEF-4557-46D0-A491-501DA1313918}" name="Column12638"/>
    <tableColumn id="12647" xr3:uid="{A6888B3D-1B3E-45F4-AEC4-9244FAAF1D23}" name="Column12639"/>
    <tableColumn id="12648" xr3:uid="{91C1BC20-8679-42ED-993E-B843C7361483}" name="Column12640"/>
    <tableColumn id="12649" xr3:uid="{9A39D0E7-7849-461D-AB91-D11B4E36080E}" name="Column12641"/>
    <tableColumn id="12650" xr3:uid="{A3BCF51C-D99C-4CBA-9990-8BB97F9FC44F}" name="Column12642"/>
    <tableColumn id="12651" xr3:uid="{F8525ADE-33E0-4F87-94CE-F8D273652E54}" name="Column12643"/>
    <tableColumn id="12652" xr3:uid="{2EC3FF13-5E6A-4390-9A7A-5D606B37BA41}" name="Column12644"/>
    <tableColumn id="12653" xr3:uid="{DF89187A-87D5-40ED-AA6B-7CC6F8A7EC6D}" name="Column12645"/>
    <tableColumn id="12654" xr3:uid="{DD1412CA-0ECC-4FCF-AEE5-49045954A8D3}" name="Column12646"/>
    <tableColumn id="12655" xr3:uid="{7247F2DF-7237-44E8-9819-94C2FCD0D5A3}" name="Column12647"/>
    <tableColumn id="12656" xr3:uid="{6B51D9C1-33E6-4BDD-8A69-F30B36815547}" name="Column12648"/>
    <tableColumn id="12657" xr3:uid="{8826BB84-98B7-4C15-8178-0CD75D459929}" name="Column12649"/>
    <tableColumn id="12658" xr3:uid="{D9D2DDEA-B2E0-4FB7-8DA4-FEBF0F462F49}" name="Column12650"/>
    <tableColumn id="12659" xr3:uid="{0BBED26A-75AC-4912-AE77-C92873E8A13F}" name="Column12651"/>
    <tableColumn id="12660" xr3:uid="{A8AEA654-101E-4FFB-9942-D20391D662BD}" name="Column12652"/>
    <tableColumn id="12661" xr3:uid="{D092B829-5E85-474B-AEB8-65F7335C46F5}" name="Column12653"/>
    <tableColumn id="12662" xr3:uid="{BB2E0EAE-2CB7-4ED3-8890-44BECC80E0BA}" name="Column12654"/>
    <tableColumn id="12663" xr3:uid="{12F205F2-55F5-472B-89E4-277F7A6C80A4}" name="Column12655"/>
    <tableColumn id="12664" xr3:uid="{631A6DFA-7990-40DD-9DAF-59332D96B689}" name="Column12656"/>
    <tableColumn id="12665" xr3:uid="{BD56EF31-DD53-475A-A876-65FC234C509A}" name="Column12657"/>
    <tableColumn id="12666" xr3:uid="{46E4409A-40C4-4288-830D-3ED512792FFB}" name="Column12658"/>
    <tableColumn id="12667" xr3:uid="{F3A65EC9-80F9-4CA1-9F61-EE92647E1300}" name="Column12659"/>
    <tableColumn id="12668" xr3:uid="{924726E9-FAC0-4523-989E-5DE0C2D4202C}" name="Column12660"/>
    <tableColumn id="12669" xr3:uid="{C469B8AC-EDFC-4408-9916-E6B0681B8008}" name="Column12661"/>
    <tableColumn id="12670" xr3:uid="{1BA5F8A4-ECAC-4461-BE92-3A239D495F39}" name="Column12662"/>
    <tableColumn id="12671" xr3:uid="{7C6ACBC7-59D2-4CC6-B269-B0E04C9E898C}" name="Column12663"/>
    <tableColumn id="12672" xr3:uid="{D4B0F78B-1DD1-42E8-AA5E-363CC485C3D1}" name="Column12664"/>
    <tableColumn id="12673" xr3:uid="{0B863235-DD6D-4EDE-8642-A2471C010374}" name="Column12665"/>
    <tableColumn id="12674" xr3:uid="{AD9BBFC9-EFA8-46F5-A653-DE63A77EED79}" name="Column12666"/>
    <tableColumn id="12675" xr3:uid="{C1550EAA-E0D8-4807-80A8-98BFA6677684}" name="Column12667"/>
    <tableColumn id="12676" xr3:uid="{56286976-8F42-4301-A666-E2C06409B6EC}" name="Column12668"/>
    <tableColumn id="12677" xr3:uid="{AA4E0217-BF94-4F7C-B5F2-97167FE26207}" name="Column12669"/>
    <tableColumn id="12678" xr3:uid="{867D7E74-E973-44D1-86F8-0CD9B139B359}" name="Column12670"/>
    <tableColumn id="12679" xr3:uid="{E210957D-3CEF-4111-8639-1F9077C1DA2F}" name="Column12671"/>
    <tableColumn id="12680" xr3:uid="{0D5A56BB-4F48-49A3-9107-DF9A4310501D}" name="Column12672"/>
    <tableColumn id="12681" xr3:uid="{98826A4C-DF89-4ACA-B7D4-2C57937917E0}" name="Column12673"/>
    <tableColumn id="12682" xr3:uid="{8A8C6216-21B5-4B1A-A21E-C0BDF92C80A3}" name="Column12674"/>
    <tableColumn id="12683" xr3:uid="{E8C7874D-A321-4327-A578-7C114C89D0EE}" name="Column12675"/>
    <tableColumn id="12684" xr3:uid="{D8FA3CE9-DC22-46FE-A7DF-14BBDAD25BB5}" name="Column12676"/>
    <tableColumn id="12685" xr3:uid="{1E8AAEE4-6812-4455-8285-BED2F76EF78E}" name="Column12677"/>
    <tableColumn id="12686" xr3:uid="{72DC5AA2-351B-4A3A-814E-4A16827DCACB}" name="Column12678"/>
    <tableColumn id="12687" xr3:uid="{8154574D-AF4F-427B-AD1B-BEDCC61A4BC6}" name="Column12679"/>
    <tableColumn id="12688" xr3:uid="{15CC35C4-7469-447B-B7CD-7878987DF905}" name="Column12680"/>
    <tableColumn id="12689" xr3:uid="{3FF0B88A-79F2-4715-8BE2-D7028C24C405}" name="Column12681"/>
    <tableColumn id="12690" xr3:uid="{92037362-9A74-497C-AD46-9CD6150189D8}" name="Column12682"/>
    <tableColumn id="12691" xr3:uid="{72165EC8-BFDC-429B-80D0-69095E5FFBE7}" name="Column12683"/>
    <tableColumn id="12692" xr3:uid="{6693A31F-581E-4EA7-BCCD-9E199D78E4EB}" name="Column12684"/>
    <tableColumn id="12693" xr3:uid="{465ED76E-9DCA-4AE1-98ED-5C79748AB783}" name="Column12685"/>
    <tableColumn id="12694" xr3:uid="{8B49127A-6879-452E-8F3D-226125F37613}" name="Column12686"/>
    <tableColumn id="12695" xr3:uid="{E329D936-C366-4562-B762-FF019840BEB2}" name="Column12687"/>
    <tableColumn id="12696" xr3:uid="{4A11D102-0C92-461E-8732-B07CB88D963E}" name="Column12688"/>
    <tableColumn id="12697" xr3:uid="{03F51DA5-2870-4459-B9C6-5C8B386E0116}" name="Column12689"/>
    <tableColumn id="12698" xr3:uid="{4A92CC19-1924-4142-BEF2-DBA9DB4E2278}" name="Column12690"/>
    <tableColumn id="12699" xr3:uid="{54EB4C69-26C4-4FC2-A241-75BFE6CCE19B}" name="Column12691"/>
    <tableColumn id="12700" xr3:uid="{0EBE50A5-C775-4EAC-817D-8572410A1A52}" name="Column12692"/>
    <tableColumn id="12701" xr3:uid="{7C2916B7-F190-4D41-BA5D-CCDF0F733C0A}" name="Column12693"/>
    <tableColumn id="12702" xr3:uid="{02E78E61-2810-4907-BCB4-E74C80FA85D7}" name="Column12694"/>
    <tableColumn id="12703" xr3:uid="{28ACC2B3-4E71-4756-B23B-9904F08DE4D3}" name="Column12695"/>
    <tableColumn id="12704" xr3:uid="{4E8B95CE-6EDF-4E31-A8F1-E9A1401AB467}" name="Column12696"/>
    <tableColumn id="12705" xr3:uid="{E955C6F8-E476-4B56-832B-6A29AF550C6F}" name="Column12697"/>
    <tableColumn id="12706" xr3:uid="{B0B09A87-6BEE-43A9-BC65-441A943033D3}" name="Column12698"/>
    <tableColumn id="12707" xr3:uid="{EA67E507-C5F4-4ED9-8B14-719CCBB1AA23}" name="Column12699"/>
    <tableColumn id="12708" xr3:uid="{06DE05E4-A8DF-4CD0-8146-9DC1812EBB61}" name="Column12700"/>
    <tableColumn id="12709" xr3:uid="{66E94328-36A6-4292-828B-EB8FEF369116}" name="Column12701"/>
    <tableColumn id="12710" xr3:uid="{3A8E124C-08DB-4162-B33A-84C279CD300B}" name="Column12702"/>
    <tableColumn id="12711" xr3:uid="{63D91D2A-4516-4917-A4BB-32418F93C4E8}" name="Column12703"/>
    <tableColumn id="12712" xr3:uid="{C445B2FD-8DB6-4576-B0D6-6FA4CC7AFA16}" name="Column12704"/>
    <tableColumn id="12713" xr3:uid="{969C6B94-4671-4330-A6F7-C24FCA29FE1D}" name="Column12705"/>
    <tableColumn id="12714" xr3:uid="{CE8D411A-1907-440E-A930-579F21B59E52}" name="Column12706"/>
    <tableColumn id="12715" xr3:uid="{42229099-BA59-424F-92CA-DB6C5328BBE2}" name="Column12707"/>
    <tableColumn id="12716" xr3:uid="{7D62DCDA-4B53-43AC-875E-8F8399F6A87D}" name="Column12708"/>
    <tableColumn id="12717" xr3:uid="{2A58F011-CF3A-403E-AB91-A9EFB1318EC3}" name="Column12709"/>
    <tableColumn id="12718" xr3:uid="{3AE68F3B-0ECE-482C-A80A-E24072A24144}" name="Column12710"/>
    <tableColumn id="12719" xr3:uid="{151534A9-5DF3-457C-A2FB-827CD155F083}" name="Column12711"/>
    <tableColumn id="12720" xr3:uid="{9C1B065D-E5E3-4E88-84D6-D0FE46683D4B}" name="Column12712"/>
    <tableColumn id="12721" xr3:uid="{9DE1C923-9C02-4C57-A13C-CDF6BEF9FFF0}" name="Column12713"/>
    <tableColumn id="12722" xr3:uid="{B1E748A6-B21F-4E04-A139-511A8BC9C4BA}" name="Column12714"/>
    <tableColumn id="12723" xr3:uid="{7E3D3E35-79D8-46F1-A11B-C2259CE1BDAA}" name="Column12715"/>
    <tableColumn id="12724" xr3:uid="{5AD850EC-6884-409F-81C9-DBDB004907D0}" name="Column12716"/>
    <tableColumn id="12725" xr3:uid="{E4AFC077-161E-443A-9415-6E75554689BC}" name="Column12717"/>
    <tableColumn id="12726" xr3:uid="{8223C367-DB8D-4E56-B001-84C1273E5325}" name="Column12718"/>
    <tableColumn id="12727" xr3:uid="{60683D94-705C-47B5-8144-B6A091D26702}" name="Column12719"/>
    <tableColumn id="12728" xr3:uid="{4ADB54B9-ACAD-467B-9F34-D9C91817FF50}" name="Column12720"/>
    <tableColumn id="12729" xr3:uid="{A8D351E2-26DD-4E6B-8D20-2303D83A82B6}" name="Column12721"/>
    <tableColumn id="12730" xr3:uid="{FEE138C1-B2C4-483F-A2A2-A0CD95BA568C}" name="Column12722"/>
    <tableColumn id="12731" xr3:uid="{F236D81F-6640-48B6-B21F-C55ABFFFFE22}" name="Column12723"/>
    <tableColumn id="12732" xr3:uid="{099B9C37-519B-4694-85F6-F64CB3B24643}" name="Column12724"/>
    <tableColumn id="12733" xr3:uid="{E78C90E5-8958-4E88-A72C-7CAB4C49AFCD}" name="Column12725"/>
    <tableColumn id="12734" xr3:uid="{09DD8E58-EA71-43B1-A9DD-4296B895E97A}" name="Column12726"/>
    <tableColumn id="12735" xr3:uid="{FD7FB491-C144-43CB-8D9C-C138D35225D1}" name="Column12727"/>
    <tableColumn id="12736" xr3:uid="{2A6FD0E8-ECED-4679-9405-F6948A5BF982}" name="Column12728"/>
    <tableColumn id="12737" xr3:uid="{1F5DFBCC-6D87-4D08-86CA-6AD3DDCCA6D4}" name="Column12729"/>
    <tableColumn id="12738" xr3:uid="{D97421C4-04DC-4D89-A050-5230A1935B52}" name="Column12730"/>
    <tableColumn id="12739" xr3:uid="{97575672-660E-4650-9711-5A6E9B6B952C}" name="Column12731"/>
    <tableColumn id="12740" xr3:uid="{2A1697EA-BB28-43B8-81EB-719823D9D6B5}" name="Column12732"/>
    <tableColumn id="12741" xr3:uid="{3CEFE6E2-D303-4F7C-9E74-3EF9980C936B}" name="Column12733"/>
    <tableColumn id="12742" xr3:uid="{B8BF3D65-FABA-467A-B5C7-81CC0845385B}" name="Column12734"/>
    <tableColumn id="12743" xr3:uid="{FAF5267D-6A45-4C36-8216-3166C838B216}" name="Column12735"/>
    <tableColumn id="12744" xr3:uid="{516411AC-A783-4B62-8A0D-2C846950E84C}" name="Column12736"/>
    <tableColumn id="12745" xr3:uid="{208BE2B1-27B8-498C-BF42-4323214B92E0}" name="Column12737"/>
    <tableColumn id="12746" xr3:uid="{03DEA352-1897-42A9-A99F-29BEB218E551}" name="Column12738"/>
    <tableColumn id="12747" xr3:uid="{85D23ABC-9A6A-44EF-99FC-885602EF13B2}" name="Column12739"/>
    <tableColumn id="12748" xr3:uid="{CEAA87F1-7C7D-4503-B7AE-899C78DA2D03}" name="Column12740"/>
    <tableColumn id="12749" xr3:uid="{1594C277-2E55-4597-9B30-BF8907DFB873}" name="Column12741"/>
    <tableColumn id="12750" xr3:uid="{C2FF39B0-B20D-4169-A3D9-06A100CC50D6}" name="Column12742"/>
    <tableColumn id="12751" xr3:uid="{DE78AD7E-E550-4CEF-BE81-6CAADDD41967}" name="Column12743"/>
    <tableColumn id="12752" xr3:uid="{06A98423-3675-4524-BF9E-DE84E1E66929}" name="Column12744"/>
    <tableColumn id="12753" xr3:uid="{C5893CA5-3462-4AE6-9E53-11A6442618B3}" name="Column12745"/>
    <tableColumn id="12754" xr3:uid="{8C8AF99C-BE23-472C-BA91-DBCDE20A88EB}" name="Column12746"/>
    <tableColumn id="12755" xr3:uid="{40ACD998-5B6C-4854-A86B-AC60A621F74A}" name="Column12747"/>
    <tableColumn id="12756" xr3:uid="{314F17DB-60A4-4303-ABDE-63CEC9F92A32}" name="Column12748"/>
    <tableColumn id="12757" xr3:uid="{FE03A958-07DE-40F7-93FC-CA997016EEC1}" name="Column12749"/>
    <tableColumn id="12758" xr3:uid="{4CF8753A-2634-4096-9AC5-E4DB476EBD3C}" name="Column12750"/>
    <tableColumn id="12759" xr3:uid="{3B3682F0-F69B-478F-A49C-3AC4D66EDCD3}" name="Column12751"/>
    <tableColumn id="12760" xr3:uid="{F08680BE-031C-4B99-9130-666E7344364A}" name="Column12752"/>
    <tableColumn id="12761" xr3:uid="{21892D89-6301-4E73-8E53-ECA4817BBEE6}" name="Column12753"/>
    <tableColumn id="12762" xr3:uid="{E700A948-8C7E-4825-BA34-82B237156BC7}" name="Column12754"/>
    <tableColumn id="12763" xr3:uid="{7A240420-729A-4EE3-894F-8E784154121F}" name="Column12755"/>
    <tableColumn id="12764" xr3:uid="{947EBF6A-C0EB-4809-9B93-82BAC1FDD5A9}" name="Column12756"/>
    <tableColumn id="12765" xr3:uid="{4701FEAF-B974-4BD9-BC64-3A839FDF689B}" name="Column12757"/>
    <tableColumn id="12766" xr3:uid="{1927A2BC-075B-42F0-A6D1-BA32026D9C37}" name="Column12758"/>
    <tableColumn id="12767" xr3:uid="{A4D4FC3D-382B-412F-8C4D-74CA4A741D3C}" name="Column12759"/>
    <tableColumn id="12768" xr3:uid="{26EB0A65-0A6C-434E-B090-C2A34E82A254}" name="Column12760"/>
    <tableColumn id="12769" xr3:uid="{538AFFC2-ED72-4E79-B11E-9ED2565F4D80}" name="Column12761"/>
    <tableColumn id="12770" xr3:uid="{07AF429F-C88C-42BD-B156-11C0FD199534}" name="Column12762"/>
    <tableColumn id="12771" xr3:uid="{669F46DA-1A45-48F9-A7DD-033AA83D712D}" name="Column12763"/>
    <tableColumn id="12772" xr3:uid="{BC0E51AF-C855-45C8-8742-490B0EFA0B54}" name="Column12764"/>
    <tableColumn id="12773" xr3:uid="{74FCDC6C-D86C-47FE-8F75-31DA1C3D86E1}" name="Column12765"/>
    <tableColumn id="12774" xr3:uid="{051E1E41-11E1-49FA-814A-F78BC9BE0969}" name="Column12766"/>
    <tableColumn id="12775" xr3:uid="{31BC632C-9ABF-4AE0-843E-1EE85A58005B}" name="Column12767"/>
    <tableColumn id="12776" xr3:uid="{CE781189-C3DE-4734-A928-1F7E04D38B82}" name="Column12768"/>
    <tableColumn id="12777" xr3:uid="{F915C2A4-3DEE-4DB9-A681-179C4DDBFB00}" name="Column12769"/>
    <tableColumn id="12778" xr3:uid="{256C32AD-F7BC-4357-8967-04C7247C0638}" name="Column12770"/>
    <tableColumn id="12779" xr3:uid="{500F386B-507F-4037-AFB6-C46B18194198}" name="Column12771"/>
    <tableColumn id="12780" xr3:uid="{1FEC6668-D7BE-4843-B120-D6AFCAF94436}" name="Column12772"/>
    <tableColumn id="12781" xr3:uid="{1AEBEEBB-03A2-4F8D-B693-61BF5D62B77E}" name="Column12773"/>
    <tableColumn id="12782" xr3:uid="{07942956-F345-44D6-A664-68442D31C4ED}" name="Column12774"/>
    <tableColumn id="12783" xr3:uid="{9861F691-D09B-45A6-81F2-FADFDC3D9DC9}" name="Column12775"/>
    <tableColumn id="12784" xr3:uid="{A5E464EA-9A07-4895-9559-10BD9A880267}" name="Column12776"/>
    <tableColumn id="12785" xr3:uid="{E06AAB57-B988-4757-8889-373B65CF5372}" name="Column12777"/>
    <tableColumn id="12786" xr3:uid="{1A694F70-3B31-497C-8F67-00433394B130}" name="Column12778"/>
    <tableColumn id="12787" xr3:uid="{E7727707-3593-4981-ABF3-CD42757C923C}" name="Column12779"/>
    <tableColumn id="12788" xr3:uid="{7A9E87CE-FA4F-421C-8FFB-3F2A9CBED06F}" name="Column12780"/>
    <tableColumn id="12789" xr3:uid="{67D75B62-D75F-4A33-9EBA-C50A9FA0E37C}" name="Column12781"/>
    <tableColumn id="12790" xr3:uid="{7EB81A87-49B9-4C07-BE8A-4BB93BFB20AE}" name="Column12782"/>
    <tableColumn id="12791" xr3:uid="{E7EEF712-0000-4383-B4AB-83F025E1E5DB}" name="Column12783"/>
    <tableColumn id="12792" xr3:uid="{FF18D4AD-3DC5-4565-870D-55E66FD4B5CB}" name="Column12784"/>
    <tableColumn id="12793" xr3:uid="{CDA41DD7-C13F-4B1C-9B1A-B20A87817582}" name="Column12785"/>
    <tableColumn id="12794" xr3:uid="{B1022B83-DC33-4F17-B344-F1BD47BBCAA5}" name="Column12786"/>
    <tableColumn id="12795" xr3:uid="{B4D7DEF4-E31D-4F99-B56D-DDD0D38807F3}" name="Column12787"/>
    <tableColumn id="12796" xr3:uid="{6F850FB2-C5BB-4175-AE26-D335312B71B4}" name="Column12788"/>
    <tableColumn id="12797" xr3:uid="{1360BBED-9A4F-46C5-9842-570667D6B61E}" name="Column12789"/>
    <tableColumn id="12798" xr3:uid="{286EC8AB-A767-4E04-8613-73ACD1799D52}" name="Column12790"/>
    <tableColumn id="12799" xr3:uid="{1257F6F3-126E-43A2-B810-E288EAAE481E}" name="Column12791"/>
    <tableColumn id="12800" xr3:uid="{612DB576-687F-4B53-BB9C-187407A42285}" name="Column12792"/>
    <tableColumn id="12801" xr3:uid="{9936448B-E155-490C-B7D3-5BFB35B0DB9B}" name="Column12793"/>
    <tableColumn id="12802" xr3:uid="{ED3ACEF6-21E5-405E-9F9C-9D8AB9B8AFF3}" name="Column12794"/>
    <tableColumn id="12803" xr3:uid="{6A02B087-5A50-49D4-93A0-7B7FC045FB11}" name="Column12795"/>
    <tableColumn id="12804" xr3:uid="{2A344F98-4DB9-40F5-90D2-94014392A993}" name="Column12796"/>
    <tableColumn id="12805" xr3:uid="{F67118D9-2687-471A-BF18-9FF4D6EFDC94}" name="Column12797"/>
    <tableColumn id="12806" xr3:uid="{07FF52E2-414D-4A9A-A8DF-9D6BE8A09467}" name="Column12798"/>
    <tableColumn id="12807" xr3:uid="{4ACFC096-041D-4541-8F2F-7244FC271756}" name="Column12799"/>
    <tableColumn id="12808" xr3:uid="{56300A5A-B3B8-48A7-AC27-3750B6849C5D}" name="Column12800"/>
    <tableColumn id="12809" xr3:uid="{43781C59-2791-4317-AFF5-B9853C614BF0}" name="Column12801"/>
    <tableColumn id="12810" xr3:uid="{708E4D3E-DF6F-4094-A689-BA4DB9A3CCBE}" name="Column12802"/>
    <tableColumn id="12811" xr3:uid="{A5C781A7-E86B-4BD5-B2F5-08ADD945114D}" name="Column12803"/>
    <tableColumn id="12812" xr3:uid="{EA3E9E32-946C-423E-9824-3300CB83CB7A}" name="Column12804"/>
    <tableColumn id="12813" xr3:uid="{D5D71E82-6519-4557-9E6A-3C59BABE2469}" name="Column12805"/>
    <tableColumn id="12814" xr3:uid="{DD434FCB-6119-473D-9039-2DA32230DB59}" name="Column12806"/>
    <tableColumn id="12815" xr3:uid="{87C425AC-C873-4105-952B-69E59FFC439C}" name="Column12807"/>
    <tableColumn id="12816" xr3:uid="{71E63F51-0E4E-472A-BA63-53415CB958CD}" name="Column12808"/>
    <tableColumn id="12817" xr3:uid="{A8F225A6-3ACD-4552-B1E5-3C4264AA8A0C}" name="Column12809"/>
    <tableColumn id="12818" xr3:uid="{5CC022B9-1F1E-414B-816D-AD02E248B46C}" name="Column12810"/>
    <tableColumn id="12819" xr3:uid="{B524DCCC-1465-49D8-A529-06F2FDEBEA06}" name="Column12811"/>
    <tableColumn id="12820" xr3:uid="{6DC1CEDA-926B-44FA-B72B-854B9D3B124F}" name="Column12812"/>
    <tableColumn id="12821" xr3:uid="{D2359B46-3E8E-460F-811F-638A935BF916}" name="Column12813"/>
    <tableColumn id="12822" xr3:uid="{9C0E9185-0860-47C3-81AC-7C0E9FBD86F0}" name="Column12814"/>
    <tableColumn id="12823" xr3:uid="{69D2B914-F830-4A7F-A19A-6D15E4A39594}" name="Column12815"/>
    <tableColumn id="12824" xr3:uid="{64791407-D6D8-4483-9B7F-556FAC0B7D06}" name="Column12816"/>
    <tableColumn id="12825" xr3:uid="{D9F63EA9-6DEB-4DDA-8A24-54D5569FCA8C}" name="Column12817"/>
    <tableColumn id="12826" xr3:uid="{C03C2346-5AC5-45FB-884D-AFF1F3245950}" name="Column12818"/>
    <tableColumn id="12827" xr3:uid="{D2C87CD5-7DA1-417E-8703-89F1E974A505}" name="Column12819"/>
    <tableColumn id="12828" xr3:uid="{6416DA5E-A758-4E79-9861-8676662E2297}" name="Column12820"/>
    <tableColumn id="12829" xr3:uid="{715FCF91-F3B1-4C40-AE06-735A3AC4CC04}" name="Column12821"/>
    <tableColumn id="12830" xr3:uid="{FCDA7E85-D006-46CD-B0B9-25650136B0C7}" name="Column12822"/>
    <tableColumn id="12831" xr3:uid="{BF88C9D6-C08B-4E84-92E5-8A6BB3B34CAB}" name="Column12823"/>
    <tableColumn id="12832" xr3:uid="{3F75F121-752C-4976-A8A7-173A356CF506}" name="Column12824"/>
    <tableColumn id="12833" xr3:uid="{FFDB2BF1-DDC2-4CFB-AC30-FDFA96A18C98}" name="Column12825"/>
    <tableColumn id="12834" xr3:uid="{3ACD6A5C-689C-439C-B93B-C2C3E6F5C0F2}" name="Column12826"/>
    <tableColumn id="12835" xr3:uid="{FE3060DF-8A22-4C86-882D-FFF1837F77CC}" name="Column12827"/>
    <tableColumn id="12836" xr3:uid="{636BA334-0048-41A9-8B36-12DADFF22E11}" name="Column12828"/>
    <tableColumn id="12837" xr3:uid="{40751F22-6810-4BFD-8BAF-EFAFB88E9645}" name="Column12829"/>
    <tableColumn id="12838" xr3:uid="{D07A8526-7B2F-407D-8E15-E7A2222750CB}" name="Column12830"/>
    <tableColumn id="12839" xr3:uid="{096F2BD0-3EBE-4BFB-8A02-B8DB0EACB467}" name="Column12831"/>
    <tableColumn id="12840" xr3:uid="{753374C4-F7CD-4896-AC8B-B5FBF7574578}" name="Column12832"/>
    <tableColumn id="12841" xr3:uid="{2CB68585-96B8-4EDD-9128-1B677A49456F}" name="Column12833"/>
    <tableColumn id="12842" xr3:uid="{45436BF8-BF7F-4669-ADDA-B83CADB9FF54}" name="Column12834"/>
    <tableColumn id="12843" xr3:uid="{743F4819-06FB-4828-AF52-A210B9D689DD}" name="Column12835"/>
    <tableColumn id="12844" xr3:uid="{37AC8331-3522-4FE5-83DE-C8DE698D69A8}" name="Column12836"/>
    <tableColumn id="12845" xr3:uid="{7F729731-49FE-4C8F-BD1D-9D672421CEB8}" name="Column12837"/>
    <tableColumn id="12846" xr3:uid="{4430DAE5-FD78-472D-9EF2-12BD12A26962}" name="Column12838"/>
    <tableColumn id="12847" xr3:uid="{6A752744-32B6-470E-8E35-E5A288F93139}" name="Column12839"/>
    <tableColumn id="12848" xr3:uid="{911E154D-2FA6-44B9-BCB3-F68192620C96}" name="Column12840"/>
    <tableColumn id="12849" xr3:uid="{AF4D29F4-042F-4EF2-B2B8-8CF3F905868A}" name="Column12841"/>
    <tableColumn id="12850" xr3:uid="{5A805DBE-E0EB-4904-9C41-1BF7E65202B8}" name="Column12842"/>
    <tableColumn id="12851" xr3:uid="{E4B82121-AC17-4BD1-BC18-1DA5C7D2A89A}" name="Column12843"/>
    <tableColumn id="12852" xr3:uid="{99DFA46E-8012-4EFD-8D67-078041B122FC}" name="Column12844"/>
    <tableColumn id="12853" xr3:uid="{66FC17DE-D6CF-4D58-B04A-F329A6714BCB}" name="Column12845"/>
    <tableColumn id="12854" xr3:uid="{4289B32D-D2F9-4509-A5B0-3268265D7AE6}" name="Column12846"/>
    <tableColumn id="12855" xr3:uid="{82D5567A-F4B2-4FF7-8790-F176B699FF3D}" name="Column12847"/>
    <tableColumn id="12856" xr3:uid="{0924A3B8-5F87-488F-9D46-C4D252984281}" name="Column12848"/>
    <tableColumn id="12857" xr3:uid="{88823CB5-C462-42CE-B704-C3C02E1F2015}" name="Column12849"/>
    <tableColumn id="12858" xr3:uid="{83B3999F-436E-432C-865A-FFBA7A0C844F}" name="Column12850"/>
    <tableColumn id="12859" xr3:uid="{7A8DF396-5F68-4F2E-BFE6-008CFC98FA95}" name="Column12851"/>
    <tableColumn id="12860" xr3:uid="{8A176853-D54F-4A1E-BC34-220980191B8A}" name="Column12852"/>
    <tableColumn id="12861" xr3:uid="{000C4980-A91A-4B53-8E19-2B8CD32E8C30}" name="Column12853"/>
    <tableColumn id="12862" xr3:uid="{00F9779F-E21A-41D8-A929-BB88F21B4C25}" name="Column12854"/>
    <tableColumn id="12863" xr3:uid="{2D1FE603-6DBF-4AD0-93FC-50B790011111}" name="Column12855"/>
    <tableColumn id="12864" xr3:uid="{653A2764-B916-4839-8CEE-43A43AA2662E}" name="Column12856"/>
    <tableColumn id="12865" xr3:uid="{44447D26-6D8F-491D-9F0F-74E1543067F1}" name="Column12857"/>
    <tableColumn id="12866" xr3:uid="{A87D3BF4-54EA-48C9-97B8-4B1284FE3827}" name="Column12858"/>
    <tableColumn id="12867" xr3:uid="{CBF3D8A0-3604-4E0B-9553-C30ED1DE34CC}" name="Column12859"/>
    <tableColumn id="12868" xr3:uid="{93058BFC-6743-4137-99AD-32CF0A14DDD3}" name="Column12860"/>
    <tableColumn id="12869" xr3:uid="{40304522-BA3D-42A1-814E-9EC03D133918}" name="Column12861"/>
    <tableColumn id="12870" xr3:uid="{77CFE0D6-31AF-4968-B3EF-9B2B668F0D6C}" name="Column12862"/>
    <tableColumn id="12871" xr3:uid="{B28570EE-1613-420F-9E05-D8A6357AAF4E}" name="Column12863"/>
    <tableColumn id="12872" xr3:uid="{C65A7F4F-6ACD-40EC-AC5D-75B06C0E10E0}" name="Column12864"/>
    <tableColumn id="12873" xr3:uid="{4473F4A3-AD75-4002-B79D-83EFD4C7CC8C}" name="Column12865"/>
    <tableColumn id="12874" xr3:uid="{5E0AE073-76A3-4E2A-81B7-944B91F40919}" name="Column12866"/>
    <tableColumn id="12875" xr3:uid="{7218B518-725E-4035-B7A1-A6F1BA97DB1A}" name="Column12867"/>
    <tableColumn id="12876" xr3:uid="{3C9BB319-F39B-4194-B32B-7387EE24DFA6}" name="Column12868"/>
    <tableColumn id="12877" xr3:uid="{89E0FC34-D28A-412C-9D89-D1BFC2E14B61}" name="Column12869"/>
    <tableColumn id="12878" xr3:uid="{6BAC9AD8-A648-43C2-8CD5-6FB9746893DE}" name="Column12870"/>
    <tableColumn id="12879" xr3:uid="{E90731AB-CEE5-4D4B-ADD9-1CBCD7912B7F}" name="Column12871"/>
    <tableColumn id="12880" xr3:uid="{4E575BCF-5A4C-4709-875F-C71D0D0CE45B}" name="Column12872"/>
    <tableColumn id="12881" xr3:uid="{6C74ED1A-7EF2-48F9-8FA8-F401EDE88D10}" name="Column12873"/>
    <tableColumn id="12882" xr3:uid="{8D281302-F70F-4DF2-A8B2-B343D5A693D1}" name="Column12874"/>
    <tableColumn id="12883" xr3:uid="{9FF342B6-0C24-4D08-A5BF-B9C169A50A63}" name="Column12875"/>
    <tableColumn id="12884" xr3:uid="{C6BB03FF-8306-45E8-874F-68803B8F1461}" name="Column12876"/>
    <tableColumn id="12885" xr3:uid="{2AA03779-E06B-4472-839F-B49D2DE273CF}" name="Column12877"/>
    <tableColumn id="12886" xr3:uid="{D6A2D9FD-271A-43F8-B491-EB5EA6FC81A1}" name="Column12878"/>
    <tableColumn id="12887" xr3:uid="{CEA41243-0577-41CD-9388-105D7FE42C90}" name="Column12879"/>
    <tableColumn id="12888" xr3:uid="{89AB1B5F-D9FB-4E7A-A289-775F78E77C24}" name="Column12880"/>
    <tableColumn id="12889" xr3:uid="{0CE9E307-35BB-4DA7-94E6-4E6A74320A71}" name="Column12881"/>
    <tableColumn id="12890" xr3:uid="{637D0FB7-BED8-473E-843C-27357FABA01A}" name="Column12882"/>
    <tableColumn id="12891" xr3:uid="{F1935521-D9B1-4EE8-843D-5D6D0E50C8F8}" name="Column12883"/>
    <tableColumn id="12892" xr3:uid="{878BB399-BDC2-4D80-A74A-1853CCED0806}" name="Column12884"/>
    <tableColumn id="12893" xr3:uid="{2ACE8454-1397-4FF2-9911-A98F6B5ADD27}" name="Column12885"/>
    <tableColumn id="12894" xr3:uid="{256EE946-B2A9-4835-8A15-B4F773122525}" name="Column12886"/>
    <tableColumn id="12895" xr3:uid="{0F5ED961-728F-4171-9E48-C6619EC9D952}" name="Column12887"/>
    <tableColumn id="12896" xr3:uid="{93B6653E-9A36-4277-B368-5ECBB8636C9B}" name="Column12888"/>
    <tableColumn id="12897" xr3:uid="{226697E3-D59C-4C83-9905-E3A52EEE7C2C}" name="Column12889"/>
    <tableColumn id="12898" xr3:uid="{37932BCF-57B2-40BC-9B75-8BB8BDF30B74}" name="Column12890"/>
    <tableColumn id="12899" xr3:uid="{7550B155-C333-4A1D-9420-F06CABACE62A}" name="Column12891"/>
    <tableColumn id="12900" xr3:uid="{D890CE75-2F11-4BA7-8D66-93E7705CED62}" name="Column12892"/>
    <tableColumn id="12901" xr3:uid="{9DED7250-6235-4FE2-B013-F65B78DBB78A}" name="Column12893"/>
    <tableColumn id="12902" xr3:uid="{20A2B1B9-7D20-45F4-A385-24AF7852A1B0}" name="Column12894"/>
    <tableColumn id="12903" xr3:uid="{0F681AF7-B661-48A3-AEFA-D0F6103DB75D}" name="Column12895"/>
    <tableColumn id="12904" xr3:uid="{1DCD0675-9942-45CE-8E36-219FE3D08A31}" name="Column12896"/>
    <tableColumn id="12905" xr3:uid="{5EF48682-540C-4848-949F-01F0E7D9D0C2}" name="Column12897"/>
    <tableColumn id="12906" xr3:uid="{FE551CF5-C200-460B-9C02-44AA6931B801}" name="Column12898"/>
    <tableColumn id="12907" xr3:uid="{F8B20496-3F13-4DE2-B706-90688AC301AF}" name="Column12899"/>
    <tableColumn id="12908" xr3:uid="{412FE69C-39EE-49A1-88BF-0FDF33792912}" name="Column12900"/>
    <tableColumn id="12909" xr3:uid="{C6EE2C34-1151-4889-8F58-A0D9E9A84D38}" name="Column12901"/>
    <tableColumn id="12910" xr3:uid="{0B59C95D-63CA-4C7D-88DE-45B9B0BD6A5B}" name="Column12902"/>
    <tableColumn id="12911" xr3:uid="{7A9BED7A-1A54-4E34-A98A-7DB36859E55A}" name="Column12903"/>
    <tableColumn id="12912" xr3:uid="{1D861D97-3107-47FB-AE35-75D97D912CF4}" name="Column12904"/>
    <tableColumn id="12913" xr3:uid="{79B8856A-AF21-454F-9159-BF11798CB878}" name="Column12905"/>
    <tableColumn id="12914" xr3:uid="{688AA23B-333F-46CC-AC24-F07C0AECC6EA}" name="Column12906"/>
    <tableColumn id="12915" xr3:uid="{2125DB34-4C8B-4A3A-94C9-1079C81677E3}" name="Column12907"/>
    <tableColumn id="12916" xr3:uid="{0EFA3407-68E2-4AFF-B8A7-610CF6994F25}" name="Column12908"/>
    <tableColumn id="12917" xr3:uid="{D605C361-7807-4E10-8157-885464A2D0FC}" name="Column12909"/>
    <tableColumn id="12918" xr3:uid="{DB5BA417-927C-4457-9446-D164299AD55D}" name="Column12910"/>
    <tableColumn id="12919" xr3:uid="{E7D335E9-DB0A-4729-9423-DCBE0F43E92C}" name="Column12911"/>
    <tableColumn id="12920" xr3:uid="{3E1F0331-3BC3-4D97-B9E8-A92160600998}" name="Column12912"/>
    <tableColumn id="12921" xr3:uid="{D5E0C291-F4B7-40B9-9C49-F111CF49DD10}" name="Column12913"/>
    <tableColumn id="12922" xr3:uid="{29B4624C-91E2-4ED8-BE05-931C6581DD53}" name="Column12914"/>
    <tableColumn id="12923" xr3:uid="{43561C2B-75D5-4B18-8A82-B57920E08F67}" name="Column12915"/>
    <tableColumn id="12924" xr3:uid="{5E90470C-C2A0-40BE-BB0D-3669CE98FB1B}" name="Column12916"/>
    <tableColumn id="12925" xr3:uid="{F327ABE1-E1FA-4A80-B69E-21D8991CC8F7}" name="Column12917"/>
    <tableColumn id="12926" xr3:uid="{B87C9CA6-FFF0-4FE3-87A1-055480807BE9}" name="Column12918"/>
    <tableColumn id="12927" xr3:uid="{FBB16C25-E98D-47AD-B8A8-CCFAAF050CE3}" name="Column12919"/>
    <tableColumn id="12928" xr3:uid="{A5B250C3-49ED-42AE-9344-4ECC62971F36}" name="Column12920"/>
    <tableColumn id="12929" xr3:uid="{E7BA8F5A-7E14-41E2-9B21-0BC6E63FEE4E}" name="Column12921"/>
    <tableColumn id="12930" xr3:uid="{9AA7DB36-94C4-45CE-AC9F-52C822B322ED}" name="Column12922"/>
    <tableColumn id="12931" xr3:uid="{8E9258A1-E7FB-4764-B51B-846695F24E0E}" name="Column12923"/>
    <tableColumn id="12932" xr3:uid="{6E4748A8-70E1-4318-8A4F-C6EACC1CFA41}" name="Column12924"/>
    <tableColumn id="12933" xr3:uid="{8F55E802-69A1-4E3A-BAF7-9989E65EDD0D}" name="Column12925"/>
    <tableColumn id="12934" xr3:uid="{9A462B22-5743-45A0-8A33-C30239A4B91A}" name="Column12926"/>
    <tableColumn id="12935" xr3:uid="{506236DF-2BC5-4D77-9855-2A657DBBEE0D}" name="Column12927"/>
    <tableColumn id="12936" xr3:uid="{72E5E13D-68F2-41D6-9F27-9E486C0C4A68}" name="Column12928"/>
    <tableColumn id="12937" xr3:uid="{11B11D75-0F2E-411B-AB27-5FC29A4D3B70}" name="Column12929"/>
    <tableColumn id="12938" xr3:uid="{6AA1F9BE-E654-4ACA-96D9-F33719B90B25}" name="Column12930"/>
    <tableColumn id="12939" xr3:uid="{2C4D5BC8-F6D9-466E-8142-8BCABE038D70}" name="Column12931"/>
    <tableColumn id="12940" xr3:uid="{DC551A13-C583-47B2-89CF-4FC79EF2368A}" name="Column12932"/>
    <tableColumn id="12941" xr3:uid="{46E9F532-07EE-4765-BF8B-CDE094DD0BDA}" name="Column12933"/>
    <tableColumn id="12942" xr3:uid="{A9C48488-975A-466D-8718-3E0E6FC937A3}" name="Column12934"/>
    <tableColumn id="12943" xr3:uid="{67F8C422-1AF6-4D8E-B174-E4EE59077CFD}" name="Column12935"/>
    <tableColumn id="12944" xr3:uid="{BF20DEA1-5489-45B3-815B-B7B4067C19CE}" name="Column12936"/>
    <tableColumn id="12945" xr3:uid="{B2E2BA94-C191-4C1F-8CCB-56E48A4C0287}" name="Column12937"/>
    <tableColumn id="12946" xr3:uid="{0F912522-E9EE-4A85-886C-C20D3E1774D2}" name="Column12938"/>
    <tableColumn id="12947" xr3:uid="{FCCA477F-A548-4E39-A6B0-35AB18723FFE}" name="Column12939"/>
    <tableColumn id="12948" xr3:uid="{52D845E3-D8AF-428E-861E-AC4004DE2BF3}" name="Column12940"/>
    <tableColumn id="12949" xr3:uid="{48FFC1A9-B393-453E-8CE9-460653816874}" name="Column12941"/>
    <tableColumn id="12950" xr3:uid="{1B521A97-7021-4D9A-9B86-DCEE5A478259}" name="Column12942"/>
    <tableColumn id="12951" xr3:uid="{C026500F-8392-47E1-9B3C-A5AE8C9A9681}" name="Column12943"/>
    <tableColumn id="12952" xr3:uid="{BFF83807-33ED-4162-818B-DB9FEA296F4E}" name="Column12944"/>
    <tableColumn id="12953" xr3:uid="{DAC0FA21-1BF9-4B95-848C-D590154C7A97}" name="Column12945"/>
    <tableColumn id="12954" xr3:uid="{E43F5422-79BB-4460-98E5-37D804D9E5C2}" name="Column12946"/>
    <tableColumn id="12955" xr3:uid="{B171A56F-D7C0-4E74-9681-368C04B1C9DF}" name="Column12947"/>
    <tableColumn id="12956" xr3:uid="{A828A735-0607-4377-9AA5-752579CC6B40}" name="Column12948"/>
    <tableColumn id="12957" xr3:uid="{62A66EC6-AAAE-4E03-801E-E8C9EFA90753}" name="Column12949"/>
    <tableColumn id="12958" xr3:uid="{29D33505-5484-4839-9609-E62D435722AC}" name="Column12950"/>
    <tableColumn id="12959" xr3:uid="{5B4DAD13-1BED-4920-AED2-53B3AB083734}" name="Column12951"/>
    <tableColumn id="12960" xr3:uid="{78F9606D-003F-4695-9DE5-EE4A81E2B3B5}" name="Column12952"/>
    <tableColumn id="12961" xr3:uid="{CDA167DC-B77B-4F00-8ED5-288DE6BF25A6}" name="Column12953"/>
    <tableColumn id="12962" xr3:uid="{7658D30A-6CB5-4A66-92D8-943B9AB13835}" name="Column12954"/>
    <tableColumn id="12963" xr3:uid="{0600A5FD-7D48-4CE7-A2B9-6A538FDF1B8E}" name="Column12955"/>
    <tableColumn id="12964" xr3:uid="{D8435A30-20C8-40B6-8C34-E129D945EED5}" name="Column12956"/>
    <tableColumn id="12965" xr3:uid="{2FC21DB2-2CC0-47E8-A341-7C75FE36D85D}" name="Column12957"/>
    <tableColumn id="12966" xr3:uid="{D9C6B610-2CAC-4A60-96FA-B90C0D03A9E6}" name="Column12958"/>
    <tableColumn id="12967" xr3:uid="{109DF530-76E3-4E11-A627-42B554141785}" name="Column12959"/>
    <tableColumn id="12968" xr3:uid="{EBEB9A16-CDF8-499B-B2B2-517B65B6C888}" name="Column12960"/>
    <tableColumn id="12969" xr3:uid="{0F716E01-2EE8-4A07-B424-2C232FBD87DE}" name="Column12961"/>
    <tableColumn id="12970" xr3:uid="{03EFD981-B688-48A8-90C7-9EC945E2CD2B}" name="Column12962"/>
    <tableColumn id="12971" xr3:uid="{578724EE-BCBF-40D1-A17E-DB7782E3BEDD}" name="Column12963"/>
    <tableColumn id="12972" xr3:uid="{46EF95C1-B3FE-4C16-BC72-954E2B9D133F}" name="Column12964"/>
    <tableColumn id="12973" xr3:uid="{B0C52A47-E4A6-4D4B-AD6A-65A1D7DB55AD}" name="Column12965"/>
    <tableColumn id="12974" xr3:uid="{0EAEA553-5CD4-4774-BC58-81F08559143E}" name="Column12966"/>
    <tableColumn id="12975" xr3:uid="{4116BC0D-0470-4B75-A1C2-CE9986F658CF}" name="Column12967"/>
    <tableColumn id="12976" xr3:uid="{16EA3435-0B10-4450-BCB6-88B5E58C5FB0}" name="Column12968"/>
    <tableColumn id="12977" xr3:uid="{DD5B58F4-BB53-4BF1-A1E4-79B1685275CD}" name="Column12969"/>
    <tableColumn id="12978" xr3:uid="{ABC46CAD-3416-459B-B3F1-1B56169EC26A}" name="Column12970"/>
    <tableColumn id="12979" xr3:uid="{14053E60-6C3E-4D70-B0F2-E1FFF17F03FE}" name="Column12971"/>
    <tableColumn id="12980" xr3:uid="{9A7E4F2B-1624-4CB7-992A-5766F019D237}" name="Column12972"/>
    <tableColumn id="12981" xr3:uid="{F01AA3D0-F777-458C-93D9-696DB91DD999}" name="Column12973"/>
    <tableColumn id="12982" xr3:uid="{DDC8ED87-7E2B-4B88-9400-AFE423905C8A}" name="Column12974"/>
    <tableColumn id="12983" xr3:uid="{ECC6B533-23B2-44E3-A1CF-4743B54E1393}" name="Column12975"/>
    <tableColumn id="12984" xr3:uid="{05737FEF-CC14-4F03-8B1F-E9AB2DAE54E6}" name="Column12976"/>
    <tableColumn id="12985" xr3:uid="{A9CD12BF-D4CD-44B7-AA40-0756762A8363}" name="Column12977"/>
    <tableColumn id="12986" xr3:uid="{3C2E5ED9-0602-40A1-BDB4-334C01B476E6}" name="Column12978"/>
    <tableColumn id="12987" xr3:uid="{3131C9D8-B005-4F42-80C1-04C640F4D590}" name="Column12979"/>
    <tableColumn id="12988" xr3:uid="{EE9F98E3-D29A-4649-B6DA-E60AD262C518}" name="Column12980"/>
    <tableColumn id="12989" xr3:uid="{21BCC051-80BD-4DE0-A043-45CE2A37BB88}" name="Column12981"/>
    <tableColumn id="12990" xr3:uid="{52995757-FD96-4CB1-A2D6-7EDE656BC99F}" name="Column12982"/>
    <tableColumn id="12991" xr3:uid="{5BAE17D4-EC3E-4435-822C-541BACE1CCB8}" name="Column12983"/>
    <tableColumn id="12992" xr3:uid="{BFD80D43-AD7D-452E-B91B-7FCE20B53D5F}" name="Column12984"/>
    <tableColumn id="12993" xr3:uid="{32900AA1-970D-499D-92B2-6D350228D73C}" name="Column12985"/>
    <tableColumn id="12994" xr3:uid="{6EADB9E5-7943-4C95-B097-27E718A917BB}" name="Column12986"/>
    <tableColumn id="12995" xr3:uid="{E71A6548-0FDA-4123-B82E-196ED0E65D92}" name="Column12987"/>
    <tableColumn id="12996" xr3:uid="{D00A4024-CE70-4F76-B9C2-032A18C5307C}" name="Column12988"/>
    <tableColumn id="12997" xr3:uid="{058E8D1D-8345-4BFD-B81A-0369AEA6DA4F}" name="Column12989"/>
    <tableColumn id="12998" xr3:uid="{C202498A-4547-4AF3-9FEE-F818F273FD94}" name="Column12990"/>
    <tableColumn id="12999" xr3:uid="{6A947DFF-2ABC-4034-90CA-B6697336AB44}" name="Column12991"/>
    <tableColumn id="13000" xr3:uid="{F9F6FE69-99D7-452D-A05C-C86F4A255B03}" name="Column12992"/>
    <tableColumn id="13001" xr3:uid="{C31B5732-AA9F-4D06-830D-D72FAB2C3AF6}" name="Column12993"/>
    <tableColumn id="13002" xr3:uid="{96574215-5836-4E71-8870-0E02CDA25DDE}" name="Column12994"/>
    <tableColumn id="13003" xr3:uid="{F8A2678D-FA7D-47A9-9293-253F6D4B56E6}" name="Column12995"/>
    <tableColumn id="13004" xr3:uid="{BFACC3C0-EE40-47C2-B297-C234C68C7E03}" name="Column12996"/>
    <tableColumn id="13005" xr3:uid="{CD9AF63F-91E8-4901-B8ED-9753F1821D1A}" name="Column12997"/>
    <tableColumn id="13006" xr3:uid="{66BD280F-D1C2-4BEF-9323-E440AA1CD3E1}" name="Column12998"/>
    <tableColumn id="13007" xr3:uid="{6378798A-B01B-4498-ADF9-EDE56A09A682}" name="Column12999"/>
    <tableColumn id="13008" xr3:uid="{65F67D7D-66E6-4EB5-A647-938FC109FCD4}" name="Column13000"/>
    <tableColumn id="13009" xr3:uid="{F44EE322-ADF1-4402-B5F4-5CF1522B9816}" name="Column13001"/>
    <tableColumn id="13010" xr3:uid="{C97EF98D-98EE-4554-9BE9-144B41B36D5F}" name="Column13002"/>
    <tableColumn id="13011" xr3:uid="{FC130FCF-48E4-40B7-90DA-0E8979DC67D6}" name="Column13003"/>
    <tableColumn id="13012" xr3:uid="{D32B1F72-D6C4-4A53-B540-7322A5F4C19B}" name="Column13004"/>
    <tableColumn id="13013" xr3:uid="{8149FCF0-119D-4871-AB25-2DE7F2A128C7}" name="Column13005"/>
    <tableColumn id="13014" xr3:uid="{0EAB8519-13BD-4BAC-816D-76A6AF79B317}" name="Column13006"/>
    <tableColumn id="13015" xr3:uid="{F285EB30-616E-475A-AA25-717C34976B4A}" name="Column13007"/>
    <tableColumn id="13016" xr3:uid="{04F6494C-9C75-4952-BD01-FECF192566C8}" name="Column13008"/>
    <tableColumn id="13017" xr3:uid="{7BAFF36F-138F-49E1-B187-7498A0BB91FB}" name="Column13009"/>
    <tableColumn id="13018" xr3:uid="{78846A2E-D953-4146-9002-19C23CEDB32B}" name="Column13010"/>
    <tableColumn id="13019" xr3:uid="{D758EB99-21B1-4793-BFF8-02FD04573463}" name="Column13011"/>
    <tableColumn id="13020" xr3:uid="{E5D7D917-1097-4859-8B12-BF1149FEAC27}" name="Column13012"/>
    <tableColumn id="13021" xr3:uid="{992B0F8B-4B06-4087-A59F-80BA5E99CDB7}" name="Column13013"/>
    <tableColumn id="13022" xr3:uid="{ABA2E5A5-AB40-46AE-BB04-7E8F863267DF}" name="Column13014"/>
    <tableColumn id="13023" xr3:uid="{231C4BB7-3CE8-4E5C-BC44-E3613F82B250}" name="Column13015"/>
    <tableColumn id="13024" xr3:uid="{22DF922C-63AC-4998-B953-2EED1590EF24}" name="Column13016"/>
    <tableColumn id="13025" xr3:uid="{65364A0A-AEA7-4803-8DA0-E346A8C93F70}" name="Column13017"/>
    <tableColumn id="13026" xr3:uid="{B0310AD8-2C20-447E-8C12-84953D370523}" name="Column13018"/>
    <tableColumn id="13027" xr3:uid="{BAC3507D-8980-40AC-8843-57FD34F70461}" name="Column13019"/>
    <tableColumn id="13028" xr3:uid="{C2C7D3F0-0C66-4E53-9825-861DB5F4C12C}" name="Column13020"/>
    <tableColumn id="13029" xr3:uid="{2E650AF1-919E-4FB8-AAC8-6FB8A6436BE4}" name="Column13021"/>
    <tableColumn id="13030" xr3:uid="{E6A0FB03-387D-49C8-975A-4F446A302808}" name="Column13022"/>
    <tableColumn id="13031" xr3:uid="{6D3C5093-A68F-4783-9D90-891500CC8949}" name="Column13023"/>
    <tableColumn id="13032" xr3:uid="{1ED42BF7-4286-402F-9E91-FE8F175C7944}" name="Column13024"/>
    <tableColumn id="13033" xr3:uid="{187752A9-7DEC-401E-AEA8-B7C15E7BCB77}" name="Column13025"/>
    <tableColumn id="13034" xr3:uid="{86204D34-F580-47C9-BF1B-310BBF4E8983}" name="Column13026"/>
    <tableColumn id="13035" xr3:uid="{18CFA050-017F-44AA-8C28-6BD4B1F92272}" name="Column13027"/>
    <tableColumn id="13036" xr3:uid="{2B7F77D7-978F-4ED0-86FD-357C8FE8863D}" name="Column13028"/>
    <tableColumn id="13037" xr3:uid="{94B1948D-5D99-4A83-8E28-36CAC9CD719B}" name="Column13029"/>
    <tableColumn id="13038" xr3:uid="{22DC94EC-9BF1-4B5B-AD9F-A4648699FA5A}" name="Column13030"/>
    <tableColumn id="13039" xr3:uid="{18452724-A9AC-4C59-9275-4E2E87B9DBA7}" name="Column13031"/>
    <tableColumn id="13040" xr3:uid="{7C05030A-F504-498E-AE57-0027A6851FD8}" name="Column13032"/>
    <tableColumn id="13041" xr3:uid="{F0A10BCE-0AB7-43C2-89BC-F159E93F2345}" name="Column13033"/>
    <tableColumn id="13042" xr3:uid="{2145CF20-5FF9-41E1-B87C-DC8FE76DC940}" name="Column13034"/>
    <tableColumn id="13043" xr3:uid="{BA7DCAD3-63B8-4ED1-8CE6-6F8A85FBAC78}" name="Column13035"/>
    <tableColumn id="13044" xr3:uid="{D2315B72-1E5F-4A9F-B377-121380459D05}" name="Column13036"/>
    <tableColumn id="13045" xr3:uid="{1CD2264E-A2FD-417B-B9C5-B9C7FEF7EE18}" name="Column13037"/>
    <tableColumn id="13046" xr3:uid="{920E198C-7E0E-4D1A-A3F1-267048DA8C9A}" name="Column13038"/>
    <tableColumn id="13047" xr3:uid="{1C7509AF-3654-4A9D-9E96-0B12D8099C6B}" name="Column13039"/>
    <tableColumn id="13048" xr3:uid="{EBEB6A87-62E9-468E-9323-C429779D3826}" name="Column13040"/>
    <tableColumn id="13049" xr3:uid="{A9B6C8DC-2BF0-4B59-925A-6785DB4A86EE}" name="Column13041"/>
    <tableColumn id="13050" xr3:uid="{C94D6198-7B3B-442E-B4C2-17C04508798D}" name="Column13042"/>
    <tableColumn id="13051" xr3:uid="{21FC8831-FB69-49EC-B1D6-A576A8D5E403}" name="Column13043"/>
    <tableColumn id="13052" xr3:uid="{38D3F70E-D0D3-4C0F-AEC6-505B12A85108}" name="Column13044"/>
    <tableColumn id="13053" xr3:uid="{F90B5404-EAF2-4A3C-9CC5-78DCBC4139C3}" name="Column13045"/>
    <tableColumn id="13054" xr3:uid="{E4A62E62-C91F-49E3-B98D-00C9E0D25121}" name="Column13046"/>
    <tableColumn id="13055" xr3:uid="{9FBF1A8A-31C8-4065-AF5A-20918C23FAD2}" name="Column13047"/>
    <tableColumn id="13056" xr3:uid="{77E0C22B-9C54-4FE8-BDC6-4290876981C5}" name="Column13048"/>
    <tableColumn id="13057" xr3:uid="{2D65D827-E30D-4AFD-BB37-2D3F0E5F2013}" name="Column13049"/>
    <tableColumn id="13058" xr3:uid="{B2E65F35-68A0-4C47-97C8-3DD0F21CDC5A}" name="Column13050"/>
    <tableColumn id="13059" xr3:uid="{F8B0FB2D-9DB7-4E88-A8D3-AC2569EA3D0E}" name="Column13051"/>
    <tableColumn id="13060" xr3:uid="{725EB3FD-FDA9-403F-ADD5-107A0FBD1987}" name="Column13052"/>
    <tableColumn id="13061" xr3:uid="{2B991076-8842-4507-82FB-9E108F75DC82}" name="Column13053"/>
    <tableColumn id="13062" xr3:uid="{BC388E6A-6B39-4966-B2A8-C023A0853AA8}" name="Column13054"/>
    <tableColumn id="13063" xr3:uid="{F7852F57-DEE4-4E75-BB88-92AB6D9A2901}" name="Column13055"/>
    <tableColumn id="13064" xr3:uid="{58012EC3-5CDD-4562-827F-D2004F3563AC}" name="Column13056"/>
    <tableColumn id="13065" xr3:uid="{B1AD285A-AA80-454A-9589-1999C93F694F}" name="Column13057"/>
    <tableColumn id="13066" xr3:uid="{D6BB37E5-2148-4356-89E7-BFD7BCBD392A}" name="Column13058"/>
    <tableColumn id="13067" xr3:uid="{170A8D07-DA93-4DDF-9A38-1A8AA2CDA156}" name="Column13059"/>
    <tableColumn id="13068" xr3:uid="{8DFEADBA-7EBC-4716-9C7F-5BFE7305E326}" name="Column13060"/>
    <tableColumn id="13069" xr3:uid="{08FE5782-89BF-4308-BB92-B413A49A1245}" name="Column13061"/>
    <tableColumn id="13070" xr3:uid="{DCB9B17C-3E8E-4B4C-AD44-667F7F4FF32B}" name="Column13062"/>
    <tableColumn id="13071" xr3:uid="{506D5391-AC8A-4EEC-9B1B-9F58FEF33A81}" name="Column13063"/>
    <tableColumn id="13072" xr3:uid="{065EE917-2930-4DEF-BAAA-E86013FF3038}" name="Column13064"/>
    <tableColumn id="13073" xr3:uid="{7B3F03CD-0153-4ECD-A9D7-2A358D8C00C3}" name="Column13065"/>
    <tableColumn id="13074" xr3:uid="{B2EA9A5F-BCB4-40CA-B4F6-581F066455AC}" name="Column13066"/>
    <tableColumn id="13075" xr3:uid="{5B6A5E16-95AC-4AF3-B5C5-B6B349206CB5}" name="Column13067"/>
    <tableColumn id="13076" xr3:uid="{F7B75660-4570-4381-AAA5-6F19EE211D8E}" name="Column13068"/>
    <tableColumn id="13077" xr3:uid="{400CF517-97FA-43A3-BDAC-15E30E7C0BE2}" name="Column13069"/>
    <tableColumn id="13078" xr3:uid="{0EC403BB-FDFC-4810-91EB-68A50DBBF4BF}" name="Column13070"/>
    <tableColumn id="13079" xr3:uid="{1F0552C2-1790-4500-BF41-F0EF30E52206}" name="Column13071"/>
    <tableColumn id="13080" xr3:uid="{29BB2EE7-6706-43A0-8B07-6925CF5FD753}" name="Column13072"/>
    <tableColumn id="13081" xr3:uid="{4636EB2A-41D6-45CE-AFA9-E14FA5412870}" name="Column13073"/>
    <tableColumn id="13082" xr3:uid="{06CD8F4D-803C-452F-BDF4-4994657D1BA6}" name="Column13074"/>
    <tableColumn id="13083" xr3:uid="{FB46E68A-A2B0-4C37-B95B-E09B052F8F4F}" name="Column13075"/>
    <tableColumn id="13084" xr3:uid="{98375595-13E7-42CC-BF74-C02F245B6D0B}" name="Column13076"/>
    <tableColumn id="13085" xr3:uid="{977E6C94-FACB-4AD6-87D1-B204EA6AFAC3}" name="Column13077"/>
    <tableColumn id="13086" xr3:uid="{44D792E9-B738-458F-B472-2A24F72F8027}" name="Column13078"/>
    <tableColumn id="13087" xr3:uid="{1040D9C8-B22A-4EE3-A3D8-271A62032D31}" name="Column13079"/>
    <tableColumn id="13088" xr3:uid="{753D3EC1-1B74-4E2D-AC3D-9A44021B47BC}" name="Column13080"/>
    <tableColumn id="13089" xr3:uid="{BC343BEE-2764-41B9-B913-E7729FF4CFB5}" name="Column13081"/>
    <tableColumn id="13090" xr3:uid="{290E11AA-BB3B-4FFA-8529-A90C41C13263}" name="Column13082"/>
    <tableColumn id="13091" xr3:uid="{29E45A35-D4B8-4A2D-9442-0099CF70EAE9}" name="Column13083"/>
    <tableColumn id="13092" xr3:uid="{27762AD6-BF48-4B1C-9B41-EC9DE4724BA3}" name="Column13084"/>
    <tableColumn id="13093" xr3:uid="{002520BA-C959-4D43-B818-0EF4311623C9}" name="Column13085"/>
    <tableColumn id="13094" xr3:uid="{700DD657-F55D-4DE3-B795-0C922DF750AD}" name="Column13086"/>
    <tableColumn id="13095" xr3:uid="{A3A06E85-9D37-43C1-A53C-856E430C8774}" name="Column13087"/>
    <tableColumn id="13096" xr3:uid="{DDA9C736-E1F1-4CF3-8000-D0153D8AAA77}" name="Column13088"/>
    <tableColumn id="13097" xr3:uid="{9563930B-333F-4A8D-8EE6-C521BCC9CC0E}" name="Column13089"/>
    <tableColumn id="13098" xr3:uid="{2F3FF087-B585-4BB1-B4A1-A81102E7BB12}" name="Column13090"/>
    <tableColumn id="13099" xr3:uid="{B343EE37-CD3A-4249-A626-B71E527F8D90}" name="Column13091"/>
    <tableColumn id="13100" xr3:uid="{B189BD1E-1152-4B6C-9AAC-7E93346B4C90}" name="Column13092"/>
    <tableColumn id="13101" xr3:uid="{975A080A-4145-4F20-8AD2-815308DF2C61}" name="Column13093"/>
    <tableColumn id="13102" xr3:uid="{C924D6F1-FEF5-4989-B88A-AFE5A62467A5}" name="Column13094"/>
    <tableColumn id="13103" xr3:uid="{6C4A214C-964C-4503-A95E-8A8B653C40E9}" name="Column13095"/>
    <tableColumn id="13104" xr3:uid="{B189E7A0-999D-4D71-B87B-37020FE0A589}" name="Column13096"/>
    <tableColumn id="13105" xr3:uid="{210BC760-FE68-460C-893D-30735D1FDAB8}" name="Column13097"/>
    <tableColumn id="13106" xr3:uid="{C3E3B709-EF60-4FD6-9367-1F2150A3D6C1}" name="Column13098"/>
    <tableColumn id="13107" xr3:uid="{D7FCEE49-3AFA-4017-9A85-6B7838BA6911}" name="Column13099"/>
    <tableColumn id="13108" xr3:uid="{A295A081-36DC-4B55-B52B-DCA5AF797968}" name="Column13100"/>
    <tableColumn id="13109" xr3:uid="{F34813BB-9BFD-44AF-ABAC-BD23F0370946}" name="Column13101"/>
    <tableColumn id="13110" xr3:uid="{E1698849-AB1A-4A05-9CDF-14F8D6F5AC66}" name="Column13102"/>
    <tableColumn id="13111" xr3:uid="{EA34A764-17EC-41A3-BC66-C61276F9CDF6}" name="Column13103"/>
    <tableColumn id="13112" xr3:uid="{855D2B75-C383-48B3-8046-BF1A540F2EE2}" name="Column13104"/>
    <tableColumn id="13113" xr3:uid="{13F5D24B-95C3-4763-B6CC-6920324AA4BD}" name="Column13105"/>
    <tableColumn id="13114" xr3:uid="{1AFA75BF-05BD-45CB-9D3F-0D73E6975622}" name="Column13106"/>
    <tableColumn id="13115" xr3:uid="{E8804CA1-CAD4-4440-AFE6-385AACCF846E}" name="Column13107"/>
    <tableColumn id="13116" xr3:uid="{2CB8D71B-E6B0-4ACD-9C86-54A8AA6F245D}" name="Column13108"/>
    <tableColumn id="13117" xr3:uid="{028912A8-3668-4300-88ED-B9EA3E8A183E}" name="Column13109"/>
    <tableColumn id="13118" xr3:uid="{4023F92F-1B51-47F2-B845-355F5B4748F1}" name="Column13110"/>
    <tableColumn id="13119" xr3:uid="{AF4542A0-6924-4D63-BC0E-412C295DADCB}" name="Column13111"/>
    <tableColumn id="13120" xr3:uid="{2842B8F3-A662-4A36-9F5F-B077B2D742EB}" name="Column13112"/>
    <tableColumn id="13121" xr3:uid="{145EED80-6A51-4E46-A126-056DACF68625}" name="Column13113"/>
    <tableColumn id="13122" xr3:uid="{8907C073-F1CA-4203-B680-D78E5B37452C}" name="Column13114"/>
    <tableColumn id="13123" xr3:uid="{B8D24F8E-E15C-4023-B10C-64593D698688}" name="Column13115"/>
    <tableColumn id="13124" xr3:uid="{E05476AD-CF24-4C1B-B51E-C478CDC0DB21}" name="Column13116"/>
    <tableColumn id="13125" xr3:uid="{93E90DA5-FEED-4856-BF45-66856C6C3920}" name="Column13117"/>
    <tableColumn id="13126" xr3:uid="{D9AF8EB1-E02E-4B53-852A-13F39282163A}" name="Column13118"/>
    <tableColumn id="13127" xr3:uid="{78064A6C-DB9F-4B35-9505-6083B12A4D46}" name="Column13119"/>
    <tableColumn id="13128" xr3:uid="{B2B9359B-2777-443C-A2EC-B26884280213}" name="Column13120"/>
    <tableColumn id="13129" xr3:uid="{970D181D-B94B-41DD-A8B6-E8C9B1664C43}" name="Column13121"/>
    <tableColumn id="13130" xr3:uid="{4419E9D4-D031-4764-8176-8B594D69BC7E}" name="Column13122"/>
    <tableColumn id="13131" xr3:uid="{8F5345C4-10A5-45B1-999B-0DE05FD25238}" name="Column13123"/>
    <tableColumn id="13132" xr3:uid="{FD8EC779-862B-4162-AE38-C3ED9AD81C1A}" name="Column13124"/>
    <tableColumn id="13133" xr3:uid="{7E4C7590-678C-493D-AF3F-51EE1C60AB95}" name="Column13125"/>
    <tableColumn id="13134" xr3:uid="{0232E236-6631-495F-824C-2F2DA03585E1}" name="Column13126"/>
    <tableColumn id="13135" xr3:uid="{DADFE56A-4730-4973-B3E7-83312880C8AC}" name="Column13127"/>
    <tableColumn id="13136" xr3:uid="{3B861493-FF74-4D0D-9B06-348C7F5B5D65}" name="Column13128"/>
    <tableColumn id="13137" xr3:uid="{FD578AC4-8987-4C59-A618-2921A4FF07F9}" name="Column13129"/>
    <tableColumn id="13138" xr3:uid="{07738DCE-1772-4BB4-A6B5-559DB76800F1}" name="Column13130"/>
    <tableColumn id="13139" xr3:uid="{375F402A-AEF3-4E3A-AF80-1F22D52ACFA7}" name="Column13131"/>
    <tableColumn id="13140" xr3:uid="{DCAAE745-EDCF-425A-90F8-65E5822739CE}" name="Column13132"/>
    <tableColumn id="13141" xr3:uid="{00785791-60BE-40A0-AD87-341EC92DFDCE}" name="Column13133"/>
    <tableColumn id="13142" xr3:uid="{F0D5D335-835C-49B7-BE13-A235EE5EA11D}" name="Column13134"/>
    <tableColumn id="13143" xr3:uid="{DF19DF8C-62D4-44B6-A308-67CEE45A8679}" name="Column13135"/>
    <tableColumn id="13144" xr3:uid="{0DCB2DF3-0100-48FE-9720-D2E2F79F9579}" name="Column13136"/>
    <tableColumn id="13145" xr3:uid="{893EA8B7-49F4-4ED8-BDC5-4C31A638028A}" name="Column13137"/>
    <tableColumn id="13146" xr3:uid="{96352204-0980-4B27-9807-F912DF17CF95}" name="Column13138"/>
    <tableColumn id="13147" xr3:uid="{B46CF289-AED8-4896-B25E-71AA307AED68}" name="Column13139"/>
    <tableColumn id="13148" xr3:uid="{ABF035AB-B7B8-452A-BB3E-317A41A16A2C}" name="Column13140"/>
    <tableColumn id="13149" xr3:uid="{82A0B05B-837F-4072-A833-730D5C87D925}" name="Column13141"/>
    <tableColumn id="13150" xr3:uid="{36AEAD0C-145E-4004-8276-364F0C42DFE8}" name="Column13142"/>
    <tableColumn id="13151" xr3:uid="{50F63C77-CE58-4268-BFAB-279424A74131}" name="Column13143"/>
    <tableColumn id="13152" xr3:uid="{7EED8F4A-0A90-4579-A944-23A028E45DD6}" name="Column13144"/>
    <tableColumn id="13153" xr3:uid="{07EE3E22-85DD-45D4-AEEC-9F8B014976A9}" name="Column13145"/>
    <tableColumn id="13154" xr3:uid="{4212387E-EA6B-4B22-BE13-B87BE2FF4948}" name="Column13146"/>
    <tableColumn id="13155" xr3:uid="{E2246B21-ABFE-48C1-A1EA-2E379FE98AFB}" name="Column13147"/>
    <tableColumn id="13156" xr3:uid="{56730C6F-33F2-4120-8A4F-9B3649070EF1}" name="Column13148"/>
    <tableColumn id="13157" xr3:uid="{0FA729DA-D62D-4A65-8ED7-10890C81D2E1}" name="Column13149"/>
    <tableColumn id="13158" xr3:uid="{27E0D9D9-A724-410C-8402-3F43F1C092C6}" name="Column13150"/>
    <tableColumn id="13159" xr3:uid="{73F20A6A-B394-44D9-A126-51542A6E3DDE}" name="Column13151"/>
    <tableColumn id="13160" xr3:uid="{4F44FB3F-82B9-43F9-A141-10768EF20E2C}" name="Column13152"/>
    <tableColumn id="13161" xr3:uid="{D73FD3FB-F098-4A06-AB0F-91A3CD18ECDE}" name="Column13153"/>
    <tableColumn id="13162" xr3:uid="{6CB2A39E-7C43-4DEC-BFB5-0C11A72D46E7}" name="Column13154"/>
    <tableColumn id="13163" xr3:uid="{3515D132-0BD6-4B19-990F-A501FDD67509}" name="Column13155"/>
    <tableColumn id="13164" xr3:uid="{12B32578-6C0E-476D-9F25-A24228B2EAB9}" name="Column13156"/>
    <tableColumn id="13165" xr3:uid="{9BDFC132-F71C-4C1D-B97C-413106193790}" name="Column13157"/>
    <tableColumn id="13166" xr3:uid="{F0148DB4-B7D8-4F0E-897F-AECDABB23768}" name="Column13158"/>
    <tableColumn id="13167" xr3:uid="{6B41955E-BDE8-48D2-864D-F7A217780D6C}" name="Column13159"/>
    <tableColumn id="13168" xr3:uid="{E891ABED-4776-48E3-9977-8B7BD38FBE36}" name="Column13160"/>
    <tableColumn id="13169" xr3:uid="{75FE5D8E-E71B-453B-A6E0-2A81CE3190B8}" name="Column13161"/>
    <tableColumn id="13170" xr3:uid="{F912B818-0D5E-406F-A270-0D993E9D0EC1}" name="Column13162"/>
    <tableColumn id="13171" xr3:uid="{C8593B74-9328-4497-814C-02A0E9F66A40}" name="Column13163"/>
    <tableColumn id="13172" xr3:uid="{818F34E7-CAA2-45E6-9242-45DC2AF0D546}" name="Column13164"/>
    <tableColumn id="13173" xr3:uid="{CFFA35C9-3E9A-4AB9-A8CC-57B7DBD36E5E}" name="Column13165"/>
    <tableColumn id="13174" xr3:uid="{B20B65EB-B3B5-4052-8B58-3B9D292F1A58}" name="Column13166"/>
    <tableColumn id="13175" xr3:uid="{1F825B39-4FC6-4915-BF75-5A161B3FF4BD}" name="Column13167"/>
    <tableColumn id="13176" xr3:uid="{D5955EDB-B9FA-4303-90F0-016379FD0EC7}" name="Column13168"/>
    <tableColumn id="13177" xr3:uid="{D810A3E5-B6F2-400D-A366-48270280E6BD}" name="Column13169"/>
    <tableColumn id="13178" xr3:uid="{0335DE05-7669-4D64-8816-B38017AEC0C2}" name="Column13170"/>
    <tableColumn id="13179" xr3:uid="{F0BD5801-07A1-4A8D-ABB7-BB9D63BC1D2D}" name="Column13171"/>
    <tableColumn id="13180" xr3:uid="{67DD0C4C-7B57-49FD-A120-05796A483F3A}" name="Column13172"/>
    <tableColumn id="13181" xr3:uid="{EACF2611-F494-480A-8F84-C2CA9EB48373}" name="Column13173"/>
    <tableColumn id="13182" xr3:uid="{C9F98A7C-3066-4FFC-A987-0F575F2B3080}" name="Column13174"/>
    <tableColumn id="13183" xr3:uid="{DD5BF153-B7FA-4D0A-BFFA-9350CE5303F1}" name="Column13175"/>
    <tableColumn id="13184" xr3:uid="{6713CD7A-FC82-4330-89A7-5B68D20D2FE6}" name="Column13176"/>
    <tableColumn id="13185" xr3:uid="{684B5E4F-D237-4F33-892D-5EF2D085E67C}" name="Column13177"/>
    <tableColumn id="13186" xr3:uid="{BEF71A16-CE99-49C3-8716-6CE8EE7EA774}" name="Column13178"/>
    <tableColumn id="13187" xr3:uid="{AA0F119F-18D9-4C2F-B477-208C61E2FE0A}" name="Column13179"/>
    <tableColumn id="13188" xr3:uid="{48E815B5-B293-4B15-9918-F35E32043E23}" name="Column13180"/>
    <tableColumn id="13189" xr3:uid="{468ED2B0-1135-4F34-BE7D-C75196BE29C1}" name="Column13181"/>
    <tableColumn id="13190" xr3:uid="{88EB2AB2-CBFA-4FB3-9ACA-9AEF160FE706}" name="Column13182"/>
    <tableColumn id="13191" xr3:uid="{1A89B10D-FC54-43C8-8C06-E13A7D457C32}" name="Column13183"/>
    <tableColumn id="13192" xr3:uid="{CB80A09A-E156-4846-AD79-40FCB2AF7C43}" name="Column13184"/>
    <tableColumn id="13193" xr3:uid="{94392268-3EFC-4A6A-B7D9-88EE973E8EED}" name="Column13185"/>
    <tableColumn id="13194" xr3:uid="{222C1B75-96FD-431E-80E1-7755BE52BBCA}" name="Column13186"/>
    <tableColumn id="13195" xr3:uid="{3F44D05E-32AA-472C-AD51-B5E2485296AA}" name="Column13187"/>
    <tableColumn id="13196" xr3:uid="{014900DA-1311-474E-BB0B-168F1A8E6F30}" name="Column13188"/>
    <tableColumn id="13197" xr3:uid="{EC2FE9E9-8B46-438A-B5A0-2DF393867B75}" name="Column13189"/>
    <tableColumn id="13198" xr3:uid="{DE9D1598-A718-4492-830C-4D75D9FE32F2}" name="Column13190"/>
    <tableColumn id="13199" xr3:uid="{52CD6D2B-9842-4521-A849-AC39DF9437B7}" name="Column13191"/>
    <tableColumn id="13200" xr3:uid="{E9A78689-2474-44C5-944B-F9CD00DFCDA2}" name="Column13192"/>
    <tableColumn id="13201" xr3:uid="{64E52E56-D5D7-443D-8887-4D93DE2BA4A5}" name="Column13193"/>
    <tableColumn id="13202" xr3:uid="{0B2F8F4D-AC35-47E9-93A6-08B4EDC736E6}" name="Column13194"/>
    <tableColumn id="13203" xr3:uid="{7971AE15-DC27-47DB-80D6-0CC94B278844}" name="Column13195"/>
    <tableColumn id="13204" xr3:uid="{453AC497-EC1E-4CEC-996E-F7AA8847BBED}" name="Column13196"/>
    <tableColumn id="13205" xr3:uid="{B5BABBCE-0376-487B-9550-2776E974CCF7}" name="Column13197"/>
    <tableColumn id="13206" xr3:uid="{A07F3374-6A45-440E-81E9-C4C9284B42A8}" name="Column13198"/>
    <tableColumn id="13207" xr3:uid="{62A1629D-9A6B-480A-86DF-9BEB6E8A1591}" name="Column13199"/>
    <tableColumn id="13208" xr3:uid="{4123C8DC-4619-4C9B-BCC7-33D6C1D4D662}" name="Column13200"/>
    <tableColumn id="13209" xr3:uid="{CDAD7887-7857-49CE-B89A-9AF741B673DD}" name="Column13201"/>
    <tableColumn id="13210" xr3:uid="{306C7727-C139-481C-B9E5-546C330C9953}" name="Column13202"/>
    <tableColumn id="13211" xr3:uid="{F28E84DA-5837-459D-9D79-EEF512A77FEE}" name="Column13203"/>
    <tableColumn id="13212" xr3:uid="{A1147436-9A8E-4E81-A4C5-845417EB54AE}" name="Column13204"/>
    <tableColumn id="13213" xr3:uid="{2E5BB927-CAAF-475E-A3FB-A500A9E08C4F}" name="Column13205"/>
    <tableColumn id="13214" xr3:uid="{9893532A-BD3B-4058-94D7-89C6F9E66C4B}" name="Column13206"/>
    <tableColumn id="13215" xr3:uid="{6AC02A84-29C9-4946-B7B1-8DD2DFE698A6}" name="Column13207"/>
    <tableColumn id="13216" xr3:uid="{DAF4196C-A61C-4BE3-9F76-E657324DAE01}" name="Column13208"/>
    <tableColumn id="13217" xr3:uid="{B4A398F6-5D18-478B-9B19-2F5F1A072AA9}" name="Column13209"/>
    <tableColumn id="13218" xr3:uid="{798B5640-31F2-4022-9326-96EE3389BA68}" name="Column13210"/>
    <tableColumn id="13219" xr3:uid="{60EC0EAF-1055-4B70-BC78-DA636E88E56E}" name="Column13211"/>
    <tableColumn id="13220" xr3:uid="{9BDBF96D-5C9F-4426-827D-CA0234D43912}" name="Column13212"/>
    <tableColumn id="13221" xr3:uid="{740793CB-BFAC-47BD-8E8F-4E0B32B7594C}" name="Column13213"/>
    <tableColumn id="13222" xr3:uid="{3652875F-A5D9-4525-AAD2-75C30B759941}" name="Column13214"/>
    <tableColumn id="13223" xr3:uid="{7A579472-28F9-454A-BE6C-7C49DC2573B8}" name="Column13215"/>
    <tableColumn id="13224" xr3:uid="{B88A89F9-1EF7-457F-84E0-E0562958CBAB}" name="Column13216"/>
    <tableColumn id="13225" xr3:uid="{FA9B8A5A-6E6C-4B86-8AE2-460347F25957}" name="Column13217"/>
    <tableColumn id="13226" xr3:uid="{F409DB2B-0BE3-4831-B4E2-87B5A3373AF0}" name="Column13218"/>
    <tableColumn id="13227" xr3:uid="{CE507EE0-F622-4DD7-BAA7-F18024F830B8}" name="Column13219"/>
    <tableColumn id="13228" xr3:uid="{24993F59-8C78-4081-8A14-E772FA37DE80}" name="Column13220"/>
    <tableColumn id="13229" xr3:uid="{AF96F3FF-CD35-45F5-8A8D-4D5CCD2532F6}" name="Column13221"/>
    <tableColumn id="13230" xr3:uid="{DFE89FE9-7705-4479-89D1-14AA0F0541A2}" name="Column13222"/>
    <tableColumn id="13231" xr3:uid="{F21B8B0F-9A5F-4D58-A120-AA0AF63DF510}" name="Column13223"/>
    <tableColumn id="13232" xr3:uid="{E06325D2-3817-4C41-8A62-15DDF0993231}" name="Column13224"/>
    <tableColumn id="13233" xr3:uid="{D0AF6F2E-0258-4DBD-B3D8-B87A5C13498C}" name="Column13225"/>
    <tableColumn id="13234" xr3:uid="{A1781A3B-7AF6-4228-9CC9-ACEA83CAD700}" name="Column13226"/>
    <tableColumn id="13235" xr3:uid="{8F282283-00EC-4C1C-BBB8-A1D3BC9C483D}" name="Column13227"/>
    <tableColumn id="13236" xr3:uid="{50203709-756A-4EE1-A376-96FE9CECAF3B}" name="Column13228"/>
    <tableColumn id="13237" xr3:uid="{9911DF56-23CF-422E-AD0F-F426DC847D43}" name="Column13229"/>
    <tableColumn id="13238" xr3:uid="{377B3E2F-09E3-41F1-9CF8-CDC34DCE0486}" name="Column13230"/>
    <tableColumn id="13239" xr3:uid="{D222C35F-A03E-4231-AB1B-F0DCE6AF542E}" name="Column13231"/>
    <tableColumn id="13240" xr3:uid="{F6D7EFC9-87DE-4C1B-BC14-5F7CD0315C67}" name="Column13232"/>
    <tableColumn id="13241" xr3:uid="{C0A7DCC1-4B4E-430B-812D-57B81F1967A0}" name="Column13233"/>
    <tableColumn id="13242" xr3:uid="{96F4A614-FA57-4F00-9E91-3D2F61173079}" name="Column13234"/>
    <tableColumn id="13243" xr3:uid="{2124F691-95DB-4BF2-8259-907E3E125F69}" name="Column13235"/>
    <tableColumn id="13244" xr3:uid="{46480BEC-8E22-41F0-9C1D-04503341E6E9}" name="Column13236"/>
    <tableColumn id="13245" xr3:uid="{474720A8-2A22-485D-8890-C1C2792CACE4}" name="Column13237"/>
    <tableColumn id="13246" xr3:uid="{2E4BB9E0-077A-4D1A-B71A-F6B6C2D85FC6}" name="Column13238"/>
    <tableColumn id="13247" xr3:uid="{90245C9C-3AAD-4B9B-9ADD-B682EB4AB048}" name="Column13239"/>
    <tableColumn id="13248" xr3:uid="{2891C1DE-8689-4D58-B492-0FD9A9E43CDC}" name="Column13240"/>
    <tableColumn id="13249" xr3:uid="{130EAB6C-8C28-4298-8D0C-C3FCD859966E}" name="Column13241"/>
    <tableColumn id="13250" xr3:uid="{F54E3E47-0E24-46FD-A275-864B2618A3EF}" name="Column13242"/>
    <tableColumn id="13251" xr3:uid="{30D8CC24-AF04-4B75-A13E-6B3C7E11051F}" name="Column13243"/>
    <tableColumn id="13252" xr3:uid="{3D2E1E96-183C-4EEE-A3A8-741D0281EB82}" name="Column13244"/>
    <tableColumn id="13253" xr3:uid="{5911E28F-2778-4145-9083-9BC686730293}" name="Column13245"/>
    <tableColumn id="13254" xr3:uid="{0F25CBF1-BD77-4B3D-9F94-CA13DDB200AF}" name="Column13246"/>
    <tableColumn id="13255" xr3:uid="{DED69901-2B3D-41D4-AE9A-78683FFD0748}" name="Column13247"/>
    <tableColumn id="13256" xr3:uid="{A565134F-89C2-4BFD-8453-F74D7A0FADF4}" name="Column13248"/>
    <tableColumn id="13257" xr3:uid="{374D06A4-CC8F-4FF3-AB94-69BE3DB8DDAD}" name="Column13249"/>
    <tableColumn id="13258" xr3:uid="{B80910A5-5CA2-4AF3-9D7D-F17BC7C7A990}" name="Column13250"/>
    <tableColumn id="13259" xr3:uid="{F819E2DE-586A-41D3-8F6C-BF2EE90C2571}" name="Column13251"/>
    <tableColumn id="13260" xr3:uid="{25D24EF3-13CD-43D0-8BAA-CB99053795B7}" name="Column13252"/>
    <tableColumn id="13261" xr3:uid="{3CCCD53E-9C85-4AC3-8B48-38FCC626F564}" name="Column13253"/>
    <tableColumn id="13262" xr3:uid="{E42A6847-629B-403D-9367-2C146C2AE7D7}" name="Column13254"/>
    <tableColumn id="13263" xr3:uid="{795098C5-3E1A-45F5-8F2D-771F04407042}" name="Column13255"/>
    <tableColumn id="13264" xr3:uid="{361365A0-F183-40A0-8A31-7DA720D11B61}" name="Column13256"/>
    <tableColumn id="13265" xr3:uid="{E8CA162F-3380-4288-A762-413B16699FEC}" name="Column13257"/>
    <tableColumn id="13266" xr3:uid="{E537EB24-13DB-45BF-A848-1902E0936FD5}" name="Column13258"/>
    <tableColumn id="13267" xr3:uid="{593F1BCA-E620-4796-A246-887A5FD0EEAF}" name="Column13259"/>
    <tableColumn id="13268" xr3:uid="{FC179A9F-D2B0-423D-BFE6-A4E2B558AD25}" name="Column13260"/>
    <tableColumn id="13269" xr3:uid="{D5A2F987-4B85-45B4-85D3-C7D29D0CD60F}" name="Column13261"/>
    <tableColumn id="13270" xr3:uid="{81353014-F7AE-4676-9FD8-23E01FE47CC5}" name="Column13262"/>
    <tableColumn id="13271" xr3:uid="{6BC15E93-8783-4E16-B44A-6ACC66E60EB6}" name="Column13263"/>
    <tableColumn id="13272" xr3:uid="{84F99B28-42A6-49AF-827F-FE6E155182E3}" name="Column13264"/>
    <tableColumn id="13273" xr3:uid="{A506A1EA-0956-4B12-BDB4-584CACBCB5D4}" name="Column13265"/>
    <tableColumn id="13274" xr3:uid="{5D85992A-F046-4EF0-8EB6-4004C5864BEE}" name="Column13266"/>
    <tableColumn id="13275" xr3:uid="{B12C4BE2-1EA6-493A-819E-7E29C2E656FF}" name="Column13267"/>
    <tableColumn id="13276" xr3:uid="{B484C40A-8A7A-4796-81AC-A8D1B6CBE5DC}" name="Column13268"/>
    <tableColumn id="13277" xr3:uid="{66D58021-8233-47F3-ADAF-7BB175A037EF}" name="Column13269"/>
    <tableColumn id="13278" xr3:uid="{7A0CE56F-C07D-45B3-91B7-D4B2042A49F2}" name="Column13270"/>
    <tableColumn id="13279" xr3:uid="{B5D8A6A8-34AC-4764-913B-7F777E86D592}" name="Column13271"/>
    <tableColumn id="13280" xr3:uid="{2619397B-20CF-4D8B-AC76-3A8A5BBF5D0A}" name="Column13272"/>
    <tableColumn id="13281" xr3:uid="{D54C4CA0-C195-4B7F-8F3C-597D35117D30}" name="Column13273"/>
    <tableColumn id="13282" xr3:uid="{DBC8A5ED-3D36-4C58-AEAF-B4AD6A527EE7}" name="Column13274"/>
    <tableColumn id="13283" xr3:uid="{FFAF4E1D-703B-42FB-A95E-1672F4E1A109}" name="Column13275"/>
    <tableColumn id="13284" xr3:uid="{E61D3B81-9E03-4F35-A11C-61907CA8B287}" name="Column13276"/>
    <tableColumn id="13285" xr3:uid="{4D30A988-9E70-4BC2-BCF5-02486F53E539}" name="Column13277"/>
    <tableColumn id="13286" xr3:uid="{4247FBF8-E643-43C9-9951-F83068A3208D}" name="Column13278"/>
    <tableColumn id="13287" xr3:uid="{1154CE01-586C-423E-BB22-B8EC7D9E0D50}" name="Column13279"/>
    <tableColumn id="13288" xr3:uid="{F35B8058-5E2E-4778-B413-03F31D9FE304}" name="Column13280"/>
    <tableColumn id="13289" xr3:uid="{4B032450-34A3-456C-A820-145C9E438333}" name="Column13281"/>
    <tableColumn id="13290" xr3:uid="{76FE02A8-4D1B-419B-AEF1-50E0AD481AE9}" name="Column13282"/>
    <tableColumn id="13291" xr3:uid="{B494DDD2-FA2D-4B61-88D6-627A2C49BEFD}" name="Column13283"/>
    <tableColumn id="13292" xr3:uid="{35DA9D4A-755D-410E-B79B-A85172743C84}" name="Column13284"/>
    <tableColumn id="13293" xr3:uid="{41F292CC-9830-439B-832D-4B94201AB7ED}" name="Column13285"/>
    <tableColumn id="13294" xr3:uid="{3A30633C-3D02-423A-A4A8-0F66F0689228}" name="Column13286"/>
    <tableColumn id="13295" xr3:uid="{32DB1729-E8D3-4775-BE54-A2FC8804EA26}" name="Column13287"/>
    <tableColumn id="13296" xr3:uid="{2BDD247A-A8D6-4F4F-BD83-621D2A9A6202}" name="Column13288"/>
    <tableColumn id="13297" xr3:uid="{0689798A-85EE-45A6-B9AC-9C3A961FA3FF}" name="Column13289"/>
    <tableColumn id="13298" xr3:uid="{504E8BB1-14C0-4A42-9C60-379F06C4DA3B}" name="Column13290"/>
    <tableColumn id="13299" xr3:uid="{29449D4A-57A1-4CD9-897C-C1C1F5D5D911}" name="Column13291"/>
    <tableColumn id="13300" xr3:uid="{A01740D1-1FAF-4FC1-92F6-F0057F0D04A6}" name="Column13292"/>
    <tableColumn id="13301" xr3:uid="{8DF91CFB-A2D1-483B-98B4-C38A1B59B2BA}" name="Column13293"/>
    <tableColumn id="13302" xr3:uid="{6A19F1EF-E085-4394-B463-805BBF4B7036}" name="Column13294"/>
    <tableColumn id="13303" xr3:uid="{EE519FF4-7645-453C-9918-70E9020119C2}" name="Column13295"/>
    <tableColumn id="13304" xr3:uid="{AA1BC50F-CBFA-466D-BE67-DC2CB1F2369E}" name="Column13296"/>
    <tableColumn id="13305" xr3:uid="{206ED215-B93E-41DA-9385-BF6F73B6E9A1}" name="Column13297"/>
    <tableColumn id="13306" xr3:uid="{7F48A2CB-B4D5-4F6A-B31D-AEC807B9E590}" name="Column13298"/>
    <tableColumn id="13307" xr3:uid="{6182FEF2-9B56-4DF4-BBAD-D8977AE37191}" name="Column13299"/>
    <tableColumn id="13308" xr3:uid="{B7954F5D-8C4F-4E9B-B035-0A1B1ABEF831}" name="Column13300"/>
    <tableColumn id="13309" xr3:uid="{3EB4315D-4B15-4B94-82AE-1B66C2B414BD}" name="Column13301"/>
    <tableColumn id="13310" xr3:uid="{BA8C95A0-C520-4847-818B-55B38486EDBC}" name="Column13302"/>
    <tableColumn id="13311" xr3:uid="{7E0816D9-33DD-4A91-B2F5-4D09EC00D56C}" name="Column13303"/>
    <tableColumn id="13312" xr3:uid="{6E649044-1C34-4DA4-813B-E525BD27559E}" name="Column13304"/>
    <tableColumn id="13313" xr3:uid="{CF3168EB-0655-4FDD-93E1-EF2BCB75091E}" name="Column13305"/>
    <tableColumn id="13314" xr3:uid="{FC325183-E166-4DFA-B858-4CDA27C2002E}" name="Column13306"/>
    <tableColumn id="13315" xr3:uid="{492372D8-AF33-4EA2-A1C1-45FF3481007B}" name="Column13307"/>
    <tableColumn id="13316" xr3:uid="{CD09B78C-6DAD-4C64-8579-BE9A4FEAE65A}" name="Column13308"/>
    <tableColumn id="13317" xr3:uid="{FE22964B-EB10-4824-961A-08A4AF2C7DF4}" name="Column13309"/>
    <tableColumn id="13318" xr3:uid="{4FFCBFF3-6A86-40AD-95C6-B41CC1988F36}" name="Column13310"/>
    <tableColumn id="13319" xr3:uid="{A7C2580F-101C-497E-B1E7-65F24CEF30F3}" name="Column13311"/>
    <tableColumn id="13320" xr3:uid="{C9BD33B1-AFB5-46B6-B1F1-D2AE17A948A0}" name="Column13312"/>
    <tableColumn id="13321" xr3:uid="{81B48463-4D6E-48F7-9D11-CE556BDB0A35}" name="Column13313"/>
    <tableColumn id="13322" xr3:uid="{BD8BBE52-3424-4EC9-8650-EDC0CD77509A}" name="Column13314"/>
    <tableColumn id="13323" xr3:uid="{DC9D807E-DE58-4238-BDC7-F365F55AFA22}" name="Column13315"/>
    <tableColumn id="13324" xr3:uid="{B04211C8-0076-435E-A064-912D818D4D18}" name="Column13316"/>
    <tableColumn id="13325" xr3:uid="{A3792D8D-FC59-4577-9067-81955E8816CF}" name="Column13317"/>
    <tableColumn id="13326" xr3:uid="{26C84894-A7BE-4140-A0F7-2CB5E9A0D7FB}" name="Column13318"/>
    <tableColumn id="13327" xr3:uid="{130D62C6-70DB-47E4-A0C4-59F40ECDD68D}" name="Column13319"/>
    <tableColumn id="13328" xr3:uid="{27569D28-E630-45AA-B8C9-8C6D7AB7DA43}" name="Column13320"/>
    <tableColumn id="13329" xr3:uid="{77577BA7-BC34-4267-84CA-16AF0E66C27D}" name="Column13321"/>
    <tableColumn id="13330" xr3:uid="{B99A7D7F-E89C-419E-90D6-7B911F8A681D}" name="Column13322"/>
    <tableColumn id="13331" xr3:uid="{C691E88F-3F15-4136-8238-B6D5260A8EE3}" name="Column13323"/>
    <tableColumn id="13332" xr3:uid="{13718920-F1B4-41BB-8829-62F8835C4948}" name="Column13324"/>
    <tableColumn id="13333" xr3:uid="{4DC98903-BD3C-46BA-BBA1-D49301FDBF30}" name="Column13325"/>
    <tableColumn id="13334" xr3:uid="{9F1497DE-26A0-4D0F-A695-B95CA7F78777}" name="Column13326"/>
    <tableColumn id="13335" xr3:uid="{CC2E36D0-9CC9-453F-B2BA-962B427F1DD4}" name="Column13327"/>
    <tableColumn id="13336" xr3:uid="{2E3C7118-EA2F-4A80-B275-C7AE7F8C2BCD}" name="Column13328"/>
    <tableColumn id="13337" xr3:uid="{B667950A-5FBF-42A8-A3F2-EBA4DBFA56B1}" name="Column13329"/>
    <tableColumn id="13338" xr3:uid="{024BCE49-8C7D-4998-965B-F3D6AE7A968C}" name="Column13330"/>
    <tableColumn id="13339" xr3:uid="{B4ECD86F-4BA7-4F9D-93CF-3281FEAF4A6C}" name="Column13331"/>
    <tableColumn id="13340" xr3:uid="{4C956987-7C05-42B8-923F-0CB13DC61486}" name="Column13332"/>
    <tableColumn id="13341" xr3:uid="{26798B75-80B0-4E51-99F8-2D4A1FFACA09}" name="Column13333"/>
    <tableColumn id="13342" xr3:uid="{79FB2098-1A6E-4DAA-B07C-551DB86BDD33}" name="Column13334"/>
    <tableColumn id="13343" xr3:uid="{F3AB862E-2A42-4026-A0FF-D4A90F29CF84}" name="Column13335"/>
    <tableColumn id="13344" xr3:uid="{176847F0-7FC1-4920-AAC6-22806DD7D128}" name="Column13336"/>
    <tableColumn id="13345" xr3:uid="{75FF2D0B-54BA-42FD-B647-A7342A61DC52}" name="Column13337"/>
    <tableColumn id="13346" xr3:uid="{45FE19B9-4B01-4133-8AA1-1B7E28E4A4BE}" name="Column13338"/>
    <tableColumn id="13347" xr3:uid="{47055984-B702-4812-A4B9-A59B000878D9}" name="Column13339"/>
    <tableColumn id="13348" xr3:uid="{336F673F-234B-48FD-A608-E46B74EA74E1}" name="Column13340"/>
    <tableColumn id="13349" xr3:uid="{CF25A7CD-C8B8-4554-813A-CDDFB0832052}" name="Column13341"/>
    <tableColumn id="13350" xr3:uid="{73A6AB87-EC70-409C-9CBA-B425287F3E21}" name="Column13342"/>
    <tableColumn id="13351" xr3:uid="{58E92799-6AC5-4330-A7A6-3828E39CBE9A}" name="Column13343"/>
    <tableColumn id="13352" xr3:uid="{1ED996ED-7BE5-41A4-8FE5-4F179F9833B0}" name="Column13344"/>
    <tableColumn id="13353" xr3:uid="{080A2BA1-64C2-414C-9066-0F9F122926D6}" name="Column13345"/>
    <tableColumn id="13354" xr3:uid="{0B778179-3890-4D9A-A44C-B2D05A12D5FC}" name="Column13346"/>
    <tableColumn id="13355" xr3:uid="{AE02197B-573D-4C7E-A473-3524DCF80F4A}" name="Column13347"/>
    <tableColumn id="13356" xr3:uid="{ED2EDE24-B6A0-44FA-B711-47D49EAD890F}" name="Column13348"/>
    <tableColumn id="13357" xr3:uid="{B48D821E-89F4-4323-8465-205C79528A39}" name="Column13349"/>
    <tableColumn id="13358" xr3:uid="{F0CEAEA4-2D36-4AD4-8A06-B489A4171B4E}" name="Column13350"/>
    <tableColumn id="13359" xr3:uid="{A60039CE-31EB-4882-B6CE-D2522558E18B}" name="Column13351"/>
    <tableColumn id="13360" xr3:uid="{6D991852-28BC-4FF6-94E0-04CD7C5E3A02}" name="Column13352"/>
    <tableColumn id="13361" xr3:uid="{D750954F-1EAC-4714-BF28-F617E212E6F1}" name="Column13353"/>
    <tableColumn id="13362" xr3:uid="{03C2A663-52A2-4512-8A4B-DBE27067F40E}" name="Column13354"/>
    <tableColumn id="13363" xr3:uid="{9521BE4C-33B0-4E9D-AF4B-1EC74AC0AD87}" name="Column13355"/>
    <tableColumn id="13364" xr3:uid="{C8F300E0-6C4C-4AE1-9E6D-8653656ADE94}" name="Column13356"/>
    <tableColumn id="13365" xr3:uid="{A95B8B75-5E4C-45A5-BCC3-61A7B2BCDB5F}" name="Column13357"/>
    <tableColumn id="13366" xr3:uid="{2D83F359-9442-4CBE-8791-0DC2663743F6}" name="Column13358"/>
    <tableColumn id="13367" xr3:uid="{3B47C8A8-D990-4B79-B91A-EAC98F4B39EC}" name="Column13359"/>
    <tableColumn id="13368" xr3:uid="{B5131B5A-AF5D-4B90-AA06-E6205D88E673}" name="Column13360"/>
    <tableColumn id="13369" xr3:uid="{6A5BD442-81E3-4D7E-8B43-4DAD4359F4DC}" name="Column13361"/>
    <tableColumn id="13370" xr3:uid="{8AEE24A0-4A6F-4BC6-BCAE-95D6A1FE1773}" name="Column13362"/>
    <tableColumn id="13371" xr3:uid="{05A4C2E9-FE40-498B-8D29-EC4CCD39C5BF}" name="Column13363"/>
    <tableColumn id="13372" xr3:uid="{02A802BD-32D1-4925-BF91-ACB72EF4747A}" name="Column13364"/>
    <tableColumn id="13373" xr3:uid="{7CC8A186-DFC2-4EF7-81E0-5D3710E4CFCF}" name="Column13365"/>
    <tableColumn id="13374" xr3:uid="{1F8713D0-8088-4827-9FC2-82204D7372C8}" name="Column13366"/>
    <tableColumn id="13375" xr3:uid="{A62171F7-6BBE-4DE1-901C-69F681C6E55D}" name="Column13367"/>
    <tableColumn id="13376" xr3:uid="{D3C2F13B-F1FD-4164-8953-D5C46EFA8B12}" name="Column13368"/>
    <tableColumn id="13377" xr3:uid="{6D456E11-BDD7-4C32-B59E-07AC885C3BD2}" name="Column13369"/>
    <tableColumn id="13378" xr3:uid="{DDC1AF68-1641-4C41-B220-A50F17EEB07A}" name="Column13370"/>
    <tableColumn id="13379" xr3:uid="{14EEA0CF-4759-4AC5-ADF1-C5E9D695F8ED}" name="Column13371"/>
    <tableColumn id="13380" xr3:uid="{43CADE18-DA90-41BE-A959-1739F765EF8C}" name="Column13372"/>
    <tableColumn id="13381" xr3:uid="{87E171DB-383D-4C08-B2AB-BAABFD7D93D7}" name="Column13373"/>
    <tableColumn id="13382" xr3:uid="{4BB373ED-45CB-40C1-93A9-4067A8588F1F}" name="Column13374"/>
    <tableColumn id="13383" xr3:uid="{A9CEC860-DF9B-46A5-A3A8-6D1B6DC2115E}" name="Column13375"/>
    <tableColumn id="13384" xr3:uid="{F2A8A56E-F205-4FCF-B72C-BD7EBC0E424D}" name="Column13376"/>
    <tableColumn id="13385" xr3:uid="{3746E30A-5311-4711-BAA2-7991E9A1C354}" name="Column13377"/>
    <tableColumn id="13386" xr3:uid="{C1F43D19-648F-4287-AD15-B0D235AF98D0}" name="Column13378"/>
    <tableColumn id="13387" xr3:uid="{93B9D707-B97F-4654-9EC6-6F3F34F468E9}" name="Column13379"/>
    <tableColumn id="13388" xr3:uid="{92DE442E-9F4F-420D-8F6D-0616C76FD71B}" name="Column13380"/>
    <tableColumn id="13389" xr3:uid="{5A490053-4C3C-404D-A0DF-1E97AB69EE9D}" name="Column13381"/>
    <tableColumn id="13390" xr3:uid="{1997734A-6124-41C6-AB14-BCE0B198AC86}" name="Column13382"/>
    <tableColumn id="13391" xr3:uid="{CD764A1D-C59F-404A-BB84-6159568EDE2B}" name="Column13383"/>
    <tableColumn id="13392" xr3:uid="{86D2356D-F0A8-4C2D-8206-11EB1D214357}" name="Column13384"/>
    <tableColumn id="13393" xr3:uid="{4A0E64C9-590C-4376-8E19-D2A18F4235D0}" name="Column13385"/>
    <tableColumn id="13394" xr3:uid="{B53954B0-17F5-4F72-B822-70A864E63B04}" name="Column13386"/>
    <tableColumn id="13395" xr3:uid="{4A775978-8D06-4D6F-8A0D-75A017664136}" name="Column13387"/>
    <tableColumn id="13396" xr3:uid="{995EE4F1-F185-491B-B218-D35E59C12875}" name="Column13388"/>
    <tableColumn id="13397" xr3:uid="{9A2F008D-9F7D-42EB-939B-A0DADBAC4AD1}" name="Column13389"/>
    <tableColumn id="13398" xr3:uid="{F3AE67DB-0B99-4DF4-861B-A6C30649ACAC}" name="Column13390"/>
    <tableColumn id="13399" xr3:uid="{9518972F-15E6-4BED-A2DC-FCB9D3B3E8D7}" name="Column13391"/>
    <tableColumn id="13400" xr3:uid="{56EC318D-06D5-4ECB-851F-B307103DF729}" name="Column13392"/>
    <tableColumn id="13401" xr3:uid="{71CE252C-959D-4384-A83B-37AB44DF40D8}" name="Column13393"/>
    <tableColumn id="13402" xr3:uid="{BD582A1E-4AD2-4315-88AC-FB63CE33BBA3}" name="Column13394"/>
    <tableColumn id="13403" xr3:uid="{E7E2D578-7326-40F0-99E9-F0918D50662A}" name="Column13395"/>
    <tableColumn id="13404" xr3:uid="{FC4C036B-089B-41F6-AAA0-B0412AD0B861}" name="Column13396"/>
    <tableColumn id="13405" xr3:uid="{BC81562A-3B5D-4933-91DF-F028695D1CEF}" name="Column13397"/>
    <tableColumn id="13406" xr3:uid="{E829B374-E22E-4540-BE4B-9C0FA6E5220E}" name="Column13398"/>
    <tableColumn id="13407" xr3:uid="{9AF0B102-BD3A-4A64-B829-0C22022BFEA4}" name="Column13399"/>
    <tableColumn id="13408" xr3:uid="{47BED4F2-97D5-4A50-9CD4-C1B9E9D50387}" name="Column13400"/>
    <tableColumn id="13409" xr3:uid="{95E2F174-BFEA-4A0E-84C6-F89E69565DBF}" name="Column13401"/>
    <tableColumn id="13410" xr3:uid="{739BF790-17D6-4EC7-BF9F-BC0E6501C5AA}" name="Column13402"/>
    <tableColumn id="13411" xr3:uid="{1CC27457-8F69-4062-BB61-8B1D1F20EF4B}" name="Column13403"/>
    <tableColumn id="13412" xr3:uid="{80DFBA2A-4C75-4C54-BB55-9249A9239FC1}" name="Column13404"/>
    <tableColumn id="13413" xr3:uid="{212B0AE3-EFC6-4C62-9D4B-1F82777CC27C}" name="Column13405"/>
    <tableColumn id="13414" xr3:uid="{EC7564D8-459D-46D9-BA6A-3B5CCD7992E6}" name="Column13406"/>
    <tableColumn id="13415" xr3:uid="{3974B7C4-AD65-4851-AC75-3F0C0C64F26B}" name="Column13407"/>
    <tableColumn id="13416" xr3:uid="{B685285C-A1ED-45C6-B2CC-F44E252454EC}" name="Column13408"/>
    <tableColumn id="13417" xr3:uid="{CD857F66-99D4-4D12-8E68-5B1A5DE05D8E}" name="Column13409"/>
    <tableColumn id="13418" xr3:uid="{9705FE64-E72E-473A-8F3D-6D6380376E14}" name="Column13410"/>
    <tableColumn id="13419" xr3:uid="{AADCF69A-7227-40B9-A2A5-41198E0972A8}" name="Column13411"/>
    <tableColumn id="13420" xr3:uid="{9F5865B0-28A9-4C1B-885D-A9B1A427F119}" name="Column13412"/>
    <tableColumn id="13421" xr3:uid="{95ADA9DD-DF29-4C78-B0E8-5702854E6C85}" name="Column13413"/>
    <tableColumn id="13422" xr3:uid="{AF2D4714-DCAB-40B1-8039-CC9B845C0135}" name="Column13414"/>
    <tableColumn id="13423" xr3:uid="{1990C9E9-2696-45B4-B7B1-586A25DA19F0}" name="Column13415"/>
    <tableColumn id="13424" xr3:uid="{83B94E8D-DA58-4E98-8117-DE1E98106301}" name="Column13416"/>
    <tableColumn id="13425" xr3:uid="{F572647B-2AD6-4CDD-9A3F-CC771B18CAE7}" name="Column13417"/>
    <tableColumn id="13426" xr3:uid="{BF5EFE21-20DF-423C-A6D1-787C7A6B08BE}" name="Column13418"/>
    <tableColumn id="13427" xr3:uid="{35C8D31B-FA33-4956-86D6-834E25DD32F3}" name="Column13419"/>
    <tableColumn id="13428" xr3:uid="{CBC50C74-27FA-4847-BD10-4F97D1550A61}" name="Column13420"/>
    <tableColumn id="13429" xr3:uid="{7ED2B003-C958-4107-92DD-A3018F65D5F2}" name="Column13421"/>
    <tableColumn id="13430" xr3:uid="{DD0D85A6-1F34-45A9-84B3-1120FBD13C26}" name="Column13422"/>
    <tableColumn id="13431" xr3:uid="{13BFDE64-D969-449B-BB22-BFD850016A7C}" name="Column13423"/>
    <tableColumn id="13432" xr3:uid="{92F6EDDE-23BD-4C81-9021-6D94BE880A7A}" name="Column13424"/>
    <tableColumn id="13433" xr3:uid="{44F6730E-1FDD-41DA-AC5D-E552FD6E2048}" name="Column13425"/>
    <tableColumn id="13434" xr3:uid="{C36CC493-1101-4297-BD4F-5ECE6AA2EB21}" name="Column13426"/>
    <tableColumn id="13435" xr3:uid="{FBEEE7F6-088E-46D9-B71A-62BA4D499BAD}" name="Column13427"/>
    <tableColumn id="13436" xr3:uid="{DEAA3C73-8191-4E33-A3A3-46E9F20F43A7}" name="Column13428"/>
    <tableColumn id="13437" xr3:uid="{5D4772FB-E192-4D7D-BBC5-3B15E6962AC0}" name="Column13429"/>
    <tableColumn id="13438" xr3:uid="{1530FED0-0019-413C-8EF2-DE783C26012D}" name="Column13430"/>
    <tableColumn id="13439" xr3:uid="{B7DB749D-0B28-4A71-A587-3F32243CFD3F}" name="Column13431"/>
    <tableColumn id="13440" xr3:uid="{CBD3DB83-DAAA-49C1-8B27-14625591BEDF}" name="Column13432"/>
    <tableColumn id="13441" xr3:uid="{30F883F1-26B6-433A-9ACE-8EB7A25A6AFF}" name="Column13433"/>
    <tableColumn id="13442" xr3:uid="{2BB21EC4-1B25-4765-B7DC-33D90013559A}" name="Column13434"/>
    <tableColumn id="13443" xr3:uid="{494B412C-9477-414A-9086-6BE23262F7A8}" name="Column13435"/>
    <tableColumn id="13444" xr3:uid="{B33F8613-6E22-4921-9803-121237A320FC}" name="Column13436"/>
    <tableColumn id="13445" xr3:uid="{79FDD8A7-6230-4FFD-810C-90E0BD81EB1A}" name="Column13437"/>
    <tableColumn id="13446" xr3:uid="{AC5DDE98-3A33-4571-A735-A5407EE280C6}" name="Column13438"/>
    <tableColumn id="13447" xr3:uid="{F5511B4E-222B-48DC-AD7C-972F66CB8670}" name="Column13439"/>
    <tableColumn id="13448" xr3:uid="{81A75434-5333-4489-A713-902266B5450C}" name="Column13440"/>
    <tableColumn id="13449" xr3:uid="{1306223A-4A65-4E62-94F0-06EDAC9B62CA}" name="Column13441"/>
    <tableColumn id="13450" xr3:uid="{22133269-6C12-4345-922F-4CF67C2DC9F0}" name="Column13442"/>
    <tableColumn id="13451" xr3:uid="{1317BBED-869E-4D0A-92B5-D44E2F4F53E9}" name="Column13443"/>
    <tableColumn id="13452" xr3:uid="{87448646-1247-44DA-8CC6-F3B316BEFCC0}" name="Column13444"/>
    <tableColumn id="13453" xr3:uid="{D4DB5654-334B-4662-8D83-10A66BAADC4C}" name="Column13445"/>
    <tableColumn id="13454" xr3:uid="{EF7F9DA2-FE33-4C77-A469-476B21CEEB53}" name="Column13446"/>
    <tableColumn id="13455" xr3:uid="{C3C16ED8-A91B-47CF-BDC4-79AAF2AAEE19}" name="Column13447"/>
    <tableColumn id="13456" xr3:uid="{08D8C1DF-58AD-4711-BB33-9FB80E599720}" name="Column13448"/>
    <tableColumn id="13457" xr3:uid="{59F73A7C-E795-4FC0-BABF-8AD6089F4356}" name="Column13449"/>
    <tableColumn id="13458" xr3:uid="{D6ED7B92-F0B5-4F92-A79E-69851F124AFB}" name="Column13450"/>
    <tableColumn id="13459" xr3:uid="{C3C8E5EF-5983-4D03-9357-21685941EE96}" name="Column13451"/>
    <tableColumn id="13460" xr3:uid="{698CDAD2-A4DD-478D-9016-2EC5D04DEC1A}" name="Column13452"/>
    <tableColumn id="13461" xr3:uid="{3B95A4C8-594B-42E3-A68D-9B872A61CE4F}" name="Column13453"/>
    <tableColumn id="13462" xr3:uid="{DCC96FB6-5FD9-4FC9-AC8C-F4ABE08C200F}" name="Column13454"/>
    <tableColumn id="13463" xr3:uid="{530A5771-7EFE-4BB2-9011-E01BF558A2B4}" name="Column13455"/>
    <tableColumn id="13464" xr3:uid="{D0B9D2D5-78F5-4BD0-A84A-220CE23D93F5}" name="Column13456"/>
    <tableColumn id="13465" xr3:uid="{E7B6DC89-F38E-44AC-ABFC-8214CA5851CA}" name="Column13457"/>
    <tableColumn id="13466" xr3:uid="{1B69B4F8-2388-40D7-976F-0143937406FE}" name="Column13458"/>
    <tableColumn id="13467" xr3:uid="{3A7AA89C-7BC9-4B8D-A381-2B9DCB267AF7}" name="Column13459"/>
    <tableColumn id="13468" xr3:uid="{3F5EE1A1-1CBF-415D-8F21-39E8C570673F}" name="Column13460"/>
    <tableColumn id="13469" xr3:uid="{59438341-3A62-4553-A8AC-D8B683379C59}" name="Column13461"/>
    <tableColumn id="13470" xr3:uid="{7AAB44FA-08C5-4DE6-8335-16FA0F03FC90}" name="Column13462"/>
    <tableColumn id="13471" xr3:uid="{F6CEE313-94C8-4ED2-B472-F088C810E181}" name="Column13463"/>
    <tableColumn id="13472" xr3:uid="{42542CC5-D889-4C76-814B-CD83662A360E}" name="Column13464"/>
    <tableColumn id="13473" xr3:uid="{685F6F8D-12BF-45A8-A46A-E6508FFF302F}" name="Column13465"/>
    <tableColumn id="13474" xr3:uid="{616C27D3-09D6-4C81-8A5D-EDA3E816B7CC}" name="Column13466"/>
    <tableColumn id="13475" xr3:uid="{AD0DB17F-8B68-4475-86FF-E484254D741F}" name="Column13467"/>
    <tableColumn id="13476" xr3:uid="{62BB3AAF-941F-490C-843C-FC72A360BD18}" name="Column13468"/>
    <tableColumn id="13477" xr3:uid="{242117F9-0499-4FE3-81E0-2233701B6767}" name="Column13469"/>
    <tableColumn id="13478" xr3:uid="{FE60D250-BB51-4F9D-A794-15324A27330B}" name="Column13470"/>
    <tableColumn id="13479" xr3:uid="{9B979657-3E99-4BEE-B5BC-9CB9817E5F46}" name="Column13471"/>
    <tableColumn id="13480" xr3:uid="{45A2E0C0-FD2B-44FE-AB5E-1AFD98BD61A8}" name="Column13472"/>
    <tableColumn id="13481" xr3:uid="{A073F61B-51D1-48D2-830A-A55B96C6075B}" name="Column13473"/>
    <tableColumn id="13482" xr3:uid="{462CA7FD-BB64-40D8-AA30-6128E33622E3}" name="Column13474"/>
    <tableColumn id="13483" xr3:uid="{92BF7C8A-537B-427F-98CC-E67F08B05468}" name="Column13475"/>
    <tableColumn id="13484" xr3:uid="{FF8D7316-FD3F-49F9-A252-15442C608D88}" name="Column13476"/>
    <tableColumn id="13485" xr3:uid="{1D5F2649-844F-424C-9354-1308F852D733}" name="Column13477"/>
    <tableColumn id="13486" xr3:uid="{363323A6-326F-40D7-B7A7-7A157E9BDFEB}" name="Column13478"/>
    <tableColumn id="13487" xr3:uid="{D52E163D-6831-42D2-BB02-F65CEE7FF49D}" name="Column13479"/>
    <tableColumn id="13488" xr3:uid="{C4695C27-30EE-4442-B44C-70784EF79CA9}" name="Column13480"/>
    <tableColumn id="13489" xr3:uid="{105E7911-69DF-46FE-B9FE-70785B2F255C}" name="Column13481"/>
    <tableColumn id="13490" xr3:uid="{7C9E9897-C05A-41A7-9A42-8A62E4144416}" name="Column13482"/>
    <tableColumn id="13491" xr3:uid="{31867A5F-D671-4BB0-9479-86E19FC131D5}" name="Column13483"/>
    <tableColumn id="13492" xr3:uid="{463FBC36-39B8-41BA-AAC3-82082A463278}" name="Column13484"/>
    <tableColumn id="13493" xr3:uid="{B517E8F7-6F6D-4D83-8119-F8E74F858A86}" name="Column13485"/>
    <tableColumn id="13494" xr3:uid="{A350C0BD-BF02-4576-A5D6-329F9DDD50C1}" name="Column13486"/>
    <tableColumn id="13495" xr3:uid="{50D5E674-58D0-4E4F-AB92-BA5BD71862D6}" name="Column13487"/>
    <tableColumn id="13496" xr3:uid="{B36DCC65-1902-48EC-9849-D5C9042316E4}" name="Column13488"/>
    <tableColumn id="13497" xr3:uid="{4F7E9C27-C70A-4F80-9183-CD5A11D68108}" name="Column13489"/>
    <tableColumn id="13498" xr3:uid="{62FA594E-DBCE-41E9-B8C7-5B326C6F2CFF}" name="Column13490"/>
    <tableColumn id="13499" xr3:uid="{145D5287-B0EC-4571-8120-7A261DD22BC3}" name="Column13491"/>
    <tableColumn id="13500" xr3:uid="{2AE5FCD1-C818-4279-B7FD-C94FEE603A4A}" name="Column13492"/>
    <tableColumn id="13501" xr3:uid="{EBA4BBDE-07BF-4E55-989A-D8D3D959D900}" name="Column13493"/>
    <tableColumn id="13502" xr3:uid="{3AF8F5B3-6021-4AFF-91B1-8DA96DA14D2D}" name="Column13494"/>
    <tableColumn id="13503" xr3:uid="{2D2BC6C5-456B-4AA9-90A5-6E41A2337B5C}" name="Column13495"/>
    <tableColumn id="13504" xr3:uid="{C583B0F9-73F7-47F7-A0EE-5D013639B9C1}" name="Column13496"/>
    <tableColumn id="13505" xr3:uid="{95BA436E-72F8-4346-B37A-C84865E0238A}" name="Column13497"/>
    <tableColumn id="13506" xr3:uid="{B91D9E93-32A9-4C1A-B47E-85CE1FCF4F7C}" name="Column13498"/>
    <tableColumn id="13507" xr3:uid="{E68873D3-FB05-4A61-9637-202972DE6932}" name="Column13499"/>
    <tableColumn id="13508" xr3:uid="{06AEA8C4-AEAE-41E4-A0C0-99A5C3CC4B72}" name="Column13500"/>
    <tableColumn id="13509" xr3:uid="{F9691F05-E7E9-4215-A84A-470B8795E839}" name="Column13501"/>
    <tableColumn id="13510" xr3:uid="{E50143B2-1F0A-4BE6-9031-82559E6A1B72}" name="Column13502"/>
    <tableColumn id="13511" xr3:uid="{8F7DAA13-A434-41BC-81B3-8828B6805028}" name="Column13503"/>
    <tableColumn id="13512" xr3:uid="{6AF6093A-E2C0-4206-B6E6-7B1A52F0D731}" name="Column13504"/>
    <tableColumn id="13513" xr3:uid="{27253445-AE09-412B-B3F7-82488FBE77EF}" name="Column13505"/>
    <tableColumn id="13514" xr3:uid="{885126CE-980B-4876-A816-DF449EC0DA70}" name="Column13506"/>
    <tableColumn id="13515" xr3:uid="{5E3149DC-CCC4-4191-BC60-16A3405636D1}" name="Column13507"/>
    <tableColumn id="13516" xr3:uid="{99989623-0416-42EE-9951-406E659D7B7C}" name="Column13508"/>
    <tableColumn id="13517" xr3:uid="{D2D45D15-0FE2-4E8A-87C0-01B9BD73E27F}" name="Column13509"/>
    <tableColumn id="13518" xr3:uid="{D7EFCE33-615D-4F9D-B8FA-64CD1EB3BE7B}" name="Column13510"/>
    <tableColumn id="13519" xr3:uid="{3F629795-4A6D-4AD7-8309-A07C543B5689}" name="Column13511"/>
    <tableColumn id="13520" xr3:uid="{279957BA-D5B2-4B09-AC82-339DAEA993E4}" name="Column13512"/>
    <tableColumn id="13521" xr3:uid="{D2E73578-511D-4526-BD4C-5E33457BB131}" name="Column13513"/>
    <tableColumn id="13522" xr3:uid="{EAF836D4-8EAA-4F66-9767-3DA5D8CF9DE1}" name="Column13514"/>
    <tableColumn id="13523" xr3:uid="{8AD42AD9-4529-46B3-B6B7-872F8555D6ED}" name="Column13515"/>
    <tableColumn id="13524" xr3:uid="{6BCBB89A-492C-430E-815D-118EC08A4F88}" name="Column13516"/>
    <tableColumn id="13525" xr3:uid="{698ED4AA-3BE8-4E5A-BC26-0326BF4ED872}" name="Column13517"/>
    <tableColumn id="13526" xr3:uid="{2EC83A7E-8237-4C3D-90A3-3CC11F43B1AA}" name="Column13518"/>
    <tableColumn id="13527" xr3:uid="{07E3ED62-3EBD-4526-A705-016B55EDFAF7}" name="Column13519"/>
    <tableColumn id="13528" xr3:uid="{1AE4220F-60A2-413D-9B9A-57CA99186143}" name="Column13520"/>
    <tableColumn id="13529" xr3:uid="{2B409703-F335-4069-BE04-FF09F4B1EA37}" name="Column13521"/>
    <tableColumn id="13530" xr3:uid="{283FB034-94AB-4A4B-868A-5369B0BD247B}" name="Column13522"/>
    <tableColumn id="13531" xr3:uid="{059002C6-6A7D-4FC1-80DB-84098D2265F0}" name="Column13523"/>
    <tableColumn id="13532" xr3:uid="{309D2C38-A7A0-433C-84D5-1FDBF95CB09E}" name="Column13524"/>
    <tableColumn id="13533" xr3:uid="{7FC3D049-E3D5-43F5-BB60-526ABAA61972}" name="Column13525"/>
    <tableColumn id="13534" xr3:uid="{B2DDEB6C-7E4C-4D32-8368-3AA70F97A12B}" name="Column13526"/>
    <tableColumn id="13535" xr3:uid="{2361E3BA-CBAE-4CDC-94A9-428BFBAF56BA}" name="Column13527"/>
    <tableColumn id="13536" xr3:uid="{B5B4531C-20EC-4F02-B07B-2ED0357C2CD2}" name="Column13528"/>
    <tableColumn id="13537" xr3:uid="{F99303C7-00AC-4312-B2DA-F26AAFDADA77}" name="Column13529"/>
    <tableColumn id="13538" xr3:uid="{6DCC11B7-D8AF-43FB-815F-83400D306402}" name="Column13530"/>
    <tableColumn id="13539" xr3:uid="{F7FE3F3F-9C22-497B-90F7-D94C52C1AAAE}" name="Column13531"/>
    <tableColumn id="13540" xr3:uid="{8804970F-298D-431D-B18C-7F36C7936CEE}" name="Column13532"/>
    <tableColumn id="13541" xr3:uid="{2E35E504-78EB-4DC8-A8E9-1E05032AA978}" name="Column13533"/>
    <tableColumn id="13542" xr3:uid="{3CE092E2-3842-4000-B9BE-C3F4A794B86A}" name="Column13534"/>
    <tableColumn id="13543" xr3:uid="{896695B1-64A6-4B41-9D23-B48525A2FC71}" name="Column13535"/>
    <tableColumn id="13544" xr3:uid="{15B2C203-A295-4C4D-8CEA-AE1E7E6E4D7E}" name="Column13536"/>
    <tableColumn id="13545" xr3:uid="{BAFEABA2-D8E4-4985-8943-DE5BFA93850B}" name="Column13537"/>
    <tableColumn id="13546" xr3:uid="{38B98379-2F5B-44AE-A659-8D81CA1C045C}" name="Column13538"/>
    <tableColumn id="13547" xr3:uid="{867D2556-EF93-4934-9C4F-80D228F7F672}" name="Column13539"/>
    <tableColumn id="13548" xr3:uid="{145C0C66-201C-4F93-ACDB-F144A9532797}" name="Column13540"/>
    <tableColumn id="13549" xr3:uid="{EF986206-FF07-45D3-873F-1701AE0A2516}" name="Column13541"/>
    <tableColumn id="13550" xr3:uid="{2A0AEFEE-C984-47F6-93AB-1C3D0BDF8609}" name="Column13542"/>
    <tableColumn id="13551" xr3:uid="{73BC8868-8E80-4BA1-8CA1-58A0CEC1E592}" name="Column13543"/>
    <tableColumn id="13552" xr3:uid="{E4D0F6E9-C080-41AF-A039-E1AE4901E653}" name="Column13544"/>
    <tableColumn id="13553" xr3:uid="{EF30F2B0-59D8-4F4B-B87A-395E3633C29F}" name="Column13545"/>
    <tableColumn id="13554" xr3:uid="{235383F3-435B-4FE6-95DC-E78780DBDA30}" name="Column13546"/>
    <tableColumn id="13555" xr3:uid="{716B23B9-90AE-4190-A7CC-F5A35E6516FD}" name="Column13547"/>
    <tableColumn id="13556" xr3:uid="{66C0B7A9-1283-4C85-AC84-1E2B89D98FFB}" name="Column13548"/>
    <tableColumn id="13557" xr3:uid="{96C15330-7C8F-4E5E-A420-E97C79400BE3}" name="Column13549"/>
    <tableColumn id="13558" xr3:uid="{B1DD6B97-1A6D-4698-A019-B1B22FCEDE80}" name="Column13550"/>
    <tableColumn id="13559" xr3:uid="{BD9F7D81-0EDB-41CD-AC5E-06582D6409C1}" name="Column13551"/>
    <tableColumn id="13560" xr3:uid="{7824645C-75E3-432B-8274-38357233A5DE}" name="Column13552"/>
    <tableColumn id="13561" xr3:uid="{C2952C79-F919-4B76-BD03-B37322E5F500}" name="Column13553"/>
    <tableColumn id="13562" xr3:uid="{EEE48059-4697-4136-9C0F-A3B4F8953AFC}" name="Column13554"/>
    <tableColumn id="13563" xr3:uid="{7B642007-65D7-4374-BA67-D8CF6E1C6367}" name="Column13555"/>
    <tableColumn id="13564" xr3:uid="{56CE3E6F-09F4-4FBE-BB08-341717D7A0CB}" name="Column13556"/>
    <tableColumn id="13565" xr3:uid="{EB6AAA00-9011-4751-945C-F16274A249ED}" name="Column13557"/>
    <tableColumn id="13566" xr3:uid="{49DF795A-3A2D-4799-8C77-19C4BEB35E13}" name="Column13558"/>
    <tableColumn id="13567" xr3:uid="{B436C4A1-D572-4C59-914B-85FBB3162E48}" name="Column13559"/>
    <tableColumn id="13568" xr3:uid="{1D484CEF-3AF5-4042-9E66-91393B17D97E}" name="Column13560"/>
    <tableColumn id="13569" xr3:uid="{97AC1EAE-4D2A-4C9F-90E3-993DDC827096}" name="Column13561"/>
    <tableColumn id="13570" xr3:uid="{D368B1B1-1D9F-4EFE-8DEF-2094D1AA16B0}" name="Column13562"/>
    <tableColumn id="13571" xr3:uid="{915C0037-7B42-4AB9-8C8D-5ACA0D2CFD83}" name="Column13563"/>
    <tableColumn id="13572" xr3:uid="{3DA106D7-4D21-4958-9B42-7B09D103C92C}" name="Column13564"/>
    <tableColumn id="13573" xr3:uid="{6599B767-EEFE-4A8F-903B-79522C3795FA}" name="Column13565"/>
    <tableColumn id="13574" xr3:uid="{35794CEE-DA4B-4627-93F5-32090A9C9A19}" name="Column13566"/>
    <tableColumn id="13575" xr3:uid="{06084133-33BD-4923-9616-CB359F0C4950}" name="Column13567"/>
    <tableColumn id="13576" xr3:uid="{6CD23816-B559-4176-AAF5-201C1F0E92C8}" name="Column13568"/>
    <tableColumn id="13577" xr3:uid="{4FBBD191-6C3F-494E-9C6F-C71D759F6C75}" name="Column13569"/>
    <tableColumn id="13578" xr3:uid="{3C237920-6BC8-439D-A5C8-964A38E9B210}" name="Column13570"/>
    <tableColumn id="13579" xr3:uid="{675A4F64-F875-4E22-94C1-387F9ACB9520}" name="Column13571"/>
    <tableColumn id="13580" xr3:uid="{E543BA71-7BFB-40CC-BBDB-1CFE4F6CCDDA}" name="Column13572"/>
    <tableColumn id="13581" xr3:uid="{DAA0F147-01DD-4E79-AEFD-EAB5A1FE4966}" name="Column13573"/>
    <tableColumn id="13582" xr3:uid="{13F75FB1-F2E2-43F3-A208-1970A932CDCB}" name="Column13574"/>
    <tableColumn id="13583" xr3:uid="{A9E1D3A4-2356-4FEA-8C2B-9C7AF8AD7309}" name="Column13575"/>
    <tableColumn id="13584" xr3:uid="{A44EBB6E-541B-446D-B413-F19AE7E8F612}" name="Column13576"/>
    <tableColumn id="13585" xr3:uid="{D8FFE167-1A4F-401F-80EC-A3B2A86E053B}" name="Column13577"/>
    <tableColumn id="13586" xr3:uid="{577759C9-9AB0-44F1-BADC-C343B969DFE2}" name="Column13578"/>
    <tableColumn id="13587" xr3:uid="{18CE4040-B970-41E7-9FB2-779796C800A7}" name="Column13579"/>
    <tableColumn id="13588" xr3:uid="{6FA83407-7C77-4A1F-B569-2C214B7D9AF8}" name="Column13580"/>
    <tableColumn id="13589" xr3:uid="{801E9FF9-A12B-46E8-B65A-E079F28ECF1B}" name="Column13581"/>
    <tableColumn id="13590" xr3:uid="{ED9AD134-33A5-4484-AF5B-A3673288E57C}" name="Column13582"/>
    <tableColumn id="13591" xr3:uid="{88DF8474-CD62-493A-B919-B29889E133C1}" name="Column13583"/>
    <tableColumn id="13592" xr3:uid="{3DFCF38D-EE8F-4A65-87C2-D114DC73A7BB}" name="Column13584"/>
    <tableColumn id="13593" xr3:uid="{52F71429-1897-4FDA-9175-F0848AA1A3CC}" name="Column13585"/>
    <tableColumn id="13594" xr3:uid="{AD6327FD-73C0-4C48-8779-DDD412246868}" name="Column13586"/>
    <tableColumn id="13595" xr3:uid="{DC8730F4-FB69-4FF0-A970-D9CDD321B50C}" name="Column13587"/>
    <tableColumn id="13596" xr3:uid="{A4602800-42A5-4904-8C1F-6977C2D3BB90}" name="Column13588"/>
    <tableColumn id="13597" xr3:uid="{0F247AAA-C560-4959-9B84-DA875ED8E87C}" name="Column13589"/>
    <tableColumn id="13598" xr3:uid="{5B97EB6D-075F-4488-9C86-2DC7FA9D3237}" name="Column13590"/>
    <tableColumn id="13599" xr3:uid="{B0616DA5-0EC8-4753-B72B-A8531B409668}" name="Column13591"/>
    <tableColumn id="13600" xr3:uid="{8C1BCAED-2F72-4415-A3EB-D3093D3C7E01}" name="Column13592"/>
    <tableColumn id="13601" xr3:uid="{AFA2318E-4594-4AC2-AA90-532F5F5DE367}" name="Column13593"/>
    <tableColumn id="13602" xr3:uid="{6ECBE055-BA00-41D3-BAF7-5672362138B5}" name="Column13594"/>
    <tableColumn id="13603" xr3:uid="{C97CAF98-B2D4-4174-B591-D2F1DBB21B84}" name="Column13595"/>
    <tableColumn id="13604" xr3:uid="{8C819236-01F7-4469-B349-04841276EF72}" name="Column13596"/>
    <tableColumn id="13605" xr3:uid="{30C55467-CBEA-43B5-9E8E-BEA0367636AC}" name="Column13597"/>
    <tableColumn id="13606" xr3:uid="{13186DD7-E4FF-471E-B42B-C5FD9FB073F0}" name="Column13598"/>
    <tableColumn id="13607" xr3:uid="{4DFE800D-212B-44CA-8113-F8AB0A5732D4}" name="Column13599"/>
    <tableColumn id="13608" xr3:uid="{4088B31E-FF95-4EB7-8EFC-FBD874247262}" name="Column13600"/>
    <tableColumn id="13609" xr3:uid="{1976E76E-9950-473F-9122-330526079CBF}" name="Column13601"/>
    <tableColumn id="13610" xr3:uid="{8011FEF1-B790-40A6-B3CB-931F948F66C0}" name="Column13602"/>
    <tableColumn id="13611" xr3:uid="{BE4DE14C-F784-40FC-A9A3-620391BCE4E7}" name="Column13603"/>
    <tableColumn id="13612" xr3:uid="{8E8272E5-2D5A-4A8A-B533-2AFCF1CCEB6A}" name="Column13604"/>
    <tableColumn id="13613" xr3:uid="{E700AF9A-65F5-43A0-AADF-55933F8DDC0A}" name="Column13605"/>
    <tableColumn id="13614" xr3:uid="{1476F1AB-A77B-4D35-AC8B-D2C04125E145}" name="Column13606"/>
    <tableColumn id="13615" xr3:uid="{D5B0B577-4339-464C-A56B-AF03601DCA82}" name="Column13607"/>
    <tableColumn id="13616" xr3:uid="{73EB5855-E759-4EF0-A14C-5967F7554F67}" name="Column13608"/>
    <tableColumn id="13617" xr3:uid="{11161FEB-94AD-4E50-BA42-24164AE96AD9}" name="Column13609"/>
    <tableColumn id="13618" xr3:uid="{B0CA5663-35B0-4285-8725-96E3ED5ABE34}" name="Column13610"/>
    <tableColumn id="13619" xr3:uid="{096DB0B3-513B-419E-8666-F6011BBC1B2A}" name="Column13611"/>
    <tableColumn id="13620" xr3:uid="{27073884-8B4F-4221-B7A3-0E7EEE606296}" name="Column13612"/>
    <tableColumn id="13621" xr3:uid="{B84FE4CF-C71B-45FD-A0ED-EED80162AE2B}" name="Column13613"/>
    <tableColumn id="13622" xr3:uid="{BFBF7D48-4C9F-483B-B0FC-F0EDD2BBF404}" name="Column13614"/>
    <tableColumn id="13623" xr3:uid="{6237ACCE-2FBC-4DB1-A6AE-14A63179FDE3}" name="Column13615"/>
    <tableColumn id="13624" xr3:uid="{1920D4D3-87E3-4F1F-A5DF-7EBCE50F7156}" name="Column13616"/>
    <tableColumn id="13625" xr3:uid="{12EE192C-4FD2-43D1-A2F4-A68FC70EBE02}" name="Column13617"/>
    <tableColumn id="13626" xr3:uid="{320FEFEA-567B-4EC9-8A9D-6D3CEEE8761F}" name="Column13618"/>
    <tableColumn id="13627" xr3:uid="{FC3741E8-FA91-4684-B23F-E4BCDA3C2BCE}" name="Column13619"/>
    <tableColumn id="13628" xr3:uid="{A4BEFB81-C9E4-4109-B7E7-6931B4C03DBA}" name="Column13620"/>
    <tableColumn id="13629" xr3:uid="{FCE04FA0-569D-4E87-A089-4F5E78AF9D64}" name="Column13621"/>
    <tableColumn id="13630" xr3:uid="{B58B33AD-5764-4010-A198-5F0B9148FE8A}" name="Column13622"/>
    <tableColumn id="13631" xr3:uid="{F7657602-4F07-4E18-97BB-54E1EB8F29A2}" name="Column13623"/>
    <tableColumn id="13632" xr3:uid="{951AF06E-3219-422A-A17D-EF9553AB6ECB}" name="Column13624"/>
    <tableColumn id="13633" xr3:uid="{1F66CCCF-D00B-4E48-8C9F-547F9B7A4236}" name="Column13625"/>
    <tableColumn id="13634" xr3:uid="{2EE91A05-D468-4CF1-969D-B9764450EC10}" name="Column13626"/>
    <tableColumn id="13635" xr3:uid="{3AC4ED32-7278-42F3-BC96-CC5A075A84F8}" name="Column13627"/>
    <tableColumn id="13636" xr3:uid="{766F5FE3-658E-453F-AF0C-147D79897DF7}" name="Column13628"/>
    <tableColumn id="13637" xr3:uid="{5CEBF272-B897-41DE-B8C7-484303A2EECF}" name="Column13629"/>
    <tableColumn id="13638" xr3:uid="{3C013D5E-C009-49FF-BEE5-EBFB2A28312C}" name="Column13630"/>
    <tableColumn id="13639" xr3:uid="{CBF25C69-E2B0-4D5B-BBFF-7FA7926D90F0}" name="Column13631"/>
    <tableColumn id="13640" xr3:uid="{7CFCCECC-1407-4093-805E-6FA6E4DF75B2}" name="Column13632"/>
    <tableColumn id="13641" xr3:uid="{D724B68C-6C63-4BB1-B9F3-AB4D56EB33E4}" name="Column13633"/>
    <tableColumn id="13642" xr3:uid="{C76ED100-64EE-4131-BB78-8E870D873822}" name="Column13634"/>
    <tableColumn id="13643" xr3:uid="{B16622B5-F1CB-4095-ACAB-960D68C970B7}" name="Column13635"/>
    <tableColumn id="13644" xr3:uid="{1BF4E090-F26B-4633-9FF4-D4D8C852ECF0}" name="Column13636"/>
    <tableColumn id="13645" xr3:uid="{B2C05793-B138-4777-A6B3-D22BA1491608}" name="Column13637"/>
    <tableColumn id="13646" xr3:uid="{3CFED030-6ACF-4C5C-8A99-9762392DCE86}" name="Column13638"/>
    <tableColumn id="13647" xr3:uid="{BAF370AE-CB32-4C83-ACE6-A20EE557656C}" name="Column13639"/>
    <tableColumn id="13648" xr3:uid="{46AB4379-4A7E-428D-9BB2-8873DDCDF31B}" name="Column13640"/>
    <tableColumn id="13649" xr3:uid="{29BE1773-01CF-48A0-A298-B95AD48D6818}" name="Column13641"/>
    <tableColumn id="13650" xr3:uid="{552AECB4-E156-4EFD-BF65-9E6356969456}" name="Column13642"/>
    <tableColumn id="13651" xr3:uid="{4781813E-1E94-4D06-B6D0-2E37F1CBDFCA}" name="Column13643"/>
    <tableColumn id="13652" xr3:uid="{EAC3CC5B-766D-419F-A2C5-D07F3F2C0788}" name="Column13644"/>
    <tableColumn id="13653" xr3:uid="{7396F9DA-BC96-42F9-8FFE-20A485DE45C0}" name="Column13645"/>
    <tableColumn id="13654" xr3:uid="{EDE20DB0-EC8E-4DF5-B7B4-9D9663E665AE}" name="Column13646"/>
    <tableColumn id="13655" xr3:uid="{5268DCA4-9C46-4804-A115-BD7023B88E2C}" name="Column13647"/>
    <tableColumn id="13656" xr3:uid="{9B31C2F8-0E0C-4273-8873-8C2849ED6A67}" name="Column13648"/>
    <tableColumn id="13657" xr3:uid="{3D98D4AD-EB2B-4011-B957-8623C1729B30}" name="Column13649"/>
    <tableColumn id="13658" xr3:uid="{13134D18-22DE-4607-A068-3CCBF7E1DD87}" name="Column13650"/>
    <tableColumn id="13659" xr3:uid="{BB562403-6224-4FF5-950B-BCC92190221B}" name="Column13651"/>
    <tableColumn id="13660" xr3:uid="{464019C0-EA25-4E64-80DE-397318520116}" name="Column13652"/>
    <tableColumn id="13661" xr3:uid="{1F329E73-F77C-4265-B203-661B57A68C14}" name="Column13653"/>
    <tableColumn id="13662" xr3:uid="{E500499A-5F7C-4182-BC35-3F157BB8E32D}" name="Column13654"/>
    <tableColumn id="13663" xr3:uid="{611B5BF8-3A16-42AB-927B-3864DDAB4AD0}" name="Column13655"/>
    <tableColumn id="13664" xr3:uid="{74BC8D32-8ECD-46A1-92ED-04113154EA28}" name="Column13656"/>
    <tableColumn id="13665" xr3:uid="{8C92DBAC-F96E-4F9C-942F-E78C80FB626D}" name="Column13657"/>
    <tableColumn id="13666" xr3:uid="{F144AB0C-ACEF-4659-A1AF-34881D20C96C}" name="Column13658"/>
    <tableColumn id="13667" xr3:uid="{A4252791-5433-4DCF-AA17-684F1CA2D934}" name="Column13659"/>
    <tableColumn id="13668" xr3:uid="{69EA5554-1CDC-40FA-81E5-E8D2FA7865D9}" name="Column13660"/>
    <tableColumn id="13669" xr3:uid="{3A0C3F4D-5FFE-49A0-BA41-9B61CE949E03}" name="Column13661"/>
    <tableColumn id="13670" xr3:uid="{14FB4D2B-32F4-42C2-8571-15F7126ACBAF}" name="Column13662"/>
    <tableColumn id="13671" xr3:uid="{183B2DDD-57F5-4924-A3B0-F45B38893B4B}" name="Column13663"/>
    <tableColumn id="13672" xr3:uid="{825C6046-4E70-4E89-BC69-EB143CAD2C3E}" name="Column13664"/>
    <tableColumn id="13673" xr3:uid="{A58E0365-61EA-47C0-B7B6-8B7C68812F95}" name="Column13665"/>
    <tableColumn id="13674" xr3:uid="{E9C0F54F-0ECE-4955-BCC1-9553BCF25D89}" name="Column13666"/>
    <tableColumn id="13675" xr3:uid="{8178C354-4D8B-48A8-BB74-65D0A45B01A1}" name="Column13667"/>
    <tableColumn id="13676" xr3:uid="{E26AED2B-C276-4458-BD6A-3EC349526C1E}" name="Column13668"/>
    <tableColumn id="13677" xr3:uid="{4D567D5F-8520-4DCC-82A3-13B5CF5CAE86}" name="Column13669"/>
    <tableColumn id="13678" xr3:uid="{1E2731E3-7736-4BEC-ACA3-B3C8C591E70A}" name="Column13670"/>
    <tableColumn id="13679" xr3:uid="{C5D25634-94A1-4481-8DC9-1A718C749C42}" name="Column13671"/>
    <tableColumn id="13680" xr3:uid="{5C117311-A4EA-429A-8FC4-CAD0235F4035}" name="Column13672"/>
    <tableColumn id="13681" xr3:uid="{72A13D95-DF83-408B-99D2-EF554799181E}" name="Column13673"/>
    <tableColumn id="13682" xr3:uid="{374591C2-916F-4B5A-B5D5-25E6C806A87A}" name="Column13674"/>
    <tableColumn id="13683" xr3:uid="{B8134EFB-78F7-4DFD-A83A-D4EE65CB8A64}" name="Column13675"/>
    <tableColumn id="13684" xr3:uid="{B30D2773-1CD2-44F9-BC74-0859DA69C833}" name="Column13676"/>
    <tableColumn id="13685" xr3:uid="{38CF1A70-F594-4CF2-8BCB-A9AF722FE19A}" name="Column13677"/>
    <tableColumn id="13686" xr3:uid="{2EB77692-FA35-4C50-8AA8-0854CF526056}" name="Column13678"/>
    <tableColumn id="13687" xr3:uid="{643EBAA9-01E1-4AE7-87D8-4AE4F1F76E26}" name="Column13679"/>
    <tableColumn id="13688" xr3:uid="{88390B31-E582-458E-B715-2FF020F1A07E}" name="Column13680"/>
    <tableColumn id="13689" xr3:uid="{8AD63770-701D-4BA8-B474-3B60EBA707F2}" name="Column13681"/>
    <tableColumn id="13690" xr3:uid="{0A9CDB76-5B59-4607-8BE6-60225015E78C}" name="Column13682"/>
    <tableColumn id="13691" xr3:uid="{5B4113DA-8512-49F5-A367-DB75CB1238AA}" name="Column13683"/>
    <tableColumn id="13692" xr3:uid="{073A828C-8F8D-4E10-9EE1-EBE06ADDABC1}" name="Column13684"/>
    <tableColumn id="13693" xr3:uid="{3AAA768C-844F-4D5E-97A8-A907ECC566E7}" name="Column13685"/>
    <tableColumn id="13694" xr3:uid="{84F8CF25-896D-4DD6-864A-40FB2E62E10C}" name="Column13686"/>
    <tableColumn id="13695" xr3:uid="{E5E9EE96-1CF5-4C1B-AE15-A6C0421FA4D9}" name="Column13687"/>
    <tableColumn id="13696" xr3:uid="{A3060AF7-C3C7-4691-9EE6-673417E2AFCE}" name="Column13688"/>
    <tableColumn id="13697" xr3:uid="{1C725F63-880A-4CE1-A6B2-DC346855B305}" name="Column13689"/>
    <tableColumn id="13698" xr3:uid="{4597F299-8EE6-43F4-9FFC-8F03D17412C2}" name="Column13690"/>
    <tableColumn id="13699" xr3:uid="{7FDA4662-E91A-4FBD-A1C9-624FF12982CA}" name="Column13691"/>
    <tableColumn id="13700" xr3:uid="{341537D1-68E8-41B8-82FB-09FBFEBFD269}" name="Column13692"/>
    <tableColumn id="13701" xr3:uid="{9D707FD0-BD91-40A7-8518-A5C10B37FD0D}" name="Column13693"/>
    <tableColumn id="13702" xr3:uid="{E99BFD67-BCED-4A86-A7A6-F71EC1F90A68}" name="Column13694"/>
    <tableColumn id="13703" xr3:uid="{F3FC2DCB-FF9C-476D-A23C-0E22FA74B02C}" name="Column13695"/>
    <tableColumn id="13704" xr3:uid="{F4600810-D7E8-4811-941B-1426970F52FD}" name="Column13696"/>
    <tableColumn id="13705" xr3:uid="{7DF7EF3F-E16D-4327-991C-E7B11A5AF257}" name="Column13697"/>
    <tableColumn id="13706" xr3:uid="{CF9476C8-E0C4-4E2C-B295-5BEF92ABD2EE}" name="Column13698"/>
    <tableColumn id="13707" xr3:uid="{065641BE-3662-4F5A-8542-38F9C8A1FA18}" name="Column13699"/>
    <tableColumn id="13708" xr3:uid="{DC11AF1D-CFB1-4B8A-BC5C-395A7AD2822D}" name="Column13700"/>
    <tableColumn id="13709" xr3:uid="{1251C066-7DC1-4E7A-AEED-9EFB91DA0ADD}" name="Column13701"/>
    <tableColumn id="13710" xr3:uid="{3129DE31-6A68-4F1A-B67A-6DB77088408B}" name="Column13702"/>
    <tableColumn id="13711" xr3:uid="{BA30CE5A-0902-4375-8171-F7E1FF7C6316}" name="Column13703"/>
    <tableColumn id="13712" xr3:uid="{B921FA25-98E5-4B15-8D5C-4CAEA71B7495}" name="Column13704"/>
    <tableColumn id="13713" xr3:uid="{2D8BE6E4-54FF-48B8-A34A-FE8D64FEFD93}" name="Column13705"/>
    <tableColumn id="13714" xr3:uid="{A0F47BFF-3E94-4479-B2A5-FBA6F99833F5}" name="Column13706"/>
    <tableColumn id="13715" xr3:uid="{CBDB9846-D33D-4CA5-BBFF-91661393BB87}" name="Column13707"/>
    <tableColumn id="13716" xr3:uid="{BCAF6216-F27B-4E0A-8807-9D04A2D67BAF}" name="Column13708"/>
    <tableColumn id="13717" xr3:uid="{1792E455-CC36-4C16-8346-6EF4D7910962}" name="Column13709"/>
    <tableColumn id="13718" xr3:uid="{B06FCC15-6807-47F3-84DA-7FC44BB3FC89}" name="Column13710"/>
    <tableColumn id="13719" xr3:uid="{83F7574D-9581-4EBB-80EE-96892F9A99B5}" name="Column13711"/>
    <tableColumn id="13720" xr3:uid="{15E29463-0DB5-4F91-8A9E-64C114BE698F}" name="Column13712"/>
    <tableColumn id="13721" xr3:uid="{9B55BED5-EEA9-4A05-A7F9-4297D5913F65}" name="Column13713"/>
    <tableColumn id="13722" xr3:uid="{1957360F-8BF2-4C9F-B5A0-88A228219183}" name="Column13714"/>
    <tableColumn id="13723" xr3:uid="{C60E0B72-7EBD-4750-B56D-ED1F33175DC2}" name="Column13715"/>
    <tableColumn id="13724" xr3:uid="{959B3B7F-51CC-41BE-9AAA-EDB39CD21672}" name="Column13716"/>
    <tableColumn id="13725" xr3:uid="{2EA26D77-DA3C-46E6-B325-4258C555A4AC}" name="Column13717"/>
    <tableColumn id="13726" xr3:uid="{350871AF-259A-4D09-B35A-E66D5833843C}" name="Column13718"/>
    <tableColumn id="13727" xr3:uid="{40B40E61-DD49-4DAA-AE54-4CC7D5FC9FCF}" name="Column13719"/>
    <tableColumn id="13728" xr3:uid="{3D636F34-097C-4425-A972-C2C603FBC946}" name="Column13720"/>
    <tableColumn id="13729" xr3:uid="{75D8ACD3-1DF2-4039-8F87-CDC6CCC5BF92}" name="Column13721"/>
    <tableColumn id="13730" xr3:uid="{598E619C-9C3B-4D9E-ABFE-6E8BD863A0EF}" name="Column13722"/>
    <tableColumn id="13731" xr3:uid="{EB2617E0-C7BA-4839-A121-0F02C1EF48B4}" name="Column13723"/>
    <tableColumn id="13732" xr3:uid="{5AD35806-B9CC-4165-AA74-986B0C0D6076}" name="Column13724"/>
    <tableColumn id="13733" xr3:uid="{C5C54D0B-7D83-4A67-A699-0A1DB2E63EE5}" name="Column13725"/>
    <tableColumn id="13734" xr3:uid="{0D8E31BC-530D-4C6E-BE9F-1EA5971D0D47}" name="Column13726"/>
    <tableColumn id="13735" xr3:uid="{0D612F02-D082-487A-9339-ACF10AC88173}" name="Column13727"/>
    <tableColumn id="13736" xr3:uid="{101FBD54-1464-4E95-BE30-397E2D8BEF7C}" name="Column13728"/>
    <tableColumn id="13737" xr3:uid="{1B5A3536-8294-46B5-B705-CF6D9221E94B}" name="Column13729"/>
    <tableColumn id="13738" xr3:uid="{9E9A16FB-1AF2-4B46-B3CE-9FA8B2D0533E}" name="Column13730"/>
    <tableColumn id="13739" xr3:uid="{CEA06E65-F5D5-4885-9480-C0DBF57512FE}" name="Column13731"/>
    <tableColumn id="13740" xr3:uid="{7A484DBA-EA6A-4B9D-8FC6-EE721F9DFF0C}" name="Column13732"/>
    <tableColumn id="13741" xr3:uid="{868B630D-2050-4CBB-8712-473D4546A5A7}" name="Column13733"/>
    <tableColumn id="13742" xr3:uid="{9093BF32-B035-4BD9-BD97-63593F2AB896}" name="Column13734"/>
    <tableColumn id="13743" xr3:uid="{A978F4B0-38E7-435C-8170-7AC05E578C9E}" name="Column13735"/>
    <tableColumn id="13744" xr3:uid="{EAD7991B-E79D-48E8-9E95-D391E19B9615}" name="Column13736"/>
    <tableColumn id="13745" xr3:uid="{7B4CE897-EF42-479D-9E59-21E113261BC6}" name="Column13737"/>
    <tableColumn id="13746" xr3:uid="{BC102C40-3FC6-4384-843A-0D0C6F537050}" name="Column13738"/>
    <tableColumn id="13747" xr3:uid="{A6135FC0-231B-4664-B15A-E2E800216905}" name="Column13739"/>
    <tableColumn id="13748" xr3:uid="{B4B5D9B5-3252-45E4-BECE-18F0F365DF04}" name="Column13740"/>
    <tableColumn id="13749" xr3:uid="{6707D971-6D4A-4762-8ED7-336DC28B3355}" name="Column13741"/>
    <tableColumn id="13750" xr3:uid="{658D868F-6F2A-4AE5-82A1-6FBE938825CC}" name="Column13742"/>
    <tableColumn id="13751" xr3:uid="{EFA44A92-221E-4B45-ABC7-F0A5BCAD6B0C}" name="Column13743"/>
    <tableColumn id="13752" xr3:uid="{F692DCEE-3BE6-4216-8872-70AC2F4811DE}" name="Column13744"/>
    <tableColumn id="13753" xr3:uid="{DF78D1DD-F279-4079-90E9-92214F7ED0FE}" name="Column13745"/>
    <tableColumn id="13754" xr3:uid="{52D0C1CD-B289-4093-848A-A960D6F738A7}" name="Column13746"/>
    <tableColumn id="13755" xr3:uid="{5E4477F9-34FF-4341-B010-C1A73CB7BA78}" name="Column13747"/>
    <tableColumn id="13756" xr3:uid="{70E19365-65E1-4BE9-B22A-43884CE33C2B}" name="Column13748"/>
    <tableColumn id="13757" xr3:uid="{CED18E7D-77B3-4E2A-95A2-D07F4A2FFD11}" name="Column13749"/>
    <tableColumn id="13758" xr3:uid="{B8F38FD7-5CAE-46F4-954A-2B93059A3A56}" name="Column13750"/>
    <tableColumn id="13759" xr3:uid="{E9F58AFE-045C-48EC-B58B-3BA321EF0869}" name="Column13751"/>
    <tableColumn id="13760" xr3:uid="{741A5D46-1DEF-4A82-BD37-4A5F28D08A52}" name="Column13752"/>
    <tableColumn id="13761" xr3:uid="{ACCC3B29-37DF-4CF3-88EE-A1DA459FEE8A}" name="Column13753"/>
    <tableColumn id="13762" xr3:uid="{82257A6E-06CD-4892-962E-A026CBDAD105}" name="Column13754"/>
    <tableColumn id="13763" xr3:uid="{2FF780F5-AA5D-4EF8-85A6-79C3495873C2}" name="Column13755"/>
    <tableColumn id="13764" xr3:uid="{A0342273-A320-4A31-999F-A0E6E77C5BC8}" name="Column13756"/>
    <tableColumn id="13765" xr3:uid="{06AF9645-6D40-4767-84A6-DABAB338AD8F}" name="Column13757"/>
    <tableColumn id="13766" xr3:uid="{AD892A60-C16D-4D86-A4D2-2D3E40C5CED4}" name="Column13758"/>
    <tableColumn id="13767" xr3:uid="{5F5EF461-2D3F-443D-9DC7-0E653DA77A3D}" name="Column13759"/>
    <tableColumn id="13768" xr3:uid="{754CD5B6-227B-4C8D-B9DE-44D36898ADC1}" name="Column13760"/>
    <tableColumn id="13769" xr3:uid="{2668F051-D642-4A83-930B-E444CCA6726C}" name="Column13761"/>
    <tableColumn id="13770" xr3:uid="{54B9B231-F1A8-419C-BF55-C83B33798994}" name="Column13762"/>
    <tableColumn id="13771" xr3:uid="{A87C2EF4-F8EE-4655-98B0-645E44DC0ACB}" name="Column13763"/>
    <tableColumn id="13772" xr3:uid="{65B4CFBC-ACC4-407C-934F-89C8F96C353D}" name="Column13764"/>
    <tableColumn id="13773" xr3:uid="{85EEC113-2AAB-4EEB-A85F-C9105A6A2A84}" name="Column13765"/>
    <tableColumn id="13774" xr3:uid="{25D6E48A-5144-4882-8355-D7E6D1929F6A}" name="Column13766"/>
    <tableColumn id="13775" xr3:uid="{8CAE49C2-C24A-4FDF-AC4E-91BE169C4D36}" name="Column13767"/>
    <tableColumn id="13776" xr3:uid="{6EE88D00-30C0-4C5D-9078-756CE3F7953B}" name="Column13768"/>
    <tableColumn id="13777" xr3:uid="{9D99FD09-289C-4590-A3B8-44FA03824BAB}" name="Column13769"/>
    <tableColumn id="13778" xr3:uid="{1138AC64-7D4E-4F8E-BA23-1EA330B045B3}" name="Column13770"/>
    <tableColumn id="13779" xr3:uid="{BD77187D-9C66-4BF7-ABE9-F27E4B276C33}" name="Column13771"/>
    <tableColumn id="13780" xr3:uid="{7FB3A95D-24D9-45DB-85BE-1CE2AC4D97FB}" name="Column13772"/>
    <tableColumn id="13781" xr3:uid="{459D8292-C24D-4864-A95F-FBF5604CF375}" name="Column13773"/>
    <tableColumn id="13782" xr3:uid="{D2A0AFF9-9D8A-4367-BB3A-FD4940E22D4D}" name="Column13774"/>
    <tableColumn id="13783" xr3:uid="{AE7CEB4F-0E52-42A0-A56E-8FC4AA8AD316}" name="Column13775"/>
    <tableColumn id="13784" xr3:uid="{25D415D0-CADA-4C08-93F7-B8604FD1411A}" name="Column13776"/>
    <tableColumn id="13785" xr3:uid="{FE233827-924D-4F4D-8363-CDF588C0429B}" name="Column13777"/>
    <tableColumn id="13786" xr3:uid="{692F6FA8-01B7-4F57-A625-BBBF24DF31D3}" name="Column13778"/>
    <tableColumn id="13787" xr3:uid="{75630781-8727-4ED8-9344-15F89E922E32}" name="Column13779"/>
    <tableColumn id="13788" xr3:uid="{6BF38DF4-1D17-4789-9286-CF05CCCF5316}" name="Column13780"/>
    <tableColumn id="13789" xr3:uid="{EC7CCEE3-335B-4F74-B6C9-C3CDB26B2CC6}" name="Column13781"/>
    <tableColumn id="13790" xr3:uid="{7E4951E2-D5EC-4108-BD1C-DA9148CE111F}" name="Column13782"/>
    <tableColumn id="13791" xr3:uid="{23A7974B-9346-4813-BE0A-FB8AC300E304}" name="Column13783"/>
    <tableColumn id="13792" xr3:uid="{CD5DFE12-8542-401F-B0CE-72C3C128345B}" name="Column13784"/>
    <tableColumn id="13793" xr3:uid="{E11F8943-7EDC-4E92-8B3B-7FD8F44DDE34}" name="Column13785"/>
    <tableColumn id="13794" xr3:uid="{1ECB07F5-8B83-4590-A5C8-D268D10C0CBD}" name="Column13786"/>
    <tableColumn id="13795" xr3:uid="{9D9B2320-8248-4A25-8778-2A9759B3F80E}" name="Column13787"/>
    <tableColumn id="13796" xr3:uid="{7AE0AE33-9514-4352-BBC3-7AF266D43171}" name="Column13788"/>
    <tableColumn id="13797" xr3:uid="{87725707-8A29-4DAA-8D4C-BB13D4837A4B}" name="Column13789"/>
    <tableColumn id="13798" xr3:uid="{8A53ABDC-5118-4DD2-B56F-17A77D79620E}" name="Column13790"/>
    <tableColumn id="13799" xr3:uid="{701EDE93-13D9-4AB2-A13A-5C1204F7B086}" name="Column13791"/>
    <tableColumn id="13800" xr3:uid="{0F6E0DBF-1B64-4F31-AB9D-B1C641A42A5D}" name="Column13792"/>
    <tableColumn id="13801" xr3:uid="{7D0BFF62-25CE-454A-AC39-BE84943CE4D5}" name="Column13793"/>
    <tableColumn id="13802" xr3:uid="{4648A8A3-0E91-4D15-9FD5-CACF077CD61C}" name="Column13794"/>
    <tableColumn id="13803" xr3:uid="{BE8986DB-A53A-4DB0-871B-62AB0B86945D}" name="Column13795"/>
    <tableColumn id="13804" xr3:uid="{54781535-0512-43D3-8D55-77E9A6C813C4}" name="Column13796"/>
    <tableColumn id="13805" xr3:uid="{4EDE50B7-3E67-4CDD-A359-E985E92742B8}" name="Column13797"/>
    <tableColumn id="13806" xr3:uid="{D1C0B8C7-C404-4B65-B646-85CCE9B3D840}" name="Column13798"/>
    <tableColumn id="13807" xr3:uid="{2462BACF-8F86-418F-AF6D-1C5A8B16BF4F}" name="Column13799"/>
    <tableColumn id="13808" xr3:uid="{71731869-ED4A-4E75-9111-21CDF1B8B738}" name="Column13800"/>
    <tableColumn id="13809" xr3:uid="{19FF4265-6AA1-4120-9DD6-7FE528963763}" name="Column13801"/>
    <tableColumn id="13810" xr3:uid="{FBB0B742-C79A-457C-87B1-C29A48B0B709}" name="Column13802"/>
    <tableColumn id="13811" xr3:uid="{C12AF61E-7A2A-4C51-977D-0B9935D88010}" name="Column13803"/>
    <tableColumn id="13812" xr3:uid="{ACF27054-8406-4CAF-B3F5-EE4B797D416D}" name="Column13804"/>
    <tableColumn id="13813" xr3:uid="{DC0741D1-4EAA-4E12-9D22-81A30A3AC99B}" name="Column13805"/>
    <tableColumn id="13814" xr3:uid="{54D3E8F7-CB95-4EFC-83C6-F6B7097F56CF}" name="Column13806"/>
    <tableColumn id="13815" xr3:uid="{03079601-3B57-488D-971B-A6FDB8CBDA0C}" name="Column13807"/>
    <tableColumn id="13816" xr3:uid="{14D945A9-DC64-4727-8B2E-08275C5F4CA3}" name="Column13808"/>
    <tableColumn id="13817" xr3:uid="{69F802E1-8F37-40BA-8DA9-E01F0E3B3541}" name="Column13809"/>
    <tableColumn id="13818" xr3:uid="{8BD60C6C-5DBE-47F0-9ED7-DFC307EE0231}" name="Column13810"/>
    <tableColumn id="13819" xr3:uid="{2E282F6C-BBAA-4805-8F21-086337D65258}" name="Column13811"/>
    <tableColumn id="13820" xr3:uid="{244F1AA4-5FA9-4ED6-91B6-746619B411DF}" name="Column13812"/>
    <tableColumn id="13821" xr3:uid="{B20F1673-E796-41A2-A644-0AB49C3ABDF4}" name="Column13813"/>
    <tableColumn id="13822" xr3:uid="{7A854DF1-7E1A-449B-9A51-8D772E45000E}" name="Column13814"/>
    <tableColumn id="13823" xr3:uid="{33F798B9-F805-4A67-83FF-43D905C4458A}" name="Column13815"/>
    <tableColumn id="13824" xr3:uid="{8D5AD476-B013-49DC-BB3B-CAE697A7FD5E}" name="Column13816"/>
    <tableColumn id="13825" xr3:uid="{01EF9CC3-5E65-413D-B0D8-923997406CD9}" name="Column13817"/>
    <tableColumn id="13826" xr3:uid="{26A1C7E5-0554-44AC-8CB4-E9DFE3B5F530}" name="Column13818"/>
    <tableColumn id="13827" xr3:uid="{10676D97-5336-4E4F-9599-05C3C9112DD2}" name="Column13819"/>
    <tableColumn id="13828" xr3:uid="{4EB8FFCD-0054-499C-84AC-3ECBFC8EB5DD}" name="Column13820"/>
    <tableColumn id="13829" xr3:uid="{B018F70E-589C-4B2E-9D9E-E10777F0AA6B}" name="Column13821"/>
    <tableColumn id="13830" xr3:uid="{41A42994-C014-4DFF-980F-141ECA6AE93B}" name="Column13822"/>
    <tableColumn id="13831" xr3:uid="{616E8BA3-412C-496D-BD78-0049012176F9}" name="Column13823"/>
    <tableColumn id="13832" xr3:uid="{9F11BA65-646D-45BA-8103-25A6294FA5C2}" name="Column13824"/>
    <tableColumn id="13833" xr3:uid="{7747F8FF-0AA2-435E-9052-97388DEB4F5E}" name="Column13825"/>
    <tableColumn id="13834" xr3:uid="{B77B5A4D-786A-4918-8845-1165D944179E}" name="Column13826"/>
    <tableColumn id="13835" xr3:uid="{7ECAD9BE-8C58-4BDC-8329-36D65C69D370}" name="Column13827"/>
    <tableColumn id="13836" xr3:uid="{D1F30DF3-E990-4F5C-91A4-1F2FE0A11BA9}" name="Column13828"/>
    <tableColumn id="13837" xr3:uid="{31AC8B23-8652-4BBE-88F5-8B0BA403CC13}" name="Column13829"/>
    <tableColumn id="13838" xr3:uid="{39678067-949B-45B6-82BE-E65E82C2C39D}" name="Column13830"/>
    <tableColumn id="13839" xr3:uid="{1765DD2E-DBF5-45BC-86AF-BFB03B5E381A}" name="Column13831"/>
    <tableColumn id="13840" xr3:uid="{70BA3C07-098C-4991-9CB0-A1A6D29D6205}" name="Column13832"/>
    <tableColumn id="13841" xr3:uid="{660EF981-2A35-49D1-961B-97E1DD842068}" name="Column13833"/>
    <tableColumn id="13842" xr3:uid="{8CB761C5-A814-4BFD-8D88-082C7EC9C3EC}" name="Column13834"/>
    <tableColumn id="13843" xr3:uid="{6B4BA424-6A2F-446B-B983-B4FA4C49985D}" name="Column13835"/>
    <tableColumn id="13844" xr3:uid="{B8202E5F-6595-4484-AB0F-66302FA435E2}" name="Column13836"/>
    <tableColumn id="13845" xr3:uid="{87A490D3-B353-4516-BA97-360AEED4BFD6}" name="Column13837"/>
    <tableColumn id="13846" xr3:uid="{619B517C-DA9E-4397-A58B-2B3CDDC260CD}" name="Column13838"/>
    <tableColumn id="13847" xr3:uid="{615DE5AD-EE8D-4776-8E64-80BE7524E467}" name="Column13839"/>
    <tableColumn id="13848" xr3:uid="{C02227F7-29A7-475C-84E3-809046AA0871}" name="Column13840"/>
    <tableColumn id="13849" xr3:uid="{E6C83A8D-118A-4757-93C7-FAFF44E3ED84}" name="Column13841"/>
    <tableColumn id="13850" xr3:uid="{A759DE1D-6DD9-472D-97C6-E91978B14D6E}" name="Column13842"/>
    <tableColumn id="13851" xr3:uid="{B7E9AFD5-987F-4829-91A5-751640AFCF94}" name="Column13843"/>
    <tableColumn id="13852" xr3:uid="{D8D51D98-388C-48F9-B777-F135F6BCA099}" name="Column13844"/>
    <tableColumn id="13853" xr3:uid="{EBC33A4C-FF9F-4EAC-BCDC-C37696EFA5A0}" name="Column13845"/>
    <tableColumn id="13854" xr3:uid="{53E3FFF7-5C5C-41CD-8889-CAA885F08AB6}" name="Column13846"/>
    <tableColumn id="13855" xr3:uid="{560B5E97-D169-4629-AD6D-7812A9CBB8A3}" name="Column13847"/>
    <tableColumn id="13856" xr3:uid="{55ED9F56-9D60-447F-A6A7-98FD844FDA2E}" name="Column13848"/>
    <tableColumn id="13857" xr3:uid="{DB8E79CF-6F9B-420B-BBF9-B186BB7C2EBF}" name="Column13849"/>
    <tableColumn id="13858" xr3:uid="{37855065-8092-4693-A964-01DEC4DD4459}" name="Column13850"/>
    <tableColumn id="13859" xr3:uid="{4E38F33A-4674-4061-B706-C61A38ECCD47}" name="Column13851"/>
    <tableColumn id="13860" xr3:uid="{747B6247-14F6-4D31-9614-D72EC0B7A4B2}" name="Column13852"/>
    <tableColumn id="13861" xr3:uid="{193D9577-1F32-444B-ADC4-A8899AAED144}" name="Column13853"/>
    <tableColumn id="13862" xr3:uid="{3B4D9D43-353C-4FB1-8C62-5E8AAECEE27C}" name="Column13854"/>
    <tableColumn id="13863" xr3:uid="{92AE4664-202C-408E-8045-7C9A7CCEB599}" name="Column13855"/>
    <tableColumn id="13864" xr3:uid="{60D8BF82-E154-4DE4-ADE8-EB5D7F69BE3A}" name="Column13856"/>
    <tableColumn id="13865" xr3:uid="{BFC6FAA2-E32F-40DF-96A5-193E1A5BB6CA}" name="Column13857"/>
    <tableColumn id="13866" xr3:uid="{DFEE3828-942C-4C5A-848F-583EBC839C39}" name="Column13858"/>
    <tableColumn id="13867" xr3:uid="{BAE7743C-9B86-47D5-9BAF-7365FB13E692}" name="Column13859"/>
    <tableColumn id="13868" xr3:uid="{4A4F598C-A98F-4E55-8789-E73835BE7BB1}" name="Column13860"/>
    <tableColumn id="13869" xr3:uid="{5D98663F-EAD2-477B-8FE8-75F69262D60B}" name="Column13861"/>
    <tableColumn id="13870" xr3:uid="{C773A02C-18F8-4D18-9EAE-E135DF14594C}" name="Column13862"/>
    <tableColumn id="13871" xr3:uid="{3D8954C0-4382-4F88-BEA4-445B583103DA}" name="Column13863"/>
    <tableColumn id="13872" xr3:uid="{29BA4CEA-3A37-441C-A573-41CB6668E0FF}" name="Column13864"/>
    <tableColumn id="13873" xr3:uid="{024C4A96-65C1-4A5C-92D4-CFCD7A7D660E}" name="Column13865"/>
    <tableColumn id="13874" xr3:uid="{5E55B16E-B358-48C2-A1FF-D77CBC8C59C6}" name="Column13866"/>
    <tableColumn id="13875" xr3:uid="{87CF82F3-2523-4872-9D2C-98D0ACAA695B}" name="Column13867"/>
    <tableColumn id="13876" xr3:uid="{7B9039A9-DCCF-48E5-8AE6-ED9B1BBAF73E}" name="Column13868"/>
    <tableColumn id="13877" xr3:uid="{438C9A45-097D-416D-9B95-6E22036C4FB9}" name="Column13869"/>
    <tableColumn id="13878" xr3:uid="{20AF3EE7-18A6-401E-8149-233A245A3F35}" name="Column13870"/>
    <tableColumn id="13879" xr3:uid="{4C2F0F69-4386-4806-A4BF-22CC9DE918CB}" name="Column13871"/>
    <tableColumn id="13880" xr3:uid="{19AF3E01-11B3-4EED-A208-13030DD5FDD0}" name="Column13872"/>
    <tableColumn id="13881" xr3:uid="{5D2E9405-5CB8-4FC8-B431-5F1A1E6257ED}" name="Column13873"/>
    <tableColumn id="13882" xr3:uid="{922018BA-46AE-42DB-874B-90A455B37C1E}" name="Column13874"/>
    <tableColumn id="13883" xr3:uid="{A84DC027-B999-4179-B866-BBBB6679B327}" name="Column13875"/>
    <tableColumn id="13884" xr3:uid="{690E3243-E3D8-409B-B32A-30DDA97FA95E}" name="Column13876"/>
    <tableColumn id="13885" xr3:uid="{DE883033-5B8E-4A5C-97C7-85DF02851DBF}" name="Column13877"/>
    <tableColumn id="13886" xr3:uid="{3613EE42-0EDB-4256-82C6-30E3B98BABC7}" name="Column13878"/>
    <tableColumn id="13887" xr3:uid="{86FCBDBB-1920-4C17-9569-27CBA62850D2}" name="Column13879"/>
    <tableColumn id="13888" xr3:uid="{44F60757-3240-4725-A0B1-BC441C7DB828}" name="Column13880"/>
    <tableColumn id="13889" xr3:uid="{3234A25A-B03E-4A96-99FA-5AC49DD8EC96}" name="Column13881"/>
    <tableColumn id="13890" xr3:uid="{18BC32AD-A100-4B97-A130-9B1D13BD89B8}" name="Column13882"/>
    <tableColumn id="13891" xr3:uid="{84ECDC0E-E7F9-49A9-A42E-ACA0208EFEB7}" name="Column13883"/>
    <tableColumn id="13892" xr3:uid="{BCC0F266-4A7D-4E44-AB41-5AA8079774F6}" name="Column13884"/>
    <tableColumn id="13893" xr3:uid="{8BAE54F1-1138-4542-8121-2924876EE942}" name="Column13885"/>
    <tableColumn id="13894" xr3:uid="{FDA335E0-1090-48FF-A121-5FE8F461A659}" name="Column13886"/>
    <tableColumn id="13895" xr3:uid="{A57B2C8B-9B00-426A-9070-731E84ED635F}" name="Column13887"/>
    <tableColumn id="13896" xr3:uid="{C1C93243-75DF-452F-9B5F-92EE0DF1FF5C}" name="Column13888"/>
    <tableColumn id="13897" xr3:uid="{4D60D3AE-2287-4309-B0EF-715EBA196112}" name="Column13889"/>
    <tableColumn id="13898" xr3:uid="{F906EDF1-A278-45D4-BCBA-8006FC00C56D}" name="Column13890"/>
    <tableColumn id="13899" xr3:uid="{F19E742F-9AF8-489C-91CF-F12A3C0AC7D2}" name="Column13891"/>
    <tableColumn id="13900" xr3:uid="{F123CFB9-C4D0-4A21-B006-A584893FB0AB}" name="Column13892"/>
    <tableColumn id="13901" xr3:uid="{A375D9B8-C617-4ABB-94DF-3C66B9943288}" name="Column13893"/>
    <tableColumn id="13902" xr3:uid="{16BD1C36-8EC0-4BB6-8F2E-F48B80EC36B7}" name="Column13894"/>
    <tableColumn id="13903" xr3:uid="{CC25D4F7-3C07-4532-B6D1-20E16E22CFC9}" name="Column13895"/>
    <tableColumn id="13904" xr3:uid="{D528C0FC-B08F-4851-9385-D2EAD8942AB8}" name="Column13896"/>
    <tableColumn id="13905" xr3:uid="{7DAA856A-4AFA-44A7-8EEF-BDCA0F4D3CB2}" name="Column13897"/>
    <tableColumn id="13906" xr3:uid="{D22C728E-6A70-49BC-86AC-6880D1DF8AC7}" name="Column13898"/>
    <tableColumn id="13907" xr3:uid="{46852DA5-2006-4CF2-93E8-5CC0EF3356DE}" name="Column13899"/>
    <tableColumn id="13908" xr3:uid="{CE3BBF52-0E30-4B3C-9D9F-7BF9C9C4952D}" name="Column13900"/>
    <tableColumn id="13909" xr3:uid="{446992D3-BBB4-4E0C-A8DE-9485A75B0CB7}" name="Column13901"/>
    <tableColumn id="13910" xr3:uid="{EF7AA742-8E6C-4A12-8349-3BF830CB5301}" name="Column13902"/>
    <tableColumn id="13911" xr3:uid="{74CC405E-A359-4DCF-9394-09E5BC96C586}" name="Column13903"/>
    <tableColumn id="13912" xr3:uid="{5E78DFE8-E70D-438B-9059-188A66331D0B}" name="Column13904"/>
    <tableColumn id="13913" xr3:uid="{8B40CC22-D5E0-4C6A-B703-E5E0B3254974}" name="Column13905"/>
    <tableColumn id="13914" xr3:uid="{C9CB292D-2DAE-4A10-89C1-0D5A73E76D7C}" name="Column13906"/>
    <tableColumn id="13915" xr3:uid="{04997244-C478-458C-9373-D46F4E73CDE1}" name="Column13907"/>
    <tableColumn id="13916" xr3:uid="{5E8B3B1B-3988-4C7B-84D2-3637861960C8}" name="Column13908"/>
    <tableColumn id="13917" xr3:uid="{9CF7F9E9-4123-4625-91A4-E421F6533808}" name="Column13909"/>
    <tableColumn id="13918" xr3:uid="{F08F6557-9AA7-489B-BF33-FE22A3E50DCB}" name="Column13910"/>
    <tableColumn id="13919" xr3:uid="{50101945-3872-48A8-9E7B-998D17AF19DE}" name="Column13911"/>
    <tableColumn id="13920" xr3:uid="{F6B9A62A-9799-4065-8C44-2A4C1E039787}" name="Column13912"/>
    <tableColumn id="13921" xr3:uid="{95545116-5673-405E-8D61-0A0ABCDAF0E8}" name="Column13913"/>
    <tableColumn id="13922" xr3:uid="{06746DD5-2E9A-4AC2-8020-018BFED2C3EB}" name="Column13914"/>
    <tableColumn id="13923" xr3:uid="{154CBB60-D5E6-4BA1-A1E1-7CDA2ACC223F}" name="Column13915"/>
    <tableColumn id="13924" xr3:uid="{1D3B27C2-54FD-47FC-A13D-688218D8065D}" name="Column13916"/>
    <tableColumn id="13925" xr3:uid="{2BA40D22-2517-4481-AA3A-C8F19A2BD337}" name="Column13917"/>
    <tableColumn id="13926" xr3:uid="{4F901463-67D9-4EF3-B7F9-B432931955A3}" name="Column13918"/>
    <tableColumn id="13927" xr3:uid="{A726956E-947D-49EA-B931-BEABD7F3B7D5}" name="Column13919"/>
    <tableColumn id="13928" xr3:uid="{25259CDB-5B98-4D23-88C5-3610FCA79936}" name="Column13920"/>
    <tableColumn id="13929" xr3:uid="{D23B7F51-CC9A-4C19-ADF8-C91EA96A9B23}" name="Column13921"/>
    <tableColumn id="13930" xr3:uid="{963D0AC6-B441-4A9E-9992-59C8C9E22933}" name="Column13922"/>
    <tableColumn id="13931" xr3:uid="{56E4C254-C3BF-49CA-BE06-B02CC9896C1E}" name="Column13923"/>
    <tableColumn id="13932" xr3:uid="{B62FF274-7978-436B-B123-B7EE9B6DADE5}" name="Column13924"/>
    <tableColumn id="13933" xr3:uid="{15FDCDEA-8128-4F3C-9933-5ED0F2AE09E7}" name="Column13925"/>
    <tableColumn id="13934" xr3:uid="{48690129-FDD2-45F9-AE29-557ACF66D42B}" name="Column13926"/>
    <tableColumn id="13935" xr3:uid="{8E27700B-3A48-4B10-8A11-90EF8542BADF}" name="Column13927"/>
    <tableColumn id="13936" xr3:uid="{E6EDB6E9-FAED-46C1-9717-DF6A8C5CA7BD}" name="Column13928"/>
    <tableColumn id="13937" xr3:uid="{08A6141E-BC72-48EE-9CE6-8115E037EE9B}" name="Column13929"/>
    <tableColumn id="13938" xr3:uid="{87594C08-3A26-4438-8AEB-AF84068F3169}" name="Column13930"/>
    <tableColumn id="13939" xr3:uid="{4B2E3F2A-49FB-4094-A8B1-BE124DFDC8CE}" name="Column13931"/>
    <tableColumn id="13940" xr3:uid="{CB4E742D-6083-4511-B5BA-4E8B3CACA6D0}" name="Column13932"/>
    <tableColumn id="13941" xr3:uid="{A80E0CB8-809F-4F07-AAB8-042179760CF5}" name="Column13933"/>
    <tableColumn id="13942" xr3:uid="{53EEA9A0-33F2-4C4C-A95C-D9C3E029DACF}" name="Column13934"/>
    <tableColumn id="13943" xr3:uid="{0B5A1C8A-A248-406E-8BD8-A5E3E075230A}" name="Column13935"/>
    <tableColumn id="13944" xr3:uid="{01B4C829-6E67-477E-956E-282A94B51A5D}" name="Column13936"/>
    <tableColumn id="13945" xr3:uid="{B6C9279E-ECCF-452B-9A03-D16E734AE5B3}" name="Column13937"/>
    <tableColumn id="13946" xr3:uid="{C536090A-5D41-4C13-81DE-48067B27F61D}" name="Column13938"/>
    <tableColumn id="13947" xr3:uid="{11DAC502-D24E-4C2F-95B3-0FF48EEC03C0}" name="Column13939"/>
    <tableColumn id="13948" xr3:uid="{3DCBF1E4-2A61-4176-94E3-484DC6332356}" name="Column13940"/>
    <tableColumn id="13949" xr3:uid="{9F31D796-391B-48A2-BA08-026FF24A8D52}" name="Column13941"/>
    <tableColumn id="13950" xr3:uid="{12C79DAA-E9A2-49FD-B70D-787F9BC00C83}" name="Column13942"/>
    <tableColumn id="13951" xr3:uid="{2804C151-26D7-4E36-9FE4-9A2E0C17038D}" name="Column13943"/>
    <tableColumn id="13952" xr3:uid="{D159092F-CCB4-4C4D-B04D-B764AADC3B02}" name="Column13944"/>
    <tableColumn id="13953" xr3:uid="{90651A97-0125-4AFB-99A7-1DA40D416109}" name="Column13945"/>
    <tableColumn id="13954" xr3:uid="{6C434FAD-AAF7-4138-A263-4194680440D7}" name="Column13946"/>
    <tableColumn id="13955" xr3:uid="{4095E2B6-2C98-440A-B817-DA362169149C}" name="Column13947"/>
    <tableColumn id="13956" xr3:uid="{3CA29221-4FB9-46FB-9E51-B93B7EABB6A9}" name="Column13948"/>
    <tableColumn id="13957" xr3:uid="{5006EF5E-4D20-412C-9F23-6F3AE302582C}" name="Column13949"/>
    <tableColumn id="13958" xr3:uid="{65ADB511-B4C9-43BC-AA1A-DF6B396335C7}" name="Column13950"/>
    <tableColumn id="13959" xr3:uid="{5CFD44A4-AF36-4BB2-8620-7FF0DFE4F54C}" name="Column13951"/>
    <tableColumn id="13960" xr3:uid="{8FF8091D-808B-40FD-B966-4C03E14D6D0E}" name="Column13952"/>
    <tableColumn id="13961" xr3:uid="{1B0CAA3A-A926-4817-A419-9D66A0BD296D}" name="Column13953"/>
    <tableColumn id="13962" xr3:uid="{C5787D53-145D-48FD-B1B0-9204F738022C}" name="Column13954"/>
    <tableColumn id="13963" xr3:uid="{C430D08A-E5AA-49E3-B63C-DB311259A304}" name="Column13955"/>
    <tableColumn id="13964" xr3:uid="{B3F92485-FF5D-4FC5-A868-CAA664F423D2}" name="Column13956"/>
    <tableColumn id="13965" xr3:uid="{07E218DC-9BD9-495A-8015-79D7A0C0DB87}" name="Column13957"/>
    <tableColumn id="13966" xr3:uid="{92400C75-07B5-403E-A2E2-F53069E3FE4F}" name="Column13958"/>
    <tableColumn id="13967" xr3:uid="{5224E97A-0BC7-424F-AAFB-BC809DCE6E9B}" name="Column13959"/>
    <tableColumn id="13968" xr3:uid="{7DCBF615-90B0-4A97-B1DA-D3B9F41A755B}" name="Column13960"/>
    <tableColumn id="13969" xr3:uid="{FEDD970C-20C9-4757-802F-0F837160CB2E}" name="Column13961"/>
    <tableColumn id="13970" xr3:uid="{70093E1B-513F-4327-8B5D-4A4A9546CA05}" name="Column13962"/>
    <tableColumn id="13971" xr3:uid="{1214C908-179A-4B8C-B1EF-73B6DAC616D9}" name="Column13963"/>
    <tableColumn id="13972" xr3:uid="{7D84FE8B-423B-46EA-968E-754AB6C7C30F}" name="Column13964"/>
    <tableColumn id="13973" xr3:uid="{83B8F0B4-E11F-4415-AA56-7E3A8D9F1CAF}" name="Column13965"/>
    <tableColumn id="13974" xr3:uid="{4E9BF1EF-18BD-43CE-8A86-3914A99EA59C}" name="Column13966"/>
    <tableColumn id="13975" xr3:uid="{247C6A9B-6A1D-413B-8B16-781B6BEBFD8E}" name="Column13967"/>
    <tableColumn id="13976" xr3:uid="{7B3B0FF1-A36E-4359-957E-087C91643158}" name="Column13968"/>
    <tableColumn id="13977" xr3:uid="{324D50FB-9C78-468C-B414-003569B7562A}" name="Column13969"/>
    <tableColumn id="13978" xr3:uid="{7AC230C8-861C-425A-B944-155CD4B6B8AF}" name="Column13970"/>
    <tableColumn id="13979" xr3:uid="{7C97F62A-AC99-4959-8756-AF581DA635D9}" name="Column13971"/>
    <tableColumn id="13980" xr3:uid="{833E84F8-2678-4E43-B662-530676F024DA}" name="Column13972"/>
    <tableColumn id="13981" xr3:uid="{7D3590EE-9CFB-4F14-8063-AF0F45B6F614}" name="Column13973"/>
    <tableColumn id="13982" xr3:uid="{14770039-AE5C-4A02-8A42-325EF7338342}" name="Column13974"/>
    <tableColumn id="13983" xr3:uid="{23D9C97D-F387-48EC-8BAD-73544F637B43}" name="Column13975"/>
    <tableColumn id="13984" xr3:uid="{6F60640F-054F-4FA8-A8F7-F0381D294FBF}" name="Column13976"/>
    <tableColumn id="13985" xr3:uid="{BBDB08EC-846E-4E76-8DC7-3F8197ECED1D}" name="Column13977"/>
    <tableColumn id="13986" xr3:uid="{BF9EDDE9-D512-43B8-9EC4-B456F37E912B}" name="Column13978"/>
    <tableColumn id="13987" xr3:uid="{AF9778CC-BF5B-4D27-8DB9-4FD474B26930}" name="Column13979"/>
    <tableColumn id="13988" xr3:uid="{281E1E76-8FA3-44E4-93A8-C4487FA64987}" name="Column13980"/>
    <tableColumn id="13989" xr3:uid="{0F7DD286-55B0-4F07-8B59-19F5240F4A32}" name="Column13981"/>
    <tableColumn id="13990" xr3:uid="{C8AE8F9D-B521-405A-80A9-DDF3EE4DE7AB}" name="Column13982"/>
    <tableColumn id="13991" xr3:uid="{3F78238F-3D6F-4E3B-B58B-846B1204C394}" name="Column13983"/>
    <tableColumn id="13992" xr3:uid="{CD8FC482-8734-41D8-B91F-E16C7C858F53}" name="Column13984"/>
    <tableColumn id="13993" xr3:uid="{C7A9184B-EC75-43C8-A868-550F54C9BF9A}" name="Column13985"/>
    <tableColumn id="13994" xr3:uid="{44C033FC-92F2-4248-91F4-BE9B59D0C0FF}" name="Column13986"/>
    <tableColumn id="13995" xr3:uid="{B58D6AC9-DBA0-4F2D-914B-D4B349AC9192}" name="Column13987"/>
    <tableColumn id="13996" xr3:uid="{07FEFEDD-FDC1-4388-B39D-724EF73AFA45}" name="Column13988"/>
    <tableColumn id="13997" xr3:uid="{5747AC18-A8D8-458E-B19C-59C32113E383}" name="Column13989"/>
    <tableColumn id="13998" xr3:uid="{0E7D4841-F46E-4692-B7FE-C55D46ADFCF8}" name="Column13990"/>
    <tableColumn id="13999" xr3:uid="{EBB239D0-886A-4421-98D4-0E207282CEA9}" name="Column13991"/>
    <tableColumn id="14000" xr3:uid="{38CA3105-E882-4E12-B528-52D288A9C474}" name="Column13992"/>
    <tableColumn id="14001" xr3:uid="{9CA5E3E5-1B2E-442F-A09E-22EC09A4A3B4}" name="Column13993"/>
    <tableColumn id="14002" xr3:uid="{CB63ECB0-19BF-4B96-97ED-FEF6526D536C}" name="Column13994"/>
    <tableColumn id="14003" xr3:uid="{617671DA-B25A-4BAF-95EE-A31E20E42FCB}" name="Column13995"/>
    <tableColumn id="14004" xr3:uid="{7BD58BD6-16B4-4680-BE16-86AE19B78D4C}" name="Column13996"/>
    <tableColumn id="14005" xr3:uid="{6E7DE140-C88F-434F-B3DA-D41B59BFC032}" name="Column13997"/>
    <tableColumn id="14006" xr3:uid="{451DD986-E7E3-4C41-8830-116E96B20219}" name="Column13998"/>
    <tableColumn id="14007" xr3:uid="{916029AD-A36D-4387-AE71-42694EF97196}" name="Column13999"/>
    <tableColumn id="14008" xr3:uid="{560269B7-2678-431D-A1BF-B1E0A09F4213}" name="Column14000"/>
    <tableColumn id="14009" xr3:uid="{3B4C185F-9B39-48CF-BEEC-CFF4C1D8451A}" name="Column14001"/>
    <tableColumn id="14010" xr3:uid="{AC101C63-02F4-46D7-9943-9AF281A9FBCB}" name="Column14002"/>
    <tableColumn id="14011" xr3:uid="{F796EFCB-9EFA-449E-9D3B-0FAA5670072F}" name="Column14003"/>
    <tableColumn id="14012" xr3:uid="{81DFF357-AD74-4AE4-91FC-42763E1A1CB2}" name="Column14004"/>
    <tableColumn id="14013" xr3:uid="{2A7C8213-360D-481D-94CC-1D3656969F95}" name="Column14005"/>
    <tableColumn id="14014" xr3:uid="{AC727098-3693-422E-BD9A-E5B60E44E6A5}" name="Column14006"/>
    <tableColumn id="14015" xr3:uid="{24165EF2-9BE3-45DB-BD12-F848CD88DB37}" name="Column14007"/>
    <tableColumn id="14016" xr3:uid="{446F6E7E-0734-4B35-AA1E-BD16FF3B7978}" name="Column14008"/>
    <tableColumn id="14017" xr3:uid="{281C1589-0FC3-4A10-97E7-90ED489D2DCF}" name="Column14009"/>
    <tableColumn id="14018" xr3:uid="{6DD9751F-C09D-40A7-ACCE-2CB4D5FAC2BC}" name="Column14010"/>
    <tableColumn id="14019" xr3:uid="{2A543F63-0286-4C82-B1F5-9C19347B34FF}" name="Column14011"/>
    <tableColumn id="14020" xr3:uid="{EC76D68E-2727-4D67-BC8D-AA34A48F0870}" name="Column14012"/>
    <tableColumn id="14021" xr3:uid="{DD6C1FFE-D434-41D1-845C-DB14E4DBBD17}" name="Column14013"/>
    <tableColumn id="14022" xr3:uid="{BA37D431-B713-40D6-AAFD-9FCB38B9B1F4}" name="Column14014"/>
    <tableColumn id="14023" xr3:uid="{5DED76F9-09AA-4D40-B5F7-E31FEDA0B817}" name="Column14015"/>
    <tableColumn id="14024" xr3:uid="{62D51352-8887-4B24-AB40-B1AF6A28EA6A}" name="Column14016"/>
    <tableColumn id="14025" xr3:uid="{397F8FCB-E018-4280-9538-D6031FC02B57}" name="Column14017"/>
    <tableColumn id="14026" xr3:uid="{E8761319-5712-4198-B8CE-36AB8282227C}" name="Column14018"/>
    <tableColumn id="14027" xr3:uid="{564FB821-AC25-4626-BC13-BD76156017A9}" name="Column14019"/>
    <tableColumn id="14028" xr3:uid="{375A914E-E78C-4268-88FC-868DB0294D2E}" name="Column14020"/>
    <tableColumn id="14029" xr3:uid="{441BB453-ACBA-4670-8FA9-EEA3B2E18DD6}" name="Column14021"/>
    <tableColumn id="14030" xr3:uid="{6FD8C522-D292-4C6E-9737-5B23BDD22600}" name="Column14022"/>
    <tableColumn id="14031" xr3:uid="{B016E35D-77D0-4784-BE08-C6C7D9E57ECA}" name="Column14023"/>
    <tableColumn id="14032" xr3:uid="{4CF5BCB8-25AE-4902-96DA-028C387E5F2B}" name="Column14024"/>
    <tableColumn id="14033" xr3:uid="{694589CA-9638-42E0-A3AA-561BC2B09801}" name="Column14025"/>
    <tableColumn id="14034" xr3:uid="{88936394-5D12-45C1-B6C3-F90F03935DB0}" name="Column14026"/>
    <tableColumn id="14035" xr3:uid="{C79F95AA-C2A7-49DB-A2D5-6FCA1428BC43}" name="Column14027"/>
    <tableColumn id="14036" xr3:uid="{2BEFEBCB-B33C-41FC-939C-F39246A49CC9}" name="Column14028"/>
    <tableColumn id="14037" xr3:uid="{301A5DB7-434F-4F33-8581-D0DFD29F678E}" name="Column14029"/>
    <tableColumn id="14038" xr3:uid="{CA1CC137-A094-4430-8206-445A9A5D6ED1}" name="Column14030"/>
    <tableColumn id="14039" xr3:uid="{15C16274-8C54-4C63-B332-F9C6D3585366}" name="Column14031"/>
    <tableColumn id="14040" xr3:uid="{F60EABD5-DCC2-4D37-9C2A-AFD0C1670596}" name="Column14032"/>
    <tableColumn id="14041" xr3:uid="{AF8F3E17-5696-4707-9834-15D4D700A0AA}" name="Column14033"/>
    <tableColumn id="14042" xr3:uid="{54A39BDF-E713-4B79-B6B7-BC978269F964}" name="Column14034"/>
    <tableColumn id="14043" xr3:uid="{D6A35210-68EE-4CB1-BDA8-92A1A35986A6}" name="Column14035"/>
    <tableColumn id="14044" xr3:uid="{64DC34FA-1C15-4CDA-8557-E1755EF813FF}" name="Column14036"/>
    <tableColumn id="14045" xr3:uid="{EA96B213-E2A0-4A0D-B50C-192DA4BE83C1}" name="Column14037"/>
    <tableColumn id="14046" xr3:uid="{FDE1484B-DA01-4D02-97A3-8553FC03AB1A}" name="Column14038"/>
    <tableColumn id="14047" xr3:uid="{969AA3FD-6E4B-442D-A7B3-BC605EA01189}" name="Column14039"/>
    <tableColumn id="14048" xr3:uid="{F242763A-358C-4A45-A087-6C84BDD81107}" name="Column14040"/>
    <tableColumn id="14049" xr3:uid="{71DDB685-5F91-4A19-9003-0A14B1C2E319}" name="Column14041"/>
    <tableColumn id="14050" xr3:uid="{2FEE738E-F758-46F8-8DD9-0F415C29E727}" name="Column14042"/>
    <tableColumn id="14051" xr3:uid="{895FE7EF-155A-4A9C-910A-8809AF63E8E5}" name="Column14043"/>
    <tableColumn id="14052" xr3:uid="{A6B5B608-76C6-4801-89D8-237964DECA9E}" name="Column14044"/>
    <tableColumn id="14053" xr3:uid="{698A9D45-C640-4B2B-8291-1EAB1E60D010}" name="Column14045"/>
    <tableColumn id="14054" xr3:uid="{80074A04-A9AB-4BC5-8446-3DB5B7B7BCD6}" name="Column14046"/>
    <tableColumn id="14055" xr3:uid="{8B7195A5-1E8B-4355-9B34-8A3B6B4B9A9E}" name="Column14047"/>
    <tableColumn id="14056" xr3:uid="{F205B62E-7196-4E5B-95C0-6A4B89CB42FA}" name="Column14048"/>
    <tableColumn id="14057" xr3:uid="{E55F5B82-45EC-4488-8EEC-BA7CFB725332}" name="Column14049"/>
    <tableColumn id="14058" xr3:uid="{EAB913C2-40E0-4EAC-BBA9-88683D7ABDA3}" name="Column14050"/>
    <tableColumn id="14059" xr3:uid="{08C3D119-566E-4D91-B635-5A0727C8E26C}" name="Column14051"/>
    <tableColumn id="14060" xr3:uid="{9A8475DB-2E68-4AFD-8562-85DD96E3C9F1}" name="Column14052"/>
    <tableColumn id="14061" xr3:uid="{E120E90D-89F8-4E25-A6F9-E2BDCC73E56F}" name="Column14053"/>
    <tableColumn id="14062" xr3:uid="{18D54899-E114-4182-A3F7-D13D9CCC1DA8}" name="Column14054"/>
    <tableColumn id="14063" xr3:uid="{B77E850B-A3F0-457A-87FC-44B9524DF287}" name="Column14055"/>
    <tableColumn id="14064" xr3:uid="{5FF15612-1857-4210-A945-A359463CF943}" name="Column14056"/>
    <tableColumn id="14065" xr3:uid="{9AB468DD-F7E9-4EFA-9B5D-5B3236F07067}" name="Column14057"/>
    <tableColumn id="14066" xr3:uid="{2F1E377B-5CC1-49BD-93D9-EC02090BC5EA}" name="Column14058"/>
    <tableColumn id="14067" xr3:uid="{6885DA75-5B46-4CBF-A163-1692075A1783}" name="Column14059"/>
    <tableColumn id="14068" xr3:uid="{E09C7F15-0805-42D9-BF64-C26136D19420}" name="Column14060"/>
    <tableColumn id="14069" xr3:uid="{BA1A66EB-3352-4AB9-B7A5-805C2F4902D1}" name="Column14061"/>
    <tableColumn id="14070" xr3:uid="{6708DC9F-C79A-419D-8A85-C2B62D24DD7B}" name="Column14062"/>
    <tableColumn id="14071" xr3:uid="{C8719F2D-CD4E-4AF6-A8A5-F6B5BF7977D1}" name="Column14063"/>
    <tableColumn id="14072" xr3:uid="{C60EEBC4-4D6E-4549-A720-DE2A4AF0AFD2}" name="Column14064"/>
    <tableColumn id="14073" xr3:uid="{EBA37960-48C8-45BF-8189-A1FEE81F8C5A}" name="Column14065"/>
    <tableColumn id="14074" xr3:uid="{1D07D23E-2A7E-4D67-B46C-7A6F5EC31E45}" name="Column14066"/>
    <tableColumn id="14075" xr3:uid="{CC3C6B1E-73CD-4E1B-96E4-606D9DE5D917}" name="Column14067"/>
    <tableColumn id="14076" xr3:uid="{9B38872F-7E9D-413B-86B1-4CB6392E3C24}" name="Column14068"/>
    <tableColumn id="14077" xr3:uid="{D1747261-E030-4898-97E9-AD6D33178352}" name="Column14069"/>
    <tableColumn id="14078" xr3:uid="{86224284-A7A3-4D59-9D5E-25045C6D0C50}" name="Column14070"/>
    <tableColumn id="14079" xr3:uid="{D2F72471-9974-4212-B164-0519CAFD1BCC}" name="Column14071"/>
    <tableColumn id="14080" xr3:uid="{FC713AE4-EBC9-403B-ABC7-BA7261BF92C3}" name="Column14072"/>
    <tableColumn id="14081" xr3:uid="{771E5E48-BECB-41F7-BA58-25218E665D5E}" name="Column14073"/>
    <tableColumn id="14082" xr3:uid="{B94E142F-3A30-4680-82CA-14E572F5179A}" name="Column14074"/>
    <tableColumn id="14083" xr3:uid="{E37AC606-9FF4-44BA-AC85-DBD4E7E41F03}" name="Column14075"/>
    <tableColumn id="14084" xr3:uid="{67D00376-DECA-443B-A20C-F20492EFAD47}" name="Column14076"/>
    <tableColumn id="14085" xr3:uid="{41F14E6A-FE66-4479-BECB-F06639166517}" name="Column14077"/>
    <tableColumn id="14086" xr3:uid="{401B82E7-0DED-4BC1-A772-A5D2C0CDF7E2}" name="Column14078"/>
    <tableColumn id="14087" xr3:uid="{9542B48F-57DF-44F5-BEDF-BD0DBFD72371}" name="Column14079"/>
    <tableColumn id="14088" xr3:uid="{300D00A0-BA27-417E-8524-A7F9B0DAD8A9}" name="Column14080"/>
    <tableColumn id="14089" xr3:uid="{BD622F27-465F-46C8-B8E0-4F9F131AE313}" name="Column14081"/>
    <tableColumn id="14090" xr3:uid="{F926A2CA-9742-44A6-A312-1170D457BFED}" name="Column14082"/>
    <tableColumn id="14091" xr3:uid="{83765F09-6380-4822-9F79-A2DB010710EB}" name="Column14083"/>
    <tableColumn id="14092" xr3:uid="{C47F0E2A-AF20-40D8-892C-CE2CCF8C86F0}" name="Column14084"/>
    <tableColumn id="14093" xr3:uid="{699DB8C5-6941-493A-B190-7EAE8D68BD3C}" name="Column14085"/>
    <tableColumn id="14094" xr3:uid="{8A832739-1FA4-4C95-9FCB-A10590857EA4}" name="Column14086"/>
    <tableColumn id="14095" xr3:uid="{08FCDB7D-C034-4AE7-9211-5F7623E9BF19}" name="Column14087"/>
    <tableColumn id="14096" xr3:uid="{A9AAC340-C260-4F3E-B9CB-CBB1E51751F3}" name="Column14088"/>
    <tableColumn id="14097" xr3:uid="{049CD9FB-1FE7-4235-8B95-B7BAE4E00178}" name="Column14089"/>
    <tableColumn id="14098" xr3:uid="{30F36AD5-C801-41FA-8AC0-7DE3EFE284D6}" name="Column14090"/>
    <tableColumn id="14099" xr3:uid="{4DA0F696-BFCB-425A-A381-65E29E511121}" name="Column14091"/>
    <tableColumn id="14100" xr3:uid="{8C238301-15CF-42A9-80B2-C3EBE9E48440}" name="Column14092"/>
    <tableColumn id="14101" xr3:uid="{395F8661-ADD1-4962-8E4A-51B9BFB1E191}" name="Column14093"/>
    <tableColumn id="14102" xr3:uid="{9F6C4F29-7D21-4A6A-AB33-C4B1DDB70613}" name="Column14094"/>
    <tableColumn id="14103" xr3:uid="{4DA5B047-6368-486D-B204-7A4A4FF0AFB3}" name="Column14095"/>
    <tableColumn id="14104" xr3:uid="{B6E55138-CEE9-4DA3-9122-FC8A36CEEA0F}" name="Column14096"/>
    <tableColumn id="14105" xr3:uid="{83A16509-557E-4689-BA12-83CDB5C9B121}" name="Column14097"/>
    <tableColumn id="14106" xr3:uid="{72BB7F25-B73B-4DCA-BAE9-E110A735F5A2}" name="Column14098"/>
    <tableColumn id="14107" xr3:uid="{1607ED87-54C2-4715-89DB-AF23F0C0CDD2}" name="Column14099"/>
    <tableColumn id="14108" xr3:uid="{FC9794FC-2D83-4693-A613-84F7230869DE}" name="Column14100"/>
    <tableColumn id="14109" xr3:uid="{2AB4240A-DDF2-42CB-90D7-C6B29CB3797E}" name="Column14101"/>
    <tableColumn id="14110" xr3:uid="{063450C7-5701-423D-A511-232FEA2A9DEC}" name="Column14102"/>
    <tableColumn id="14111" xr3:uid="{6CA3A72D-1FB2-4E9E-9D18-028B8DFB5D9A}" name="Column14103"/>
    <tableColumn id="14112" xr3:uid="{65D14D5A-4E67-44C2-AFA5-708347858513}" name="Column14104"/>
    <tableColumn id="14113" xr3:uid="{8D6DA244-D345-4B57-B9DC-A799567387CC}" name="Column14105"/>
    <tableColumn id="14114" xr3:uid="{020E1D7D-0F8B-47EB-B8BE-A233EAC7F9FC}" name="Column14106"/>
    <tableColumn id="14115" xr3:uid="{884973A4-9089-4BF6-BF72-68298849DCC8}" name="Column14107"/>
    <tableColumn id="14116" xr3:uid="{9B9B3A8E-2973-4205-AAF7-435A41F3724E}" name="Column14108"/>
    <tableColumn id="14117" xr3:uid="{1172E180-B81B-4888-9406-5D08E027A774}" name="Column14109"/>
    <tableColumn id="14118" xr3:uid="{EC5E263B-EA2D-42B7-9A11-2AB23868E6D2}" name="Column14110"/>
    <tableColumn id="14119" xr3:uid="{BE71AFB3-13E9-4911-9487-E6B80C9B96F1}" name="Column14111"/>
    <tableColumn id="14120" xr3:uid="{FC2FB1AE-7BEA-46C5-B21F-6B4061C28217}" name="Column14112"/>
    <tableColumn id="14121" xr3:uid="{9650E77A-FAD8-4F4D-8851-1BD86CB96B86}" name="Column14113"/>
    <tableColumn id="14122" xr3:uid="{E535859B-4F27-4F6A-9BA6-188182408359}" name="Column14114"/>
    <tableColumn id="14123" xr3:uid="{3B661811-91D4-4C9B-9FEC-D39D39AC6176}" name="Column14115"/>
    <tableColumn id="14124" xr3:uid="{C397A809-24B0-4650-B319-F743DA68DB7A}" name="Column14116"/>
    <tableColumn id="14125" xr3:uid="{6E05E161-D71D-4725-A175-BA8D9FC57BAE}" name="Column14117"/>
    <tableColumn id="14126" xr3:uid="{69470460-CF70-4C7E-8203-BF7D4DFE3DB5}" name="Column14118"/>
    <tableColumn id="14127" xr3:uid="{08FB8739-9A07-49EC-8534-85E1F6A48BEE}" name="Column14119"/>
    <tableColumn id="14128" xr3:uid="{82EBEC10-59E5-4B76-B63D-3FC6EDB279CF}" name="Column14120"/>
    <tableColumn id="14129" xr3:uid="{01089A0D-A2AB-40B4-AA5C-188EEB461D89}" name="Column14121"/>
    <tableColumn id="14130" xr3:uid="{E86A3446-00AD-46DF-96A7-FF6FA1EFE37F}" name="Column14122"/>
    <tableColumn id="14131" xr3:uid="{281CD14E-62E4-4D5C-87E0-08EDB8D41FF4}" name="Column14123"/>
    <tableColumn id="14132" xr3:uid="{2507293B-339E-45CB-BC19-F49518E625B2}" name="Column14124"/>
    <tableColumn id="14133" xr3:uid="{14E8A418-4815-4597-8028-376B992D1F7D}" name="Column14125"/>
    <tableColumn id="14134" xr3:uid="{43E7A970-F6D4-46B4-8237-958AC1D06826}" name="Column14126"/>
    <tableColumn id="14135" xr3:uid="{412103F3-0176-4DCF-9DB5-E85C4BECB181}" name="Column14127"/>
    <tableColumn id="14136" xr3:uid="{AC6D7E7C-2502-4D30-BD59-F9511C4A05C9}" name="Column14128"/>
    <tableColumn id="14137" xr3:uid="{D67A775A-FC08-4BA1-91E3-F5C6B67B80FD}" name="Column14129"/>
    <tableColumn id="14138" xr3:uid="{C8D61F88-E554-4FD9-8800-F7DE5737C0C4}" name="Column14130"/>
    <tableColumn id="14139" xr3:uid="{EE811FD0-1AA0-4C9C-A265-74C5FA9FCC37}" name="Column14131"/>
    <tableColumn id="14140" xr3:uid="{8965AE08-DA02-4417-B4A8-2BED21134639}" name="Column14132"/>
    <tableColumn id="14141" xr3:uid="{0F6FCCAD-DFF8-4E1E-8078-8B1175822A45}" name="Column14133"/>
    <tableColumn id="14142" xr3:uid="{1D0C2B3C-D0EE-4E0C-B557-045A164B7774}" name="Column14134"/>
    <tableColumn id="14143" xr3:uid="{0E48D863-8FDB-403B-9CA3-E60DC4706AE4}" name="Column14135"/>
    <tableColumn id="14144" xr3:uid="{AC585A20-749F-4083-8C3E-BC57BC433962}" name="Column14136"/>
    <tableColumn id="14145" xr3:uid="{F61FE3A6-AC86-443E-9569-8AD4C0F7E1B6}" name="Column14137"/>
    <tableColumn id="14146" xr3:uid="{BB8678FC-30E8-4B9D-BDD1-D9F6E41AF12C}" name="Column14138"/>
    <tableColumn id="14147" xr3:uid="{95DE5CC7-B12C-4077-B7EB-3C9F211CE4B2}" name="Column14139"/>
    <tableColumn id="14148" xr3:uid="{F66F409C-A367-4427-99DF-F86E55990AFF}" name="Column14140"/>
    <tableColumn id="14149" xr3:uid="{AA51E6E5-C9B2-4B46-A484-A2DC444B2DBA}" name="Column14141"/>
    <tableColumn id="14150" xr3:uid="{00C37410-4E4B-4251-B05D-8415C5C610BE}" name="Column14142"/>
    <tableColumn id="14151" xr3:uid="{B123B977-FE2C-413B-8A67-D0FE9487A70D}" name="Column14143"/>
    <tableColumn id="14152" xr3:uid="{E9EF5A00-CE8F-4D43-A246-7E13C952ED52}" name="Column14144"/>
    <tableColumn id="14153" xr3:uid="{ACDC7CCA-3869-42D2-9F32-B4471245A594}" name="Column14145"/>
    <tableColumn id="14154" xr3:uid="{4540E9E8-D7E1-406A-84F7-F873DD00F568}" name="Column14146"/>
    <tableColumn id="14155" xr3:uid="{93A8EC06-43EB-45A5-8FAB-91D4A143EFFE}" name="Column14147"/>
    <tableColumn id="14156" xr3:uid="{0EB812B2-8764-4D2B-B250-74FC3BBDBF61}" name="Column14148"/>
    <tableColumn id="14157" xr3:uid="{DEF1F731-3C27-4A70-A68E-A50933C893D7}" name="Column14149"/>
    <tableColumn id="14158" xr3:uid="{957CCD58-E38D-4813-8563-E9F75DFFE56A}" name="Column14150"/>
    <tableColumn id="14159" xr3:uid="{41885360-7F7E-4F5D-B331-7231397CBB92}" name="Column14151"/>
    <tableColumn id="14160" xr3:uid="{F8C90A89-5ADE-421D-96C2-A2A3CA224BC8}" name="Column14152"/>
    <tableColumn id="14161" xr3:uid="{25A0CC10-BE27-410C-860B-25E56CF657E8}" name="Column14153"/>
    <tableColumn id="14162" xr3:uid="{90ECA62B-B30C-4C85-8AA6-73F8E01AF5FC}" name="Column14154"/>
    <tableColumn id="14163" xr3:uid="{81FD4833-B942-41A2-9927-DE4468604607}" name="Column14155"/>
    <tableColumn id="14164" xr3:uid="{B2243486-F4A8-4838-ADCE-D5BFCA089670}" name="Column14156"/>
    <tableColumn id="14165" xr3:uid="{78483A6E-29FD-4BE0-AE74-FCBC22527183}" name="Column14157"/>
    <tableColumn id="14166" xr3:uid="{DDEC6A4E-8D42-40D9-861D-A7816EFC49A8}" name="Column14158"/>
    <tableColumn id="14167" xr3:uid="{E8D54F9F-F163-459F-AFA4-48877BB3B6C2}" name="Column14159"/>
    <tableColumn id="14168" xr3:uid="{35E17B94-7D72-4264-B8A5-DDEBF0B96A0A}" name="Column14160"/>
    <tableColumn id="14169" xr3:uid="{232C4301-6D04-44EF-A6EC-8CAE105F7B79}" name="Column14161"/>
    <tableColumn id="14170" xr3:uid="{1FA41DBF-F502-4AB3-9818-F4A3768D2A69}" name="Column14162"/>
    <tableColumn id="14171" xr3:uid="{3291174A-940D-4FC9-A8F1-D3907BD1B4D9}" name="Column14163"/>
    <tableColumn id="14172" xr3:uid="{7CD72289-2007-4B4B-9106-4DE59C42955A}" name="Column14164"/>
    <tableColumn id="14173" xr3:uid="{E8B9F045-2321-4E6F-82A3-DB2BB487ABA4}" name="Column14165"/>
    <tableColumn id="14174" xr3:uid="{F1184A05-3F85-460F-AF43-7A6B682F02DF}" name="Column14166"/>
    <tableColumn id="14175" xr3:uid="{2293AFD3-00E5-4C83-AB55-FA7DB4B04794}" name="Column14167"/>
    <tableColumn id="14176" xr3:uid="{B1ACD308-3C07-4531-8F7E-F3FF86D03600}" name="Column14168"/>
    <tableColumn id="14177" xr3:uid="{1434C334-DDE2-44B3-8CAB-DC16FA800C1A}" name="Column14169"/>
    <tableColumn id="14178" xr3:uid="{B8BD9B32-1C8B-4921-BF4E-4C2AB0C49DBC}" name="Column14170"/>
    <tableColumn id="14179" xr3:uid="{8127F451-B725-4DF5-A447-0A104227547F}" name="Column14171"/>
    <tableColumn id="14180" xr3:uid="{193777B0-7C7D-49A8-9E82-DDB8A8D4FB0A}" name="Column14172"/>
    <tableColumn id="14181" xr3:uid="{9AF9C037-3248-4DD7-836D-45DE50B0EE57}" name="Column14173"/>
    <tableColumn id="14182" xr3:uid="{13223864-EBC3-404C-BCC1-A61CCB825A8C}" name="Column14174"/>
    <tableColumn id="14183" xr3:uid="{E2533E10-F214-476D-9373-8785D5F32CC3}" name="Column14175"/>
    <tableColumn id="14184" xr3:uid="{AA533289-9A0D-490D-A2A0-66FFE50C453F}" name="Column14176"/>
    <tableColumn id="14185" xr3:uid="{52CA1CEA-8936-47E5-B021-7F580F78355C}" name="Column14177"/>
    <tableColumn id="14186" xr3:uid="{A20CFB3A-CF6B-4F00-A793-1E3438AEE409}" name="Column14178"/>
    <tableColumn id="14187" xr3:uid="{21542FF2-ED78-4554-92A9-125942A979D6}" name="Column14179"/>
    <tableColumn id="14188" xr3:uid="{6C66988C-9613-48B7-9D69-218FD67E5004}" name="Column14180"/>
    <tableColumn id="14189" xr3:uid="{BC1D8BE8-3F75-4B5A-9096-3B6A64B9E11A}" name="Column14181"/>
    <tableColumn id="14190" xr3:uid="{2EC6F93E-0C09-40F0-9012-E40BDFF37724}" name="Column14182"/>
    <tableColumn id="14191" xr3:uid="{5A7E0EF1-874E-4FF8-B629-39D4C3CF666C}" name="Column14183"/>
    <tableColumn id="14192" xr3:uid="{CC1EFE17-0F91-4DDA-A5B1-878D9D022FB7}" name="Column14184"/>
    <tableColumn id="14193" xr3:uid="{E43D9BFA-B391-4C6F-9822-31D78AF69E41}" name="Column14185"/>
    <tableColumn id="14194" xr3:uid="{0AFA77FF-123D-4A5C-AB12-605EE64482B2}" name="Column14186"/>
    <tableColumn id="14195" xr3:uid="{C27A52DC-52E4-4CB6-91EB-DC8912C78591}" name="Column14187"/>
    <tableColumn id="14196" xr3:uid="{252AB27A-DDC5-4A7D-9659-AB1D19839702}" name="Column14188"/>
    <tableColumn id="14197" xr3:uid="{BF75E434-1910-4BD0-BE1D-48B766B22379}" name="Column14189"/>
    <tableColumn id="14198" xr3:uid="{15ACF369-B498-4568-9DFD-6B50B328790E}" name="Column14190"/>
    <tableColumn id="14199" xr3:uid="{3F3F231E-EFF3-4E54-A30E-FF51BE86260A}" name="Column14191"/>
    <tableColumn id="14200" xr3:uid="{F2557FDE-FFD6-4E83-979C-07A1DEE244B9}" name="Column14192"/>
    <tableColumn id="14201" xr3:uid="{328E9DC7-F4E8-4A0F-AEBB-C85A8B7F3AE0}" name="Column14193"/>
    <tableColumn id="14202" xr3:uid="{D9A202E2-B354-468E-BBDC-EE2D107CA976}" name="Column14194"/>
    <tableColumn id="14203" xr3:uid="{2FE4F722-4BD7-4448-A5A1-CB6A91E907CA}" name="Column14195"/>
    <tableColumn id="14204" xr3:uid="{BD15A0E8-413C-4D2A-BFFB-8DD93903412C}" name="Column14196"/>
    <tableColumn id="14205" xr3:uid="{AE0183BF-22AB-4E1E-BB33-CCC5ECB755AF}" name="Column14197"/>
    <tableColumn id="14206" xr3:uid="{2DB20869-F7FC-4FED-8436-0E4FBFDDA2CD}" name="Column14198"/>
    <tableColumn id="14207" xr3:uid="{F316A47B-B3B4-4A44-9732-7156A66B9FFB}" name="Column14199"/>
    <tableColumn id="14208" xr3:uid="{328AA5AC-CADC-4367-BA12-83A87FFDF0AD}" name="Column14200"/>
    <tableColumn id="14209" xr3:uid="{466D38CF-9A9A-451B-AD3C-E6A503F334F9}" name="Column14201"/>
    <tableColumn id="14210" xr3:uid="{7A0F5A26-79B6-4F45-AE2B-99F91539F049}" name="Column14202"/>
    <tableColumn id="14211" xr3:uid="{F0DABCEA-852C-4372-B53D-D90DFFD64ED4}" name="Column14203"/>
    <tableColumn id="14212" xr3:uid="{9E746C10-7F0C-4D25-A2F6-ED59DDB7876A}" name="Column14204"/>
    <tableColumn id="14213" xr3:uid="{1CDA0FCA-A6CC-4A94-A03B-8AF602D7053A}" name="Column14205"/>
    <tableColumn id="14214" xr3:uid="{4B3D1DEA-CBE1-40F9-85DF-EB5E28336099}" name="Column14206"/>
    <tableColumn id="14215" xr3:uid="{43959A29-CF33-4C80-9AFF-5848917970AB}" name="Column14207"/>
    <tableColumn id="14216" xr3:uid="{2E41C319-EAC2-4282-A304-686548577D8D}" name="Column14208"/>
    <tableColumn id="14217" xr3:uid="{34B5A8A5-A3CB-4FAA-98DF-06CBAC9D850A}" name="Column14209"/>
    <tableColumn id="14218" xr3:uid="{EC09B865-9A84-46BC-89AA-AFCB2A4C7082}" name="Column14210"/>
    <tableColumn id="14219" xr3:uid="{7CB913A8-50C7-47B2-B0F2-08A43A36E669}" name="Column14211"/>
    <tableColumn id="14220" xr3:uid="{4A3F9C22-56B9-4ECF-8B5D-0381D785298A}" name="Column14212"/>
    <tableColumn id="14221" xr3:uid="{0FF96DFC-3E11-403D-BFC7-2F8B05766FB4}" name="Column14213"/>
    <tableColumn id="14222" xr3:uid="{DB3F7338-D3F5-47C2-AC7A-D0574A5CBA58}" name="Column14214"/>
    <tableColumn id="14223" xr3:uid="{EAEEB7DB-767E-4AAF-B064-49E415BFB61F}" name="Column14215"/>
    <tableColumn id="14224" xr3:uid="{947F4D8D-A27C-48B6-A681-DBEC159B0FA0}" name="Column14216"/>
    <tableColumn id="14225" xr3:uid="{72DF2A68-D3E4-4A9A-8EB0-69AA995E241F}" name="Column14217"/>
    <tableColumn id="14226" xr3:uid="{030FC85C-77BB-49D4-9630-1AAADA57920A}" name="Column14218"/>
    <tableColumn id="14227" xr3:uid="{30870C73-7A89-4289-8472-0F416BED8DC4}" name="Column14219"/>
    <tableColumn id="14228" xr3:uid="{0EA7E6B5-520B-46AF-814E-FBEEA7D492FA}" name="Column14220"/>
    <tableColumn id="14229" xr3:uid="{F2412F0C-4AF6-4B08-93EA-67BB59FB75F8}" name="Column14221"/>
    <tableColumn id="14230" xr3:uid="{8F911C20-FC0B-452A-B44C-8F9BE5DA6E9B}" name="Column14222"/>
    <tableColumn id="14231" xr3:uid="{E961DA06-C328-4B13-8EE0-6EE69B9BB04F}" name="Column14223"/>
    <tableColumn id="14232" xr3:uid="{7A3E3DAB-9B98-4FD6-B483-144E69311714}" name="Column14224"/>
    <tableColumn id="14233" xr3:uid="{1C0A7DDD-C2C0-461C-B6DA-2330A8AA7BF1}" name="Column14225"/>
    <tableColumn id="14234" xr3:uid="{40447278-7576-4237-8465-3A28B9C746CE}" name="Column14226"/>
    <tableColumn id="14235" xr3:uid="{95ABF566-E894-4B48-A3FF-18F8C7F85CEE}" name="Column14227"/>
    <tableColumn id="14236" xr3:uid="{F0A73ECF-CF7D-40DB-83D2-775FA76F9C9A}" name="Column14228"/>
    <tableColumn id="14237" xr3:uid="{2715ABD7-B206-4AD3-843D-08D8539BC127}" name="Column14229"/>
    <tableColumn id="14238" xr3:uid="{2EE968EB-10A2-48FA-98E8-E92D5AB3CB79}" name="Column14230"/>
    <tableColumn id="14239" xr3:uid="{DF518FFB-C5AB-4B0A-9B60-44DFCB437719}" name="Column14231"/>
    <tableColumn id="14240" xr3:uid="{FC6515D4-5CE3-4CB1-8DF2-EF58A635EE2C}" name="Column14232"/>
    <tableColumn id="14241" xr3:uid="{955CE4EA-2947-4801-88F2-59E3481DDABC}" name="Column14233"/>
    <tableColumn id="14242" xr3:uid="{F73929CC-FD71-4B39-B51F-A6E7BB663302}" name="Column14234"/>
    <tableColumn id="14243" xr3:uid="{5148BF41-4EE1-4C6C-A875-D86C974C99F1}" name="Column14235"/>
    <tableColumn id="14244" xr3:uid="{080C3E2C-D055-4156-BDD4-9CC4E05CCBC5}" name="Column14236"/>
    <tableColumn id="14245" xr3:uid="{26A7503A-71D7-462E-9F5C-AB35E8EC2873}" name="Column14237"/>
    <tableColumn id="14246" xr3:uid="{D49DA057-C0C3-4241-8EC2-D84A699ECEC6}" name="Column14238"/>
    <tableColumn id="14247" xr3:uid="{A649767C-6033-477A-8915-4C41F1B8C458}" name="Column14239"/>
    <tableColumn id="14248" xr3:uid="{2BD73A67-F45C-467E-B540-F0E9C88BDADD}" name="Column14240"/>
    <tableColumn id="14249" xr3:uid="{7A373B70-849F-44EC-8598-FE47BAFC79A6}" name="Column14241"/>
    <tableColumn id="14250" xr3:uid="{D5FB3387-2222-4C2D-8949-DAE8F95E8BB1}" name="Column14242"/>
    <tableColumn id="14251" xr3:uid="{F2128097-0C80-4276-BC72-71A97A94A431}" name="Column14243"/>
    <tableColumn id="14252" xr3:uid="{0CB63322-6B1F-47CA-911D-B1D921CA67DC}" name="Column14244"/>
    <tableColumn id="14253" xr3:uid="{85C07468-7F4B-4C2E-A72A-E9C5B9B5C20F}" name="Column14245"/>
    <tableColumn id="14254" xr3:uid="{CD1953FC-68C2-4155-AEF9-2B24C247D33A}" name="Column14246"/>
    <tableColumn id="14255" xr3:uid="{E9EB9696-70DB-455A-9055-9EE6C1EB4968}" name="Column14247"/>
    <tableColumn id="14256" xr3:uid="{6B1B8C2D-1800-4A16-AAFD-60CB8D4E80E4}" name="Column14248"/>
    <tableColumn id="14257" xr3:uid="{594EEBF2-144B-4727-A8A8-07E38AE7C3C4}" name="Column14249"/>
    <tableColumn id="14258" xr3:uid="{8126C16A-6999-467E-BF9A-7CCF75068112}" name="Column14250"/>
    <tableColumn id="14259" xr3:uid="{ACDEBBA9-D7DA-4606-B196-5BF55AA3A4A7}" name="Column14251"/>
    <tableColumn id="14260" xr3:uid="{1151498B-4024-4C64-848A-2C3AEE24A48B}" name="Column14252"/>
    <tableColumn id="14261" xr3:uid="{1D893516-333C-4409-92DC-C92D59961F91}" name="Column14253"/>
    <tableColumn id="14262" xr3:uid="{14D8A36B-78AF-42D8-B86C-D60EA519CF52}" name="Column14254"/>
    <tableColumn id="14263" xr3:uid="{A3448AF5-FC9E-4C3B-8B5A-F5ACDA15ADB1}" name="Column14255"/>
    <tableColumn id="14264" xr3:uid="{85D05228-879E-4A71-BABE-A628CF1C69A5}" name="Column14256"/>
    <tableColumn id="14265" xr3:uid="{E4FE607C-4A46-439D-8237-5F13E6518396}" name="Column14257"/>
    <tableColumn id="14266" xr3:uid="{9A250BC8-1E83-45CE-8AB8-B7F463D38807}" name="Column14258"/>
    <tableColumn id="14267" xr3:uid="{8260533D-FA85-46C4-8DE9-14455A93C484}" name="Column14259"/>
    <tableColumn id="14268" xr3:uid="{F383BF3C-F086-42FB-A9EF-B3B4FC6B0C4C}" name="Column14260"/>
    <tableColumn id="14269" xr3:uid="{D14E5273-36E5-40BA-934A-E412590D2785}" name="Column14261"/>
    <tableColumn id="14270" xr3:uid="{08CD264F-50F4-4F91-AF1E-A25E2C510D68}" name="Column14262"/>
    <tableColumn id="14271" xr3:uid="{1DBFC28E-67F8-47BD-8DF8-46CBE5D86928}" name="Column14263"/>
    <tableColumn id="14272" xr3:uid="{24BBBE57-8A1C-4574-8926-D36572E3468F}" name="Column14264"/>
    <tableColumn id="14273" xr3:uid="{CF402141-8ED3-4DA3-A4CA-24D919B781B5}" name="Column14265"/>
    <tableColumn id="14274" xr3:uid="{45C05424-94B6-4C27-AC08-229062D48C59}" name="Column14266"/>
    <tableColumn id="14275" xr3:uid="{4BBE0118-06AD-4A20-A76A-435B03AF5987}" name="Column14267"/>
    <tableColumn id="14276" xr3:uid="{3C65D549-C1DC-4A22-85FC-CCBC338B3F3C}" name="Column14268"/>
    <tableColumn id="14277" xr3:uid="{1AFCD1CD-3F4E-42CF-8A88-A923EA2454FB}" name="Column14269"/>
    <tableColumn id="14278" xr3:uid="{2F235CF7-E3CD-4BD2-AB20-D96539A52598}" name="Column14270"/>
    <tableColumn id="14279" xr3:uid="{97340FAC-BC50-4A24-A8D3-F06B8354F28F}" name="Column14271"/>
    <tableColumn id="14280" xr3:uid="{75FEC724-57BD-496D-A2C6-770B6EB5DA62}" name="Column14272"/>
    <tableColumn id="14281" xr3:uid="{ADEE0BE9-ADDE-406F-99B5-0CF84A6EACCD}" name="Column14273"/>
    <tableColumn id="14282" xr3:uid="{A6606A8E-6191-4FDF-AE61-3DFE6F5531B1}" name="Column14274"/>
    <tableColumn id="14283" xr3:uid="{5C678139-6CB3-4E9E-BC9F-1D1B88BC030A}" name="Column14275"/>
    <tableColumn id="14284" xr3:uid="{3E2813B9-EEE9-4078-B6DA-71413847ABEE}" name="Column14276"/>
    <tableColumn id="14285" xr3:uid="{D129A420-146D-4399-A941-A4191C9F3813}" name="Column14277"/>
    <tableColumn id="14286" xr3:uid="{75272902-E5F2-4FEF-BBF0-21B8CE551F5C}" name="Column14278"/>
    <tableColumn id="14287" xr3:uid="{49FCA787-59D6-43F1-934E-5BAF5FFCA755}" name="Column14279"/>
    <tableColumn id="14288" xr3:uid="{D343920B-4DC0-4C6B-8EDB-D52896FA5D7C}" name="Column14280"/>
    <tableColumn id="14289" xr3:uid="{63ECFA52-EFD3-47A5-B9DE-FCDC8A7EF4CF}" name="Column14281"/>
    <tableColumn id="14290" xr3:uid="{AFA185F4-0C70-4504-8D60-DF90F18EE895}" name="Column14282"/>
    <tableColumn id="14291" xr3:uid="{8FC5CA4D-CFD9-42DE-8B6E-55AE70343E5F}" name="Column14283"/>
    <tableColumn id="14292" xr3:uid="{BEDB76B7-5613-4A0C-BADC-D55091201632}" name="Column14284"/>
    <tableColumn id="14293" xr3:uid="{8669F047-5828-4716-8102-7971FE623826}" name="Column14285"/>
    <tableColumn id="14294" xr3:uid="{E3C8FF3E-2DB1-4CEB-9730-9C2BE66C416B}" name="Column14286"/>
    <tableColumn id="14295" xr3:uid="{E49ED239-792A-47B5-917B-7D58966C294F}" name="Column14287"/>
    <tableColumn id="14296" xr3:uid="{B3D92419-1617-4E8A-9109-8FC68D9E32F5}" name="Column14288"/>
    <tableColumn id="14297" xr3:uid="{0B2B1273-DC5C-4037-A125-8718D4180887}" name="Column14289"/>
    <tableColumn id="14298" xr3:uid="{58F620B8-412E-4580-892B-7676D05DBD1E}" name="Column14290"/>
    <tableColumn id="14299" xr3:uid="{3104A225-C78D-4CE1-B3DA-D9FE86C41C3D}" name="Column14291"/>
    <tableColumn id="14300" xr3:uid="{CB83CCAA-27DF-4EDA-BB65-BC629558CA17}" name="Column14292"/>
    <tableColumn id="14301" xr3:uid="{C1D7CF7C-6DE3-4CC5-9BE9-142848284966}" name="Column14293"/>
    <tableColumn id="14302" xr3:uid="{BB9398B8-9B02-4752-84AD-AD1A7AA4A045}" name="Column14294"/>
    <tableColumn id="14303" xr3:uid="{52F77202-211A-4EB4-96BF-2AE21C0DACB4}" name="Column14295"/>
    <tableColumn id="14304" xr3:uid="{62761A86-92B5-47BE-99BC-1BC4ED5F64B2}" name="Column14296"/>
    <tableColumn id="14305" xr3:uid="{B2BACAC9-8C06-4FBC-9410-C1D1ADB33438}" name="Column14297"/>
    <tableColumn id="14306" xr3:uid="{6418CCA3-450C-4277-8044-E9A371D02B3E}" name="Column14298"/>
    <tableColumn id="14307" xr3:uid="{D71EFD89-8A0F-4E72-A0AF-C7489B86290E}" name="Column14299"/>
    <tableColumn id="14308" xr3:uid="{616E6FDB-9D1A-4F46-B05C-BAE2ACD198B5}" name="Column14300"/>
    <tableColumn id="14309" xr3:uid="{15AC658C-C0BB-4FDD-90B9-CC1A63BAEFD4}" name="Column14301"/>
    <tableColumn id="14310" xr3:uid="{FE2E1FAC-A9BF-438A-97C2-69E601724EAF}" name="Column14302"/>
    <tableColumn id="14311" xr3:uid="{E07BAE91-2034-4A6C-A0DF-17E52A6ED947}" name="Column14303"/>
    <tableColumn id="14312" xr3:uid="{B0FE5D97-18A8-4E16-9579-1C5117BA2786}" name="Column14304"/>
    <tableColumn id="14313" xr3:uid="{97F13E7C-E251-48EC-9E2B-0405058C9137}" name="Column14305"/>
    <tableColumn id="14314" xr3:uid="{693E4D01-B950-4B58-8796-89C71E3AED34}" name="Column14306"/>
    <tableColumn id="14315" xr3:uid="{DAF56F5A-BA45-4264-B853-8C622933953C}" name="Column14307"/>
    <tableColumn id="14316" xr3:uid="{17B4A21E-0303-4838-B600-5C4CD5E2D43A}" name="Column14308"/>
    <tableColumn id="14317" xr3:uid="{7A3DA37D-5B13-4D78-AE7A-1BA1CE73C133}" name="Column14309"/>
    <tableColumn id="14318" xr3:uid="{972CD8FB-75C3-4707-9898-2B4DFE93A075}" name="Column14310"/>
    <tableColumn id="14319" xr3:uid="{2A2EC148-1E96-48D4-A3D2-F18F77CBB5C3}" name="Column14311"/>
    <tableColumn id="14320" xr3:uid="{933C918D-18F7-4A25-BF48-65AB8B58B585}" name="Column14312"/>
    <tableColumn id="14321" xr3:uid="{E9B35FEF-9DDC-4249-B8E1-9EA462BA0175}" name="Column14313"/>
    <tableColumn id="14322" xr3:uid="{6983D1E5-38B9-4491-A8F0-CBF68B70B376}" name="Column14314"/>
    <tableColumn id="14323" xr3:uid="{1B2C0BBE-FEBA-48C8-B7CF-2B3CF215D162}" name="Column14315"/>
    <tableColumn id="14324" xr3:uid="{C2CFD20E-7843-438F-AABB-68C61EFB2540}" name="Column14316"/>
    <tableColumn id="14325" xr3:uid="{1AE59666-87B1-44E0-8BA9-75CF9285F09C}" name="Column14317"/>
    <tableColumn id="14326" xr3:uid="{2E7F66F7-85C0-4AEF-B901-18F425B76012}" name="Column14318"/>
    <tableColumn id="14327" xr3:uid="{EAD3BAAE-7339-49F7-8FAE-322EEF79C325}" name="Column14319"/>
    <tableColumn id="14328" xr3:uid="{2513B88E-CAF9-4086-A4A6-E7C9C2B4C3F8}" name="Column14320"/>
    <tableColumn id="14329" xr3:uid="{695571A9-3EDE-401B-B93B-E30B76BBD560}" name="Column14321"/>
    <tableColumn id="14330" xr3:uid="{992BF930-9366-40AC-A7CF-0CB477086B79}" name="Column14322"/>
    <tableColumn id="14331" xr3:uid="{4921F1A1-04AB-49FE-B2CB-E8F5E05D83F6}" name="Column14323"/>
    <tableColumn id="14332" xr3:uid="{72AA2B87-17E8-4339-9C2A-8CAA1185EA16}" name="Column14324"/>
    <tableColumn id="14333" xr3:uid="{2C62045B-377C-4427-89DD-BB5E77C8A614}" name="Column14325"/>
    <tableColumn id="14334" xr3:uid="{65EEED97-5E24-4DF8-BF7E-CC2857CD2FE7}" name="Column14326"/>
    <tableColumn id="14335" xr3:uid="{194271EE-9987-41C5-BE15-185646F870E7}" name="Column14327"/>
    <tableColumn id="14336" xr3:uid="{CD310C5F-8287-471F-B90D-ABCA7DBF2321}" name="Column14328"/>
    <tableColumn id="14337" xr3:uid="{7D5516EC-24AA-49F5-AB07-DBB193A5CCF6}" name="Column14329"/>
    <tableColumn id="14338" xr3:uid="{87C5638A-4ABA-4259-AFD8-41308A63BB0F}" name="Column14330"/>
    <tableColumn id="14339" xr3:uid="{046D7085-F3C1-49AA-956E-30D6AA22D92A}" name="Column14331"/>
    <tableColumn id="14340" xr3:uid="{9BE8D878-363E-4F1B-B0BC-C2219ECB53D3}" name="Column14332"/>
    <tableColumn id="14341" xr3:uid="{90FD1FBE-77FC-4E63-BFC1-57B4C7B8F0F5}" name="Column14333"/>
    <tableColumn id="14342" xr3:uid="{C4F751C1-F8F1-4722-A0C6-39DF09BB03FA}" name="Column14334"/>
    <tableColumn id="14343" xr3:uid="{2FD3A98D-996A-461F-8B9F-8F9D9DEBB084}" name="Column14335"/>
    <tableColumn id="14344" xr3:uid="{F5A1931F-467B-4629-8B16-26811C1BDEAA}" name="Column14336"/>
    <tableColumn id="14345" xr3:uid="{A8F67706-C491-4C77-86E1-C273159F76F0}" name="Column14337"/>
    <tableColumn id="14346" xr3:uid="{1A1B5980-A419-49A9-861B-BB914EC7AA5D}" name="Column14338"/>
    <tableColumn id="14347" xr3:uid="{08312E48-2FCC-4377-9B48-30885F596FBA}" name="Column14339"/>
    <tableColumn id="14348" xr3:uid="{D00A26C1-2CD1-49F0-B973-A46F8677346A}" name="Column14340"/>
    <tableColumn id="14349" xr3:uid="{E4296632-E9FE-413D-975C-B3FFFCB4AFDA}" name="Column14341"/>
    <tableColumn id="14350" xr3:uid="{B9B19815-524F-41B6-BA0F-C27CF2600AA6}" name="Column14342"/>
    <tableColumn id="14351" xr3:uid="{E6260417-C308-43BD-8A0F-E127939AEF51}" name="Column14343"/>
    <tableColumn id="14352" xr3:uid="{3AF26EC0-ADE9-4A90-B217-6337AD738B3E}" name="Column14344"/>
    <tableColumn id="14353" xr3:uid="{EEE6214F-E332-4FF8-B5CA-AE0315531F49}" name="Column14345"/>
    <tableColumn id="14354" xr3:uid="{B4E88B47-6097-4804-892B-E544DD8B8FBC}" name="Column14346"/>
    <tableColumn id="14355" xr3:uid="{E005525F-CE41-4563-AD63-FBC5A5017EEF}" name="Column14347"/>
    <tableColumn id="14356" xr3:uid="{4658D493-8F0B-496A-AFF3-020A04EA3871}" name="Column14348"/>
    <tableColumn id="14357" xr3:uid="{F363FF68-0F03-4AA4-90FE-F76CDCE5CD26}" name="Column14349"/>
    <tableColumn id="14358" xr3:uid="{4EF74CEC-A446-40DD-A48D-FE052958C869}" name="Column14350"/>
    <tableColumn id="14359" xr3:uid="{BF0BBF53-DBBE-4DD3-A93F-FFC1B9645950}" name="Column14351"/>
    <tableColumn id="14360" xr3:uid="{1ED7CB42-E2E4-4CCE-AB55-A23B8A39E6E2}" name="Column14352"/>
    <tableColumn id="14361" xr3:uid="{675FF1AC-3CF5-463A-89C8-F7EDF6793667}" name="Column14353"/>
    <tableColumn id="14362" xr3:uid="{EC3600D3-C0B1-4AEF-A18E-A67482377826}" name="Column14354"/>
    <tableColumn id="14363" xr3:uid="{581ADA58-C858-4B26-A3C8-56776DC9E0FA}" name="Column14355"/>
    <tableColumn id="14364" xr3:uid="{EE5854CD-49F6-403F-BA1D-530721B6549F}" name="Column14356"/>
    <tableColumn id="14365" xr3:uid="{46AC34D3-846F-4361-9226-F8EBB1E9602E}" name="Column14357"/>
    <tableColumn id="14366" xr3:uid="{8AA7387F-732B-4C22-9233-40B6111C5D12}" name="Column14358"/>
    <tableColumn id="14367" xr3:uid="{5A9043C9-1B3C-47B6-93A0-BB1F47701D31}" name="Column14359"/>
    <tableColumn id="14368" xr3:uid="{AE8C2255-8F46-43F5-8ECC-C4A93AFC1F22}" name="Column14360"/>
    <tableColumn id="14369" xr3:uid="{1DF3DFE6-12AD-4AF3-A5BD-49DA2DABAEDC}" name="Column14361"/>
    <tableColumn id="14370" xr3:uid="{3A6AC8EB-F834-4573-9D3E-97AF6658E1C4}" name="Column14362"/>
    <tableColumn id="14371" xr3:uid="{22362241-203D-48D5-ADF4-7983E83C0FE8}" name="Column14363"/>
    <tableColumn id="14372" xr3:uid="{855DFEF5-5594-4DAC-B835-0CB6D93CC8F3}" name="Column14364"/>
    <tableColumn id="14373" xr3:uid="{E61C8879-F5E6-4AF6-9E1F-C278840908C0}" name="Column14365"/>
    <tableColumn id="14374" xr3:uid="{206F2019-218A-4D8E-94DD-68B022E625AA}" name="Column14366"/>
    <tableColumn id="14375" xr3:uid="{909EBD0A-2C74-47A4-96B3-72FB7063D9A3}" name="Column14367"/>
    <tableColumn id="14376" xr3:uid="{1BCEE55F-FACA-4949-8307-21132AE47AA9}" name="Column14368"/>
    <tableColumn id="14377" xr3:uid="{67EB7164-A7FB-41A1-9BD6-935A6FACFFD4}" name="Column14369"/>
    <tableColumn id="14378" xr3:uid="{490ABB18-C29B-45D8-ACAB-604C0A1B835D}" name="Column14370"/>
    <tableColumn id="14379" xr3:uid="{7F8956D1-1F06-4C3D-8363-F1E22C8B5823}" name="Column14371"/>
    <tableColumn id="14380" xr3:uid="{DBFD0319-F4C3-42B2-8011-B91E8F1EB387}" name="Column14372"/>
    <tableColumn id="14381" xr3:uid="{0AC287D5-9889-4484-9295-E6A35C93D564}" name="Column14373"/>
    <tableColumn id="14382" xr3:uid="{9F26806F-357F-438E-BCA0-D35C711F4890}" name="Column14374"/>
    <tableColumn id="14383" xr3:uid="{8FEE6284-D84E-43FE-B861-A3A39C924F13}" name="Column14375"/>
    <tableColumn id="14384" xr3:uid="{900AC135-B16A-41BE-ABCA-1A9BF363C30B}" name="Column14376"/>
    <tableColumn id="14385" xr3:uid="{EC83B5B0-AE5D-4365-A51F-D05D11EA1327}" name="Column14377"/>
    <tableColumn id="14386" xr3:uid="{C65B9567-B00B-4A37-998C-51F84A0FFD8F}" name="Column14378"/>
    <tableColumn id="14387" xr3:uid="{DDCA3B87-35CE-494D-B925-0FBB690B9BB4}" name="Column14379"/>
    <tableColumn id="14388" xr3:uid="{480AC6AA-8DC3-4310-B8A2-7AD33D4AB8A4}" name="Column14380"/>
    <tableColumn id="14389" xr3:uid="{07B444C2-78E6-4E14-A7A8-AE909B0CA5D0}" name="Column14381"/>
    <tableColumn id="14390" xr3:uid="{36E971C2-9F70-4C16-9303-917DBB2C2105}" name="Column14382"/>
    <tableColumn id="14391" xr3:uid="{DD85560A-B9B5-4509-A41C-13A445DCB689}" name="Column14383"/>
    <tableColumn id="14392" xr3:uid="{C9C69858-70DC-4E31-84AA-8578AC447135}" name="Column14384"/>
    <tableColumn id="14393" xr3:uid="{3728B4AC-B8A5-4D99-B539-DAA5A21B7C2F}" name="Column14385"/>
    <tableColumn id="14394" xr3:uid="{34F8FE89-E0F6-483C-B2FF-5E993EFE274E}" name="Column14386"/>
    <tableColumn id="14395" xr3:uid="{081B3EA0-539E-49D3-8245-3D7538026CAB}" name="Column14387"/>
    <tableColumn id="14396" xr3:uid="{1C9D186A-6AC6-4C56-B5E7-81504886C87B}" name="Column14388"/>
    <tableColumn id="14397" xr3:uid="{3C96F565-8186-4A04-9B5F-1FE2B8182FFA}" name="Column14389"/>
    <tableColumn id="14398" xr3:uid="{84F623D6-B390-41C8-AAAA-26DE384962B7}" name="Column14390"/>
    <tableColumn id="14399" xr3:uid="{34ADAE16-F368-41A8-BF60-481D2C6947E3}" name="Column14391"/>
    <tableColumn id="14400" xr3:uid="{9BE125E8-CF39-41DA-A214-76348A6DB47C}" name="Column14392"/>
    <tableColumn id="14401" xr3:uid="{FE98C574-4430-4555-907C-F6D34A50B04F}" name="Column14393"/>
    <tableColumn id="14402" xr3:uid="{3179435F-467B-44E5-9ECC-E2BD656BF436}" name="Column14394"/>
    <tableColumn id="14403" xr3:uid="{DCE38174-1363-41BB-8BB8-8E18315B0F2C}" name="Column14395"/>
    <tableColumn id="14404" xr3:uid="{9A082DD9-8771-40F6-A02D-D2D2621EAB09}" name="Column14396"/>
    <tableColumn id="14405" xr3:uid="{DB615CE3-7E42-42BC-A486-05952A489B77}" name="Column14397"/>
    <tableColumn id="14406" xr3:uid="{5EAD9F81-B9A4-4938-914D-5BBECA3700C5}" name="Column14398"/>
    <tableColumn id="14407" xr3:uid="{803AAC14-8BA9-4AAB-B9D8-8FC9E4042A50}" name="Column14399"/>
    <tableColumn id="14408" xr3:uid="{17A1538C-D678-4AD5-8729-D2CBA1408E98}" name="Column14400"/>
    <tableColumn id="14409" xr3:uid="{DABBC1A4-B167-4D62-B387-92AF607381D3}" name="Column14401"/>
    <tableColumn id="14410" xr3:uid="{CCF70053-4D88-4E29-A19F-F74F42FB9D8A}" name="Column14402"/>
    <tableColumn id="14411" xr3:uid="{95597099-D8BA-423D-A876-64E397FE0975}" name="Column14403"/>
    <tableColumn id="14412" xr3:uid="{8E1B593F-3B13-4D99-8403-9FD681CB1E6A}" name="Column14404"/>
    <tableColumn id="14413" xr3:uid="{AD8FB89B-B1FA-479E-90EE-9EDD887D200E}" name="Column14405"/>
    <tableColumn id="14414" xr3:uid="{A49DDA9A-2157-418E-A90B-8A030F2385AC}" name="Column14406"/>
    <tableColumn id="14415" xr3:uid="{4A19194A-537B-4E71-A15D-118B59742C01}" name="Column14407"/>
    <tableColumn id="14416" xr3:uid="{B9A5B8BB-83E0-4961-91E2-C4308ED597D9}" name="Column14408"/>
    <tableColumn id="14417" xr3:uid="{2850D082-A664-4010-92F1-9DDD253522F8}" name="Column14409"/>
    <tableColumn id="14418" xr3:uid="{4C6FEA68-A8BB-4448-BBC4-2753959FAD99}" name="Column14410"/>
    <tableColumn id="14419" xr3:uid="{FF334D53-561D-4CC1-B1D6-4FDC38E4CE2C}" name="Column14411"/>
    <tableColumn id="14420" xr3:uid="{60C72689-4ECD-4245-999D-1ED9758878F9}" name="Column14412"/>
    <tableColumn id="14421" xr3:uid="{89C52672-24D8-4B50-BB84-B4FAC30CC6BF}" name="Column14413"/>
    <tableColumn id="14422" xr3:uid="{16607C21-F48B-4E23-BA9D-A779F16AFC24}" name="Column14414"/>
    <tableColumn id="14423" xr3:uid="{75AD8203-1791-4ECD-BAD1-CC0858DD490A}" name="Column14415"/>
    <tableColumn id="14424" xr3:uid="{99A36BFB-58C6-4E25-86B9-DBF31762DC69}" name="Column14416"/>
    <tableColumn id="14425" xr3:uid="{097E55C4-4E36-4171-A6F2-4C359F7F2946}" name="Column14417"/>
    <tableColumn id="14426" xr3:uid="{67D6897F-A300-4C0F-9E15-5F2CB2993EF6}" name="Column14418"/>
    <tableColumn id="14427" xr3:uid="{E94623CD-E99A-4408-9668-1C8F27AFADA3}" name="Column14419"/>
    <tableColumn id="14428" xr3:uid="{2E6F4430-6C4A-47A6-8D68-10AE76AA341A}" name="Column14420"/>
    <tableColumn id="14429" xr3:uid="{12FF9AA6-2DE1-41E2-9E2B-EF2658DAF397}" name="Column14421"/>
    <tableColumn id="14430" xr3:uid="{8332ADBD-368B-4352-BB85-EC6263B88E67}" name="Column14422"/>
    <tableColumn id="14431" xr3:uid="{5F8AFBF3-1A60-4EF4-8846-A88E80E51956}" name="Column14423"/>
    <tableColumn id="14432" xr3:uid="{96A198F7-2C53-4EA2-913D-B9230214C829}" name="Column14424"/>
    <tableColumn id="14433" xr3:uid="{C7996F09-5175-4076-B19E-9860834F3F28}" name="Column14425"/>
    <tableColumn id="14434" xr3:uid="{46DCBFCF-970D-435B-995B-2329082D830B}" name="Column14426"/>
    <tableColumn id="14435" xr3:uid="{0CCEA546-019B-43CD-ACB1-97C71849EF9B}" name="Column14427"/>
    <tableColumn id="14436" xr3:uid="{1C416EBC-D117-49AD-998E-11F827C6BB6E}" name="Column14428"/>
    <tableColumn id="14437" xr3:uid="{33F9B461-38CF-4E54-8423-1EAB878750D1}" name="Column14429"/>
    <tableColumn id="14438" xr3:uid="{D8107C95-9A5C-41A4-B678-267CCD19EC27}" name="Column14430"/>
    <tableColumn id="14439" xr3:uid="{B9CBFE37-4B82-4A09-80CA-E68FA56FE3AB}" name="Column14431"/>
    <tableColumn id="14440" xr3:uid="{C21706EF-17C4-4714-AEED-8FCFDC4B09E2}" name="Column14432"/>
    <tableColumn id="14441" xr3:uid="{B67F3FE5-BA1D-4EB0-BCFC-9135E1B3927A}" name="Column14433"/>
    <tableColumn id="14442" xr3:uid="{88D6EAF4-BC5D-4449-92EC-85A24F5602F0}" name="Column14434"/>
    <tableColumn id="14443" xr3:uid="{C10FFF0F-1624-4025-ADA3-B7C5D16C78C0}" name="Column14435"/>
    <tableColumn id="14444" xr3:uid="{0CFE6C93-F264-4B6D-A147-50B607596D1D}" name="Column14436"/>
    <tableColumn id="14445" xr3:uid="{E1CC186E-4AB7-4227-9931-B9F9EF78A347}" name="Column14437"/>
    <tableColumn id="14446" xr3:uid="{CFDCAA50-4788-42A9-AC1B-C2FE52648261}" name="Column14438"/>
    <tableColumn id="14447" xr3:uid="{4807F1F1-8FCA-49D5-BE11-16D060207E1D}" name="Column14439"/>
    <tableColumn id="14448" xr3:uid="{3B948C70-986A-451A-8A38-80E5A5687A2A}" name="Column14440"/>
    <tableColumn id="14449" xr3:uid="{4389BB09-5999-4ED2-B40A-A15F57E3CEE2}" name="Column14441"/>
    <tableColumn id="14450" xr3:uid="{B1CFB327-6302-463C-9ADD-B21A1EF97371}" name="Column14442"/>
    <tableColumn id="14451" xr3:uid="{6B0BC780-20A4-4A37-B254-9EC202B09386}" name="Column14443"/>
    <tableColumn id="14452" xr3:uid="{D236A6ED-A46D-49B8-B662-4B44758BA910}" name="Column14444"/>
    <tableColumn id="14453" xr3:uid="{3E53C266-2503-4738-A543-EF220E35D52E}" name="Column14445"/>
    <tableColumn id="14454" xr3:uid="{A25D3D23-2FA7-4D68-A7B8-C38AE598E382}" name="Column14446"/>
    <tableColumn id="14455" xr3:uid="{AF41461E-766E-4C19-B28B-291007D99A87}" name="Column14447"/>
    <tableColumn id="14456" xr3:uid="{A6373386-09D6-405B-8957-E0FAA4E2DE1F}" name="Column14448"/>
    <tableColumn id="14457" xr3:uid="{66C9F4DE-47F5-4E0B-8290-44A6E34A91A0}" name="Column14449"/>
    <tableColumn id="14458" xr3:uid="{1754EE1E-E90A-466B-9CFB-BB61FB2B709E}" name="Column14450"/>
    <tableColumn id="14459" xr3:uid="{2A0DC5EE-291B-4655-A8ED-BBA4B5630A32}" name="Column14451"/>
    <tableColumn id="14460" xr3:uid="{16D445A1-0E2D-4B69-9675-2D194FA6B2C9}" name="Column14452"/>
    <tableColumn id="14461" xr3:uid="{24FBBCEA-D001-43C5-BB4B-C771B31EE3E8}" name="Column14453"/>
    <tableColumn id="14462" xr3:uid="{24B6D78B-1BE0-4AC3-A6A6-A91F2D73AD85}" name="Column14454"/>
    <tableColumn id="14463" xr3:uid="{36364857-39FF-4353-85A1-FB5B43269A59}" name="Column14455"/>
    <tableColumn id="14464" xr3:uid="{5A2E0AF0-ED03-4F39-A4CA-68FCBD9AD7AB}" name="Column14456"/>
    <tableColumn id="14465" xr3:uid="{EC3B7EE4-2EEE-4E6F-AC2E-94E68D40762F}" name="Column14457"/>
    <tableColumn id="14466" xr3:uid="{011391E4-394B-4F5C-B975-961436F439C2}" name="Column14458"/>
    <tableColumn id="14467" xr3:uid="{EF173E08-7C5F-47B9-8607-6AE3CFB2ED74}" name="Column14459"/>
    <tableColumn id="14468" xr3:uid="{28C0AB83-2F04-4BC7-B59F-B53BE1E7895B}" name="Column14460"/>
    <tableColumn id="14469" xr3:uid="{13EBB9EF-85C8-4CF8-BF74-9D2F347B700F}" name="Column14461"/>
    <tableColumn id="14470" xr3:uid="{2BA2D95C-A68F-4AAA-8A2A-04982AE7CB6E}" name="Column14462"/>
    <tableColumn id="14471" xr3:uid="{43031023-DDE9-415C-8F81-CBBCEA330BFC}" name="Column14463"/>
    <tableColumn id="14472" xr3:uid="{C8C12E1D-E404-40B1-AD3D-F5CE4C45A9C7}" name="Column14464"/>
    <tableColumn id="14473" xr3:uid="{BA13D0B4-53ED-474B-9C26-0D73ED3990C4}" name="Column14465"/>
    <tableColumn id="14474" xr3:uid="{56B76835-95C8-45D4-89EC-49AAC8511CC9}" name="Column14466"/>
    <tableColumn id="14475" xr3:uid="{BE184E0F-E0E1-4A1D-A539-E047A8842A93}" name="Column14467"/>
    <tableColumn id="14476" xr3:uid="{620AAE90-B92D-4961-808E-01C97D937F29}" name="Column14468"/>
    <tableColumn id="14477" xr3:uid="{83CD2977-6EE4-47FF-B547-46120BB32A5C}" name="Column14469"/>
    <tableColumn id="14478" xr3:uid="{AFA394D9-637F-454D-B57D-E4BC3D4F2359}" name="Column14470"/>
    <tableColumn id="14479" xr3:uid="{2838A5E4-DD0F-40F0-A440-6BC61D894F01}" name="Column14471"/>
    <tableColumn id="14480" xr3:uid="{09DB5258-39CA-4C27-8FF9-FD6AADE0A45F}" name="Column14472"/>
    <tableColumn id="14481" xr3:uid="{B5F1B8FA-D935-4795-B584-36723F1B793C}" name="Column14473"/>
    <tableColumn id="14482" xr3:uid="{19D32029-DEB3-471E-BD9B-5DB806CC5A3D}" name="Column14474"/>
    <tableColumn id="14483" xr3:uid="{BF91FB48-DA04-4F9A-BCAE-D6902D17B3EB}" name="Column14475"/>
    <tableColumn id="14484" xr3:uid="{930343A1-7E77-41D2-8D75-B622605B7262}" name="Column14476"/>
    <tableColumn id="14485" xr3:uid="{414EC10C-58F3-464A-9F21-536716CD46B3}" name="Column14477"/>
    <tableColumn id="14486" xr3:uid="{ED810EEF-748A-47D4-B351-669EE3F584C3}" name="Column14478"/>
    <tableColumn id="14487" xr3:uid="{942C58AC-ED29-4C85-A502-7AC73D0EFA18}" name="Column14479"/>
    <tableColumn id="14488" xr3:uid="{46D02B19-19E6-455E-B8D0-749725AB5EF8}" name="Column14480"/>
    <tableColumn id="14489" xr3:uid="{CD62F562-1547-495A-8380-6CAEAFECB31A}" name="Column14481"/>
    <tableColumn id="14490" xr3:uid="{B9C7E93B-BACE-496C-9F6F-00E3B6B26EF0}" name="Column14482"/>
    <tableColumn id="14491" xr3:uid="{8E645BB9-4780-4CDA-A75B-0A5FC1A11274}" name="Column14483"/>
    <tableColumn id="14492" xr3:uid="{A20A86AE-4487-4D55-A89F-D2F3B4B2FE9C}" name="Column14484"/>
    <tableColumn id="14493" xr3:uid="{754380F6-26F0-4F9E-8411-6F32C4A05ED5}" name="Column14485"/>
    <tableColumn id="14494" xr3:uid="{844230A6-16CD-4CE1-AFB8-41223DCA4923}" name="Column14486"/>
    <tableColumn id="14495" xr3:uid="{7598EBC3-AA02-415C-90BA-D041CD08A81A}" name="Column14487"/>
    <tableColumn id="14496" xr3:uid="{923C505C-750E-4546-97C1-10C65ADDBFD9}" name="Column14488"/>
    <tableColumn id="14497" xr3:uid="{31B29555-8126-4C70-B25A-682C1BA11845}" name="Column14489"/>
    <tableColumn id="14498" xr3:uid="{4F88D227-0407-45A7-9ED7-F501E4DA1B63}" name="Column14490"/>
    <tableColumn id="14499" xr3:uid="{A919185F-ADAA-40AB-850C-055D0B05F9F6}" name="Column14491"/>
    <tableColumn id="14500" xr3:uid="{8EE3A3FE-D7A2-4DD1-BBDC-280A05CA99D8}" name="Column14492"/>
    <tableColumn id="14501" xr3:uid="{63287F06-6A1E-43FC-96AB-7672C586AFCF}" name="Column14493"/>
    <tableColumn id="14502" xr3:uid="{1ED3C0AA-5BEF-4157-8ECE-95D3EB4C7D2B}" name="Column14494"/>
    <tableColumn id="14503" xr3:uid="{D7E4AE14-49E0-4698-9F53-105CE47C68A0}" name="Column14495"/>
    <tableColumn id="14504" xr3:uid="{C3CE6AE8-6129-4C8B-AA77-5FBF98CBD6B9}" name="Column14496"/>
    <tableColumn id="14505" xr3:uid="{B5281C8E-8E04-4539-A70E-8707825E16A9}" name="Column14497"/>
    <tableColumn id="14506" xr3:uid="{0D2861AC-E71D-4E42-93B8-11FCAA287FA3}" name="Column14498"/>
    <tableColumn id="14507" xr3:uid="{7184756F-955E-43C9-A7DD-BB7C6D987DE8}" name="Column14499"/>
    <tableColumn id="14508" xr3:uid="{F96CDE99-B463-4510-A116-8D829E343725}" name="Column14500"/>
    <tableColumn id="14509" xr3:uid="{AC520A5D-6324-4094-8258-9EC7C25A4965}" name="Column14501"/>
    <tableColumn id="14510" xr3:uid="{EFD7896E-F715-45DE-870B-6A2092E50386}" name="Column14502"/>
    <tableColumn id="14511" xr3:uid="{459FF7FE-5CCF-4B2B-A335-469FDC0ACE50}" name="Column14503"/>
    <tableColumn id="14512" xr3:uid="{9C26A5E4-9EB7-413F-A92D-61CF702A6515}" name="Column14504"/>
    <tableColumn id="14513" xr3:uid="{E6A7BDB7-BD0B-4B42-B840-21C200C4250A}" name="Column14505"/>
    <tableColumn id="14514" xr3:uid="{7383520B-D62D-4D45-9CFF-A7F868EDB6B3}" name="Column14506"/>
    <tableColumn id="14515" xr3:uid="{EBBFF58E-DD3B-43C7-B516-CC67151A3A97}" name="Column14507"/>
    <tableColumn id="14516" xr3:uid="{C54293C2-B7E3-4A6F-9A45-76A080BB34BF}" name="Column14508"/>
    <tableColumn id="14517" xr3:uid="{298F2C0E-A5B4-420B-BB38-DF569210A8BB}" name="Column14509"/>
    <tableColumn id="14518" xr3:uid="{6B622DC9-6393-470D-A53D-A44475A5E422}" name="Column14510"/>
    <tableColumn id="14519" xr3:uid="{8743896E-7505-4858-B388-2B017111ACB9}" name="Column14511"/>
    <tableColumn id="14520" xr3:uid="{9AC8D45D-D7BE-4350-9742-5E76F438D7E7}" name="Column14512"/>
    <tableColumn id="14521" xr3:uid="{9F934497-8DEB-4D0E-A422-6BC801196EA0}" name="Column14513"/>
    <tableColumn id="14522" xr3:uid="{B0A8C598-3F8E-42B0-ACAD-3B95390F474A}" name="Column14514"/>
    <tableColumn id="14523" xr3:uid="{0C643A60-FFE3-478E-A7FD-E99C0627CCBF}" name="Column14515"/>
    <tableColumn id="14524" xr3:uid="{F7C4E7E1-49CB-41BB-A932-3118151151BE}" name="Column14516"/>
    <tableColumn id="14525" xr3:uid="{1D50C75A-363A-4D6A-9064-93E3D8D8C37B}" name="Column14517"/>
    <tableColumn id="14526" xr3:uid="{CB76276D-2E55-4327-ADCE-84FE8C35838F}" name="Column14518"/>
    <tableColumn id="14527" xr3:uid="{EB0E9C31-21DA-4CFF-8106-3A2D7BDCCD2A}" name="Column14519"/>
    <tableColumn id="14528" xr3:uid="{EC430294-F0C3-4822-941A-CF7CBCDDB50F}" name="Column14520"/>
    <tableColumn id="14529" xr3:uid="{29D1B107-3034-4D19-9E50-5B1C2C4B4206}" name="Column14521"/>
    <tableColumn id="14530" xr3:uid="{96A005E7-1FF0-4CAD-87DA-D50D865752D7}" name="Column14522"/>
    <tableColumn id="14531" xr3:uid="{9A47BA4E-C661-4E87-9B9D-9A43ECFB8CD1}" name="Column14523"/>
    <tableColumn id="14532" xr3:uid="{CC7EF45E-4BCC-4613-AC6B-19085F4519DB}" name="Column14524"/>
    <tableColumn id="14533" xr3:uid="{7F83F4ED-CC54-4CD3-9F8F-A3315E968BE1}" name="Column14525"/>
    <tableColumn id="14534" xr3:uid="{843187A1-8EB0-4FCF-8884-B548664BBAC6}" name="Column14526"/>
    <tableColumn id="14535" xr3:uid="{2EC1F961-6BC2-4510-889D-1ECD15AA0858}" name="Column14527"/>
    <tableColumn id="14536" xr3:uid="{DB12E72C-056B-4D49-98DC-6590D9DB5178}" name="Column14528"/>
    <tableColumn id="14537" xr3:uid="{F89C13DF-10C3-4BA1-BE51-98881F982DEB}" name="Column14529"/>
    <tableColumn id="14538" xr3:uid="{74262FFA-3684-48AF-9FE8-B2B8AF882868}" name="Column14530"/>
    <tableColumn id="14539" xr3:uid="{FCDCEF01-992C-402E-908B-E6F5DF44D851}" name="Column14531"/>
    <tableColumn id="14540" xr3:uid="{4FE73EC8-CD5B-40B8-9BE8-EB3456DF99B6}" name="Column14532"/>
    <tableColumn id="14541" xr3:uid="{2306EE19-CD76-42FE-ADAF-C63426723780}" name="Column14533"/>
    <tableColumn id="14542" xr3:uid="{84F4589B-A84E-4039-82BD-798FAE2C9876}" name="Column14534"/>
    <tableColumn id="14543" xr3:uid="{DE1B72E6-0D57-48A5-B75E-E657556EDEE8}" name="Column14535"/>
    <tableColumn id="14544" xr3:uid="{FB3A8F51-D654-4D29-9A9D-8A2E7AFD45F3}" name="Column14536"/>
    <tableColumn id="14545" xr3:uid="{44C9E345-5DF0-422C-A25A-DB0D670C558D}" name="Column14537"/>
    <tableColumn id="14546" xr3:uid="{9FCB45BC-9DA5-4C1F-9FC1-25A48DD1280C}" name="Column14538"/>
    <tableColumn id="14547" xr3:uid="{D787DE52-8461-478B-BB39-613163E8206C}" name="Column14539"/>
    <tableColumn id="14548" xr3:uid="{0F4A343D-EC86-4DC8-8283-76E589EEA893}" name="Column14540"/>
    <tableColumn id="14549" xr3:uid="{AC32032A-4BAA-4E46-8B91-A19B7078F49B}" name="Column14541"/>
    <tableColumn id="14550" xr3:uid="{CAD94CE0-2DCE-44C7-86A4-53D318712CF9}" name="Column14542"/>
    <tableColumn id="14551" xr3:uid="{F4A65F8A-35EF-451F-AE14-41237B24E874}" name="Column14543"/>
    <tableColumn id="14552" xr3:uid="{6280A2BE-36B6-4B3D-924A-6D3146648CAC}" name="Column14544"/>
    <tableColumn id="14553" xr3:uid="{BB552D12-DA74-4686-8722-19A211C85833}" name="Column14545"/>
    <tableColumn id="14554" xr3:uid="{2BED2132-D5D1-415C-A559-A2522C1BC936}" name="Column14546"/>
    <tableColumn id="14555" xr3:uid="{A4937098-03A2-471D-80B2-0A703D8CE4D8}" name="Column14547"/>
    <tableColumn id="14556" xr3:uid="{FB1A65F7-6E64-459A-9FCA-0C73CCC5E140}" name="Column14548"/>
    <tableColumn id="14557" xr3:uid="{0A8A560A-5775-4732-B7DE-D361500B8351}" name="Column14549"/>
    <tableColumn id="14558" xr3:uid="{352EDF19-6FB5-4D94-8DF4-29393A2B58C4}" name="Column14550"/>
    <tableColumn id="14559" xr3:uid="{AC41F280-8248-4547-B00B-107095676FC8}" name="Column14551"/>
    <tableColumn id="14560" xr3:uid="{02A7FD26-EFD9-4D7E-8D25-7FF8D215B3B7}" name="Column14552"/>
    <tableColumn id="14561" xr3:uid="{8634CE7F-19C2-4244-A387-F76C4E896972}" name="Column14553"/>
    <tableColumn id="14562" xr3:uid="{D66A6D49-A8B1-43BA-8D6F-8CEA63175257}" name="Column14554"/>
    <tableColumn id="14563" xr3:uid="{98718A4A-7693-4134-A531-272714732FA1}" name="Column14555"/>
    <tableColumn id="14564" xr3:uid="{CA76DB11-2417-4EE9-97C7-674E0B3E3037}" name="Column14556"/>
    <tableColumn id="14565" xr3:uid="{2F873AE8-04C4-4A85-9906-5B74F88A0FF5}" name="Column14557"/>
    <tableColumn id="14566" xr3:uid="{D2515BB0-0D22-4A5C-8C81-A2F28F5D98B5}" name="Column14558"/>
    <tableColumn id="14567" xr3:uid="{446E4C67-AC2C-4B86-8307-1A2BCA546B03}" name="Column14559"/>
    <tableColumn id="14568" xr3:uid="{01DF73BC-C439-4BA6-A74B-5C72F0FCD0C3}" name="Column14560"/>
    <tableColumn id="14569" xr3:uid="{288CCB1B-0BA9-4DFF-A479-6AF2948E593D}" name="Column14561"/>
    <tableColumn id="14570" xr3:uid="{2522F5D3-CB59-4412-BE77-6FEC09158B17}" name="Column14562"/>
    <tableColumn id="14571" xr3:uid="{F545AA71-5829-41B9-8FA4-AE1CCC7A14CE}" name="Column14563"/>
    <tableColumn id="14572" xr3:uid="{B37B4323-2B16-4667-BE02-BC5D5E3250E2}" name="Column14564"/>
    <tableColumn id="14573" xr3:uid="{C128E8BD-BDE7-46CE-849F-EF22BF4FEB95}" name="Column14565"/>
    <tableColumn id="14574" xr3:uid="{C64FF4E6-0FBE-4B7D-91E2-BDA1453E7623}" name="Column14566"/>
    <tableColumn id="14575" xr3:uid="{D9731454-4923-4817-9F32-8ABBF431B8C2}" name="Column14567"/>
    <tableColumn id="14576" xr3:uid="{03494EA0-40CC-4DE7-8844-ED114EFF13C7}" name="Column14568"/>
    <tableColumn id="14577" xr3:uid="{645F9596-FA25-44F9-AFE9-262E732B0B79}" name="Column14569"/>
    <tableColumn id="14578" xr3:uid="{21AD3A1F-7DDD-45CC-BBEE-BB2C373EA7E2}" name="Column14570"/>
    <tableColumn id="14579" xr3:uid="{D027032B-F58B-4B64-AC30-1E8B5BB2F0BC}" name="Column14571"/>
    <tableColumn id="14580" xr3:uid="{24F09DC8-381E-44B3-8660-F49A843E5105}" name="Column14572"/>
    <tableColumn id="14581" xr3:uid="{95D15F48-449F-45B4-8F65-955683842E8A}" name="Column14573"/>
    <tableColumn id="14582" xr3:uid="{C15A485B-A8B8-4646-A22D-91F26C589FAB}" name="Column14574"/>
    <tableColumn id="14583" xr3:uid="{A98AE531-2A6B-44CE-973B-4EABE50CC16A}" name="Column14575"/>
    <tableColumn id="14584" xr3:uid="{CC681C86-F8EF-4EE2-BC5E-E03869E7FB75}" name="Column14576"/>
    <tableColumn id="14585" xr3:uid="{68C5D237-0388-4814-95D4-7DE03D4DCC59}" name="Column14577"/>
    <tableColumn id="14586" xr3:uid="{CFFABBD7-B05E-47C2-AF3C-76156756704F}" name="Column14578"/>
    <tableColumn id="14587" xr3:uid="{7328702A-E698-42CF-8352-EF7927EBDC2D}" name="Column14579"/>
    <tableColumn id="14588" xr3:uid="{DDCE8942-6F0B-4739-8131-F80FA3C3BDD7}" name="Column14580"/>
    <tableColumn id="14589" xr3:uid="{64410A27-817C-40F6-92D9-2FEB22E2E7F1}" name="Column14581"/>
    <tableColumn id="14590" xr3:uid="{A2C147C2-0CD2-472B-B2B1-855ECC815364}" name="Column14582"/>
    <tableColumn id="14591" xr3:uid="{B3608438-2260-4730-9330-DA7DA1B6740E}" name="Column14583"/>
    <tableColumn id="14592" xr3:uid="{44D3425C-57C3-40E2-9767-A2778D5BF07C}" name="Column14584"/>
    <tableColumn id="14593" xr3:uid="{31625637-4288-480F-A68D-CAAA39818DCF}" name="Column14585"/>
    <tableColumn id="14594" xr3:uid="{099D8058-0D3D-4489-B4DF-B55A82A2D96A}" name="Column14586"/>
    <tableColumn id="14595" xr3:uid="{CE5BB4AA-4CF4-410F-A097-1FD77B280C15}" name="Column14587"/>
    <tableColumn id="14596" xr3:uid="{7A815799-3CF9-4171-9A88-F1D29A14D54B}" name="Column14588"/>
    <tableColumn id="14597" xr3:uid="{EA1B35DD-3027-4706-BDB8-77567EE76195}" name="Column14589"/>
    <tableColumn id="14598" xr3:uid="{5572600D-4DBE-4775-B00C-798266256830}" name="Column14590"/>
    <tableColumn id="14599" xr3:uid="{8D493F6D-D427-422C-B139-689E239A9559}" name="Column14591"/>
    <tableColumn id="14600" xr3:uid="{119B29CD-D275-42FE-AEDA-D482925A902C}" name="Column14592"/>
    <tableColumn id="14601" xr3:uid="{24ADBF88-E01A-439C-969C-C51B736D8C17}" name="Column14593"/>
    <tableColumn id="14602" xr3:uid="{90270E1E-A757-4E72-BF34-1DA85F18AA55}" name="Column14594"/>
    <tableColumn id="14603" xr3:uid="{DE0648A7-8862-4AB9-8347-D139ACB7CB0F}" name="Column14595"/>
    <tableColumn id="14604" xr3:uid="{CAA4A466-F9B9-43F1-A44B-35B67EC7DD0E}" name="Column14596"/>
    <tableColumn id="14605" xr3:uid="{A883D181-478D-4ACF-A5D7-FE9D657351ED}" name="Column14597"/>
    <tableColumn id="14606" xr3:uid="{1439FB47-7681-4A7E-9112-42BF8C842B3D}" name="Column14598"/>
    <tableColumn id="14607" xr3:uid="{7508F7E6-4444-4FCC-8F7F-5BB509CD06D1}" name="Column14599"/>
    <tableColumn id="14608" xr3:uid="{7DF12CF7-D77B-4424-BE00-EE30D29D3D6A}" name="Column14600"/>
    <tableColumn id="14609" xr3:uid="{3D549977-137C-4ED6-A58C-8AA4A8E51D44}" name="Column14601"/>
    <tableColumn id="14610" xr3:uid="{3B64D882-F6BE-48CE-8C73-CD90154E5B28}" name="Column14602"/>
    <tableColumn id="14611" xr3:uid="{F4146249-4051-40E6-9B6F-232700842928}" name="Column14603"/>
    <tableColumn id="14612" xr3:uid="{6C56F23A-0D82-4331-B06E-6EB8D5352ABC}" name="Column14604"/>
    <tableColumn id="14613" xr3:uid="{C2F15EF4-B53F-45B2-9BF6-689E7620A9FF}" name="Column14605"/>
    <tableColumn id="14614" xr3:uid="{6B380229-E920-444B-8840-79C4DFA2BE16}" name="Column14606"/>
    <tableColumn id="14615" xr3:uid="{CE84FAE0-92E0-4B1B-B58B-9FAB40FADF25}" name="Column14607"/>
    <tableColumn id="14616" xr3:uid="{129AE3B2-EEB9-4D28-AC8E-5909FA96F1A1}" name="Column14608"/>
    <tableColumn id="14617" xr3:uid="{EE2E12C2-9007-4DA8-BF15-E71E86ECB652}" name="Column14609"/>
    <tableColumn id="14618" xr3:uid="{4BB7E193-79ED-4C14-B2EC-666EC9AEC3AC}" name="Column14610"/>
    <tableColumn id="14619" xr3:uid="{B6EB4FFF-2E38-4033-86E5-615FA7F9A9CE}" name="Column14611"/>
    <tableColumn id="14620" xr3:uid="{94C2E680-78C5-4F1B-B706-0176C4CD55C0}" name="Column14612"/>
    <tableColumn id="14621" xr3:uid="{E5206865-5030-4951-A7F6-99C7A4D9682C}" name="Column14613"/>
    <tableColumn id="14622" xr3:uid="{C9A1AA3D-BD88-4797-ADBD-B84A35075364}" name="Column14614"/>
    <tableColumn id="14623" xr3:uid="{86B5A2F5-D76F-4E17-925E-F1748A669FCA}" name="Column14615"/>
    <tableColumn id="14624" xr3:uid="{4778A94A-29DC-4FAC-8B46-741B4523E131}" name="Column14616"/>
    <tableColumn id="14625" xr3:uid="{73F786F6-F405-417C-87B1-1C3411D5E5F8}" name="Column14617"/>
    <tableColumn id="14626" xr3:uid="{B925A610-30CF-4849-9237-2EB5AC1591EB}" name="Column14618"/>
    <tableColumn id="14627" xr3:uid="{824B237F-C4B7-4814-A49C-59CDC50E6B01}" name="Column14619"/>
    <tableColumn id="14628" xr3:uid="{F5757E75-D63F-4D1B-8E94-7ECEB8C18DFB}" name="Column14620"/>
    <tableColumn id="14629" xr3:uid="{ACA4FB0E-5C40-4F94-8287-14D88B04784E}" name="Column14621"/>
    <tableColumn id="14630" xr3:uid="{E0CF0D7D-7429-4DE7-90CE-875961F37F8C}" name="Column14622"/>
    <tableColumn id="14631" xr3:uid="{DEAF30C6-FBEC-492B-B76B-1204FA98ACB8}" name="Column14623"/>
    <tableColumn id="14632" xr3:uid="{E6770ECE-39FA-499B-AFE3-D6D30BC1A138}" name="Column14624"/>
    <tableColumn id="14633" xr3:uid="{4B07895C-936E-4EB8-A0FC-5402D1F8C63D}" name="Column14625"/>
    <tableColumn id="14634" xr3:uid="{485C44DD-470B-41BD-B340-6FE8F1879E63}" name="Column14626"/>
    <tableColumn id="14635" xr3:uid="{7304122E-3769-4664-B965-1A36D1F0ECD5}" name="Column14627"/>
    <tableColumn id="14636" xr3:uid="{073DF4A7-5D07-4855-A232-4E1CD3B043C2}" name="Column14628"/>
    <tableColumn id="14637" xr3:uid="{93DFB82E-4DF5-48C0-9516-A32C5407979E}" name="Column14629"/>
    <tableColumn id="14638" xr3:uid="{874C551E-6C3D-4AC7-9B78-C07AC8921D1A}" name="Column14630"/>
    <tableColumn id="14639" xr3:uid="{5C04DC85-4CB3-4386-B40B-033F79E6A9E2}" name="Column14631"/>
    <tableColumn id="14640" xr3:uid="{3E7F3AE6-DA35-4FBE-B180-D31046BCCF8D}" name="Column14632"/>
    <tableColumn id="14641" xr3:uid="{0B6A3FA8-89EF-4B85-84C9-5A4D339BB091}" name="Column14633"/>
    <tableColumn id="14642" xr3:uid="{D7052FF4-FC84-4641-9FE6-6A60FB6BC115}" name="Column14634"/>
    <tableColumn id="14643" xr3:uid="{DD0C2C46-CEC7-4991-A773-57CB83C1FB48}" name="Column14635"/>
    <tableColumn id="14644" xr3:uid="{1A48754A-DF83-493A-AF2E-362430EEE23B}" name="Column14636"/>
    <tableColumn id="14645" xr3:uid="{48847572-BA62-4553-A19E-95A81261F005}" name="Column14637"/>
    <tableColumn id="14646" xr3:uid="{74735FCA-B56C-409B-B179-E7BC06774D1D}" name="Column14638"/>
    <tableColumn id="14647" xr3:uid="{5065BB35-0AF8-4847-ADC2-F27CDEF62997}" name="Column14639"/>
    <tableColumn id="14648" xr3:uid="{B258AEDA-502E-46A6-9CA5-F0E268B952B3}" name="Column14640"/>
    <tableColumn id="14649" xr3:uid="{1E78D4F7-DCC5-4494-84E8-5597B3484531}" name="Column14641"/>
    <tableColumn id="14650" xr3:uid="{518146B1-9AF0-4BEF-B4AF-297585A204F0}" name="Column14642"/>
    <tableColumn id="14651" xr3:uid="{545E9F8F-F75D-44C0-ABB4-E19C37173B73}" name="Column14643"/>
    <tableColumn id="14652" xr3:uid="{17AF2268-55B3-4C04-85BA-06B8341F28CA}" name="Column14644"/>
    <tableColumn id="14653" xr3:uid="{EAB75A12-8ED4-4F00-BD39-D913E0CC0C89}" name="Column14645"/>
    <tableColumn id="14654" xr3:uid="{6851023C-99E1-426B-8653-F9101BC8F917}" name="Column14646"/>
    <tableColumn id="14655" xr3:uid="{EDDBD714-E868-4A3F-8B48-9BFE4D7CF5CA}" name="Column14647"/>
    <tableColumn id="14656" xr3:uid="{CDA7024D-F440-406D-B26F-7EE56D616FBB}" name="Column14648"/>
    <tableColumn id="14657" xr3:uid="{74BF1F32-B04E-4B1C-9C75-D572E0C355CC}" name="Column14649"/>
    <tableColumn id="14658" xr3:uid="{44B5A7BE-2910-478C-BAF4-80D584F8862F}" name="Column14650"/>
    <tableColumn id="14659" xr3:uid="{A962A6F7-AF39-42A3-8FAC-310A85EE60AB}" name="Column14651"/>
    <tableColumn id="14660" xr3:uid="{80C52291-813A-4C7D-A872-B5F2DD860BB9}" name="Column14652"/>
    <tableColumn id="14661" xr3:uid="{FA8084DF-316E-41A3-A3F6-E57AB8ECEDAA}" name="Column14653"/>
    <tableColumn id="14662" xr3:uid="{1DE9ECBE-3616-46E7-9987-8566E1FFFCB9}" name="Column14654"/>
    <tableColumn id="14663" xr3:uid="{563E73A8-E012-4173-91C0-CCEBD17BF7B6}" name="Column14655"/>
    <tableColumn id="14664" xr3:uid="{D8C4A8DD-015F-4B52-AEB4-251CF7CF6221}" name="Column14656"/>
    <tableColumn id="14665" xr3:uid="{CBF82C6D-FF93-4ED4-B156-52C66E53E331}" name="Column14657"/>
    <tableColumn id="14666" xr3:uid="{4A56A405-5CA1-425D-8BED-5733C426D2F0}" name="Column14658"/>
    <tableColumn id="14667" xr3:uid="{090B4BFA-26A1-4611-8F71-B93CE019BD4D}" name="Column14659"/>
    <tableColumn id="14668" xr3:uid="{0B235463-8A91-4A9B-8A39-47B2A4158404}" name="Column14660"/>
    <tableColumn id="14669" xr3:uid="{7E3AB99A-D40A-4994-AD60-59B65CD4E60B}" name="Column14661"/>
    <tableColumn id="14670" xr3:uid="{66DF4E29-AA30-4D4E-A799-D19942BC129D}" name="Column14662"/>
    <tableColumn id="14671" xr3:uid="{B4520599-ED2E-44FE-A3B0-15B0225B837B}" name="Column14663"/>
    <tableColumn id="14672" xr3:uid="{765410CA-719C-4ED2-8736-074B18F09BDF}" name="Column14664"/>
    <tableColumn id="14673" xr3:uid="{1CA8EBCE-D703-4C94-AAD0-BD47515C6A3E}" name="Column14665"/>
    <tableColumn id="14674" xr3:uid="{D6CEA2D9-C459-4389-9A3C-66FF6B5B8CBE}" name="Column14666"/>
    <tableColumn id="14675" xr3:uid="{70623DB8-E3C0-4750-BDC9-307F9A7C47F2}" name="Column14667"/>
    <tableColumn id="14676" xr3:uid="{48FAD6D4-08E5-43EE-834D-81D8D629769C}" name="Column14668"/>
    <tableColumn id="14677" xr3:uid="{0FD4A4B4-493E-4352-A434-18687438A974}" name="Column14669"/>
    <tableColumn id="14678" xr3:uid="{9DFA39AE-EFEE-41EF-B72B-7DA1A73D6494}" name="Column14670"/>
    <tableColumn id="14679" xr3:uid="{412A4C4F-416E-462D-8926-24A982E1AD5A}" name="Column14671"/>
    <tableColumn id="14680" xr3:uid="{83A5A44E-4159-4FDA-A96C-E45386332C0A}" name="Column14672"/>
    <tableColumn id="14681" xr3:uid="{53DC51CB-2384-4F5A-8D39-A4F81CA03B6F}" name="Column14673"/>
    <tableColumn id="14682" xr3:uid="{64C105D0-AD54-4165-8387-B1B0BE1783C5}" name="Column14674"/>
    <tableColumn id="14683" xr3:uid="{FA534D63-F4BC-48DC-8BEA-C3F5F3945531}" name="Column14675"/>
    <tableColumn id="14684" xr3:uid="{054F5F4C-CB23-4BCA-AD3F-52AFA3C856CC}" name="Column14676"/>
    <tableColumn id="14685" xr3:uid="{602E7D9C-B6C9-4065-B3E1-527C2D2D406E}" name="Column14677"/>
    <tableColumn id="14686" xr3:uid="{ED18A2E3-4163-4E33-BBEC-A9B8DF3ED474}" name="Column14678"/>
    <tableColumn id="14687" xr3:uid="{3A4C4E8B-C964-4E4B-ADE8-21E8F63DBC5D}" name="Column14679"/>
    <tableColumn id="14688" xr3:uid="{19402349-DC1C-41DE-AFFE-E3EA2816DCF1}" name="Column14680"/>
    <tableColumn id="14689" xr3:uid="{4C10F06E-12BA-4A70-A84E-1973EED8BEEB}" name="Column14681"/>
    <tableColumn id="14690" xr3:uid="{17CE1010-BFA9-4500-A511-3A08462D6EC2}" name="Column14682"/>
    <tableColumn id="14691" xr3:uid="{D7F36DBE-5E04-4DDD-95D4-006F8FAC2850}" name="Column14683"/>
    <tableColumn id="14692" xr3:uid="{72E39043-16ED-4ABD-8832-C9804644E60A}" name="Column14684"/>
    <tableColumn id="14693" xr3:uid="{373B986E-1BED-4AD2-900C-C8D20DA30271}" name="Column14685"/>
    <tableColumn id="14694" xr3:uid="{D66F6399-B415-4E92-A8EF-2121B5098045}" name="Column14686"/>
    <tableColumn id="14695" xr3:uid="{6A16AA25-2FFF-4FD5-9C6B-B30F6F7B6C87}" name="Column14687"/>
    <tableColumn id="14696" xr3:uid="{4D217DF7-FB04-4547-A887-BC81B43DF772}" name="Column14688"/>
    <tableColumn id="14697" xr3:uid="{D2A3C21E-BFD7-4184-96FF-03690E319EBD}" name="Column14689"/>
    <tableColumn id="14698" xr3:uid="{F2F3A6B4-9AB1-4C86-BEB9-900364B6FAFB}" name="Column14690"/>
    <tableColumn id="14699" xr3:uid="{D27B9B26-E25F-4A57-8680-A8872CDB3B28}" name="Column14691"/>
    <tableColumn id="14700" xr3:uid="{02F38ACF-767C-4966-887F-AC71772FA62A}" name="Column14692"/>
    <tableColumn id="14701" xr3:uid="{71957D1B-9B32-4760-B625-47043636E045}" name="Column14693"/>
    <tableColumn id="14702" xr3:uid="{3989B7D4-8FAB-4B5C-81DE-49BEC0624FA4}" name="Column14694"/>
    <tableColumn id="14703" xr3:uid="{01705BB9-23F0-4EF1-AB1E-031BE5AC4089}" name="Column14695"/>
    <tableColumn id="14704" xr3:uid="{5217CDB4-1EE6-4C42-B7B9-6F5BA0F53DA5}" name="Column14696"/>
    <tableColumn id="14705" xr3:uid="{F000D538-01CF-40C3-887F-F3C535C947A8}" name="Column14697"/>
    <tableColumn id="14706" xr3:uid="{0EF8B9E2-A9DD-4052-B74B-D8F8A90E5778}" name="Column14698"/>
    <tableColumn id="14707" xr3:uid="{42871EAA-5143-45E8-A8DD-EE0AF6739116}" name="Column14699"/>
    <tableColumn id="14708" xr3:uid="{B8FEDAF3-F689-4356-977F-CFE5545B4675}" name="Column14700"/>
    <tableColumn id="14709" xr3:uid="{AABE6F1E-931C-46E0-BE80-9083D3C48B13}" name="Column14701"/>
    <tableColumn id="14710" xr3:uid="{B4E3CE52-0184-4AC3-8B2F-B46425868D29}" name="Column14702"/>
    <tableColumn id="14711" xr3:uid="{08019157-C6F8-4CDD-A358-491FE4BEF446}" name="Column14703"/>
    <tableColumn id="14712" xr3:uid="{EB361B46-A594-4476-BA17-E26309B814FB}" name="Column14704"/>
    <tableColumn id="14713" xr3:uid="{D19BA6A4-F537-4DAA-8F53-2786F618695A}" name="Column14705"/>
    <tableColumn id="14714" xr3:uid="{BD3E5B69-E246-40AB-A370-C6A1A4F48A1F}" name="Column14706"/>
    <tableColumn id="14715" xr3:uid="{467EDE66-5540-420C-9CC6-1D8BA23D5284}" name="Column14707"/>
    <tableColumn id="14716" xr3:uid="{6A389E77-A912-4DF4-A73D-B45CBAF8CE59}" name="Column14708"/>
    <tableColumn id="14717" xr3:uid="{2BF7246D-EB5B-4E31-BA5F-E2F71E6EF75E}" name="Column14709"/>
    <tableColumn id="14718" xr3:uid="{8889F50D-DC52-4BB2-A5F0-A472AF370450}" name="Column14710"/>
    <tableColumn id="14719" xr3:uid="{5F221CD8-1D5C-4F37-B1F6-0DCA23BD134F}" name="Column14711"/>
    <tableColumn id="14720" xr3:uid="{4B24EEF3-0B35-49F5-A4CA-A7F29CC0132F}" name="Column14712"/>
    <tableColumn id="14721" xr3:uid="{D68AA71B-222E-4429-A33C-23027892EEB1}" name="Column14713"/>
    <tableColumn id="14722" xr3:uid="{2E721044-5E55-4D40-BFCB-853F6CCAC91B}" name="Column14714"/>
    <tableColumn id="14723" xr3:uid="{2EBCC0BC-EC71-4ED2-B1CB-B21C027BDFB8}" name="Column14715"/>
    <tableColumn id="14724" xr3:uid="{F73D8805-41E5-4CE2-8FBE-D3D5D8C68F90}" name="Column14716"/>
    <tableColumn id="14725" xr3:uid="{81F5577D-E510-4C76-9B7B-73F65A833000}" name="Column14717"/>
    <tableColumn id="14726" xr3:uid="{9210FF66-8B2C-49F3-91C5-46B79BE49D56}" name="Column14718"/>
    <tableColumn id="14727" xr3:uid="{1DDFAD8D-CCC8-436F-ABCE-33E27F4A118D}" name="Column14719"/>
    <tableColumn id="14728" xr3:uid="{3F729F6A-C32A-4CE2-99F5-745C9DF63163}" name="Column14720"/>
    <tableColumn id="14729" xr3:uid="{7153345C-10EA-4D0E-B65B-0E633EA39D3B}" name="Column14721"/>
    <tableColumn id="14730" xr3:uid="{89CCC60F-FA09-4A89-9E8F-4558BD84EE7B}" name="Column14722"/>
    <tableColumn id="14731" xr3:uid="{67AE8A18-31A8-4694-BC08-712306EAB7E0}" name="Column14723"/>
    <tableColumn id="14732" xr3:uid="{E0A052DD-E4C9-48FC-B1F0-A94FCD183589}" name="Column14724"/>
    <tableColumn id="14733" xr3:uid="{9D1CC47D-F1D6-42A0-91D8-C88D35587B73}" name="Column14725"/>
    <tableColumn id="14734" xr3:uid="{2D584F11-3F2A-42B9-92D1-3401F3CCAECE}" name="Column14726"/>
    <tableColumn id="14735" xr3:uid="{816772AD-972C-438A-A4B0-B0F77EBD11CD}" name="Column14727"/>
    <tableColumn id="14736" xr3:uid="{4B38E0F1-34FB-4F49-885B-F8E672EF6117}" name="Column14728"/>
    <tableColumn id="14737" xr3:uid="{0F5A72AD-AB40-4F2C-AAF5-A1CB7107951F}" name="Column14729"/>
    <tableColumn id="14738" xr3:uid="{FCD1F050-67E7-4393-BCD7-98B684408053}" name="Column14730"/>
    <tableColumn id="14739" xr3:uid="{F390777D-4B65-4CE9-9715-D5BA0347BF9F}" name="Column14731"/>
    <tableColumn id="14740" xr3:uid="{311F29E9-7257-44C3-BC4F-82F589AFBCC4}" name="Column14732"/>
    <tableColumn id="14741" xr3:uid="{3563A641-B394-48C1-A6D4-120E07209B0A}" name="Column14733"/>
    <tableColumn id="14742" xr3:uid="{2064DB7D-25D5-444F-AE5C-29FB629B9C62}" name="Column14734"/>
    <tableColumn id="14743" xr3:uid="{FA2948D6-75E1-4704-9F9E-6C6A6CB7870B}" name="Column14735"/>
    <tableColumn id="14744" xr3:uid="{1C37D574-4A79-423D-ABF4-C4698D7B3CD4}" name="Column14736"/>
    <tableColumn id="14745" xr3:uid="{1ADA0CA9-4F3B-41E2-AFDE-0A46D6DD98E8}" name="Column14737"/>
    <tableColumn id="14746" xr3:uid="{B62BDC63-B799-476D-8292-2FEF90CD4DE5}" name="Column14738"/>
    <tableColumn id="14747" xr3:uid="{5F4F69D4-65D4-43D9-9B20-E7BA327D77F8}" name="Column14739"/>
    <tableColumn id="14748" xr3:uid="{E1633E37-AE72-4EA6-938D-58E1706E4332}" name="Column14740"/>
    <tableColumn id="14749" xr3:uid="{F867A896-9321-4F0F-AE68-E358B14D6798}" name="Column14741"/>
    <tableColumn id="14750" xr3:uid="{5870D949-E4D8-4E3F-A54F-464601BB8DE3}" name="Column14742"/>
    <tableColumn id="14751" xr3:uid="{18629CB2-FA74-47EF-B8BE-3C15B158925F}" name="Column14743"/>
    <tableColumn id="14752" xr3:uid="{C05B440F-E5D7-4CD0-9EDD-B1702F3FD379}" name="Column14744"/>
    <tableColumn id="14753" xr3:uid="{2264B11D-4C50-43EB-9C42-4B96BE16CCAB}" name="Column14745"/>
    <tableColumn id="14754" xr3:uid="{ECAA66E5-7ABC-43C2-8D02-A2E574EE8512}" name="Column14746"/>
    <tableColumn id="14755" xr3:uid="{F9B69FEB-1B9C-49A3-8C2C-17DD0C0BFE46}" name="Column14747"/>
    <tableColumn id="14756" xr3:uid="{FD259CFD-1CA6-4F33-A595-3E16FF5F4C68}" name="Column14748"/>
    <tableColumn id="14757" xr3:uid="{9C708D79-AFEF-44AE-B62F-3EF881982683}" name="Column14749"/>
    <tableColumn id="14758" xr3:uid="{1C6A71FA-25CA-4041-B065-987D311F3717}" name="Column14750"/>
    <tableColumn id="14759" xr3:uid="{74657BEE-EB88-4E99-949D-5E95A67E9AED}" name="Column14751"/>
    <tableColumn id="14760" xr3:uid="{4A30753D-EF2B-4163-9ED6-4536463EB3BB}" name="Column14752"/>
    <tableColumn id="14761" xr3:uid="{82D38806-DF52-473A-8CD6-C1AF7287A382}" name="Column14753"/>
    <tableColumn id="14762" xr3:uid="{6FF3A764-9509-483A-BC48-D590A08A712B}" name="Column14754"/>
    <tableColumn id="14763" xr3:uid="{745EF4DA-A00D-4409-8BAC-0F349990AE1C}" name="Column14755"/>
    <tableColumn id="14764" xr3:uid="{2B32B0B6-CCD2-429D-8328-7FFE4C94274E}" name="Column14756"/>
    <tableColumn id="14765" xr3:uid="{76A71A85-8820-4F89-B332-4D82C6FC04B2}" name="Column14757"/>
    <tableColumn id="14766" xr3:uid="{D277272D-9C58-4654-9085-71786D1BF183}" name="Column14758"/>
    <tableColumn id="14767" xr3:uid="{D32E871D-8BB4-41D4-9654-5E8EFA472EAB}" name="Column14759"/>
    <tableColumn id="14768" xr3:uid="{4A9A29E0-4384-4B27-AC19-F7C3BF31DADD}" name="Column14760"/>
    <tableColumn id="14769" xr3:uid="{1961FD08-B369-4AFE-B3EA-86F558DAB8A7}" name="Column14761"/>
    <tableColumn id="14770" xr3:uid="{934458D7-D391-4570-841F-CEE114F21264}" name="Column14762"/>
    <tableColumn id="14771" xr3:uid="{2B181616-375B-4D45-A8DD-628CA42D868B}" name="Column14763"/>
    <tableColumn id="14772" xr3:uid="{53005E78-F47F-46A8-93DA-9DF347DDD2D9}" name="Column14764"/>
    <tableColumn id="14773" xr3:uid="{C671D952-AC98-4284-B273-C9338A16D741}" name="Column14765"/>
    <tableColumn id="14774" xr3:uid="{C5396C8F-247E-4701-B6B1-5A2158F2C7CC}" name="Column14766"/>
    <tableColumn id="14775" xr3:uid="{DF6833EE-E800-4BEA-A7E3-6869C80056F7}" name="Column14767"/>
    <tableColumn id="14776" xr3:uid="{0C42DAFD-6133-47B8-8E6E-F8C775A97295}" name="Column14768"/>
    <tableColumn id="14777" xr3:uid="{BA896B02-30E4-432D-A0A2-9560D8923850}" name="Column14769"/>
    <tableColumn id="14778" xr3:uid="{8460DCFF-0AB5-4EF8-9EBD-DD7DE10E28F3}" name="Column14770"/>
    <tableColumn id="14779" xr3:uid="{DACCD123-89C7-4C6D-9D68-7C1278156982}" name="Column14771"/>
    <tableColumn id="14780" xr3:uid="{89C1F6B3-1E81-4CE8-B8C2-151E20F3853D}" name="Column14772"/>
    <tableColumn id="14781" xr3:uid="{975666B5-805C-493C-A140-5F6D084949E6}" name="Column14773"/>
    <tableColumn id="14782" xr3:uid="{C0A12F69-8B93-4E2F-9968-177CC44437E9}" name="Column14774"/>
    <tableColumn id="14783" xr3:uid="{6FB5F19A-94FE-4113-A94B-5C8882F6E82E}" name="Column14775"/>
    <tableColumn id="14784" xr3:uid="{44130D12-B6F9-4154-939E-AE87D2033C14}" name="Column14776"/>
    <tableColumn id="14785" xr3:uid="{23505B04-189C-4FB6-B199-12865893ABCE}" name="Column14777"/>
    <tableColumn id="14786" xr3:uid="{78BDFCB1-F1D7-4E0A-9160-46CCE9E0F8F9}" name="Column14778"/>
    <tableColumn id="14787" xr3:uid="{D2E9F9D0-6DD3-4B00-8222-858244AA5ACD}" name="Column14779"/>
    <tableColumn id="14788" xr3:uid="{8231D02C-170E-4314-8289-46EB83FD1B11}" name="Column14780"/>
    <tableColumn id="14789" xr3:uid="{65C55D5B-0483-4809-8B57-993E4C3A9EB2}" name="Column14781"/>
    <tableColumn id="14790" xr3:uid="{FBEB9FC1-E2DF-4166-ABF5-93B1BD51062E}" name="Column14782"/>
    <tableColumn id="14791" xr3:uid="{F801F04F-56BB-4D80-B303-FCB3F43ECD2A}" name="Column14783"/>
    <tableColumn id="14792" xr3:uid="{AD1CE370-BE62-46FF-81E2-3F0A0C97DADF}" name="Column14784"/>
    <tableColumn id="14793" xr3:uid="{8BCAB095-271E-43B6-9497-357F8844C1C9}" name="Column14785"/>
    <tableColumn id="14794" xr3:uid="{EABA49DD-F2EE-4E26-81EA-ABF361EBF63C}" name="Column14786"/>
    <tableColumn id="14795" xr3:uid="{9C4CD03F-FC82-4DFA-8F64-9C2BE77466F7}" name="Column14787"/>
    <tableColumn id="14796" xr3:uid="{FB1F106C-2B71-4DE1-8F71-FBEB3BF764C1}" name="Column14788"/>
    <tableColumn id="14797" xr3:uid="{A0322BB4-8612-4E84-A3E1-8F6E4A285229}" name="Column14789"/>
    <tableColumn id="14798" xr3:uid="{C332A1FE-6370-45A5-B24E-13BBC1FA687E}" name="Column14790"/>
    <tableColumn id="14799" xr3:uid="{44001E8A-988B-4B1F-BEB4-5603B15DB572}" name="Column14791"/>
    <tableColumn id="14800" xr3:uid="{D57AFC1E-9E12-43F4-84C3-007BF2ABAA13}" name="Column14792"/>
    <tableColumn id="14801" xr3:uid="{C690F764-D6FD-456E-9C32-DADA05774476}" name="Column14793"/>
    <tableColumn id="14802" xr3:uid="{CB2D9C16-F1FB-4243-ACC1-A647D7F296D9}" name="Column14794"/>
    <tableColumn id="14803" xr3:uid="{5E9B9EF8-69F2-43ED-A160-DA570AC93AF4}" name="Column14795"/>
    <tableColumn id="14804" xr3:uid="{0D79A55E-F2E3-40A5-AF69-0197F25EC8E1}" name="Column14796"/>
    <tableColumn id="14805" xr3:uid="{A14C2C79-7B81-418B-87F5-A122686FD2DD}" name="Column14797"/>
    <tableColumn id="14806" xr3:uid="{5433A2EC-1076-4C36-B706-A2F250C20AB6}" name="Column14798"/>
    <tableColumn id="14807" xr3:uid="{C4104660-7396-4D27-96CA-DD58E9141497}" name="Column14799"/>
    <tableColumn id="14808" xr3:uid="{B24A425C-A352-48F0-9844-49499AB0C53E}" name="Column14800"/>
    <tableColumn id="14809" xr3:uid="{40F863CD-DFE1-4674-A0E2-C94B43518B92}" name="Column14801"/>
    <tableColumn id="14810" xr3:uid="{6514B80B-5D0C-4B11-BBE5-C8EAEF5170B2}" name="Column14802"/>
    <tableColumn id="14811" xr3:uid="{38C3E2DA-4E3D-458D-AEA1-DFDFEF7A337A}" name="Column14803"/>
    <tableColumn id="14812" xr3:uid="{D7A66675-EBF0-40A8-BCB2-7849CEA5C567}" name="Column14804"/>
    <tableColumn id="14813" xr3:uid="{724D01E8-7FA8-49B1-BF56-CA6E6DA17D90}" name="Column14805"/>
    <tableColumn id="14814" xr3:uid="{9AAEFF64-2AA1-477E-9B7C-05C07CC91937}" name="Column14806"/>
    <tableColumn id="14815" xr3:uid="{A74A9D60-A8C9-4D0C-A411-B62C096B80FC}" name="Column14807"/>
    <tableColumn id="14816" xr3:uid="{043E72F9-C497-46AD-BE3A-0067C113D6F2}" name="Column14808"/>
    <tableColumn id="14817" xr3:uid="{3C3E8A91-F3D8-464A-819F-BA7215BD4706}" name="Column14809"/>
    <tableColumn id="14818" xr3:uid="{2AC6BED0-46E6-414A-96D5-42AD427602EC}" name="Column14810"/>
    <tableColumn id="14819" xr3:uid="{8A2D10BA-0EA9-4E36-95C8-942AC90778E9}" name="Column14811"/>
    <tableColumn id="14820" xr3:uid="{01C7A85E-8F8C-4851-8343-7C1597CFD129}" name="Column14812"/>
    <tableColumn id="14821" xr3:uid="{9B098D9B-E5B4-49CB-86D4-BFABB801E012}" name="Column14813"/>
    <tableColumn id="14822" xr3:uid="{B5948377-392C-4D55-BD21-D2523B36ED9F}" name="Column14814"/>
    <tableColumn id="14823" xr3:uid="{EB910E22-8B43-42B8-A10E-B14B13219495}" name="Column14815"/>
    <tableColumn id="14824" xr3:uid="{1CC1DC83-A4D9-46EF-8E64-C7B1E12C41EA}" name="Column14816"/>
    <tableColumn id="14825" xr3:uid="{EFC7CAA9-3CD1-4AD2-BFB9-71EEE2CE1573}" name="Column14817"/>
    <tableColumn id="14826" xr3:uid="{6695B931-CB76-4DA2-9628-A98E416500C8}" name="Column14818"/>
    <tableColumn id="14827" xr3:uid="{41162F8B-7BEC-4C66-948C-66F850A20584}" name="Column14819"/>
    <tableColumn id="14828" xr3:uid="{198DF14A-C3D0-4876-8468-CBE5357B3587}" name="Column14820"/>
    <tableColumn id="14829" xr3:uid="{5F58D277-F59A-4E96-82F3-403A0E8EFEB2}" name="Column14821"/>
    <tableColumn id="14830" xr3:uid="{4495697F-1BD3-4283-9521-611B71237DAC}" name="Column14822"/>
    <tableColumn id="14831" xr3:uid="{4767B186-9D83-430D-B39F-EF9055A306DF}" name="Column14823"/>
    <tableColumn id="14832" xr3:uid="{2A73B773-F3A2-4F53-A736-CCBE3B8E2A6A}" name="Column14824"/>
    <tableColumn id="14833" xr3:uid="{04DD8AFB-3076-4F98-ACDC-4676110B01C2}" name="Column14825"/>
    <tableColumn id="14834" xr3:uid="{5C4C3303-87BE-4300-9833-8453A14B32CD}" name="Column14826"/>
    <tableColumn id="14835" xr3:uid="{D9B95AAE-5D21-479B-AB0D-4E586B07CB01}" name="Column14827"/>
    <tableColumn id="14836" xr3:uid="{5A22E44C-863D-48C9-8FE8-0D5989BE4DB5}" name="Column14828"/>
    <tableColumn id="14837" xr3:uid="{C72B924A-2B02-4491-A9EE-EBDEDE53BC45}" name="Column14829"/>
    <tableColumn id="14838" xr3:uid="{8CBF64E4-2DC4-4CAA-A617-B4ABA9C960E5}" name="Column14830"/>
    <tableColumn id="14839" xr3:uid="{CC9CF6BA-38F9-4874-860D-6A9CA4E40F87}" name="Column14831"/>
    <tableColumn id="14840" xr3:uid="{D871E720-6CC8-4CF4-BB7F-5A41D63774D5}" name="Column14832"/>
    <tableColumn id="14841" xr3:uid="{81C67F1A-ABDA-43E7-913E-0E89FDDDD6A9}" name="Column14833"/>
    <tableColumn id="14842" xr3:uid="{BA04FBB5-E1BC-4CD6-99D1-33515FE4E1AE}" name="Column14834"/>
    <tableColumn id="14843" xr3:uid="{9C5E785B-40B1-4E95-802E-BABF7864832F}" name="Column14835"/>
    <tableColumn id="14844" xr3:uid="{1B86BCA1-1F1A-480D-A2D0-E95EEDF86623}" name="Column14836"/>
    <tableColumn id="14845" xr3:uid="{4C45F35D-7275-4796-89FE-746196340817}" name="Column14837"/>
    <tableColumn id="14846" xr3:uid="{31236556-9B6E-4B6D-B736-E26F04E8F1E1}" name="Column14838"/>
    <tableColumn id="14847" xr3:uid="{13EA434E-3BAD-48C1-BB85-DFAFA1B6DC58}" name="Column14839"/>
    <tableColumn id="14848" xr3:uid="{E75208E2-7B39-4BB0-A34A-F702D6EA0FF4}" name="Column14840"/>
    <tableColumn id="14849" xr3:uid="{42E05563-AD15-4013-84DE-F01A1B34A794}" name="Column14841"/>
    <tableColumn id="14850" xr3:uid="{ABD44775-7791-408E-825E-1C50811071F3}" name="Column14842"/>
    <tableColumn id="14851" xr3:uid="{8222B6D6-725C-45EE-87DA-180262AC82AA}" name="Column14843"/>
    <tableColumn id="14852" xr3:uid="{3CC3F44D-86E6-445F-B5B9-ABB18CA0BB1F}" name="Column14844"/>
    <tableColumn id="14853" xr3:uid="{1E4ADAA9-9CCF-4003-B5F2-0F85757EFA24}" name="Column14845"/>
    <tableColumn id="14854" xr3:uid="{7AADA38B-32B5-4BBB-8BBB-BB09B55CBC85}" name="Column14846"/>
    <tableColumn id="14855" xr3:uid="{2C748A1E-C4CA-49C4-91C7-C46AD4855408}" name="Column14847"/>
    <tableColumn id="14856" xr3:uid="{CD64F2DC-512E-457A-BB93-193830DAFF82}" name="Column14848"/>
    <tableColumn id="14857" xr3:uid="{418DD18D-41AA-4309-B057-89CF65611DF9}" name="Column14849"/>
    <tableColumn id="14858" xr3:uid="{7CDCC17C-18F7-4D12-A4BA-CA892EA5E974}" name="Column14850"/>
    <tableColumn id="14859" xr3:uid="{00CE95A7-F587-4044-958E-95134AD15136}" name="Column14851"/>
    <tableColumn id="14860" xr3:uid="{A4B2A3F2-A410-47DB-8846-3D80B3E93521}" name="Column14852"/>
    <tableColumn id="14861" xr3:uid="{B6E6506B-E1EA-43E5-88F6-AB33B7F91120}" name="Column14853"/>
    <tableColumn id="14862" xr3:uid="{C171A2B3-2C80-422D-8612-68EA2BBA5F92}" name="Column14854"/>
    <tableColumn id="14863" xr3:uid="{C60EE03F-82FB-401B-B2AD-26FA84012EDC}" name="Column14855"/>
    <tableColumn id="14864" xr3:uid="{067D6246-02E2-412B-A33A-2E9013480D4D}" name="Column14856"/>
    <tableColumn id="14865" xr3:uid="{CC39340A-FB11-4B28-93BE-8B198030A40E}" name="Column14857"/>
    <tableColumn id="14866" xr3:uid="{352EAFC9-9BB9-4D13-85F5-C5CA0D50A40F}" name="Column14858"/>
    <tableColumn id="14867" xr3:uid="{D36DB5F2-E98C-47B2-9834-564F378DE8EF}" name="Column14859"/>
    <tableColumn id="14868" xr3:uid="{0B9B21A7-567B-4BA2-B235-87F8588F1A55}" name="Column14860"/>
    <tableColumn id="14869" xr3:uid="{0FE93D0C-BD82-4915-A765-A502175AC20D}" name="Column14861"/>
    <tableColumn id="14870" xr3:uid="{97CC20C6-03BF-47CE-ADB6-F1B02FF35D4C}" name="Column14862"/>
    <tableColumn id="14871" xr3:uid="{F5AC00EC-C506-4636-883D-8775DF24C175}" name="Column14863"/>
    <tableColumn id="14872" xr3:uid="{20DA088D-FD03-4B2A-9C75-D434429FC5F1}" name="Column14864"/>
    <tableColumn id="14873" xr3:uid="{32BE2E33-969C-4D05-B9D5-2C2EE9DA5A65}" name="Column14865"/>
    <tableColumn id="14874" xr3:uid="{204E7DC9-5E08-4390-829B-4E19EC8EC6E9}" name="Column14866"/>
    <tableColumn id="14875" xr3:uid="{24BA7E35-A805-4C72-93E6-66D3D17EF6F7}" name="Column14867"/>
    <tableColumn id="14876" xr3:uid="{7BF8BF10-5937-4704-9C9C-3FC40B68C68E}" name="Column14868"/>
    <tableColumn id="14877" xr3:uid="{549E1EDA-2F01-4BB9-B55A-DBD8F2906532}" name="Column14869"/>
    <tableColumn id="14878" xr3:uid="{B117B935-F293-4223-896A-2939E0FAEC72}" name="Column14870"/>
    <tableColumn id="14879" xr3:uid="{3B7F6571-5A6F-46F1-984F-E40310E4809B}" name="Column14871"/>
    <tableColumn id="14880" xr3:uid="{B434B2FB-B49F-4950-9C9E-E0227257CC4D}" name="Column14872"/>
    <tableColumn id="14881" xr3:uid="{4EB4E1D2-8359-4BC5-8B57-E9FFD5B6A009}" name="Column14873"/>
    <tableColumn id="14882" xr3:uid="{7869CA3B-18CC-4901-A91A-E5541606DC2F}" name="Column14874"/>
    <tableColumn id="14883" xr3:uid="{36986591-610F-416F-A6E4-55A399E81455}" name="Column14875"/>
    <tableColumn id="14884" xr3:uid="{50572BA7-0997-4DAE-83FE-66B686985A60}" name="Column14876"/>
    <tableColumn id="14885" xr3:uid="{B133AA66-F432-4858-AB6A-43A0D7B3497C}" name="Column14877"/>
    <tableColumn id="14886" xr3:uid="{E9A1525E-4F33-4F2D-B58C-EB1517502118}" name="Column14878"/>
    <tableColumn id="14887" xr3:uid="{BE1053EB-6DB9-4276-8A5C-7C56903E8C11}" name="Column14879"/>
    <tableColumn id="14888" xr3:uid="{1F3A2374-5ACB-4B28-848F-2160D06786E0}" name="Column14880"/>
    <tableColumn id="14889" xr3:uid="{12D54CC4-22BE-49B3-BC75-3878C8CE8B33}" name="Column14881"/>
    <tableColumn id="14890" xr3:uid="{078ACE9D-CC6B-4BCB-AEB1-FC88ABCC9613}" name="Column14882"/>
    <tableColumn id="14891" xr3:uid="{7B6E080B-DAAB-4B04-9EB3-2A82D5D82F28}" name="Column14883"/>
    <tableColumn id="14892" xr3:uid="{F7CFADE1-75E3-482A-B4C9-B0DFA7D002FE}" name="Column14884"/>
    <tableColumn id="14893" xr3:uid="{93FCFF3C-46DF-43F5-A68C-3F86C7992093}" name="Column14885"/>
    <tableColumn id="14894" xr3:uid="{D89F4BAF-32DB-4085-AB65-3BB218F3599B}" name="Column14886"/>
    <tableColumn id="14895" xr3:uid="{27774A52-6816-45FA-948A-5243A0B7EE29}" name="Column14887"/>
    <tableColumn id="14896" xr3:uid="{94147759-0413-4479-B35C-EB5942C4ED36}" name="Column14888"/>
    <tableColumn id="14897" xr3:uid="{C017886D-3C29-4063-8A44-46DA765875DF}" name="Column14889"/>
    <tableColumn id="14898" xr3:uid="{6649BFB5-265C-41FE-8EAE-463FAC17A19D}" name="Column14890"/>
    <tableColumn id="14899" xr3:uid="{1ED3FDED-E873-48A1-A8A9-9F64D83007D3}" name="Column14891"/>
    <tableColumn id="14900" xr3:uid="{42B5E0E3-3311-4F04-AD03-B22B9E46F4A6}" name="Column14892"/>
    <tableColumn id="14901" xr3:uid="{E302601D-0B3F-4205-A580-FDD21B384CE4}" name="Column14893"/>
    <tableColumn id="14902" xr3:uid="{78576136-2AC5-47B3-925D-19E4FCB8BECA}" name="Column14894"/>
    <tableColumn id="14903" xr3:uid="{F11A2CA7-CF23-4623-B509-3D2726D7A7A0}" name="Column14895"/>
    <tableColumn id="14904" xr3:uid="{7FDED1F4-E8D7-48B2-9B55-75E0DF6738A8}" name="Column14896"/>
    <tableColumn id="14905" xr3:uid="{749D53E0-A99F-4864-9FCD-A06192286380}" name="Column14897"/>
    <tableColumn id="14906" xr3:uid="{95C097C2-4746-4D87-8553-F9A8C9A5115A}" name="Column14898"/>
    <tableColumn id="14907" xr3:uid="{DDD17864-9FF9-4AFB-9650-CFEE5F81FC8C}" name="Column14899"/>
    <tableColumn id="14908" xr3:uid="{C6DAB8BA-3478-4884-808E-9B66430B5155}" name="Column14900"/>
    <tableColumn id="14909" xr3:uid="{1AA7792B-60DD-435A-BFCC-95434BE2C999}" name="Column14901"/>
    <tableColumn id="14910" xr3:uid="{9E93E462-AFA4-4A6A-9C6B-06A8EF16C1AE}" name="Column14902"/>
    <tableColumn id="14911" xr3:uid="{F673C8D2-5155-4F4A-9323-E53EC842687C}" name="Column14903"/>
    <tableColumn id="14912" xr3:uid="{30CE18B2-9728-494A-8940-B7402112BFEE}" name="Column14904"/>
    <tableColumn id="14913" xr3:uid="{94B736D1-528F-4143-99F4-1ED87D406F64}" name="Column14905"/>
    <tableColumn id="14914" xr3:uid="{30577A6B-FAF7-41BD-8F83-23B6EFDAF95E}" name="Column14906"/>
    <tableColumn id="14915" xr3:uid="{B9678161-527B-4A53-AD0C-E7696E488819}" name="Column14907"/>
    <tableColumn id="14916" xr3:uid="{E53FD493-EDD5-470F-AB0F-0F604F72E8C6}" name="Column14908"/>
    <tableColumn id="14917" xr3:uid="{E45A558A-0927-4D93-AEC0-A3BD399212CF}" name="Column14909"/>
    <tableColumn id="14918" xr3:uid="{824608F4-4591-49D0-AFBB-B1E6088EF42F}" name="Column14910"/>
    <tableColumn id="14919" xr3:uid="{EE8E4088-6CE7-4A58-B7EC-0705161C3D58}" name="Column14911"/>
    <tableColumn id="14920" xr3:uid="{84A91EE0-B260-4FB2-8F1B-4D04B07C421A}" name="Column14912"/>
    <tableColumn id="14921" xr3:uid="{36326836-5379-41F5-9A50-157713A412BA}" name="Column14913"/>
    <tableColumn id="14922" xr3:uid="{FF231A61-9A66-4F73-8853-76A88F6403FB}" name="Column14914"/>
    <tableColumn id="14923" xr3:uid="{A917983A-3393-4E35-BEAF-62330C23A9F1}" name="Column14915"/>
    <tableColumn id="14924" xr3:uid="{AA6E0A4B-034C-46F8-B51F-0D85F4228314}" name="Column14916"/>
    <tableColumn id="14925" xr3:uid="{B512C294-669C-47CD-92C3-78D6F631BDE2}" name="Column14917"/>
    <tableColumn id="14926" xr3:uid="{8DEF2480-BDCE-4CE8-B38B-6FEA617A99CF}" name="Column14918"/>
    <tableColumn id="14927" xr3:uid="{60BBA738-616D-454A-9AAC-921AB57AC194}" name="Column14919"/>
    <tableColumn id="14928" xr3:uid="{5FD981B2-287B-416B-8B26-AE2D4CB6834C}" name="Column14920"/>
    <tableColumn id="14929" xr3:uid="{33FA7D21-9028-48CC-B362-53E209582F66}" name="Column14921"/>
    <tableColumn id="14930" xr3:uid="{D2E00695-F648-45DE-BAD1-9FDA50A50114}" name="Column14922"/>
    <tableColumn id="14931" xr3:uid="{67B2B32D-9F0F-405C-A7B6-9F101A20BF27}" name="Column14923"/>
    <tableColumn id="14932" xr3:uid="{C0736932-7402-4B97-BD47-C807E163F13A}" name="Column14924"/>
    <tableColumn id="14933" xr3:uid="{ED0BFC6D-0A6F-4DEA-A075-F58D261DB67D}" name="Column14925"/>
    <tableColumn id="14934" xr3:uid="{25FFB619-01FF-4F25-B1D4-E3C17775D598}" name="Column14926"/>
    <tableColumn id="14935" xr3:uid="{68753A3C-E218-407D-A0C6-7C127D0BF7E4}" name="Column14927"/>
    <tableColumn id="14936" xr3:uid="{0445C342-586C-4519-A49F-66484699E3ED}" name="Column14928"/>
    <tableColumn id="14937" xr3:uid="{BCAC27CE-A893-416C-9427-BDDF1B8701FB}" name="Column14929"/>
    <tableColumn id="14938" xr3:uid="{CC1AB642-0819-4CC5-83EF-75C625B9853F}" name="Column14930"/>
    <tableColumn id="14939" xr3:uid="{235E19E8-E683-4F67-8264-19A1239F9821}" name="Column14931"/>
    <tableColumn id="14940" xr3:uid="{1C13EF0E-EE04-46AA-BAE0-6E2D3A248B0D}" name="Column14932"/>
    <tableColumn id="14941" xr3:uid="{D455CB27-5E16-4473-A865-3EEE3D888E3C}" name="Column14933"/>
    <tableColumn id="14942" xr3:uid="{73FBD3CF-F839-4142-98A2-8E3646E92E8A}" name="Column14934"/>
    <tableColumn id="14943" xr3:uid="{98440B1B-020F-496B-95A8-E661D0B0E074}" name="Column14935"/>
    <tableColumn id="14944" xr3:uid="{E30AA154-47EE-48C8-870E-A21BFE20E531}" name="Column14936"/>
    <tableColumn id="14945" xr3:uid="{854CE088-B126-47C4-AEDB-A27781FC8DED}" name="Column14937"/>
    <tableColumn id="14946" xr3:uid="{870EA1A5-4763-4E72-9F82-1E5A8EB4743A}" name="Column14938"/>
    <tableColumn id="14947" xr3:uid="{75EF447E-8AE7-4956-A5DD-E9F7547DDB8B}" name="Column14939"/>
    <tableColumn id="14948" xr3:uid="{15115E94-9754-47FF-8DAB-CDBFE7C10121}" name="Column14940"/>
    <tableColumn id="14949" xr3:uid="{AE098B1D-7941-4E5B-ABC4-75E59BBBA60F}" name="Column14941"/>
    <tableColumn id="14950" xr3:uid="{04B398C5-70FC-4C24-ABC4-5BB43F6BB7EC}" name="Column14942"/>
    <tableColumn id="14951" xr3:uid="{8F6C0B95-C0C8-4D11-8401-51E716846BA4}" name="Column14943"/>
    <tableColumn id="14952" xr3:uid="{B192F6EB-54D5-424E-9CA8-09B9B25FBE3A}" name="Column14944"/>
    <tableColumn id="14953" xr3:uid="{0AA5DA7F-47BE-4172-84B0-A1E892F2590B}" name="Column14945"/>
    <tableColumn id="14954" xr3:uid="{A10F5E70-638E-4B09-AAEC-A5DFFF4B4BC4}" name="Column14946"/>
    <tableColumn id="14955" xr3:uid="{1A51DD82-90FD-4611-831F-489C297A5D80}" name="Column14947"/>
    <tableColumn id="14956" xr3:uid="{847A2775-4013-4FF9-A12B-8B8D3DC23931}" name="Column14948"/>
    <tableColumn id="14957" xr3:uid="{E39F2BAB-B688-4DDE-97A7-BE7AE88260B5}" name="Column14949"/>
    <tableColumn id="14958" xr3:uid="{604E39F3-CD86-43EA-A9AE-BE83EB8C3F0D}" name="Column14950"/>
    <tableColumn id="14959" xr3:uid="{A3556DDA-CBAE-4A37-A87F-21FE9F16E3C9}" name="Column14951"/>
    <tableColumn id="14960" xr3:uid="{012AF198-DE9D-455B-A6B4-7DBE31F53FFA}" name="Column14952"/>
    <tableColumn id="14961" xr3:uid="{0EC3FF14-5A86-4D33-AA63-DABC1A8EC833}" name="Column14953"/>
    <tableColumn id="14962" xr3:uid="{E74C0515-D73E-4561-A442-E331A2A27176}" name="Column14954"/>
    <tableColumn id="14963" xr3:uid="{21F93DF0-7386-4174-88D6-3F68BD9AC8E7}" name="Column14955"/>
    <tableColumn id="14964" xr3:uid="{FFF71F5C-D39B-4C1D-B7F0-F69694B534D3}" name="Column14956"/>
    <tableColumn id="14965" xr3:uid="{F769B313-EE85-4E38-9091-D79EF031A694}" name="Column14957"/>
    <tableColumn id="14966" xr3:uid="{4ECB9D5C-7CEA-4D59-A894-E85DFDBA89D8}" name="Column14958"/>
    <tableColumn id="14967" xr3:uid="{E18993E6-DBE3-46AC-90C0-506528C820FC}" name="Column14959"/>
    <tableColumn id="14968" xr3:uid="{C7A4C97A-213D-4473-8127-C4E3F48BFBF2}" name="Column14960"/>
    <tableColumn id="14969" xr3:uid="{48795E11-C979-42C6-B6E0-627C03DF4319}" name="Column14961"/>
    <tableColumn id="14970" xr3:uid="{B7AE7088-CE08-46DF-8CD8-017BFBBAEB4E}" name="Column14962"/>
    <tableColumn id="14971" xr3:uid="{B97E6367-3773-4A29-A08F-82B3B9F29A5B}" name="Column14963"/>
    <tableColumn id="14972" xr3:uid="{F73729A0-10A0-4990-A2A8-7E485F71A3DE}" name="Column14964"/>
    <tableColumn id="14973" xr3:uid="{C13E7F5B-C638-4549-944A-06FCF0CB2322}" name="Column14965"/>
    <tableColumn id="14974" xr3:uid="{D5B8EA4A-2240-4910-BD7B-2291039DDC1F}" name="Column14966"/>
    <tableColumn id="14975" xr3:uid="{B01A2392-B48B-48C7-AE7B-74668384F9C6}" name="Column14967"/>
    <tableColumn id="14976" xr3:uid="{FAC093AB-431B-424F-BDA6-63C459AD975F}" name="Column14968"/>
    <tableColumn id="14977" xr3:uid="{27BD5EF4-B07F-40F6-B370-E452EE1A5715}" name="Column14969"/>
    <tableColumn id="14978" xr3:uid="{C8CB2FF8-BF48-40A3-A045-EFCF403626C2}" name="Column14970"/>
    <tableColumn id="14979" xr3:uid="{39D81C36-BE18-4997-9B4A-9250D3C5E7C4}" name="Column14971"/>
    <tableColumn id="14980" xr3:uid="{2A460D71-A879-45D3-87AA-98739A5A2F71}" name="Column14972"/>
    <tableColumn id="14981" xr3:uid="{832FFEF7-1E22-4D2C-A574-5062C33E52B0}" name="Column14973"/>
    <tableColumn id="14982" xr3:uid="{3EFF66FF-7E42-4DD7-A5CD-0085675F1EB2}" name="Column14974"/>
    <tableColumn id="14983" xr3:uid="{2C7B5046-4E82-41C0-9403-155E44863E0F}" name="Column14975"/>
    <tableColumn id="14984" xr3:uid="{EA000264-DC38-407D-9DDE-394836047B3A}" name="Column14976"/>
    <tableColumn id="14985" xr3:uid="{3917B979-98F2-46C7-B488-6E897407D072}" name="Column14977"/>
    <tableColumn id="14986" xr3:uid="{8840761C-F3A3-47A0-B589-DABA9AA2EF93}" name="Column14978"/>
    <tableColumn id="14987" xr3:uid="{FCB8EF3A-5471-4B53-B30E-BF2EEDE1577D}" name="Column14979"/>
    <tableColumn id="14988" xr3:uid="{4B664615-DCAF-4818-9C5D-296BF3AC5C49}" name="Column14980"/>
    <tableColumn id="14989" xr3:uid="{6B6E0F1C-4E91-4841-A97D-842A83D48DBB}" name="Column14981"/>
    <tableColumn id="14990" xr3:uid="{F2A234AF-41DF-437A-93B5-1CB996C2D09F}" name="Column14982"/>
    <tableColumn id="14991" xr3:uid="{1E41ACD8-17E3-476C-87A8-AADA77DA1D67}" name="Column14983"/>
    <tableColumn id="14992" xr3:uid="{5A80B9A3-3FBD-4F66-B6FF-B88DF870EBA8}" name="Column14984"/>
    <tableColumn id="14993" xr3:uid="{85C0BE5C-81DE-4FEE-A1A2-54891EAD340E}" name="Column14985"/>
    <tableColumn id="14994" xr3:uid="{8BA8A4CE-440C-421A-A7A2-9A6D61DDEF87}" name="Column14986"/>
    <tableColumn id="14995" xr3:uid="{576B94B7-925D-4BE3-A470-76E819AAC74A}" name="Column14987"/>
    <tableColumn id="14996" xr3:uid="{B1AD10BE-849B-45EC-8984-B0397FCC0850}" name="Column14988"/>
    <tableColumn id="14997" xr3:uid="{3796E74C-2228-4864-B902-7AB919B410FC}" name="Column14989"/>
    <tableColumn id="14998" xr3:uid="{42B1B4DB-07F4-4401-A745-B7231C2C7D6A}" name="Column14990"/>
    <tableColumn id="14999" xr3:uid="{C338AB20-CE62-414E-902A-1968B24E1651}" name="Column14991"/>
    <tableColumn id="15000" xr3:uid="{46594956-12D9-414D-A549-8D44E1C48935}" name="Column14992"/>
    <tableColumn id="15001" xr3:uid="{17F92793-B6CF-4073-8D85-1C08536C5DFD}" name="Column14993"/>
    <tableColumn id="15002" xr3:uid="{1821767F-224B-4047-ADF9-65F3D9FA1DDC}" name="Column14994"/>
    <tableColumn id="15003" xr3:uid="{CDC75D61-6457-41E2-AA61-2F8A91F9A9C7}" name="Column14995"/>
    <tableColumn id="15004" xr3:uid="{152D5DD1-A79B-4060-9815-EA3AB3BD16A4}" name="Column14996"/>
    <tableColumn id="15005" xr3:uid="{3C436CCA-E433-47FD-AF2C-5B182C4FEB82}" name="Column14997"/>
    <tableColumn id="15006" xr3:uid="{0320CEA8-024E-41B9-A577-442073911CCD}" name="Column14998"/>
    <tableColumn id="15007" xr3:uid="{4F1D1C0F-60C3-42D0-B545-FBD4789DCE05}" name="Column14999"/>
    <tableColumn id="15008" xr3:uid="{BBE37890-BDBA-410F-939A-7D85188C4AB3}" name="Column15000"/>
    <tableColumn id="15009" xr3:uid="{3DABBFCD-E014-4C41-92CD-8E99818C7085}" name="Column15001"/>
    <tableColumn id="15010" xr3:uid="{7BF825B7-8B5A-4C9A-9791-E16FFEED7EEA}" name="Column15002"/>
    <tableColumn id="15011" xr3:uid="{D4884B2B-7BFE-41AB-8419-126F6808F3F8}" name="Column15003"/>
    <tableColumn id="15012" xr3:uid="{FA61D144-1DDF-40AB-9328-22FAC0A1D17B}" name="Column15004"/>
    <tableColumn id="15013" xr3:uid="{ECC4D4DF-3664-4C24-83CA-6A18BC2250FB}" name="Column15005"/>
    <tableColumn id="15014" xr3:uid="{1193130F-6CF7-48FA-BCCF-3C9CEBBBBFD5}" name="Column15006"/>
    <tableColumn id="15015" xr3:uid="{71A8782D-286E-4A52-8B9A-5421BDB15401}" name="Column15007"/>
    <tableColumn id="15016" xr3:uid="{DCD75F55-05DB-477C-B1B0-AAEB89950830}" name="Column15008"/>
    <tableColumn id="15017" xr3:uid="{2A2D7F45-3815-4E69-8C3B-93B2A40264D0}" name="Column15009"/>
    <tableColumn id="15018" xr3:uid="{55807A62-4A52-4282-9976-DD890C77C78D}" name="Column15010"/>
    <tableColumn id="15019" xr3:uid="{7BACF40E-82D8-444C-AE3D-E2CFF5134C55}" name="Column15011"/>
    <tableColumn id="15020" xr3:uid="{572F0C5B-41F3-4EAC-8AAB-A0AC78F62639}" name="Column15012"/>
    <tableColumn id="15021" xr3:uid="{D12E3996-FAB4-4E5A-8C44-0F3DF2EC5E39}" name="Column15013"/>
    <tableColumn id="15022" xr3:uid="{38014124-5045-46E8-902F-2FDE4249AF2F}" name="Column15014"/>
    <tableColumn id="15023" xr3:uid="{944B2230-F1D4-4548-8413-F4B33748F929}" name="Column15015"/>
    <tableColumn id="15024" xr3:uid="{61618E7C-7756-4844-A9CD-7833D4BCF1BB}" name="Column15016"/>
    <tableColumn id="15025" xr3:uid="{0698224A-5DA5-4178-823D-83B48E4C9EE2}" name="Column15017"/>
    <tableColumn id="15026" xr3:uid="{A92A5085-E856-4223-840F-83D705E7B4AD}" name="Column15018"/>
    <tableColumn id="15027" xr3:uid="{87F4B009-C19F-4461-9FC7-F44F46A670CF}" name="Column15019"/>
    <tableColumn id="15028" xr3:uid="{09C1E8C7-D94A-4E47-88FE-026BB5A9CBA8}" name="Column15020"/>
    <tableColumn id="15029" xr3:uid="{3AB56D82-E5E7-4617-B3ED-F53B1B8B3F41}" name="Column15021"/>
    <tableColumn id="15030" xr3:uid="{829748B8-4B40-47E6-9B76-FFB9B92768DE}" name="Column15022"/>
    <tableColumn id="15031" xr3:uid="{947199D9-48DF-43CF-82B3-2363BD4DD9F6}" name="Column15023"/>
    <tableColumn id="15032" xr3:uid="{0667121D-A75B-46B6-87A3-2217B9D35F07}" name="Column15024"/>
    <tableColumn id="15033" xr3:uid="{C8BD4373-E627-4599-AD81-EB137B8C5835}" name="Column15025"/>
    <tableColumn id="15034" xr3:uid="{3ECE4B77-622B-4DF9-A164-8E779EA5A020}" name="Column15026"/>
    <tableColumn id="15035" xr3:uid="{4AB997A5-7C59-44A1-9799-F3EBBB409164}" name="Column15027"/>
    <tableColumn id="15036" xr3:uid="{93F8C855-66BC-460A-87F9-954EF6A5D95D}" name="Column15028"/>
    <tableColumn id="15037" xr3:uid="{BCE0AF61-9958-4954-A01A-2BED11D3995D}" name="Column15029"/>
    <tableColumn id="15038" xr3:uid="{9868436D-BBF2-4FF4-BE27-A7D44FB7B5C2}" name="Column15030"/>
    <tableColumn id="15039" xr3:uid="{F2917563-40F5-4BBD-8061-6C49C4CA559D}" name="Column15031"/>
    <tableColumn id="15040" xr3:uid="{0EB99C06-0D87-41D4-867E-F88D9B6E44CB}" name="Column15032"/>
    <tableColumn id="15041" xr3:uid="{E7A44590-B4A0-45B4-9983-34FAC6827C86}" name="Column15033"/>
    <tableColumn id="15042" xr3:uid="{2B84E670-373C-4F66-B0B1-6723334D8EF3}" name="Column15034"/>
    <tableColumn id="15043" xr3:uid="{E557E574-C550-42CC-9CC1-E010079BF002}" name="Column15035"/>
    <tableColumn id="15044" xr3:uid="{F779CBCF-4E1A-49E2-8831-44502B60A9E8}" name="Column15036"/>
    <tableColumn id="15045" xr3:uid="{5EBEB6D7-3CE2-4115-BD81-E9551101A6CD}" name="Column15037"/>
    <tableColumn id="15046" xr3:uid="{5B25A02B-7EE4-443A-8EC8-8ED6E92275FF}" name="Column15038"/>
    <tableColumn id="15047" xr3:uid="{7C8B281C-7889-4E1D-BD22-7F7BF4ADB22D}" name="Column15039"/>
    <tableColumn id="15048" xr3:uid="{DEF23C56-3A10-4ECD-8781-8F5ED60D55F1}" name="Column15040"/>
    <tableColumn id="15049" xr3:uid="{1D905C36-41EE-4B82-A0B2-119D76442E91}" name="Column15041"/>
    <tableColumn id="15050" xr3:uid="{28AFB0E4-C842-4ACE-B6EB-317D782FDFA6}" name="Column15042"/>
    <tableColumn id="15051" xr3:uid="{88504B01-B8F9-4FCE-A042-C3ABEB4117A5}" name="Column15043"/>
    <tableColumn id="15052" xr3:uid="{424A8BFB-67CA-4B1E-9B6E-BE37796B8404}" name="Column15044"/>
    <tableColumn id="15053" xr3:uid="{76C852B4-F19A-4115-BF11-A544FBA5725F}" name="Column15045"/>
    <tableColumn id="15054" xr3:uid="{477993E8-196B-4C56-B176-36A6F4E8A8AA}" name="Column15046"/>
    <tableColumn id="15055" xr3:uid="{91C80D16-C36E-4666-BA7C-182665D38B91}" name="Column15047"/>
    <tableColumn id="15056" xr3:uid="{8FDBF6EA-7D4A-4566-81B4-0CA554F1013B}" name="Column15048"/>
    <tableColumn id="15057" xr3:uid="{F5CE89DF-B050-497B-9DC2-3C8D0BC68A75}" name="Column15049"/>
    <tableColumn id="15058" xr3:uid="{FA299799-E8BE-4391-9403-D603B78F66F2}" name="Column15050"/>
    <tableColumn id="15059" xr3:uid="{97F6DF02-00D6-41F3-BA1A-B1A78241C690}" name="Column15051"/>
    <tableColumn id="15060" xr3:uid="{40DF60F0-E9C1-438F-BFA1-77E72C43011E}" name="Column15052"/>
    <tableColumn id="15061" xr3:uid="{8545C9BB-3211-4E96-936F-E8C9372FDBED}" name="Column15053"/>
    <tableColumn id="15062" xr3:uid="{F921A29D-0E53-4C61-9014-C98A47E6D8DF}" name="Column15054"/>
    <tableColumn id="15063" xr3:uid="{B81F874A-FCB2-4D10-8C66-4C48810E785F}" name="Column15055"/>
    <tableColumn id="15064" xr3:uid="{231DD411-AB08-4A1D-A0BB-33B30578D3B6}" name="Column15056"/>
    <tableColumn id="15065" xr3:uid="{616DCAA8-3F4D-40BA-8754-7C68B8B941D6}" name="Column15057"/>
    <tableColumn id="15066" xr3:uid="{1DF8C7CA-BD29-4219-BB26-5AF1C165ED07}" name="Column15058"/>
    <tableColumn id="15067" xr3:uid="{CB3E241B-420C-4AD1-976D-FB018536E0E5}" name="Column15059"/>
    <tableColumn id="15068" xr3:uid="{1E8B84C1-AA88-43D8-83BD-A9FC977D5DEB}" name="Column15060"/>
    <tableColumn id="15069" xr3:uid="{4A399950-5ADF-478D-B4D1-B89DE67AA0D1}" name="Column15061"/>
    <tableColumn id="15070" xr3:uid="{412FF0FC-5BA1-4BD8-9503-0B8813A570EE}" name="Column15062"/>
    <tableColumn id="15071" xr3:uid="{3FB96251-A6F3-4A17-A6BD-E268C42EDBD2}" name="Column15063"/>
    <tableColumn id="15072" xr3:uid="{67BB9EF4-2CD5-4EE2-B5AA-C6AD14B57BE4}" name="Column15064"/>
    <tableColumn id="15073" xr3:uid="{3590642E-A1F7-462D-A92F-E7D2633B0FDB}" name="Column15065"/>
    <tableColumn id="15074" xr3:uid="{90225039-803F-4FB0-976F-886448C0CC60}" name="Column15066"/>
    <tableColumn id="15075" xr3:uid="{F198AB1B-2E9B-4C7A-97F8-20F38D43A291}" name="Column15067"/>
    <tableColumn id="15076" xr3:uid="{D864AF69-9C5B-4F37-A3A8-FD8D45B2DCE0}" name="Column15068"/>
    <tableColumn id="15077" xr3:uid="{D125CCF3-9724-4EC6-9E55-7FDAFD07AEB8}" name="Column15069"/>
    <tableColumn id="15078" xr3:uid="{D958E372-ED97-4EFE-8EE5-53A3528C3EC9}" name="Column15070"/>
    <tableColumn id="15079" xr3:uid="{80B26CE1-AF83-4F23-9085-B180EC951C0E}" name="Column15071"/>
    <tableColumn id="15080" xr3:uid="{22237168-AE10-455F-8D23-83324E366212}" name="Column15072"/>
    <tableColumn id="15081" xr3:uid="{2BA86E8F-3AB8-4BA6-B8AD-0ADFD0D2C575}" name="Column15073"/>
    <tableColumn id="15082" xr3:uid="{F01EF373-A1D7-47B4-8BC9-2CB5D44A11BB}" name="Column15074"/>
    <tableColumn id="15083" xr3:uid="{B03E7288-899B-457C-B61F-654891CA4B89}" name="Column15075"/>
    <tableColumn id="15084" xr3:uid="{BA58F3ED-2654-4C63-A275-7BFC00916A18}" name="Column15076"/>
    <tableColumn id="15085" xr3:uid="{79DFD8E7-C2FC-4EBE-BE09-6F3D16E8DA0A}" name="Column15077"/>
    <tableColumn id="15086" xr3:uid="{33262323-D506-4F87-98F3-5EB07B0568D8}" name="Column15078"/>
    <tableColumn id="15087" xr3:uid="{0E1A458C-4381-479F-A92D-9D65444C61EA}" name="Column15079"/>
    <tableColumn id="15088" xr3:uid="{EA68A0B1-9C5C-4C83-BCF6-C8F52A318631}" name="Column15080"/>
    <tableColumn id="15089" xr3:uid="{393A6E79-B329-4EDA-9E0E-919D2751488D}" name="Column15081"/>
    <tableColumn id="15090" xr3:uid="{4170E852-6845-4124-B24E-245C2C3C81F2}" name="Column15082"/>
    <tableColumn id="15091" xr3:uid="{F89B5A19-80EC-4AAA-BD7A-D2599B443782}" name="Column15083"/>
    <tableColumn id="15092" xr3:uid="{6BED0A9F-408B-4A71-A1A1-5ABAD94B40AC}" name="Column15084"/>
    <tableColumn id="15093" xr3:uid="{C0A7F835-B8BD-4CF0-B60A-AAB5EB12A322}" name="Column15085"/>
    <tableColumn id="15094" xr3:uid="{917000DD-829C-4A34-BA66-43EAEC0B4FEF}" name="Column15086"/>
    <tableColumn id="15095" xr3:uid="{EAED1656-0E5B-4FAE-8F5D-51A51C428C13}" name="Column15087"/>
    <tableColumn id="15096" xr3:uid="{81C4AB4E-D80E-4A08-95EF-8A705EF26A0F}" name="Column15088"/>
    <tableColumn id="15097" xr3:uid="{E3D6B30D-5945-4787-81C7-EEEA702AB338}" name="Column15089"/>
    <tableColumn id="15098" xr3:uid="{65872417-24BB-40CE-928E-79EFDF46D730}" name="Column15090"/>
    <tableColumn id="15099" xr3:uid="{DCFF26D4-8E60-417B-82E5-8BD2272EC44C}" name="Column15091"/>
    <tableColumn id="15100" xr3:uid="{2E1332C0-D86C-4184-BE95-9F4C70D3E076}" name="Column15092"/>
    <tableColumn id="15101" xr3:uid="{77A0DD4D-85B8-4EAD-9D18-0945FF6C72DF}" name="Column15093"/>
    <tableColumn id="15102" xr3:uid="{94580DB3-2E6C-4B10-9164-F59C66D2B607}" name="Column15094"/>
    <tableColumn id="15103" xr3:uid="{CDEA82FC-00A3-42FC-BE3E-390A5C445741}" name="Column15095"/>
    <tableColumn id="15104" xr3:uid="{F29D3518-02FC-47A0-9EDA-60A9437C037F}" name="Column15096"/>
    <tableColumn id="15105" xr3:uid="{F08E6431-C28E-44D6-A895-F30C91851B13}" name="Column15097"/>
    <tableColumn id="15106" xr3:uid="{012E2C49-8EF9-47A7-A803-8A40ACA97D6A}" name="Column15098"/>
    <tableColumn id="15107" xr3:uid="{C94E063E-93B5-4418-93D2-89835B3C1B55}" name="Column15099"/>
    <tableColumn id="15108" xr3:uid="{0FE728A4-FCF1-4FC0-BEC2-705C6B0CF1A7}" name="Column15100"/>
    <tableColumn id="15109" xr3:uid="{0E2D79BE-4FE6-4F34-A593-C4DC56089A19}" name="Column15101"/>
    <tableColumn id="15110" xr3:uid="{DDD8FA7C-7AFC-4940-B00F-5016CB3FC35F}" name="Column15102"/>
    <tableColumn id="15111" xr3:uid="{92E0F37D-7BFB-4309-ACE1-233CDD40EC5A}" name="Column15103"/>
    <tableColumn id="15112" xr3:uid="{D295E88B-410F-4D18-AAF5-6F9FC9B3865F}" name="Column15104"/>
    <tableColumn id="15113" xr3:uid="{4F7A3D20-CBE0-49B3-BCEA-12A3B6598DD2}" name="Column15105"/>
    <tableColumn id="15114" xr3:uid="{688A328C-EF79-4D4F-A3B8-7743BA069D95}" name="Column15106"/>
    <tableColumn id="15115" xr3:uid="{C063D118-876F-48D6-AA91-9CA8D3553EC9}" name="Column15107"/>
    <tableColumn id="15116" xr3:uid="{45A09E78-0182-4814-B7C2-51D5D8EA8CB7}" name="Column15108"/>
    <tableColumn id="15117" xr3:uid="{27962616-68C3-436F-84CC-B09F99D946BD}" name="Column15109"/>
    <tableColumn id="15118" xr3:uid="{42B6D8F4-37AC-4AC1-B045-CE9A7EE84C2F}" name="Column15110"/>
    <tableColumn id="15119" xr3:uid="{E85144DD-5939-457B-8B01-496C95C11166}" name="Column15111"/>
    <tableColumn id="15120" xr3:uid="{D0514EC3-F0C2-4D54-A18A-9E90288B6D78}" name="Column15112"/>
    <tableColumn id="15121" xr3:uid="{E13C526C-CD41-4C31-A597-BC5B18F7636A}" name="Column15113"/>
    <tableColumn id="15122" xr3:uid="{F8F939DD-C23A-4800-AB70-025A734C9D75}" name="Column15114"/>
    <tableColumn id="15123" xr3:uid="{0EFD585D-A44D-4E8A-9CF1-EF6DEE0C3A79}" name="Column15115"/>
    <tableColumn id="15124" xr3:uid="{521E48F8-2D80-4412-BEBD-4911B21D138D}" name="Column15116"/>
    <tableColumn id="15125" xr3:uid="{C8961975-5813-441F-A91F-7AC9C27F8743}" name="Column15117"/>
    <tableColumn id="15126" xr3:uid="{0636747C-A85A-404B-AB94-D75EB461161B}" name="Column15118"/>
    <tableColumn id="15127" xr3:uid="{E8D1A459-0822-402F-8650-57B2A9D82627}" name="Column15119"/>
    <tableColumn id="15128" xr3:uid="{402BB783-595E-47C7-80A0-7607A95A3382}" name="Column15120"/>
    <tableColumn id="15129" xr3:uid="{15E4FCE7-9B0E-43D4-9C3E-BCAD38B21B6C}" name="Column15121"/>
    <tableColumn id="15130" xr3:uid="{C9DF0A2F-E783-4DF4-9EAC-5D0768C59995}" name="Column15122"/>
    <tableColumn id="15131" xr3:uid="{F1FA24E2-B992-4E57-AA69-B9878792A5BF}" name="Column15123"/>
    <tableColumn id="15132" xr3:uid="{1291075B-136A-4F49-B4CF-291ECED66989}" name="Column15124"/>
    <tableColumn id="15133" xr3:uid="{BBFD0484-8E8E-436D-A5C0-C509A6098437}" name="Column15125"/>
    <tableColumn id="15134" xr3:uid="{7C80BED0-265E-4984-8617-86E1514F21B8}" name="Column15126"/>
    <tableColumn id="15135" xr3:uid="{25B3FCD8-A1FA-47AD-BE22-642E81609F79}" name="Column15127"/>
    <tableColumn id="15136" xr3:uid="{0A159556-B6D5-4C09-970B-D3CF3542CC7D}" name="Column15128"/>
    <tableColumn id="15137" xr3:uid="{CAEBEEA0-F8D8-48C9-9295-A8EF191ADC04}" name="Column15129"/>
    <tableColumn id="15138" xr3:uid="{29B0EB95-BBB6-411A-A107-603AC6591084}" name="Column15130"/>
    <tableColumn id="15139" xr3:uid="{39D0F78D-EAA1-48E5-9349-53E98E66F1CF}" name="Column15131"/>
    <tableColumn id="15140" xr3:uid="{CF2C60B7-F5CB-4982-A09F-42BA458C15CF}" name="Column15132"/>
    <tableColumn id="15141" xr3:uid="{8D3ADFD8-2B07-4126-A395-CA4AA312078D}" name="Column15133"/>
    <tableColumn id="15142" xr3:uid="{7BD07AC8-8A46-4161-A420-B511B400EF04}" name="Column15134"/>
    <tableColumn id="15143" xr3:uid="{6AA9091F-0DE1-42BF-ABB0-A7131B62FBC6}" name="Column15135"/>
    <tableColumn id="15144" xr3:uid="{884FC733-A0EA-407B-931C-15F4A0E4ED1C}" name="Column15136"/>
    <tableColumn id="15145" xr3:uid="{95EC7522-E57C-4B3A-8A2A-87938687122F}" name="Column15137"/>
    <tableColumn id="15146" xr3:uid="{A6E914A7-9A17-4DE9-8701-B68E2567359C}" name="Column15138"/>
    <tableColumn id="15147" xr3:uid="{9F2EAA22-59D7-4842-BE20-F44DA034ED50}" name="Column15139"/>
    <tableColumn id="15148" xr3:uid="{E27D5132-8EB5-427E-A7F5-E26D8912FDE8}" name="Column15140"/>
    <tableColumn id="15149" xr3:uid="{4F9DFFE4-2671-4645-99B6-F5DE96F4832E}" name="Column15141"/>
    <tableColumn id="15150" xr3:uid="{0BBEB06D-5842-43C0-99A6-A674172DAE8D}" name="Column15142"/>
    <tableColumn id="15151" xr3:uid="{E3A97AAC-DCCC-4035-8356-10E753CAB5EB}" name="Column15143"/>
    <tableColumn id="15152" xr3:uid="{6C53A7C1-0F48-4C2F-AE8B-BBAE0175CC67}" name="Column15144"/>
    <tableColumn id="15153" xr3:uid="{28B20928-243E-4B1E-80D9-FBB744297CD1}" name="Column15145"/>
    <tableColumn id="15154" xr3:uid="{24EB7D90-6BF6-4F8A-9760-4C1FAA7F3DA2}" name="Column15146"/>
    <tableColumn id="15155" xr3:uid="{DFFFF507-17B7-4EAA-87DD-8D510E6E911F}" name="Column15147"/>
    <tableColumn id="15156" xr3:uid="{1769EE68-5F23-4B20-A43C-CBCBD8F47E05}" name="Column15148"/>
    <tableColumn id="15157" xr3:uid="{527DC41A-1AD3-4DFD-9532-626FB4B00E8F}" name="Column15149"/>
    <tableColumn id="15158" xr3:uid="{B5949EC2-2AB1-4DD5-9DFA-F00138C8BA08}" name="Column15150"/>
    <tableColumn id="15159" xr3:uid="{BF8EFA06-A627-4FC5-AE3D-A932F2CC48BC}" name="Column15151"/>
    <tableColumn id="15160" xr3:uid="{878D3300-9648-4F47-A171-9136D70C7842}" name="Column15152"/>
    <tableColumn id="15161" xr3:uid="{4292D7FD-7918-4A4C-8230-830B9E8DDA5E}" name="Column15153"/>
    <tableColumn id="15162" xr3:uid="{EEB0D370-3AEA-480E-B23B-6F713809F658}" name="Column15154"/>
    <tableColumn id="15163" xr3:uid="{141675FF-AEE2-45F0-B5C7-E0850F2F6CAA}" name="Column15155"/>
    <tableColumn id="15164" xr3:uid="{F2ED5F67-6F64-4D80-8792-D8AB46EF206E}" name="Column15156"/>
    <tableColumn id="15165" xr3:uid="{7775B8F0-71FE-4C34-AD32-A90D57104219}" name="Column15157"/>
    <tableColumn id="15166" xr3:uid="{3CF46E11-F25A-4E4F-A7DB-E899E57D6CD1}" name="Column15158"/>
    <tableColumn id="15167" xr3:uid="{E210C87D-9B50-40EE-B1B5-B10C1172F411}" name="Column15159"/>
    <tableColumn id="15168" xr3:uid="{889C4D51-D70B-4201-90FA-6B134AFFF099}" name="Column15160"/>
    <tableColumn id="15169" xr3:uid="{4CB6FC09-F994-4484-804F-11BF8D42F04B}" name="Column15161"/>
    <tableColumn id="15170" xr3:uid="{86B9C2C4-E0C6-4543-B78A-FCFF2BB8C8A6}" name="Column15162"/>
    <tableColumn id="15171" xr3:uid="{CC725552-CC8E-4771-8272-666E9883335B}" name="Column15163"/>
    <tableColumn id="15172" xr3:uid="{B065B702-5EBF-4B47-A454-6B598D67BB72}" name="Column15164"/>
    <tableColumn id="15173" xr3:uid="{039C1101-8807-4A42-9782-37410B8D4381}" name="Column15165"/>
    <tableColumn id="15174" xr3:uid="{3ECC1FC6-0CA3-4D18-9BFE-697D40098A60}" name="Column15166"/>
    <tableColumn id="15175" xr3:uid="{8FE36D48-2A43-4E37-A8E6-C6F7ED014F7E}" name="Column15167"/>
    <tableColumn id="15176" xr3:uid="{4CC0BC36-7BFA-483C-973E-EF64205F24D0}" name="Column15168"/>
    <tableColumn id="15177" xr3:uid="{BDE7C031-B86B-48E5-B794-3043A685D83A}" name="Column15169"/>
    <tableColumn id="15178" xr3:uid="{7F218E4B-735A-49FB-8D03-9212D40025CE}" name="Column15170"/>
    <tableColumn id="15179" xr3:uid="{0D610C76-83E7-401D-80C8-7550A498FBB7}" name="Column15171"/>
    <tableColumn id="15180" xr3:uid="{5BF03612-3F46-4FCD-812B-0A68407170C7}" name="Column15172"/>
    <tableColumn id="15181" xr3:uid="{E861AC72-827F-4535-A7A9-983771DD0B46}" name="Column15173"/>
    <tableColumn id="15182" xr3:uid="{DC3793D9-D37E-4DC8-A27F-197672DA5F79}" name="Column15174"/>
    <tableColumn id="15183" xr3:uid="{0BB85B4A-89F7-4B58-B1B6-FFB22263D2C1}" name="Column15175"/>
    <tableColumn id="15184" xr3:uid="{B0500C32-D1D5-4C4F-9E12-677D9EC54F1D}" name="Column15176"/>
    <tableColumn id="15185" xr3:uid="{7C374168-6C99-4923-8B02-E7EAF482CAB9}" name="Column15177"/>
    <tableColumn id="15186" xr3:uid="{06711B28-8DF6-4AA0-86A1-627AA8515EC4}" name="Column15178"/>
    <tableColumn id="15187" xr3:uid="{B0C0A05D-5239-44C9-8143-C42380550018}" name="Column15179"/>
    <tableColumn id="15188" xr3:uid="{59893411-020F-4A16-A045-06E5905EDD50}" name="Column15180"/>
    <tableColumn id="15189" xr3:uid="{08D6DD3C-946C-48A0-926D-1C6B45BC416D}" name="Column15181"/>
    <tableColumn id="15190" xr3:uid="{AA704E8A-D20B-4846-8D64-B0A981CB4B94}" name="Column15182"/>
    <tableColumn id="15191" xr3:uid="{459CAF7E-E0B5-4E0C-9029-948616CBB608}" name="Column15183"/>
    <tableColumn id="15192" xr3:uid="{4A85B1A8-11DB-4C71-BF04-892F0B3594C1}" name="Column15184"/>
    <tableColumn id="15193" xr3:uid="{6C1A1B97-0D9E-4561-8961-D1291C20B48F}" name="Column15185"/>
    <tableColumn id="15194" xr3:uid="{76537787-AD0A-4436-9C12-A7FF22A41AD9}" name="Column15186"/>
    <tableColumn id="15195" xr3:uid="{B974D28C-3F5C-4E88-B6DB-EBBED3555462}" name="Column15187"/>
    <tableColumn id="15196" xr3:uid="{A5F8DA35-A54F-499D-A347-F8DB39967D7A}" name="Column15188"/>
    <tableColumn id="15197" xr3:uid="{48E3D35B-2536-4E3D-8FB4-4935592151EB}" name="Column15189"/>
    <tableColumn id="15198" xr3:uid="{655DE4F2-BBA5-413B-B4A8-BA46123EC6F3}" name="Column15190"/>
    <tableColumn id="15199" xr3:uid="{28E55303-36FC-4D72-B3D9-1CC079B9715D}" name="Column15191"/>
    <tableColumn id="15200" xr3:uid="{8FB53A79-E059-4030-8049-89C53EF5757B}" name="Column15192"/>
    <tableColumn id="15201" xr3:uid="{01C08FCB-2A95-4136-B82F-DFE920465C42}" name="Column15193"/>
    <tableColumn id="15202" xr3:uid="{0DB9DE5C-6105-4FB7-9B58-34F64FC4AC88}" name="Column15194"/>
    <tableColumn id="15203" xr3:uid="{D293EFBF-B4AB-4C7B-899D-913F3E12436D}" name="Column15195"/>
    <tableColumn id="15204" xr3:uid="{2FBCE8BC-8710-4BDA-86CA-7BEAF96B58FF}" name="Column15196"/>
    <tableColumn id="15205" xr3:uid="{8972707F-5852-4BB1-8F5C-E68007696ED4}" name="Column15197"/>
    <tableColumn id="15206" xr3:uid="{1E661936-4B89-4BC2-AF59-220DB5ECCB9B}" name="Column15198"/>
    <tableColumn id="15207" xr3:uid="{A84E8779-538A-4A01-AC50-127B29A39546}" name="Column15199"/>
    <tableColumn id="15208" xr3:uid="{9AB12295-7CD4-4C89-92BF-A782E3584A02}" name="Column15200"/>
    <tableColumn id="15209" xr3:uid="{E6A0B7EF-D1F1-494E-B498-6DA9B97D5071}" name="Column15201"/>
    <tableColumn id="15210" xr3:uid="{6BAE9664-42EF-4C1A-BE0B-5D0FC3F7059E}" name="Column15202"/>
    <tableColumn id="15211" xr3:uid="{A3A6CBF4-6C25-4838-945A-A25559AA07F2}" name="Column15203"/>
    <tableColumn id="15212" xr3:uid="{3C3E072D-AE25-401A-9F21-1CE7368590F3}" name="Column15204"/>
    <tableColumn id="15213" xr3:uid="{D6F2D47C-5C19-436D-81AE-B79B949623FC}" name="Column15205"/>
    <tableColumn id="15214" xr3:uid="{B1AF5103-352F-4D49-BC85-BF0A0444A275}" name="Column15206"/>
    <tableColumn id="15215" xr3:uid="{8F59E9E3-AEC2-4EE8-81A4-5FFA743F14BE}" name="Column15207"/>
    <tableColumn id="15216" xr3:uid="{86C9ED33-0F57-455A-8826-B9F74FB34E8B}" name="Column15208"/>
    <tableColumn id="15217" xr3:uid="{E1579A42-AAF7-4750-9765-FA1F5E93B12D}" name="Column15209"/>
    <tableColumn id="15218" xr3:uid="{3727D418-7DD2-498A-841C-738D7A5914A0}" name="Column15210"/>
    <tableColumn id="15219" xr3:uid="{9EFD014C-ACA0-4EDF-BB0F-71F33F19110C}" name="Column15211"/>
    <tableColumn id="15220" xr3:uid="{D4EA966B-D0D5-4364-A813-08AC7A17FDE0}" name="Column15212"/>
    <tableColumn id="15221" xr3:uid="{5EDD6478-C6F4-4C75-A43E-A93373C4AB48}" name="Column15213"/>
    <tableColumn id="15222" xr3:uid="{73367D83-AECC-4772-AF62-61C2E8290E9C}" name="Column15214"/>
    <tableColumn id="15223" xr3:uid="{3031D2BD-FBB2-412D-B005-30FA48775531}" name="Column15215"/>
    <tableColumn id="15224" xr3:uid="{6AA91904-2773-4142-A400-F131B50C1DB5}" name="Column15216"/>
    <tableColumn id="15225" xr3:uid="{6EBECFD5-3ACC-4852-BEB0-D8B3BF17ACD4}" name="Column15217"/>
    <tableColumn id="15226" xr3:uid="{2CA4273E-E6B5-4CD0-8E51-7F40FCA1586B}" name="Column15218"/>
    <tableColumn id="15227" xr3:uid="{C1D3031B-6B17-42ED-A142-8A34BC5A6069}" name="Column15219"/>
    <tableColumn id="15228" xr3:uid="{48541F7A-D44E-40FA-A716-66BBF8357E6A}" name="Column15220"/>
    <tableColumn id="15229" xr3:uid="{5B6D6121-F892-4F47-A311-E6D4165DB381}" name="Column15221"/>
    <tableColumn id="15230" xr3:uid="{8A8C9928-645C-4D43-B54C-213A50A13070}" name="Column15222"/>
    <tableColumn id="15231" xr3:uid="{E1D4B4F7-BCC6-4ADA-AC3F-AAD5BDCF9AB7}" name="Column15223"/>
    <tableColumn id="15232" xr3:uid="{365E49B4-B6C7-42F2-821E-6D4F04D05A32}" name="Column15224"/>
    <tableColumn id="15233" xr3:uid="{FBB6B8EF-F7BB-40CE-945C-C84A0D368245}" name="Column15225"/>
    <tableColumn id="15234" xr3:uid="{4A908369-87A3-4CFE-85C5-D12A01275FDF}" name="Column15226"/>
    <tableColumn id="15235" xr3:uid="{5B9A1E50-74D1-4156-9935-6E80A67FFFF6}" name="Column15227"/>
    <tableColumn id="15236" xr3:uid="{3828742F-13E5-4A9A-993F-70D3547A5152}" name="Column15228"/>
    <tableColumn id="15237" xr3:uid="{29332F7F-C373-4E3A-B01B-B634D2A3EBBF}" name="Column15229"/>
    <tableColumn id="15238" xr3:uid="{75C41835-0F17-415C-A06C-2995A4602FF6}" name="Column15230"/>
    <tableColumn id="15239" xr3:uid="{D182E146-5463-4AC4-A36B-856E579E030D}" name="Column15231"/>
    <tableColumn id="15240" xr3:uid="{D637068D-1FC8-4C1C-BDF9-6F7A40E553C0}" name="Column15232"/>
    <tableColumn id="15241" xr3:uid="{C1D4D168-332E-48A9-AF38-92EC1430DCC3}" name="Column15233"/>
    <tableColumn id="15242" xr3:uid="{B7263A8A-E855-4E48-BF2A-6916D1E77316}" name="Column15234"/>
    <tableColumn id="15243" xr3:uid="{BE652975-0BD9-4D51-8AEB-116945FDC498}" name="Column15235"/>
    <tableColumn id="15244" xr3:uid="{69F2C767-9059-433F-9070-F20E34CD19FB}" name="Column15236"/>
    <tableColumn id="15245" xr3:uid="{DF0D251B-CA15-4A34-B8CD-5DDFD83EBD36}" name="Column15237"/>
    <tableColumn id="15246" xr3:uid="{A12B04BD-16E3-4CD0-98DE-0A00B49D205F}" name="Column15238"/>
    <tableColumn id="15247" xr3:uid="{08DCC631-FF8F-402C-A8C6-CCBD8D89BFBB}" name="Column15239"/>
    <tableColumn id="15248" xr3:uid="{FA57BEAC-7CBE-4B72-A9FD-DEBF15F9CEDF}" name="Column15240"/>
    <tableColumn id="15249" xr3:uid="{EA744FE8-C666-48E4-A7D3-602D6C53FD41}" name="Column15241"/>
    <tableColumn id="15250" xr3:uid="{232F4F27-4F8F-491D-BAC3-E720315E58EC}" name="Column15242"/>
    <tableColumn id="15251" xr3:uid="{BABBD303-FE99-4437-A84B-CB14A994A6F5}" name="Column15243"/>
    <tableColumn id="15252" xr3:uid="{1BCFC5E6-101C-48FE-A2D1-0141842372AD}" name="Column15244"/>
    <tableColumn id="15253" xr3:uid="{6AE1C377-B7EE-406D-8409-10B330577FDB}" name="Column15245"/>
    <tableColumn id="15254" xr3:uid="{60F9AD5A-22EE-495E-9FBB-8047D22A3DB9}" name="Column15246"/>
    <tableColumn id="15255" xr3:uid="{1A1CAB34-F0F1-4536-B80E-D25F12BB76C2}" name="Column15247"/>
    <tableColumn id="15256" xr3:uid="{15D83972-6BFB-4B2B-981C-642DFE3E522A}" name="Column15248"/>
    <tableColumn id="15257" xr3:uid="{9ACD67BC-99D5-4E07-A365-B1184B1762B4}" name="Column15249"/>
    <tableColumn id="15258" xr3:uid="{6CA2F600-837D-4D24-824A-5F645622A3BB}" name="Column15250"/>
    <tableColumn id="15259" xr3:uid="{794BB775-69E0-49A0-886D-90986FCB6B63}" name="Column15251"/>
    <tableColumn id="15260" xr3:uid="{34D42BB3-3F51-42C3-8D29-B868D607C586}" name="Column15252"/>
    <tableColumn id="15261" xr3:uid="{B5664CB0-6912-4F2E-AE5A-2C852A92F225}" name="Column15253"/>
    <tableColumn id="15262" xr3:uid="{08BEE6A0-3BC2-4158-AB11-F70A11D2DA0B}" name="Column15254"/>
    <tableColumn id="15263" xr3:uid="{7AFA9CA0-4987-433F-A477-A9330DBA256C}" name="Column15255"/>
    <tableColumn id="15264" xr3:uid="{B902F104-BAD4-4426-B3A8-72EA0AFD1C6E}" name="Column15256"/>
    <tableColumn id="15265" xr3:uid="{4FAC5FF7-28C8-42E4-9C25-1C331617B66E}" name="Column15257"/>
    <tableColumn id="15266" xr3:uid="{98E5DD65-27FD-4757-9502-29DCDD071C3D}" name="Column15258"/>
    <tableColumn id="15267" xr3:uid="{FF662020-8A5F-4785-B61E-EE686CC5B4FC}" name="Column15259"/>
    <tableColumn id="15268" xr3:uid="{07402F5D-69BD-49D6-B254-56D5EA2000A4}" name="Column15260"/>
    <tableColumn id="15269" xr3:uid="{DF88A91A-E026-4D9D-A366-0F8772E0D829}" name="Column15261"/>
    <tableColumn id="15270" xr3:uid="{CADED7EA-3D6A-4EB8-9878-6CDB033D87EB}" name="Column15262"/>
    <tableColumn id="15271" xr3:uid="{9F804DA6-39AB-4B8F-9BB0-21C361FFD1CA}" name="Column15263"/>
    <tableColumn id="15272" xr3:uid="{95B88A3B-73D6-4C39-A3C3-DD4B9626240D}" name="Column15264"/>
    <tableColumn id="15273" xr3:uid="{1201E223-8155-43B4-A798-E9EEB65DC058}" name="Column15265"/>
    <tableColumn id="15274" xr3:uid="{D183DD23-041E-45A6-B561-946DEBF51802}" name="Column15266"/>
    <tableColumn id="15275" xr3:uid="{CBC1BE29-C984-45D0-BEB5-D71FB080AD8B}" name="Column15267"/>
    <tableColumn id="15276" xr3:uid="{73C0BF23-1777-41C1-AFC9-465FAD17C930}" name="Column15268"/>
    <tableColumn id="15277" xr3:uid="{B7A25B44-92A5-45C2-B95B-BE47089873B8}" name="Column15269"/>
    <tableColumn id="15278" xr3:uid="{D5871C01-226E-49F9-889D-85EF1F09BE92}" name="Column15270"/>
    <tableColumn id="15279" xr3:uid="{1A5470BF-E68E-485E-B56D-C9FFAB362EE0}" name="Column15271"/>
    <tableColumn id="15280" xr3:uid="{7692A4CA-F41C-4737-8ACF-44F50BA8FD62}" name="Column15272"/>
    <tableColumn id="15281" xr3:uid="{D649F660-C03F-4394-A245-36CE743DE863}" name="Column15273"/>
    <tableColumn id="15282" xr3:uid="{6167F127-DDEB-4D20-9272-6063E01D3FE5}" name="Column15274"/>
    <tableColumn id="15283" xr3:uid="{105AEF8B-B076-4FA2-BBDF-45D142E78F71}" name="Column15275"/>
    <tableColumn id="15284" xr3:uid="{9BC5BC5C-2DA0-4BBE-953C-390D572C1C28}" name="Column15276"/>
    <tableColumn id="15285" xr3:uid="{2CAB3BE9-D12D-4925-A067-E9ECEDB6B73D}" name="Column15277"/>
    <tableColumn id="15286" xr3:uid="{48D3C410-3565-469A-A176-F48C8DC24827}" name="Column15278"/>
    <tableColumn id="15287" xr3:uid="{58952B75-7291-4AC8-93BF-E3F06F0F990B}" name="Column15279"/>
    <tableColumn id="15288" xr3:uid="{50884AFC-1B04-4A07-A3C4-EDC364A44752}" name="Column15280"/>
    <tableColumn id="15289" xr3:uid="{2B68263D-37B4-4FB9-9AEE-E6FFB0137757}" name="Column15281"/>
    <tableColumn id="15290" xr3:uid="{E92D6F94-45E6-44E4-81B1-F9D0E12596D3}" name="Column15282"/>
    <tableColumn id="15291" xr3:uid="{7DFC10B8-B980-491F-9EFB-DCEDB0BB3B86}" name="Column15283"/>
    <tableColumn id="15292" xr3:uid="{101DE169-2815-43AF-8ED3-656FEF7DF4A8}" name="Column15284"/>
    <tableColumn id="15293" xr3:uid="{B5801FBC-D706-4FB7-B89F-3817D29C9685}" name="Column15285"/>
    <tableColumn id="15294" xr3:uid="{08A64673-96C8-43D6-A3D8-E9E6BCF9D221}" name="Column15286"/>
    <tableColumn id="15295" xr3:uid="{B033BE8D-BA25-4DD1-8BC5-5FBA9A1EAD7E}" name="Column15287"/>
    <tableColumn id="15296" xr3:uid="{39766F70-8975-45A0-82AF-2C4BC136A9AE}" name="Column15288"/>
    <tableColumn id="15297" xr3:uid="{8ED0B98D-E5BE-42BA-A6FD-46ABFE12D752}" name="Column15289"/>
    <tableColumn id="15298" xr3:uid="{8B67A459-6128-4F10-8E9B-1E7217B34A75}" name="Column15290"/>
    <tableColumn id="15299" xr3:uid="{BA7B21DD-B0B7-4CD1-9535-AE2418C2C53B}" name="Column15291"/>
    <tableColumn id="15300" xr3:uid="{12CD2876-CE7D-465F-9402-CB2BCA87E8BB}" name="Column15292"/>
    <tableColumn id="15301" xr3:uid="{58808C8F-CC6A-4B29-8DB7-91229B57F0C9}" name="Column15293"/>
    <tableColumn id="15302" xr3:uid="{7DC1D870-6439-4F57-8F3E-948E5B886F01}" name="Column15294"/>
    <tableColumn id="15303" xr3:uid="{81B55438-D49C-4AD2-8C90-525A45125E8B}" name="Column15295"/>
    <tableColumn id="15304" xr3:uid="{75C684EF-BE5F-4C05-87E2-A18A74A20C65}" name="Column15296"/>
    <tableColumn id="15305" xr3:uid="{50178417-A697-4CE4-AF00-E61EFF8DBD7F}" name="Column15297"/>
    <tableColumn id="15306" xr3:uid="{07921D30-7324-4668-9AEB-D0699B1DED22}" name="Column15298"/>
    <tableColumn id="15307" xr3:uid="{1099125A-71D4-441B-A2F4-4BE8AB49C838}" name="Column15299"/>
    <tableColumn id="15308" xr3:uid="{B83D9AA3-C13A-4D04-A36D-D7EB074214F3}" name="Column15300"/>
    <tableColumn id="15309" xr3:uid="{F67DCDB9-3D1A-485F-9226-D54C97AE368A}" name="Column15301"/>
    <tableColumn id="15310" xr3:uid="{A8E26595-1540-46B0-A626-108E47662F2C}" name="Column15302"/>
    <tableColumn id="15311" xr3:uid="{019EA9E8-A676-44AC-B557-6CAA0BFCD81A}" name="Column15303"/>
    <tableColumn id="15312" xr3:uid="{66B88CE4-0EFA-412F-B417-24D24AFC0D5B}" name="Column15304"/>
    <tableColumn id="15313" xr3:uid="{E93328E8-B95E-4C05-B97C-792974EB077C}" name="Column15305"/>
    <tableColumn id="15314" xr3:uid="{597A7484-7169-43F3-A992-4C2598DA41E1}" name="Column15306"/>
    <tableColumn id="15315" xr3:uid="{BA527235-F362-47CB-804B-5A1DFA1E6A87}" name="Column15307"/>
    <tableColumn id="15316" xr3:uid="{2C9A1579-5E2D-4392-9B39-BEB2F3009FDB}" name="Column15308"/>
    <tableColumn id="15317" xr3:uid="{4A721E6A-DBFA-4074-B474-0D0C08A79B33}" name="Column15309"/>
    <tableColumn id="15318" xr3:uid="{6E376E7A-602B-4979-985C-22095EC04D2B}" name="Column15310"/>
    <tableColumn id="15319" xr3:uid="{3B336786-3272-46C1-9F84-6BF16E2AD407}" name="Column15311"/>
    <tableColumn id="15320" xr3:uid="{8C95D5CA-4857-469E-9607-1F1FE0F95A29}" name="Column15312"/>
    <tableColumn id="15321" xr3:uid="{5CB57934-08BA-45DB-9D9E-66C2DC137174}" name="Column15313"/>
    <tableColumn id="15322" xr3:uid="{EC5CD05D-00DC-4232-8F6C-9227750C55E9}" name="Column15314"/>
    <tableColumn id="15323" xr3:uid="{56697403-2AF0-47E2-A520-065097C910FF}" name="Column15315"/>
    <tableColumn id="15324" xr3:uid="{6C272721-3630-4729-9A7D-5887F4196201}" name="Column15316"/>
    <tableColumn id="15325" xr3:uid="{74D2D148-52B2-4416-A7E5-84D55BAA9255}" name="Column15317"/>
    <tableColumn id="15326" xr3:uid="{E25F9F62-E937-4D63-96C3-A739B7F0F07E}" name="Column15318"/>
    <tableColumn id="15327" xr3:uid="{8759DBB9-575D-4C74-93D2-6469D944FFD5}" name="Column15319"/>
    <tableColumn id="15328" xr3:uid="{17787F87-86BE-4226-BCFB-19398F64BC45}" name="Column15320"/>
    <tableColumn id="15329" xr3:uid="{E82F7B15-CB45-4771-B5D9-8DE36CDE0534}" name="Column15321"/>
    <tableColumn id="15330" xr3:uid="{02FF7DA4-31E7-4D9C-B3FF-6F4503097753}" name="Column15322"/>
    <tableColumn id="15331" xr3:uid="{D89D5041-F1E0-4BE3-AE96-D5EEE659D735}" name="Column15323"/>
    <tableColumn id="15332" xr3:uid="{8E9AD7B4-89E4-4ED0-845D-1927FA8938D4}" name="Column15324"/>
    <tableColumn id="15333" xr3:uid="{9140BA95-7A95-4233-ADE5-C9FD4E7BA38E}" name="Column15325"/>
    <tableColumn id="15334" xr3:uid="{E5B9A20F-3ECF-48EB-962E-A8BC5289F1B3}" name="Column15326"/>
    <tableColumn id="15335" xr3:uid="{1063EF59-0BE0-4023-9EC1-94AF2DD6F84C}" name="Column15327"/>
    <tableColumn id="15336" xr3:uid="{8F84E2BE-7104-427D-9304-CCAF15C9AFBC}" name="Column15328"/>
    <tableColumn id="15337" xr3:uid="{165AFBDB-6898-4D66-9C3B-64C10FBE9DF7}" name="Column15329"/>
    <tableColumn id="15338" xr3:uid="{8A467848-120F-4DEC-96BB-08F97946FB41}" name="Column15330"/>
    <tableColumn id="15339" xr3:uid="{C981CB80-A8B5-4F1C-9D24-28AA317C6E63}" name="Column15331"/>
    <tableColumn id="15340" xr3:uid="{DDD62889-DDB9-447B-9DE4-E83329020214}" name="Column15332"/>
    <tableColumn id="15341" xr3:uid="{2F1C35CF-0F00-4795-B38F-807E149709AE}" name="Column15333"/>
    <tableColumn id="15342" xr3:uid="{88BB389A-EA28-4897-9375-351FB2480F30}" name="Column15334"/>
    <tableColumn id="15343" xr3:uid="{E162B19E-76DE-4AA0-8DF2-E2EFF1021BD5}" name="Column15335"/>
    <tableColumn id="15344" xr3:uid="{84EA3CA4-6CAC-4905-A536-0BFDB60F41BB}" name="Column15336"/>
    <tableColumn id="15345" xr3:uid="{DECCB8DB-9682-4D22-923B-262529085B1D}" name="Column15337"/>
    <tableColumn id="15346" xr3:uid="{F00ED5BC-01F9-42BC-8DA0-B7624A2AE15E}" name="Column15338"/>
    <tableColumn id="15347" xr3:uid="{6728F937-611D-486C-BF4E-1055217A58CD}" name="Column15339"/>
    <tableColumn id="15348" xr3:uid="{1C58F0D7-FDB8-4BDF-9739-D6C6F8318EE0}" name="Column15340"/>
    <tableColumn id="15349" xr3:uid="{BCD165CA-63A2-46E7-9F1D-E6243DE74EC9}" name="Column15341"/>
    <tableColumn id="15350" xr3:uid="{34BD28BC-C9E9-4750-ADA3-4CA1160F75DF}" name="Column15342"/>
    <tableColumn id="15351" xr3:uid="{F1524502-5AD2-4EE0-B3BB-F52F281F4051}" name="Column15343"/>
    <tableColumn id="15352" xr3:uid="{92CDD5D9-ACA4-4014-8F1C-89A88E9789A5}" name="Column15344"/>
    <tableColumn id="15353" xr3:uid="{5D201C37-6EA1-4645-8661-DAA804A80810}" name="Column15345"/>
    <tableColumn id="15354" xr3:uid="{F20E5893-FC16-4488-BD0F-DDB3123D8AEF}" name="Column15346"/>
    <tableColumn id="15355" xr3:uid="{45544813-7944-415D-AEED-21F1A6DB31A6}" name="Column15347"/>
    <tableColumn id="15356" xr3:uid="{E71068F4-6239-4F6D-AA68-B81E92329F77}" name="Column15348"/>
    <tableColumn id="15357" xr3:uid="{405475F3-DE56-49CD-9F9C-85C3AF9CCB5B}" name="Column15349"/>
    <tableColumn id="15358" xr3:uid="{C3589751-38C9-4AD1-89E6-CEBD6501704F}" name="Column15350"/>
    <tableColumn id="15359" xr3:uid="{1A121D88-60DC-4DCD-ADCA-663002DB5227}" name="Column15351"/>
    <tableColumn id="15360" xr3:uid="{E10BE9D7-5979-44D4-A9EA-914C8C3EEAFF}" name="Column15352"/>
    <tableColumn id="15361" xr3:uid="{6DD426ED-95C9-455B-8C41-13E143D0949B}" name="Column15353"/>
    <tableColumn id="15362" xr3:uid="{F9C20727-45CC-426D-917D-09BC66679AFA}" name="Column15354"/>
    <tableColumn id="15363" xr3:uid="{2ECB4D32-CFB8-4AA4-86AD-8C2AD7408763}" name="Column15355"/>
    <tableColumn id="15364" xr3:uid="{9AD970D6-48EA-45FD-9630-2EF7EB4F2C91}" name="Column15356"/>
    <tableColumn id="15365" xr3:uid="{E0B1F29D-7A9E-489F-83DC-271D681B7E8A}" name="Column15357"/>
    <tableColumn id="15366" xr3:uid="{45AAE041-2AE2-403B-88B7-F0112283C8E4}" name="Column15358"/>
    <tableColumn id="15367" xr3:uid="{C8FA2C71-7510-410B-A4B3-42E945A3A070}" name="Column15359"/>
    <tableColumn id="15368" xr3:uid="{F1A8D361-1232-4FEC-BFD5-66BBBE66D0BE}" name="Column15360"/>
    <tableColumn id="15369" xr3:uid="{FCE8A45A-ADFF-4453-A0F8-AC6919A335C6}" name="Column15361"/>
    <tableColumn id="15370" xr3:uid="{EA5C9F5D-B921-4B09-B8D2-DA28A82A40CB}" name="Column15362"/>
    <tableColumn id="15371" xr3:uid="{65BEB0E5-707C-4923-B432-A6C0A82B6D37}" name="Column15363"/>
    <tableColumn id="15372" xr3:uid="{17A61110-340B-4818-AADA-05DEA5307FD7}" name="Column15364"/>
    <tableColumn id="15373" xr3:uid="{1D441CD8-EFA3-48A0-B443-C712AC1F93FA}" name="Column15365"/>
    <tableColumn id="15374" xr3:uid="{076D843D-548D-41B9-ACC2-5E9A0868232E}" name="Column15366"/>
    <tableColumn id="15375" xr3:uid="{8A450888-7E9B-422E-A8DF-23635FCC8109}" name="Column15367"/>
    <tableColumn id="15376" xr3:uid="{797AAB89-38EC-44F3-9C33-72B69E5B93A8}" name="Column15368"/>
    <tableColumn id="15377" xr3:uid="{39F5B04C-F805-4F84-BEE0-099E9C5E0C10}" name="Column15369"/>
    <tableColumn id="15378" xr3:uid="{9A6F7F93-D484-4038-AB16-850DC0464B27}" name="Column15370"/>
    <tableColumn id="15379" xr3:uid="{6B688897-E570-4A55-805E-A0B914578DC6}" name="Column15371"/>
    <tableColumn id="15380" xr3:uid="{0DEDC7DF-F1F8-4752-A846-99BF5E3C2A5E}" name="Column15372"/>
    <tableColumn id="15381" xr3:uid="{CD6355C1-9662-4E2F-9EA9-992E5660BE7F}" name="Column15373"/>
    <tableColumn id="15382" xr3:uid="{C74A97B4-20E3-4E93-AFAA-9D0A782BE72F}" name="Column15374"/>
    <tableColumn id="15383" xr3:uid="{DC9817DB-54AC-41E2-B894-BE6D0C8921D7}" name="Column15375"/>
    <tableColumn id="15384" xr3:uid="{E09176EF-F82D-4846-9E8A-5105FF335F4D}" name="Column15376"/>
    <tableColumn id="15385" xr3:uid="{29718FBC-D4A0-4B29-9E03-951982214C9D}" name="Column15377"/>
    <tableColumn id="15386" xr3:uid="{64F53944-D160-430E-BE7B-42F9DAF83CE6}" name="Column15378"/>
    <tableColumn id="15387" xr3:uid="{406D0138-0E1A-45B3-851F-33916E162946}" name="Column15379"/>
    <tableColumn id="15388" xr3:uid="{EF0688CE-D20E-4076-9CC9-8641DE824D38}" name="Column15380"/>
    <tableColumn id="15389" xr3:uid="{47781F38-E88F-46B5-B34F-09E83C60EF0E}" name="Column15381"/>
    <tableColumn id="15390" xr3:uid="{01F10313-E354-4A7C-B075-3498B208C757}" name="Column15382"/>
    <tableColumn id="15391" xr3:uid="{230C083E-AEB1-43A0-B24C-E8C29AE500D4}" name="Column15383"/>
    <tableColumn id="15392" xr3:uid="{1266A1A6-A851-445E-87CC-62F747B8393F}" name="Column15384"/>
    <tableColumn id="15393" xr3:uid="{158115A2-5EE9-43A9-8E5B-671ECC75288E}" name="Column15385"/>
    <tableColumn id="15394" xr3:uid="{AD98BE30-453C-4F81-BFF2-6254273A799B}" name="Column15386"/>
    <tableColumn id="15395" xr3:uid="{38A22475-DCDA-45B3-B4D0-14DCC9520FFC}" name="Column15387"/>
    <tableColumn id="15396" xr3:uid="{DEA2C09A-D139-475B-B332-C1BA9695A1E1}" name="Column15388"/>
    <tableColumn id="15397" xr3:uid="{70AC5ABD-5646-4C88-88E9-D8B73F306E1B}" name="Column15389"/>
    <tableColumn id="15398" xr3:uid="{DC90E1B7-AB86-44D2-9DE9-5AFDA80D9A35}" name="Column15390"/>
    <tableColumn id="15399" xr3:uid="{EF3F488F-07A8-43B7-A289-5293416A2B8E}" name="Column15391"/>
    <tableColumn id="15400" xr3:uid="{2D372B41-9D78-498F-922F-D81C7C462898}" name="Column15392"/>
    <tableColumn id="15401" xr3:uid="{639CEE85-465D-44EC-BA65-6BD8F093F7D6}" name="Column15393"/>
    <tableColumn id="15402" xr3:uid="{594BCA68-CCDA-4486-BDD5-C5A82A95F587}" name="Column15394"/>
    <tableColumn id="15403" xr3:uid="{B2CCD944-9D3B-4BA6-8008-6A4083055BC0}" name="Column15395"/>
    <tableColumn id="15404" xr3:uid="{2549BB7F-FB7F-4423-877A-F0C8E45B2CC3}" name="Column15396"/>
    <tableColumn id="15405" xr3:uid="{68C14832-01CE-4D18-9748-EEB8DB598142}" name="Column15397"/>
    <tableColumn id="15406" xr3:uid="{4A29D9DD-84F8-4AF6-8CC5-EB4F6D3BF446}" name="Column15398"/>
    <tableColumn id="15407" xr3:uid="{7E530997-F2F6-48E5-9CEA-A4EDC8AE5E91}" name="Column15399"/>
    <tableColumn id="15408" xr3:uid="{129EA204-0738-4553-8D81-A3A9F9C416B6}" name="Column15400"/>
    <tableColumn id="15409" xr3:uid="{9146CC11-6650-4FF2-BF8A-448142B3D6D7}" name="Column15401"/>
    <tableColumn id="15410" xr3:uid="{15B245BF-6A9D-453E-A546-9DE929190D88}" name="Column15402"/>
    <tableColumn id="15411" xr3:uid="{98EDDC0C-E149-40F9-ABC5-E0E1DD00A9E8}" name="Column15403"/>
    <tableColumn id="15412" xr3:uid="{2902E0FD-7F76-490F-A507-0C56F1263BC9}" name="Column15404"/>
    <tableColumn id="15413" xr3:uid="{A22593C3-F890-4C24-A3D6-DABBD02667AE}" name="Column15405"/>
    <tableColumn id="15414" xr3:uid="{C7788CCA-90B9-4DF7-97F3-66460880AF3E}" name="Column15406"/>
    <tableColumn id="15415" xr3:uid="{B9BFECDB-3C80-4187-9378-5F2A20C28A94}" name="Column15407"/>
    <tableColumn id="15416" xr3:uid="{9129315D-33C8-4203-8725-B38C96FA59D7}" name="Column15408"/>
    <tableColumn id="15417" xr3:uid="{1607E701-E35F-42A0-9A87-514E021BD207}" name="Column15409"/>
    <tableColumn id="15418" xr3:uid="{11C8A3EC-187C-4E3E-8C64-04D5F3382E4C}" name="Column15410"/>
    <tableColumn id="15419" xr3:uid="{6FA81954-A3B0-4786-B541-8FDA5750C34E}" name="Column15411"/>
    <tableColumn id="15420" xr3:uid="{BBE50C1A-5451-4F74-AD2E-B69F36BF320F}" name="Column15412"/>
    <tableColumn id="15421" xr3:uid="{62646D5F-0764-405E-9B65-3BFB93C8A96C}" name="Column15413"/>
    <tableColumn id="15422" xr3:uid="{11EDC71A-D7D8-4642-BA10-8AB9CC6436A1}" name="Column15414"/>
    <tableColumn id="15423" xr3:uid="{5487BF34-0674-4F28-BC29-63D05FD2D933}" name="Column15415"/>
    <tableColumn id="15424" xr3:uid="{1EFB8C69-1838-4BA9-8932-E8B1534DC66B}" name="Column15416"/>
    <tableColumn id="15425" xr3:uid="{FCCF26C5-F816-4199-9C42-87E45BDA7F00}" name="Column15417"/>
    <tableColumn id="15426" xr3:uid="{7F8AF85C-58BE-4B57-8245-B3C9C909DBC9}" name="Column15418"/>
    <tableColumn id="15427" xr3:uid="{BA8E6C37-1061-43E7-BF91-10BE9127FE07}" name="Column15419"/>
    <tableColumn id="15428" xr3:uid="{6988A510-4117-4B14-9ADA-C167D209DFF9}" name="Column15420"/>
    <tableColumn id="15429" xr3:uid="{16CC1640-1DAE-4132-8AF4-D03D978E3056}" name="Column15421"/>
    <tableColumn id="15430" xr3:uid="{EB8FA030-95C4-4813-9CC7-B89EF8FBCE37}" name="Column15422"/>
    <tableColumn id="15431" xr3:uid="{F5875D46-5CCD-4B0F-96FA-362148E5E1D1}" name="Column15423"/>
    <tableColumn id="15432" xr3:uid="{29538ABC-0631-4247-BA03-869CDFB113AD}" name="Column15424"/>
    <tableColumn id="15433" xr3:uid="{B697C6B3-F362-411F-8954-0A0AAECFEE77}" name="Column15425"/>
    <tableColumn id="15434" xr3:uid="{D6A50BC6-6BE1-4314-A81A-72CD4FB4187F}" name="Column15426"/>
    <tableColumn id="15435" xr3:uid="{E210E114-9129-4B17-BFA7-E9D0D6EC267E}" name="Column15427"/>
    <tableColumn id="15436" xr3:uid="{162F02F2-A5BF-43E3-A834-41919F7E1C38}" name="Column15428"/>
    <tableColumn id="15437" xr3:uid="{637AEA13-0E6D-4A2F-8F54-E28A1C28188E}" name="Column15429"/>
    <tableColumn id="15438" xr3:uid="{5DACAEF0-AEA1-468E-BA5E-8476EACCCF21}" name="Column15430"/>
    <tableColumn id="15439" xr3:uid="{4D2F24A1-F16A-4931-8E6E-A932A5F59BCE}" name="Column15431"/>
    <tableColumn id="15440" xr3:uid="{626C70CA-D6C1-4EBD-A2FB-5471F45E7BD3}" name="Column15432"/>
    <tableColumn id="15441" xr3:uid="{B4A63720-BC0F-4B2A-97F2-E7F42348A168}" name="Column15433"/>
    <tableColumn id="15442" xr3:uid="{1A8223A8-E8B7-4404-9114-9FAC71C64908}" name="Column15434"/>
    <tableColumn id="15443" xr3:uid="{6E0E5897-20F2-40C5-9A13-29E001C63197}" name="Column15435"/>
    <tableColumn id="15444" xr3:uid="{80656C0C-BF73-4BE1-B572-E66353E5A23F}" name="Column15436"/>
    <tableColumn id="15445" xr3:uid="{27E3C14E-4A77-4EBC-814E-D613A489F0FB}" name="Column15437"/>
    <tableColumn id="15446" xr3:uid="{EAB62178-C40B-4C93-AA63-A4A4E9A68483}" name="Column15438"/>
    <tableColumn id="15447" xr3:uid="{08657224-9C8D-4009-A923-F3DECF17C5A9}" name="Column15439"/>
    <tableColumn id="15448" xr3:uid="{B6237F6C-1400-4FD0-BFAD-4CEB28B79637}" name="Column15440"/>
    <tableColumn id="15449" xr3:uid="{0618F49A-50E9-467E-9150-D60E852B6763}" name="Column15441"/>
    <tableColumn id="15450" xr3:uid="{D7332018-8DE1-4605-98CE-1F27C5F86C7C}" name="Column15442"/>
    <tableColumn id="15451" xr3:uid="{A23368AE-74D3-4188-8A56-DE6F3B706C50}" name="Column15443"/>
    <tableColumn id="15452" xr3:uid="{75F1B732-C10D-4172-A856-925CCF4FFF27}" name="Column15444"/>
    <tableColumn id="15453" xr3:uid="{D0C19995-8641-4EF0-AC96-3E97ED2EA988}" name="Column15445"/>
    <tableColumn id="15454" xr3:uid="{2663F659-E85C-4580-BC8F-7808103C1672}" name="Column15446"/>
    <tableColumn id="15455" xr3:uid="{A4FF580B-9175-428C-819E-0D445EB93258}" name="Column15447"/>
    <tableColumn id="15456" xr3:uid="{C5B406BD-5112-4452-AC5D-179B843F9FA3}" name="Column15448"/>
    <tableColumn id="15457" xr3:uid="{48406510-8E77-47AD-AC3F-24B86EB12072}" name="Column15449"/>
    <tableColumn id="15458" xr3:uid="{FB2DB0CA-80A9-449D-8918-6EAF7142990D}" name="Column15450"/>
    <tableColumn id="15459" xr3:uid="{4AB6170C-9707-4EFA-B779-28D68C45538D}" name="Column15451"/>
    <tableColumn id="15460" xr3:uid="{2403F713-6725-487C-926C-6A8AA253FDB4}" name="Column15452"/>
    <tableColumn id="15461" xr3:uid="{E00CE869-3513-4C40-972D-1ED07053C8BE}" name="Column15453"/>
    <tableColumn id="15462" xr3:uid="{11858A18-A4A4-49EB-9F7B-C2E2DA0DB998}" name="Column15454"/>
    <tableColumn id="15463" xr3:uid="{6D3E7AEB-3C0D-4EE8-A4B5-F16D0D7F01ED}" name="Column15455"/>
    <tableColumn id="15464" xr3:uid="{6DE86388-B21C-46C1-B77C-6B884D785CFC}" name="Column15456"/>
    <tableColumn id="15465" xr3:uid="{29F8A814-CB49-4CA4-ACFA-CC92D40F53B2}" name="Column15457"/>
    <tableColumn id="15466" xr3:uid="{F6F70DCA-2E7D-45EC-A1A9-5BBBF3DAC3F4}" name="Column15458"/>
    <tableColumn id="15467" xr3:uid="{6E5DB31D-DC64-4F47-A07D-0326B77F02A7}" name="Column15459"/>
    <tableColumn id="15468" xr3:uid="{71C087EA-7EC1-4135-B70C-B16ED6CD377B}" name="Column15460"/>
    <tableColumn id="15469" xr3:uid="{52D225C4-4A6B-4534-BB35-454A9F2D061A}" name="Column15461"/>
    <tableColumn id="15470" xr3:uid="{A5450EF4-A2F7-49B8-8E4E-FDFB1A04B907}" name="Column15462"/>
    <tableColumn id="15471" xr3:uid="{79379C53-0C92-4EB2-A0D0-BBF6D9B6665D}" name="Column15463"/>
    <tableColumn id="15472" xr3:uid="{36EA04B1-A789-498B-A2C5-DB87F4EE2056}" name="Column15464"/>
    <tableColumn id="15473" xr3:uid="{40A53AE9-05FD-4F79-A463-664FD3919308}" name="Column15465"/>
    <tableColumn id="15474" xr3:uid="{7D954D3F-3341-4E14-980C-23FCACE980B4}" name="Column15466"/>
    <tableColumn id="15475" xr3:uid="{8F302674-BB77-4001-BDAF-33DB81C4BAC2}" name="Column15467"/>
    <tableColumn id="15476" xr3:uid="{C7406FAE-3D58-439A-8CF2-F7A09F20E2F5}" name="Column15468"/>
    <tableColumn id="15477" xr3:uid="{6934E48A-2AEA-414E-9C6D-2A889E63B5AE}" name="Column15469"/>
    <tableColumn id="15478" xr3:uid="{291C4A80-DDB0-402C-8C09-9390F8D2CB94}" name="Column15470"/>
    <tableColumn id="15479" xr3:uid="{AC52F403-835E-40F2-8F6A-9E70F341444D}" name="Column15471"/>
    <tableColumn id="15480" xr3:uid="{BB3AD878-9BCB-4DDC-BF4A-0F448E04D2F7}" name="Column15472"/>
    <tableColumn id="15481" xr3:uid="{82F48329-60C8-47ED-A07F-1976AB4B895A}" name="Column15473"/>
    <tableColumn id="15482" xr3:uid="{54A86B3D-EC5A-4678-8770-5F1414E1C261}" name="Column15474"/>
    <tableColumn id="15483" xr3:uid="{8D61AA50-69E8-4324-8D31-F073632E1053}" name="Column15475"/>
    <tableColumn id="15484" xr3:uid="{C1053F31-7113-44BD-8CCE-92FBD0527C5F}" name="Column15476"/>
    <tableColumn id="15485" xr3:uid="{DF6BBAED-13C5-454D-86C9-80BBAB1EBE92}" name="Column15477"/>
    <tableColumn id="15486" xr3:uid="{CA7AF509-5834-4B17-8EA3-8B935A84FC22}" name="Column15478"/>
    <tableColumn id="15487" xr3:uid="{B95FC393-8DE8-4B86-8453-31665416C7F4}" name="Column15479"/>
    <tableColumn id="15488" xr3:uid="{1B40A04E-1A0E-49CB-AB9A-A3F86C15BD0A}" name="Column15480"/>
    <tableColumn id="15489" xr3:uid="{C8FB06D5-92E2-48F1-9A42-0E49999E737A}" name="Column15481"/>
    <tableColumn id="15490" xr3:uid="{D97D7229-1E35-4493-97AF-D90555637B09}" name="Column15482"/>
    <tableColumn id="15491" xr3:uid="{36651E6E-27FA-46D5-9D1A-4DAA0950F8D4}" name="Column15483"/>
    <tableColumn id="15492" xr3:uid="{77678FAF-5632-4025-AF30-CC018EDE017F}" name="Column15484"/>
    <tableColumn id="15493" xr3:uid="{D69DBEB1-DA46-4270-B617-8E2791EB082D}" name="Column15485"/>
    <tableColumn id="15494" xr3:uid="{923DCB98-7E98-4578-B354-A8A8673B1C28}" name="Column15486"/>
    <tableColumn id="15495" xr3:uid="{51B9E91F-39D2-41B8-9C06-EC6BE6C018FD}" name="Column15487"/>
    <tableColumn id="15496" xr3:uid="{C84F73E6-74E3-4DEF-85F2-7CAD145EAA05}" name="Column15488"/>
    <tableColumn id="15497" xr3:uid="{55A8DF92-F7A7-43F3-8BCD-601628591DB5}" name="Column15489"/>
    <tableColumn id="15498" xr3:uid="{38A434A9-5928-4697-AE80-0290E88E7809}" name="Column15490"/>
    <tableColumn id="15499" xr3:uid="{6794FF80-32C2-4B52-9DCF-746C8D1B2140}" name="Column15491"/>
    <tableColumn id="15500" xr3:uid="{85EF62E6-363F-47A2-9D1D-B457CD209435}" name="Column15492"/>
    <tableColumn id="15501" xr3:uid="{D31DC7EA-2431-4BBA-8ADE-12410C138BDE}" name="Column15493"/>
    <tableColumn id="15502" xr3:uid="{F5D974F5-A390-412C-856B-781259B684F5}" name="Column15494"/>
    <tableColumn id="15503" xr3:uid="{A4C10D9C-8741-42AB-98AF-5E19DE9E3516}" name="Column15495"/>
    <tableColumn id="15504" xr3:uid="{E526B7FE-599C-4752-BE5A-CD3CC0E292D2}" name="Column15496"/>
    <tableColumn id="15505" xr3:uid="{995CE960-E09E-4BA6-A8A6-64AA83144A0E}" name="Column15497"/>
    <tableColumn id="15506" xr3:uid="{0C0B8571-4B69-4E6D-A26C-48CD33BFE230}" name="Column15498"/>
    <tableColumn id="15507" xr3:uid="{4D33B814-9CBD-4838-ADD6-192654B7884C}" name="Column15499"/>
    <tableColumn id="15508" xr3:uid="{4DF4035D-4691-474B-9D8E-90773D019CFC}" name="Column15500"/>
    <tableColumn id="15509" xr3:uid="{97AD2869-EDFD-451D-9586-DB4192E84740}" name="Column15501"/>
    <tableColumn id="15510" xr3:uid="{7A4770D6-6EE5-4D6C-92B5-2ADE86D1A914}" name="Column15502"/>
    <tableColumn id="15511" xr3:uid="{52B22D7B-FBEE-49C0-B879-13233E11EDB7}" name="Column15503"/>
    <tableColumn id="15512" xr3:uid="{4AF46443-E544-4C04-B511-2BB3DCA6B685}" name="Column15504"/>
    <tableColumn id="15513" xr3:uid="{CAEBCB65-7300-4953-856A-24E48543464C}" name="Column15505"/>
    <tableColumn id="15514" xr3:uid="{90B8AE82-2F3D-4CDE-8E0A-D3811AA363CC}" name="Column15506"/>
    <tableColumn id="15515" xr3:uid="{C1B3FEAD-1953-4072-9282-C04A9DCF6857}" name="Column15507"/>
    <tableColumn id="15516" xr3:uid="{1800C345-D241-4822-9128-99BBD1179A5F}" name="Column15508"/>
    <tableColumn id="15517" xr3:uid="{2DE3EC46-71CC-4F6C-8967-5CF756368D26}" name="Column15509"/>
    <tableColumn id="15518" xr3:uid="{9AC4323E-AC3F-4A54-BF11-01E2D0157FF5}" name="Column15510"/>
    <tableColumn id="15519" xr3:uid="{F261C172-5CF2-4509-AE86-4AF30B5BA142}" name="Column15511"/>
    <tableColumn id="15520" xr3:uid="{29A0B6FA-FDBB-4B0A-8396-226364DF3806}" name="Column15512"/>
    <tableColumn id="15521" xr3:uid="{0B050BA7-5580-4BAC-8240-77F2D12B7708}" name="Column15513"/>
    <tableColumn id="15522" xr3:uid="{53A4A2FD-E71C-4F77-972E-D4E1F10252A4}" name="Column15514"/>
    <tableColumn id="15523" xr3:uid="{6DC467EF-D40F-41B5-80F0-B646F581ABB1}" name="Column15515"/>
    <tableColumn id="15524" xr3:uid="{825458BB-7BD3-4427-8E86-E8A962291642}" name="Column15516"/>
    <tableColumn id="15525" xr3:uid="{EC44945D-1615-4428-9DB1-CF32EC1DCD3D}" name="Column15517"/>
    <tableColumn id="15526" xr3:uid="{0F0337FF-DC2D-4001-893E-1FFA1FD354AC}" name="Column15518"/>
    <tableColumn id="15527" xr3:uid="{4DD3DBE8-CDE3-45DE-8B4B-FC081C780AE1}" name="Column15519"/>
    <tableColumn id="15528" xr3:uid="{AE3E9A5F-2E98-42A4-A26C-0A257BD31444}" name="Column15520"/>
    <tableColumn id="15529" xr3:uid="{DEE130AF-BC58-4696-B5B5-A2FA2F5B4C49}" name="Column15521"/>
    <tableColumn id="15530" xr3:uid="{2CA2D6DC-6757-4BB9-B047-F1BEA12863C0}" name="Column15522"/>
    <tableColumn id="15531" xr3:uid="{01139577-4258-4686-BDC6-C87D8167F1D0}" name="Column15523"/>
    <tableColumn id="15532" xr3:uid="{B5CEBE08-1968-485E-9E61-9308A1BE3B5E}" name="Column15524"/>
    <tableColumn id="15533" xr3:uid="{61A831C3-1A9C-4276-8B99-ABDEE5B31A3A}" name="Column15525"/>
    <tableColumn id="15534" xr3:uid="{B23058AD-A458-4687-8DC6-DE25BE04F325}" name="Column15526"/>
    <tableColumn id="15535" xr3:uid="{6535DF43-5D53-4863-AF49-172F2B0B6E83}" name="Column15527"/>
    <tableColumn id="15536" xr3:uid="{4C4E93E7-FF1C-4ED1-A270-541D02D6B06E}" name="Column15528"/>
    <tableColumn id="15537" xr3:uid="{01BA2997-208D-4B1A-A874-A6EDD00994A5}" name="Column15529"/>
    <tableColumn id="15538" xr3:uid="{8DC74DE2-09FC-43AC-88D1-B531A8C10097}" name="Column15530"/>
    <tableColumn id="15539" xr3:uid="{1985D609-D283-41E9-A330-C3ADC0487A10}" name="Column15531"/>
    <tableColumn id="15540" xr3:uid="{2096D5C1-49D3-4B6C-9E8C-3B5B83FC099D}" name="Column15532"/>
    <tableColumn id="15541" xr3:uid="{B374A138-0A95-4E37-8DAC-6991E226F8AF}" name="Column15533"/>
    <tableColumn id="15542" xr3:uid="{07A55E2D-8EFA-4735-8B17-EC6F5DB6FC15}" name="Column15534"/>
    <tableColumn id="15543" xr3:uid="{DA1AB401-2405-4323-9668-891AC749B039}" name="Column15535"/>
    <tableColumn id="15544" xr3:uid="{4FAD1BE2-190F-4D0D-966E-176CCDED9CEE}" name="Column15536"/>
    <tableColumn id="15545" xr3:uid="{9A5F5504-8E1D-4747-A143-E1B06F4AC38D}" name="Column15537"/>
    <tableColumn id="15546" xr3:uid="{E1E5094A-8D76-4147-9CC5-E9AE126F2FBF}" name="Column15538"/>
    <tableColumn id="15547" xr3:uid="{721ADB49-50E0-41F7-BDE1-BEDE7CCE47A9}" name="Column15539"/>
    <tableColumn id="15548" xr3:uid="{81FFB9D8-4F77-418A-A175-EC34267EFB29}" name="Column15540"/>
    <tableColumn id="15549" xr3:uid="{6F4FB785-4D1F-4AF3-82D8-B78DDB5D49FA}" name="Column15541"/>
    <tableColumn id="15550" xr3:uid="{AB8F310C-8D33-4661-AC2B-3F5AC01421C8}" name="Column15542"/>
    <tableColumn id="15551" xr3:uid="{08C98FD1-8979-4316-9584-014D4E2DB0E0}" name="Column15543"/>
    <tableColumn id="15552" xr3:uid="{6A264D7F-F6FB-4C5B-895B-D0D10072BA04}" name="Column15544"/>
    <tableColumn id="15553" xr3:uid="{77531C02-8834-499A-ADD3-D0F5BD7D6F7A}" name="Column15545"/>
    <tableColumn id="15554" xr3:uid="{9F5BA6C6-AD86-435D-A146-E1DFDF0FD16F}" name="Column15546"/>
    <tableColumn id="15555" xr3:uid="{32DC7F13-E153-4FDB-A259-9F24AAF6B0F6}" name="Column15547"/>
    <tableColumn id="15556" xr3:uid="{34199455-86B7-4E65-8A09-05265680F056}" name="Column15548"/>
    <tableColumn id="15557" xr3:uid="{0136923A-25F7-41BF-B961-3C5EB6498836}" name="Column15549"/>
    <tableColumn id="15558" xr3:uid="{3614AC45-A2A4-4DD6-AF98-8B32C9DB685A}" name="Column15550"/>
    <tableColumn id="15559" xr3:uid="{370CDC48-BA5A-44E6-B625-6623D452833A}" name="Column15551"/>
    <tableColumn id="15560" xr3:uid="{ECCB57B7-4F79-429C-B499-AED41817D6AB}" name="Column15552"/>
    <tableColumn id="15561" xr3:uid="{72449BFB-4A2D-4FE1-9AC1-36204197D5A7}" name="Column15553"/>
    <tableColumn id="15562" xr3:uid="{031F35A8-4A01-49E2-BCCE-7A667259DAF4}" name="Column15554"/>
    <tableColumn id="15563" xr3:uid="{A115EB1A-557E-4013-97BB-C40584F0CEE8}" name="Column15555"/>
    <tableColumn id="15564" xr3:uid="{9C3DA782-78A3-4043-8D5C-E7A81B9D6BB6}" name="Column15556"/>
    <tableColumn id="15565" xr3:uid="{B59B91D9-395D-4F1E-900E-CC9C708FB698}" name="Column15557"/>
    <tableColumn id="15566" xr3:uid="{5D2CBBE9-9E36-457F-AE2A-C20AD639E846}" name="Column15558"/>
    <tableColumn id="15567" xr3:uid="{8E8AA993-D01A-4D8E-9458-32314E95C23D}" name="Column15559"/>
    <tableColumn id="15568" xr3:uid="{9AEA763C-2BDF-4186-BACF-596196D1D80B}" name="Column15560"/>
    <tableColumn id="15569" xr3:uid="{B672E315-F44E-43DB-8C2B-DD1861AE6928}" name="Column15561"/>
    <tableColumn id="15570" xr3:uid="{3030C4AE-CEAA-45C8-9C05-DC97F1304D25}" name="Column15562"/>
    <tableColumn id="15571" xr3:uid="{011B725A-3D26-4BA3-8E2C-2ADD8B046BBF}" name="Column15563"/>
    <tableColumn id="15572" xr3:uid="{B5D52899-5858-4B6D-A6AD-D46D762CFA82}" name="Column15564"/>
    <tableColumn id="15573" xr3:uid="{BA09B912-5C97-4A82-951C-413093F37637}" name="Column15565"/>
    <tableColumn id="15574" xr3:uid="{23AC85E1-2526-474D-8E34-072E2D4E292E}" name="Column15566"/>
    <tableColumn id="15575" xr3:uid="{B56AB8F4-940C-485B-A623-D2CE85A16B4A}" name="Column15567"/>
    <tableColumn id="15576" xr3:uid="{E0BC20CD-B739-49D7-8875-5AF98C7FEF8E}" name="Column15568"/>
    <tableColumn id="15577" xr3:uid="{A46BC9C5-4CE3-477F-9509-2A40087D0634}" name="Column15569"/>
    <tableColumn id="15578" xr3:uid="{E42C7842-308F-4EB3-9105-35F2846E7E9C}" name="Column15570"/>
    <tableColumn id="15579" xr3:uid="{E3F0C6F3-B44D-40F9-8FF3-B4B9E9D740DC}" name="Column15571"/>
    <tableColumn id="15580" xr3:uid="{207FACBF-5EDA-42A5-BF1D-7A6D5252D53A}" name="Column15572"/>
    <tableColumn id="15581" xr3:uid="{87E0EA8E-8E13-420B-97F6-2443BB72188E}" name="Column15573"/>
    <tableColumn id="15582" xr3:uid="{B043609F-0584-432D-A033-A566A0F29490}" name="Column15574"/>
    <tableColumn id="15583" xr3:uid="{CE8BF281-5876-4DCF-9A16-B95FC167DB79}" name="Column15575"/>
    <tableColumn id="15584" xr3:uid="{19A5EEF1-9BF8-446A-A967-0B0DEA286662}" name="Column15576"/>
    <tableColumn id="15585" xr3:uid="{39399549-ECFF-4CF1-BC26-5DFD59F4A609}" name="Column15577"/>
    <tableColumn id="15586" xr3:uid="{D3922BCC-8F02-48D1-A5F5-1803076A855A}" name="Column15578"/>
    <tableColumn id="15587" xr3:uid="{032DB999-3919-46F0-AB78-B435F5BFE972}" name="Column15579"/>
    <tableColumn id="15588" xr3:uid="{2CB3F3E6-E6FB-43FC-8717-7733606D66C0}" name="Column15580"/>
    <tableColumn id="15589" xr3:uid="{91071E68-AF87-48DC-8FEF-A4F2AFFED00D}" name="Column15581"/>
    <tableColumn id="15590" xr3:uid="{777AD88C-FACF-4E24-827A-13995D28001F}" name="Column15582"/>
    <tableColumn id="15591" xr3:uid="{E152AB96-5595-48EF-A056-90F1CE5FA301}" name="Column15583"/>
    <tableColumn id="15592" xr3:uid="{992E09A1-72A2-4AEF-A405-3B8D4CCCD783}" name="Column15584"/>
    <tableColumn id="15593" xr3:uid="{623FB0D5-2C5F-4788-B16D-13E222351AA4}" name="Column15585"/>
    <tableColumn id="15594" xr3:uid="{41D47656-1C06-4C20-9608-A8C2EBDB8EF8}" name="Column15586"/>
    <tableColumn id="15595" xr3:uid="{C7741E61-32D8-4641-AC71-DA16AFB30C99}" name="Column15587"/>
    <tableColumn id="15596" xr3:uid="{C2F95511-4BB7-48D1-B413-7EC2BD54E906}" name="Column15588"/>
    <tableColumn id="15597" xr3:uid="{EF348C98-1327-493C-B501-203399001885}" name="Column15589"/>
    <tableColumn id="15598" xr3:uid="{194D2E68-08C6-46DF-8EEF-83E3771CC7C6}" name="Column15590"/>
    <tableColumn id="15599" xr3:uid="{CE8778A5-B84D-4B8E-93A4-5904FB9FD411}" name="Column15591"/>
    <tableColumn id="15600" xr3:uid="{8D244C7C-EBAB-4077-94FC-C62A36A786C5}" name="Column15592"/>
    <tableColumn id="15601" xr3:uid="{B15CB64D-84C1-4ED4-B864-81EF6217309B}" name="Column15593"/>
    <tableColumn id="15602" xr3:uid="{E684138E-F624-46C5-A3D2-59D12A9E88D7}" name="Column15594"/>
    <tableColumn id="15603" xr3:uid="{0B8E2041-20E1-4D46-B266-9A314B4C0626}" name="Column15595"/>
    <tableColumn id="15604" xr3:uid="{B2F71A73-74D4-4E2B-9A28-9B2E99627493}" name="Column15596"/>
    <tableColumn id="15605" xr3:uid="{604686B0-8F6C-409E-A20E-1F9DB9389588}" name="Column15597"/>
    <tableColumn id="15606" xr3:uid="{7A5C89C3-BDDB-4281-9276-767169BEF5E0}" name="Column15598"/>
    <tableColumn id="15607" xr3:uid="{C578CF06-7B6B-4411-A049-9AEFE60B16DC}" name="Column15599"/>
    <tableColumn id="15608" xr3:uid="{29A2F559-186C-4DDE-8E79-6ED2EB9E3D2A}" name="Column15600"/>
    <tableColumn id="15609" xr3:uid="{FA596423-0340-479A-98C6-84C73E3278F8}" name="Column15601"/>
    <tableColumn id="15610" xr3:uid="{08FCC41C-2AA6-4CBB-94AF-FC9E2E4E6F91}" name="Column15602"/>
    <tableColumn id="15611" xr3:uid="{96F4F6BB-E5CB-42C2-816E-D3292C1B6009}" name="Column15603"/>
    <tableColumn id="15612" xr3:uid="{686FAF1D-C99E-4A6E-ACEE-383D703013FE}" name="Column15604"/>
    <tableColumn id="15613" xr3:uid="{821C995B-560B-49A6-A09F-D7F7725A7929}" name="Column15605"/>
    <tableColumn id="15614" xr3:uid="{A6881AC7-D30E-4546-B151-511DCF202757}" name="Column15606"/>
    <tableColumn id="15615" xr3:uid="{AA48A27C-8149-43D8-940A-DA9CC6802D3F}" name="Column15607"/>
    <tableColumn id="15616" xr3:uid="{AE7D61F3-E430-4FD3-806D-DA8FA9909334}" name="Column15608"/>
    <tableColumn id="15617" xr3:uid="{316D8EE4-E7C5-4B72-BF9E-A517A0B302FC}" name="Column15609"/>
    <tableColumn id="15618" xr3:uid="{5404DB11-53FA-4EE7-B0EC-AD0DFAED754D}" name="Column15610"/>
    <tableColumn id="15619" xr3:uid="{E5E57742-9981-43BE-8C11-2F2E91FAF6A5}" name="Column15611"/>
    <tableColumn id="15620" xr3:uid="{F944B484-2F30-464E-AFCC-78B08654D9AE}" name="Column15612"/>
    <tableColumn id="15621" xr3:uid="{96B3DCD2-2726-4C29-B429-A88CDE1CA8F5}" name="Column15613"/>
    <tableColumn id="15622" xr3:uid="{ECCC9FF6-0E6B-47E5-8B9D-07B3C2EBF809}" name="Column15614"/>
    <tableColumn id="15623" xr3:uid="{1DDE3F21-C9A2-4C03-A3BB-8B4F860DC322}" name="Column15615"/>
    <tableColumn id="15624" xr3:uid="{B2215142-A2ED-4502-822C-F35EB6FF4126}" name="Column15616"/>
    <tableColumn id="15625" xr3:uid="{2C48B91C-2D9A-4771-8841-5DDD2B238530}" name="Column15617"/>
    <tableColumn id="15626" xr3:uid="{5A1719AA-636B-4B41-99F5-B2D16020E884}" name="Column15618"/>
    <tableColumn id="15627" xr3:uid="{C5FFEC91-4049-40BB-8E51-6C48909E4E83}" name="Column15619"/>
    <tableColumn id="15628" xr3:uid="{B31E2B2C-CD3B-48B6-B2B3-4E7245316872}" name="Column15620"/>
    <tableColumn id="15629" xr3:uid="{CFE03732-CD1D-426B-907E-DF843EB6FEB6}" name="Column15621"/>
    <tableColumn id="15630" xr3:uid="{A55619A0-7BBD-4C01-B78B-2FC9B95F5D8E}" name="Column15622"/>
    <tableColumn id="15631" xr3:uid="{9B5466B1-4B5A-487E-908B-C604BF246601}" name="Column15623"/>
    <tableColumn id="15632" xr3:uid="{D7355678-CE7B-4F7B-94AE-8E35952AFDBB}" name="Column15624"/>
    <tableColumn id="15633" xr3:uid="{13F42CE4-CA19-48F2-9093-7C36C3A07879}" name="Column15625"/>
    <tableColumn id="15634" xr3:uid="{D6B4B170-B41C-46AC-B167-753C9D2D15C5}" name="Column15626"/>
    <tableColumn id="15635" xr3:uid="{0F0F2336-F002-443E-9E11-3358D70A1B51}" name="Column15627"/>
    <tableColumn id="15636" xr3:uid="{6CA6E701-D3E1-4987-A6A1-F3390FC38CDC}" name="Column15628"/>
    <tableColumn id="15637" xr3:uid="{9388C465-5FEE-47D3-A5E5-DE70F8A0A001}" name="Column15629"/>
    <tableColumn id="15638" xr3:uid="{250CF319-5617-47FD-9E23-B299F876E01B}" name="Column15630"/>
    <tableColumn id="15639" xr3:uid="{1D07AEF8-DC3A-430E-A710-0B7344B08EAF}" name="Column15631"/>
    <tableColumn id="15640" xr3:uid="{631DD6D2-ABB2-43EF-86D4-9BCC9E9C7481}" name="Column15632"/>
    <tableColumn id="15641" xr3:uid="{7C36599A-3004-4B31-9DB2-911105723C2C}" name="Column15633"/>
    <tableColumn id="15642" xr3:uid="{0AD27CC9-498B-402B-A296-927A0AC2900A}" name="Column15634"/>
    <tableColumn id="15643" xr3:uid="{487EB21C-5E21-48E1-AFD3-65B12F3622C7}" name="Column15635"/>
    <tableColumn id="15644" xr3:uid="{2267E653-B79A-4851-A646-F1F25D70F470}" name="Column15636"/>
    <tableColumn id="15645" xr3:uid="{DE9C5582-8D4F-47A5-93F1-D24E97343691}" name="Column15637"/>
    <tableColumn id="15646" xr3:uid="{AD3F5F74-D0A2-411F-BD30-89C96C2F584F}" name="Column15638"/>
    <tableColumn id="15647" xr3:uid="{DAC161E6-6310-41EC-BC47-175F86294FA1}" name="Column15639"/>
    <tableColumn id="15648" xr3:uid="{A0C88F74-1A62-456C-8307-BA1484C53714}" name="Column15640"/>
    <tableColumn id="15649" xr3:uid="{3E3F1928-8DF6-4275-9B9B-44E8134E9E50}" name="Column15641"/>
    <tableColumn id="15650" xr3:uid="{1ED1F8DF-1479-48A7-8150-F4DF8428724B}" name="Column15642"/>
    <tableColumn id="15651" xr3:uid="{78F30305-1E30-494C-9F04-488C08859543}" name="Column15643"/>
    <tableColumn id="15652" xr3:uid="{9EF26769-747D-4400-AE8D-8CE40B2389A6}" name="Column15644"/>
    <tableColumn id="15653" xr3:uid="{4F7C8A4A-D8CB-43F7-BD25-64FD3E89B156}" name="Column15645"/>
    <tableColumn id="15654" xr3:uid="{2DA60257-B5E8-443F-8FFE-3CE6B11CE1A2}" name="Column15646"/>
    <tableColumn id="15655" xr3:uid="{F410B366-AB7A-4A07-A0C1-4237AD5421E0}" name="Column15647"/>
    <tableColumn id="15656" xr3:uid="{D7DF36A2-4D6D-4518-AF28-CE8F37A9ADEF}" name="Column15648"/>
    <tableColumn id="15657" xr3:uid="{19FDAF09-206E-477A-8B20-6744369D5556}" name="Column15649"/>
    <tableColumn id="15658" xr3:uid="{53A96CFB-A97D-4E5D-9B6C-B15B54945C3C}" name="Column15650"/>
    <tableColumn id="15659" xr3:uid="{6CAEB999-1F4B-4EC8-AAAE-22EED7C8FEE3}" name="Column15651"/>
    <tableColumn id="15660" xr3:uid="{92F83575-524D-4110-B77E-85043FD5755D}" name="Column15652"/>
    <tableColumn id="15661" xr3:uid="{8DA89AAC-F9A3-4683-98C0-8A0C99F810BB}" name="Column15653"/>
    <tableColumn id="15662" xr3:uid="{A44C240D-0CD0-4A15-B7DF-97C1E44257AB}" name="Column15654"/>
    <tableColumn id="15663" xr3:uid="{844DD741-AB12-4A66-B5DF-193BA992EAE0}" name="Column15655"/>
    <tableColumn id="15664" xr3:uid="{829B62EA-2773-4EEC-9CCD-257CBAD33898}" name="Column15656"/>
    <tableColumn id="15665" xr3:uid="{C6A5FCD5-42CE-46EA-91BE-24270BEBD507}" name="Column15657"/>
    <tableColumn id="15666" xr3:uid="{C8922364-BCD7-480D-AE54-59697A33E7A0}" name="Column15658"/>
    <tableColumn id="15667" xr3:uid="{AEF7FABC-AAE7-49F3-BD18-C176EBD043DD}" name="Column15659"/>
    <tableColumn id="15668" xr3:uid="{5584A3EF-C0B0-4A25-9873-BC9CEF19463D}" name="Column15660"/>
    <tableColumn id="15669" xr3:uid="{5A60A6C5-7E68-4B5A-A73D-30884F46D224}" name="Column15661"/>
    <tableColumn id="15670" xr3:uid="{2211E861-0CC4-4972-A574-6D50ADDE2572}" name="Column15662"/>
    <tableColumn id="15671" xr3:uid="{F4DC5C9C-1871-4FA3-B624-BEB88B6291D4}" name="Column15663"/>
    <tableColumn id="15672" xr3:uid="{C84E266A-0696-4057-9C78-1F21AAE7C566}" name="Column15664"/>
    <tableColumn id="15673" xr3:uid="{416897F8-298C-4EB0-B803-ED574793F9FF}" name="Column15665"/>
    <tableColumn id="15674" xr3:uid="{1F493166-C0AE-4943-952C-40ADC10F5291}" name="Column15666"/>
    <tableColumn id="15675" xr3:uid="{2E5937B7-3BE7-4680-8843-011C88FC34C6}" name="Column15667"/>
    <tableColumn id="15676" xr3:uid="{009D0CAF-94F9-449F-B6B8-D7A7C44CA488}" name="Column15668"/>
    <tableColumn id="15677" xr3:uid="{57C3DBDE-6AA5-411A-A5F3-46FCAC6BD643}" name="Column15669"/>
    <tableColumn id="15678" xr3:uid="{4066EE5F-5D0B-4B1C-A413-3F89638964B4}" name="Column15670"/>
    <tableColumn id="15679" xr3:uid="{7816BA07-5568-4084-AAD7-6EA6ADE2086D}" name="Column15671"/>
    <tableColumn id="15680" xr3:uid="{DA0507E0-F570-48B4-8B33-35A011791EA0}" name="Column15672"/>
    <tableColumn id="15681" xr3:uid="{4B804B08-9C97-40DF-ACF3-5E8389DF6801}" name="Column15673"/>
    <tableColumn id="15682" xr3:uid="{917DAAD6-E96F-4B14-A67C-46D6FBC6C2F8}" name="Column15674"/>
    <tableColumn id="15683" xr3:uid="{D9709A06-A012-4435-8ACA-686A4573F1F1}" name="Column15675"/>
    <tableColumn id="15684" xr3:uid="{DBEC9D80-9DC3-467C-87B5-D03A5256AC6F}" name="Column15676"/>
    <tableColumn id="15685" xr3:uid="{801C223C-DCC0-496B-B85F-BC424912E09C}" name="Column15677"/>
    <tableColumn id="15686" xr3:uid="{1CDA27B3-EF6B-4869-B75E-6A0FBA9929B2}" name="Column15678"/>
    <tableColumn id="15687" xr3:uid="{2F6E677D-A784-4ED1-8FE1-9A5A4F759AE0}" name="Column15679"/>
    <tableColumn id="15688" xr3:uid="{5E9CB703-29C7-4AAA-BE51-B9A9BC61EABA}" name="Column15680"/>
    <tableColumn id="15689" xr3:uid="{39C4925D-4022-427C-A60E-4652252CD373}" name="Column15681"/>
    <tableColumn id="15690" xr3:uid="{46E83ABC-54CB-43D6-B937-8D5DDD9939FC}" name="Column15682"/>
    <tableColumn id="15691" xr3:uid="{7C5CFD2D-CFD7-4ADE-821C-5AC40E01E610}" name="Column15683"/>
    <tableColumn id="15692" xr3:uid="{7EB0CE7E-2F82-43E9-9F24-359DEA9A49FB}" name="Column15684"/>
    <tableColumn id="15693" xr3:uid="{0ADC436B-3666-4F3C-8C2B-8203618C406D}" name="Column15685"/>
    <tableColumn id="15694" xr3:uid="{BD5305A1-2E1E-4071-99A9-61A89CF2C845}" name="Column15686"/>
    <tableColumn id="15695" xr3:uid="{0A2316D4-C22F-4ECF-B7BA-F983A57DF2FD}" name="Column15687"/>
    <tableColumn id="15696" xr3:uid="{7BA3FCF5-93EC-4F1E-B26D-ADC4A816200F}" name="Column15688"/>
    <tableColumn id="15697" xr3:uid="{6D9DFF06-3588-4B37-9642-8C73E1F167E4}" name="Column15689"/>
    <tableColumn id="15698" xr3:uid="{C2626C49-7E0F-4588-A75F-5974F4DBD4ED}" name="Column15690"/>
    <tableColumn id="15699" xr3:uid="{678A3EA5-FC8D-456D-97D8-2186E7F463B6}" name="Column15691"/>
    <tableColumn id="15700" xr3:uid="{09A9591D-FF9D-4E16-9AD2-537377455160}" name="Column15692"/>
    <tableColumn id="15701" xr3:uid="{DF70C31C-698E-4E33-B890-EAE2301680E6}" name="Column15693"/>
    <tableColumn id="15702" xr3:uid="{FA4051AA-A26A-408A-AA45-609DB2EB84EF}" name="Column15694"/>
    <tableColumn id="15703" xr3:uid="{F4418B42-F785-466A-A5F0-57BB78661F3B}" name="Column15695"/>
    <tableColumn id="15704" xr3:uid="{8FA79D52-E159-4E2C-8B97-6616717E2E5C}" name="Column15696"/>
    <tableColumn id="15705" xr3:uid="{57ECB0F1-B4D5-45A2-ACF3-F35A5C8BCA1A}" name="Column15697"/>
    <tableColumn id="15706" xr3:uid="{D902CAF1-CAAE-4242-9D22-AD30F86676C1}" name="Column15698"/>
    <tableColumn id="15707" xr3:uid="{71328846-33D9-4DFE-B6F1-8AF00479729F}" name="Column15699"/>
    <tableColumn id="15708" xr3:uid="{C6FC523C-3BAA-425B-8F3E-78AB76906AF5}" name="Column15700"/>
    <tableColumn id="15709" xr3:uid="{2E1C88F6-2ADD-4402-B5FF-329DAEB637EA}" name="Column15701"/>
    <tableColumn id="15710" xr3:uid="{C16C7D48-63CD-4B6B-AA59-D7AD299C82DB}" name="Column15702"/>
    <tableColumn id="15711" xr3:uid="{6ED1AF32-2092-4001-A11C-1F167EF200B9}" name="Column15703"/>
    <tableColumn id="15712" xr3:uid="{DCB09B85-EC36-4F10-ADE2-07697531E1BB}" name="Column15704"/>
    <tableColumn id="15713" xr3:uid="{5B86A3BA-D4B6-481F-B874-88DA67C22169}" name="Column15705"/>
    <tableColumn id="15714" xr3:uid="{86A5704F-FD39-43C1-8CEC-2DA67F487D2A}" name="Column15706"/>
    <tableColumn id="15715" xr3:uid="{CC8C0121-CD38-41DE-85CD-1BA2E29F9269}" name="Column15707"/>
    <tableColumn id="15716" xr3:uid="{B8E9EAD3-60FF-4387-8A3B-55D40A8CD613}" name="Column15708"/>
    <tableColumn id="15717" xr3:uid="{431A3279-A074-4AD7-82EA-41EEEBEA1A9D}" name="Column15709"/>
    <tableColumn id="15718" xr3:uid="{A7167A68-0411-4F22-8EC5-160E322C84D2}" name="Column15710"/>
    <tableColumn id="15719" xr3:uid="{1D664A82-FEF2-4006-951E-B9C07C3BA1A6}" name="Column15711"/>
    <tableColumn id="15720" xr3:uid="{3DDF0EEA-D5C2-40FD-A74D-92BB8EE1FD09}" name="Column15712"/>
    <tableColumn id="15721" xr3:uid="{B763E972-8320-45DD-94DF-BEE8AA2C70EB}" name="Column15713"/>
    <tableColumn id="15722" xr3:uid="{74DB1DAF-D2AB-42DA-A628-D103F3A5EA8E}" name="Column15714"/>
    <tableColumn id="15723" xr3:uid="{F1C2D2B4-0690-4299-93B5-3611BEC7AF9A}" name="Column15715"/>
    <tableColumn id="15724" xr3:uid="{10C54FA1-2514-4B30-8B6F-2C03D50879D3}" name="Column15716"/>
    <tableColumn id="15725" xr3:uid="{58A9D193-1169-400E-AD3B-83F00E58262C}" name="Column15717"/>
    <tableColumn id="15726" xr3:uid="{B72D3D6A-1190-44DD-A7D8-CEFB015828D8}" name="Column15718"/>
    <tableColumn id="15727" xr3:uid="{BA145E62-9E55-47F3-925A-746C316BF9F9}" name="Column15719"/>
    <tableColumn id="15728" xr3:uid="{97664D76-2071-4BF2-A601-A0C88475206F}" name="Column15720"/>
    <tableColumn id="15729" xr3:uid="{265340DD-1A6A-4F86-9759-689585DD9B4A}" name="Column15721"/>
    <tableColumn id="15730" xr3:uid="{D19558C2-738C-4B93-9F02-E49D3C5EE712}" name="Column15722"/>
    <tableColumn id="15731" xr3:uid="{C3405B91-94AD-445B-B051-ACB1B8F992DA}" name="Column15723"/>
    <tableColumn id="15732" xr3:uid="{663FBB2F-8426-4BFA-B8CA-F35A2F922B34}" name="Column15724"/>
    <tableColumn id="15733" xr3:uid="{120DC3AD-7F58-42FD-BF53-1687A39C3E5C}" name="Column15725"/>
    <tableColumn id="15734" xr3:uid="{560914BC-AA82-4F87-939B-8F020E23BC3D}" name="Column15726"/>
    <tableColumn id="15735" xr3:uid="{FC0D9CEA-B764-46B6-88E5-2EDD059E00CA}" name="Column15727"/>
    <tableColumn id="15736" xr3:uid="{F3681F0B-3F36-450B-90D1-E102624190D4}" name="Column15728"/>
    <tableColumn id="15737" xr3:uid="{D03C4405-88FE-422D-9064-29984ED1425F}" name="Column15729"/>
    <tableColumn id="15738" xr3:uid="{45E4C75D-FF41-4E54-A636-909E4FD3031F}" name="Column15730"/>
    <tableColumn id="15739" xr3:uid="{09046C1F-3B0B-4B37-9891-0DA4E1FB3A18}" name="Column15731"/>
    <tableColumn id="15740" xr3:uid="{7FDE350B-6BE3-4C2B-B20D-D70A5B836013}" name="Column15732"/>
    <tableColumn id="15741" xr3:uid="{3EBE06CD-E1ED-4317-8F9B-7937ED56C574}" name="Column15733"/>
    <tableColumn id="15742" xr3:uid="{CD642757-735E-411C-BA79-DC93BCDA1C75}" name="Column15734"/>
    <tableColumn id="15743" xr3:uid="{DF335E0C-516F-43DF-B9AB-866B65E4DA14}" name="Column15735"/>
    <tableColumn id="15744" xr3:uid="{285ECDB4-DF71-4CAD-8CF4-266BC79B98FB}" name="Column15736"/>
    <tableColumn id="15745" xr3:uid="{6FE7DB86-7CE6-4778-A03D-DCB70492BF2D}" name="Column15737"/>
    <tableColumn id="15746" xr3:uid="{BC8F41BE-F9F7-454B-9947-B4C3B1DA911B}" name="Column15738"/>
    <tableColumn id="15747" xr3:uid="{2B49ACA8-F002-4F6D-A25D-877791690E4B}" name="Column15739"/>
    <tableColumn id="15748" xr3:uid="{2ED0E905-AF11-4F97-8BD3-10438AC072F1}" name="Column15740"/>
    <tableColumn id="15749" xr3:uid="{2664B2E7-9618-4E45-8F1F-42667632857D}" name="Column15741"/>
    <tableColumn id="15750" xr3:uid="{76D96F99-9231-4BAF-805F-80A23D342794}" name="Column15742"/>
    <tableColumn id="15751" xr3:uid="{52FDAEB8-CC77-4AF9-A732-929994DA62EB}" name="Column15743"/>
    <tableColumn id="15752" xr3:uid="{D695548F-3314-42BC-949B-03CD4B1AC8F6}" name="Column15744"/>
    <tableColumn id="15753" xr3:uid="{9F3E27FE-8D08-460C-8AA1-F7B244A6C598}" name="Column15745"/>
    <tableColumn id="15754" xr3:uid="{E50979EA-CA76-4BC4-BEF9-A892C3F69540}" name="Column15746"/>
    <tableColumn id="15755" xr3:uid="{C50905D9-7A8E-4DD0-9BBE-293D670FB20E}" name="Column15747"/>
    <tableColumn id="15756" xr3:uid="{7AF2E172-108A-4EAD-8207-14A769E53599}" name="Column15748"/>
    <tableColumn id="15757" xr3:uid="{BBC85A0F-AD14-4516-9B4A-C6611A60CA99}" name="Column15749"/>
    <tableColumn id="15758" xr3:uid="{5E57E2F3-95CB-43C1-A5B6-5D15BEAE7A36}" name="Column15750"/>
    <tableColumn id="15759" xr3:uid="{D1624E7A-D5FF-4EC6-AC2D-0344D70ADCF5}" name="Column15751"/>
    <tableColumn id="15760" xr3:uid="{46834D01-3069-4D6C-8BB4-38E73054FDA2}" name="Column15752"/>
    <tableColumn id="15761" xr3:uid="{2B0726A3-5E7C-483F-8C5C-741E2EAABC21}" name="Column15753"/>
    <tableColumn id="15762" xr3:uid="{811C84B8-539C-4285-9069-E3F94D44AAC0}" name="Column15754"/>
    <tableColumn id="15763" xr3:uid="{07B2FCF1-40E7-4CD6-8B5C-A096E5C84B94}" name="Column15755"/>
    <tableColumn id="15764" xr3:uid="{4A80432A-F4A4-43BC-9CFA-702DA76DF80E}" name="Column15756"/>
    <tableColumn id="15765" xr3:uid="{EF886C0D-7D3A-412B-B288-249E5441722A}" name="Column15757"/>
    <tableColumn id="15766" xr3:uid="{635A8377-1C81-486E-B604-01B79A138D3D}" name="Column15758"/>
    <tableColumn id="15767" xr3:uid="{2C9D8798-92D4-441D-A57A-4C4A401E51C3}" name="Column15759"/>
    <tableColumn id="15768" xr3:uid="{FB3E253F-0D60-445F-BA92-8B9278FBBC32}" name="Column15760"/>
    <tableColumn id="15769" xr3:uid="{3149FA14-ACC0-48F3-9903-D7DF49AE2FC0}" name="Column15761"/>
    <tableColumn id="15770" xr3:uid="{18C59BB9-2E5B-40E7-9246-67DF15BE9A2C}" name="Column15762"/>
    <tableColumn id="15771" xr3:uid="{4398BB11-097A-4AC8-ACF1-1CFAC011D106}" name="Column15763"/>
    <tableColumn id="15772" xr3:uid="{175442FE-B611-42D8-83E4-F90C59D47AF5}" name="Column15764"/>
    <tableColumn id="15773" xr3:uid="{7A69B662-DBBD-4BB7-80BB-7AC105CF0054}" name="Column15765"/>
    <tableColumn id="15774" xr3:uid="{D6168D3E-F88D-44B3-BBD8-D5E0C914A9AA}" name="Column15766"/>
    <tableColumn id="15775" xr3:uid="{580C5FC8-202B-49F9-9B9C-ADD660D684BA}" name="Column15767"/>
    <tableColumn id="15776" xr3:uid="{917BD5B5-31A3-4A01-B5ED-3243E8D6F921}" name="Column15768"/>
    <tableColumn id="15777" xr3:uid="{B5E7C310-31F0-41D0-824A-0CEA92FBD432}" name="Column15769"/>
    <tableColumn id="15778" xr3:uid="{3C0E7F64-8BA0-4A91-8E66-BF8D12A60B4F}" name="Column15770"/>
    <tableColumn id="15779" xr3:uid="{CB642806-9F70-41BF-8797-EF824F52643E}" name="Column15771"/>
    <tableColumn id="15780" xr3:uid="{1834938F-5BF5-4B91-B252-5FF29812C268}" name="Column15772"/>
    <tableColumn id="15781" xr3:uid="{2C2459EC-A5F9-4CDD-83FD-8D2EC5E1124D}" name="Column15773"/>
    <tableColumn id="15782" xr3:uid="{046E8A2F-7F3A-4720-8FF6-5256F4000D28}" name="Column15774"/>
    <tableColumn id="15783" xr3:uid="{CBF04151-E6E6-4974-8522-1E9BA3F13C38}" name="Column15775"/>
    <tableColumn id="15784" xr3:uid="{681A7111-D93F-4238-A146-EF540DAEDC0E}" name="Column15776"/>
    <tableColumn id="15785" xr3:uid="{A8A67BB9-DEC3-4AEC-BCC2-257EB2866FF5}" name="Column15777"/>
    <tableColumn id="15786" xr3:uid="{43322E68-BD44-4D1A-909E-38F902F6B2BF}" name="Column15778"/>
    <tableColumn id="15787" xr3:uid="{90D46514-16F5-4E62-84E5-D12E57015623}" name="Column15779"/>
    <tableColumn id="15788" xr3:uid="{1D86DEAA-F788-48DD-A9EA-EBCE49A3658C}" name="Column15780"/>
    <tableColumn id="15789" xr3:uid="{23B6AB14-E6B2-4017-86A2-470E5E910B7E}" name="Column15781"/>
    <tableColumn id="15790" xr3:uid="{F33AA7EB-0A8C-46D4-A079-9A2E4A5F4B94}" name="Column15782"/>
    <tableColumn id="15791" xr3:uid="{A3A234B4-E1B3-42B6-87A0-B0F615DF2C79}" name="Column15783"/>
    <tableColumn id="15792" xr3:uid="{C7A3C370-3608-4BA2-B06B-BDB4A3DDF47D}" name="Column15784"/>
    <tableColumn id="15793" xr3:uid="{A038E8FB-8AB9-49E9-A994-3E21EF1C2C3E}" name="Column15785"/>
    <tableColumn id="15794" xr3:uid="{DE76090B-B2CB-456E-A8FA-3D8AF11051C7}" name="Column15786"/>
    <tableColumn id="15795" xr3:uid="{190B8C12-2880-4657-8E3D-C2BFE6D532DF}" name="Column15787"/>
    <tableColumn id="15796" xr3:uid="{33B605DE-A6BE-4155-8C5E-79BA4B5F5905}" name="Column15788"/>
    <tableColumn id="15797" xr3:uid="{04071B57-9351-4D30-AD82-F63D48390B94}" name="Column15789"/>
    <tableColumn id="15798" xr3:uid="{D41BE1F5-E567-4983-959E-58597BA51983}" name="Column15790"/>
    <tableColumn id="15799" xr3:uid="{D368B8A7-4F7F-49E9-948A-7CB8941CFFFD}" name="Column15791"/>
    <tableColumn id="15800" xr3:uid="{38FCAB0F-67C9-4B6D-8E2D-2BB526E53B71}" name="Column15792"/>
    <tableColumn id="15801" xr3:uid="{714DA61E-C9F9-46C1-83C2-B4CF7CDCC196}" name="Column15793"/>
    <tableColumn id="15802" xr3:uid="{01C5C5AF-C011-4928-8833-440BB819BBCD}" name="Column15794"/>
    <tableColumn id="15803" xr3:uid="{16BE172D-1A5F-438A-A1F7-C2D36EAB9E98}" name="Column15795"/>
    <tableColumn id="15804" xr3:uid="{F0949A1F-A975-4937-A9F0-354A0DB39DA4}" name="Column15796"/>
    <tableColumn id="15805" xr3:uid="{1F58BC31-8603-4BD5-A072-C7C6E5ED3CF9}" name="Column15797"/>
    <tableColumn id="15806" xr3:uid="{ED94D0A4-9720-45AE-A081-AD1801DA3D02}" name="Column15798"/>
    <tableColumn id="15807" xr3:uid="{394089D4-2E8C-4870-B04C-05BF92EE5084}" name="Column15799"/>
    <tableColumn id="15808" xr3:uid="{C53F3B66-7EBF-402F-9789-11EB52D88C4E}" name="Column15800"/>
    <tableColumn id="15809" xr3:uid="{23BDC275-010C-4869-9000-23EC1873C704}" name="Column15801"/>
    <tableColumn id="15810" xr3:uid="{1675DB58-711D-4C38-B4A6-B27B69FD0DAC}" name="Column15802"/>
    <tableColumn id="15811" xr3:uid="{D21F4209-070F-4A27-94EF-A25C95891797}" name="Column15803"/>
    <tableColumn id="15812" xr3:uid="{8439D3EA-9069-40F1-A56B-A0CE081E9229}" name="Column15804"/>
    <tableColumn id="15813" xr3:uid="{61AC91ED-A5DB-4053-AD74-62FE3CB0734E}" name="Column15805"/>
    <tableColumn id="15814" xr3:uid="{CE719F10-5226-40F1-B306-4611C2F964DF}" name="Column15806"/>
    <tableColumn id="15815" xr3:uid="{9F6F6C7E-A0A6-4B08-90C5-270EF43508DF}" name="Column15807"/>
    <tableColumn id="15816" xr3:uid="{D2857393-5E46-423C-AE30-C347CF16DA2C}" name="Column15808"/>
    <tableColumn id="15817" xr3:uid="{85A667D0-51E6-4DC4-BADC-0550BDC0F1BB}" name="Column15809"/>
    <tableColumn id="15818" xr3:uid="{AA12094C-D96E-421E-BFB4-6C9F2EA75F36}" name="Column15810"/>
    <tableColumn id="15819" xr3:uid="{65414D30-557F-4D23-9083-3D82F479302C}" name="Column15811"/>
    <tableColumn id="15820" xr3:uid="{7FC53E1B-3EC4-41E5-80D5-B27CCF6EBB27}" name="Column15812"/>
    <tableColumn id="15821" xr3:uid="{64D0423E-3B2B-4BDA-845A-2F60F7DCBF73}" name="Column15813"/>
    <tableColumn id="15822" xr3:uid="{641B217C-3389-4C9F-87AE-FFEEC54CB1B7}" name="Column15814"/>
    <tableColumn id="15823" xr3:uid="{E834C408-EBB3-435C-A87B-2DBF2B66F4AD}" name="Column15815"/>
    <tableColumn id="15824" xr3:uid="{83EDD241-C01A-4004-9017-25D149F43D07}" name="Column15816"/>
    <tableColumn id="15825" xr3:uid="{C39FBA00-D1C3-4F42-8FD8-E73D349B4E7F}" name="Column15817"/>
    <tableColumn id="15826" xr3:uid="{F4B4252E-D172-45E8-B05B-D451BC565F35}" name="Column15818"/>
    <tableColumn id="15827" xr3:uid="{B1CD4EFD-2390-4B74-B283-381B3673E63B}" name="Column15819"/>
    <tableColumn id="15828" xr3:uid="{E6860948-1582-4808-8F1E-3F7362CEFEC5}" name="Column15820"/>
    <tableColumn id="15829" xr3:uid="{79F5FD2E-72D4-49D1-B4B1-8FA71A84CB1B}" name="Column15821"/>
    <tableColumn id="15830" xr3:uid="{19DC5A94-C3F3-4471-826E-7E529D707BAC}" name="Column15822"/>
    <tableColumn id="15831" xr3:uid="{0F37AE69-830A-495B-A801-0ABA4E20EC0E}" name="Column15823"/>
    <tableColumn id="15832" xr3:uid="{B6F57718-97D7-4F68-A69C-F35007C1DA07}" name="Column15824"/>
    <tableColumn id="15833" xr3:uid="{C66371B7-1896-4BFD-B4A8-4232D0E1B252}" name="Column15825"/>
    <tableColumn id="15834" xr3:uid="{2E3FE1EE-0AEC-4374-9D76-3CB02401F1E7}" name="Column15826"/>
    <tableColumn id="15835" xr3:uid="{A14A0A8C-9CB0-4469-ACB1-4CBBE05E4F49}" name="Column15827"/>
    <tableColumn id="15836" xr3:uid="{FF8DF4DC-00F3-4697-82A1-8739CFA7DAE7}" name="Column15828"/>
    <tableColumn id="15837" xr3:uid="{C6C0BD4E-FA04-40AD-A85C-5F5ECCF78AA8}" name="Column15829"/>
    <tableColumn id="15838" xr3:uid="{FDD01FEE-F577-4C4B-BD24-B39B455377B9}" name="Column15830"/>
    <tableColumn id="15839" xr3:uid="{21CB16AB-5591-4D59-8FD2-4FD5319B1E67}" name="Column15831"/>
    <tableColumn id="15840" xr3:uid="{93F4B5CB-60F9-4481-9192-A6ECA6F4A720}" name="Column15832"/>
    <tableColumn id="15841" xr3:uid="{B38CAECD-2C46-4999-ADC7-4F854F37FEBC}" name="Column15833"/>
    <tableColumn id="15842" xr3:uid="{9600E0F3-E9A7-448C-8172-39DB12556D6F}" name="Column15834"/>
    <tableColumn id="15843" xr3:uid="{599583FB-5237-4FF1-971A-E762E7A6D34F}" name="Column15835"/>
    <tableColumn id="15844" xr3:uid="{1526590C-B334-4FF4-85CD-D2FAD31D5EDB}" name="Column15836"/>
    <tableColumn id="15845" xr3:uid="{8E8EB666-B333-4FF1-A43E-C1115C470AB7}" name="Column15837"/>
    <tableColumn id="15846" xr3:uid="{A6E10C4E-8573-4285-A90C-80908E3EF271}" name="Column15838"/>
    <tableColumn id="15847" xr3:uid="{00B48967-9267-43DD-8356-4C0C0C0B661E}" name="Column15839"/>
    <tableColumn id="15848" xr3:uid="{96D25252-D051-4F7E-8A05-2F68D8D38A9E}" name="Column15840"/>
    <tableColumn id="15849" xr3:uid="{7B74F8E2-9405-49DD-A883-312D333E1A1C}" name="Column15841"/>
    <tableColumn id="15850" xr3:uid="{D4E3F5FA-A394-4FC9-B1D2-EC76AB3CD314}" name="Column15842"/>
    <tableColumn id="15851" xr3:uid="{17D157DB-A5C4-4524-8D82-E40E73B5BBE6}" name="Column15843"/>
    <tableColumn id="15852" xr3:uid="{DCA4E4BB-6DD3-44EF-93CF-F1CC54F66461}" name="Column15844"/>
    <tableColumn id="15853" xr3:uid="{D1649EF7-0E51-45C5-8974-C2ACD8718D51}" name="Column15845"/>
    <tableColumn id="15854" xr3:uid="{4AEAD456-802B-4186-9141-F70DA05E8704}" name="Column15846"/>
    <tableColumn id="15855" xr3:uid="{EC37D4E5-0C48-462D-952D-EC26DA1F8DC0}" name="Column15847"/>
    <tableColumn id="15856" xr3:uid="{30D24770-1FBE-45C2-8F01-030209DF5746}" name="Column15848"/>
    <tableColumn id="15857" xr3:uid="{0ECF38FD-F01E-444D-A1E2-2A963044BAD6}" name="Column15849"/>
    <tableColumn id="15858" xr3:uid="{B33EE25C-D445-430F-A0CF-A752392E1CA4}" name="Column15850"/>
    <tableColumn id="15859" xr3:uid="{12A273BF-A8CC-4D21-A63B-4D04B5341BEE}" name="Column15851"/>
    <tableColumn id="15860" xr3:uid="{DAD1C480-A133-438F-9A48-A3894858DB12}" name="Column15852"/>
    <tableColumn id="15861" xr3:uid="{B0B3CF91-230F-438D-A102-3D45C60E3636}" name="Column15853"/>
    <tableColumn id="15862" xr3:uid="{6BE88D17-2147-428D-9E4B-5BF208D5D885}" name="Column15854"/>
    <tableColumn id="15863" xr3:uid="{4847C309-C895-4CAC-84D4-B59AA30FB7EA}" name="Column15855"/>
    <tableColumn id="15864" xr3:uid="{153EBEDD-3689-40F5-B222-9D0C1B7756B1}" name="Column15856"/>
    <tableColumn id="15865" xr3:uid="{5191EE48-6391-41C5-BF0C-4C447BD268C9}" name="Column15857"/>
    <tableColumn id="15866" xr3:uid="{83EA9159-B7BF-4DAD-84A3-3A2B39A1528C}" name="Column15858"/>
    <tableColumn id="15867" xr3:uid="{FBC5ECE4-4350-40DE-918F-14DDBA3C7A7B}" name="Column15859"/>
    <tableColumn id="15868" xr3:uid="{C59DA1B3-64CF-476E-BED0-520C53DCA1FF}" name="Column15860"/>
    <tableColumn id="15869" xr3:uid="{794B0F06-AB6E-4D91-A010-AA3EC7F46E3E}" name="Column15861"/>
    <tableColumn id="15870" xr3:uid="{E97C65FD-A18F-4D97-BD02-D1C0CE5E291D}" name="Column15862"/>
    <tableColumn id="15871" xr3:uid="{36189FDF-4FB3-427D-9B5B-78449AC4CF2F}" name="Column15863"/>
    <tableColumn id="15872" xr3:uid="{73118468-7DA1-4AAA-8578-7CCFE2C31E9B}" name="Column15864"/>
    <tableColumn id="15873" xr3:uid="{466681C5-5EF5-46F8-8C99-825949C3F2A3}" name="Column15865"/>
    <tableColumn id="15874" xr3:uid="{3506BDFB-AE64-4565-944B-A1BC3B772BFC}" name="Column15866"/>
    <tableColumn id="15875" xr3:uid="{58569F5C-1A3A-47E4-B2D1-E79FC34BAF0F}" name="Column15867"/>
    <tableColumn id="15876" xr3:uid="{EE653BD7-671C-4F0D-9B2C-6ADCDFB8EB30}" name="Column15868"/>
    <tableColumn id="15877" xr3:uid="{ED194766-BEAC-40E3-9B74-68FAFFAA7DA4}" name="Column15869"/>
    <tableColumn id="15878" xr3:uid="{4D323D63-D5AA-472C-B8C9-04861D05C199}" name="Column15870"/>
    <tableColumn id="15879" xr3:uid="{2D1401AE-56D8-4844-BDA5-FCC4EE441144}" name="Column15871"/>
    <tableColumn id="15880" xr3:uid="{80716C29-5E98-47D5-BED4-48D0DDBA8822}" name="Column15872"/>
    <tableColumn id="15881" xr3:uid="{0D65B52D-13D1-44A7-9592-E1A18DF454E0}" name="Column15873"/>
    <tableColumn id="15882" xr3:uid="{2B757090-8700-43AD-8DED-28BBC828FDB3}" name="Column15874"/>
    <tableColumn id="15883" xr3:uid="{538B1D78-7BD2-4350-91C1-65DE628C58E4}" name="Column15875"/>
    <tableColumn id="15884" xr3:uid="{D7B9A4D3-F3FE-46A8-92FD-DB16B9E913B3}" name="Column15876"/>
    <tableColumn id="15885" xr3:uid="{77910C6F-B89A-4F10-91D7-298D8EB9A211}" name="Column15877"/>
    <tableColumn id="15886" xr3:uid="{ACDA4FD4-57C8-4E46-B50E-C3BD5F854D83}" name="Column15878"/>
    <tableColumn id="15887" xr3:uid="{7D7FDD7F-1B70-416C-AB8B-5C9768EDC2EA}" name="Column15879"/>
    <tableColumn id="15888" xr3:uid="{72CA42DA-F0E6-4BC6-9369-97DFD334F801}" name="Column15880"/>
    <tableColumn id="15889" xr3:uid="{5868E179-972E-486C-BFF5-3B5FED4C1249}" name="Column15881"/>
    <tableColumn id="15890" xr3:uid="{EBEA01C2-95BB-4302-9B3C-DF224BF20E37}" name="Column15882"/>
    <tableColumn id="15891" xr3:uid="{21FFF1FF-1C2B-4DD4-B7CF-FCAA0E033DAD}" name="Column15883"/>
    <tableColumn id="15892" xr3:uid="{91572827-58D6-4E60-A47F-AC104C94FA62}" name="Column15884"/>
    <tableColumn id="15893" xr3:uid="{88629BEC-6FEE-44E6-B37F-204BE54FB8D2}" name="Column15885"/>
    <tableColumn id="15894" xr3:uid="{1B538EB5-9ACD-46A4-86D5-89F9F8524EB0}" name="Column15886"/>
    <tableColumn id="15895" xr3:uid="{D1F3306D-E718-4853-AD57-3FD35257330B}" name="Column15887"/>
    <tableColumn id="15896" xr3:uid="{DA191208-E539-45CF-9965-359358D17E37}" name="Column15888"/>
    <tableColumn id="15897" xr3:uid="{6747F344-5947-4386-A197-1C11948EDE18}" name="Column15889"/>
    <tableColumn id="15898" xr3:uid="{70982B5B-C297-4ABD-862B-8C8DC97D8493}" name="Column15890"/>
    <tableColumn id="15899" xr3:uid="{E0BF5F71-403F-4E34-8C95-CBCCBB850C98}" name="Column15891"/>
    <tableColumn id="15900" xr3:uid="{63B579E6-4375-43E5-85D3-689EB123B7B6}" name="Column15892"/>
    <tableColumn id="15901" xr3:uid="{AC27612B-D610-400E-91AE-1FD0403DD279}" name="Column15893"/>
    <tableColumn id="15902" xr3:uid="{78C54E91-0B22-41E2-8F9F-EE8E91DFE435}" name="Column15894"/>
    <tableColumn id="15903" xr3:uid="{CF2BDFE5-2D2B-42E2-B712-A300E345E7D4}" name="Column15895"/>
    <tableColumn id="15904" xr3:uid="{B41D870F-0B80-47A6-83A8-A979DAE68612}" name="Column15896"/>
    <tableColumn id="15905" xr3:uid="{26875A86-7CED-4CCB-96CC-2C0C1916C3C0}" name="Column15897"/>
    <tableColumn id="15906" xr3:uid="{7D77B564-86EE-4012-BD98-256881137A27}" name="Column15898"/>
    <tableColumn id="15907" xr3:uid="{0F974144-2D83-4223-AE24-EC9CA84604A1}" name="Column15899"/>
    <tableColumn id="15908" xr3:uid="{C537AC02-DA11-48CE-A454-28B966AB9365}" name="Column15900"/>
    <tableColumn id="15909" xr3:uid="{DF02CAF2-AC65-4925-AD09-4EFE1FAB3C39}" name="Column15901"/>
    <tableColumn id="15910" xr3:uid="{9CB9FDFA-9844-4916-A174-5F010FBF37DB}" name="Column15902"/>
    <tableColumn id="15911" xr3:uid="{BE2CC8F2-4161-417C-89AB-24D358CF62F6}" name="Column15903"/>
    <tableColumn id="15912" xr3:uid="{36D9F021-38D9-4322-9B25-8E2BB8A03A3E}" name="Column15904"/>
    <tableColumn id="15913" xr3:uid="{50A1DFC7-0532-4B29-BE5C-0E929730458B}" name="Column15905"/>
    <tableColumn id="15914" xr3:uid="{50A3D238-368F-4AED-AB7D-DAA55CFAACA2}" name="Column15906"/>
    <tableColumn id="15915" xr3:uid="{198D3BFF-C0BF-46EA-A7CB-8D170B581BDF}" name="Column15907"/>
    <tableColumn id="15916" xr3:uid="{527F8FFC-DF7C-45FF-80E3-A13371984455}" name="Column15908"/>
    <tableColumn id="15917" xr3:uid="{4181DAAE-3F32-420F-A9CC-927B09AF75A8}" name="Column15909"/>
    <tableColumn id="15918" xr3:uid="{95E10CDD-7710-46F9-8FDD-35A488AADD02}" name="Column15910"/>
    <tableColumn id="15919" xr3:uid="{1BB6048A-0B3A-41AE-960D-44F821B7A01C}" name="Column15911"/>
    <tableColumn id="15920" xr3:uid="{3202DE82-4DA0-4ECD-B3CD-B35105946491}" name="Column15912"/>
    <tableColumn id="15921" xr3:uid="{77070CED-474E-4FC2-AB4B-4123E15B07E7}" name="Column15913"/>
    <tableColumn id="15922" xr3:uid="{543F8171-3124-40EE-A35C-C88771301D4E}" name="Column15914"/>
    <tableColumn id="15923" xr3:uid="{09884821-A3FA-4443-AD11-FDC43A3BBB6A}" name="Column15915"/>
    <tableColumn id="15924" xr3:uid="{F6743EEF-5FA2-4216-B3A7-4F0965D150FA}" name="Column15916"/>
    <tableColumn id="15925" xr3:uid="{CC4A0AD9-32D1-4614-A309-FC1104E782E1}" name="Column15917"/>
    <tableColumn id="15926" xr3:uid="{506D01A9-BB37-4A76-BC60-2D83B2812623}" name="Column15918"/>
    <tableColumn id="15927" xr3:uid="{9BF9A070-95CE-457D-AA05-1983724A340F}" name="Column15919"/>
    <tableColumn id="15928" xr3:uid="{FA6169A2-B66E-4802-B792-169859CDC225}" name="Column15920"/>
    <tableColumn id="15929" xr3:uid="{0943122A-F08C-41AD-B574-2C9CF3BB91A5}" name="Column15921"/>
    <tableColumn id="15930" xr3:uid="{FC7E7654-D15D-4373-B81C-5F2780DEE800}" name="Column15922"/>
    <tableColumn id="15931" xr3:uid="{391E0807-A16A-4555-B574-2D96AEA5BCC2}" name="Column15923"/>
    <tableColumn id="15932" xr3:uid="{EE97A9D9-9F2A-4C4E-A699-9ECA0C09082C}" name="Column15924"/>
    <tableColumn id="15933" xr3:uid="{5299C9A6-7D50-4998-ADD0-B3BBEAB49666}" name="Column15925"/>
    <tableColumn id="15934" xr3:uid="{01AD1C4A-2590-45B8-9C8B-85A2FE230C0B}" name="Column15926"/>
    <tableColumn id="15935" xr3:uid="{B4BF9A60-DB04-46E0-BEA7-CC0EFF39FA1B}" name="Column15927"/>
    <tableColumn id="15936" xr3:uid="{1962918B-3840-4543-9D89-D7ECD9D91650}" name="Column15928"/>
    <tableColumn id="15937" xr3:uid="{8231C5AA-CC16-4C10-8CF9-F7313422142F}" name="Column15929"/>
    <tableColumn id="15938" xr3:uid="{197DCF77-B5F6-4E83-A7B9-4E3CE5AA17E1}" name="Column15930"/>
    <tableColumn id="15939" xr3:uid="{4121E516-41E5-4129-8DBC-1FD322D1060E}" name="Column15931"/>
    <tableColumn id="15940" xr3:uid="{5FD62D92-4D41-4A18-8FB6-D96DD981A8CB}" name="Column15932"/>
    <tableColumn id="15941" xr3:uid="{FE4DCAF6-0B77-4BAA-8D84-3F5F19D6F291}" name="Column15933"/>
    <tableColumn id="15942" xr3:uid="{71215E4B-A7CF-4D70-9B48-D0D15076EB82}" name="Column15934"/>
    <tableColumn id="15943" xr3:uid="{B2ACD2C7-E8B4-49E5-89F9-4C0AC5C37418}" name="Column15935"/>
    <tableColumn id="15944" xr3:uid="{EB74C69D-F7D2-442B-8362-B90AFDCEAC1C}" name="Column15936"/>
    <tableColumn id="15945" xr3:uid="{D643514E-7313-49F9-8664-8D6D194AD11F}" name="Column15937"/>
    <tableColumn id="15946" xr3:uid="{36ABC81C-DA44-46CB-93CC-1A1D504B4D66}" name="Column15938"/>
    <tableColumn id="15947" xr3:uid="{A6461076-330C-4BEE-BFB6-9680A4FC1ACE}" name="Column15939"/>
    <tableColumn id="15948" xr3:uid="{32AB152F-A6C9-4F61-8AB2-5D9375ABB1A3}" name="Column15940"/>
    <tableColumn id="15949" xr3:uid="{03F79542-C631-4A8C-A45D-77E7DD4FC6F4}" name="Column15941"/>
    <tableColumn id="15950" xr3:uid="{0774CFDE-55AC-4FA6-A168-DE6C94680D3E}" name="Column15942"/>
    <tableColumn id="15951" xr3:uid="{B6BE8B7E-92D2-4574-8FD1-C015BC4669E2}" name="Column15943"/>
    <tableColumn id="15952" xr3:uid="{9F529884-03FF-4E6C-A38F-4EDF5B1E2E2C}" name="Column15944"/>
    <tableColumn id="15953" xr3:uid="{F7CA2BF7-203B-442C-AF11-3D81D39ADA92}" name="Column15945"/>
    <tableColumn id="15954" xr3:uid="{D5C4123B-96C2-4277-80A4-3F2F6FE8F5B9}" name="Column15946"/>
    <tableColumn id="15955" xr3:uid="{142D0A7D-A436-431B-A790-0CB37BBA8C24}" name="Column15947"/>
    <tableColumn id="15956" xr3:uid="{CF1FB472-F176-4A60-91A2-BB8AE72EC0DF}" name="Column15948"/>
    <tableColumn id="15957" xr3:uid="{BB8B43C7-6FDE-47CF-9A1F-CCDA3BB28B43}" name="Column15949"/>
    <tableColumn id="15958" xr3:uid="{92DB874C-BA91-40DC-923E-19EAD41916EE}" name="Column15950"/>
    <tableColumn id="15959" xr3:uid="{87DC8959-849D-46A0-B3C7-5DAF26CAB905}" name="Column15951"/>
    <tableColumn id="15960" xr3:uid="{95373496-CACD-4894-A0D2-B9020151B75A}" name="Column15952"/>
    <tableColumn id="15961" xr3:uid="{85FDCFB9-4CA8-4448-8F31-331CE79DCBE2}" name="Column15953"/>
    <tableColumn id="15962" xr3:uid="{C7F1B4A7-39F8-4B42-8428-1F29E55237CC}" name="Column15954"/>
    <tableColumn id="15963" xr3:uid="{AF505597-510C-42A6-BC02-6AB1FF2C6278}" name="Column15955"/>
    <tableColumn id="15964" xr3:uid="{385263CD-4066-49D9-8588-E4FFFE770E00}" name="Column15956"/>
    <tableColumn id="15965" xr3:uid="{CDEBC28A-CE9F-4A7C-895D-8E94016A8A6B}" name="Column15957"/>
    <tableColumn id="15966" xr3:uid="{7BFC0C3F-84C7-4E87-93B2-50C598FEFBA8}" name="Column15958"/>
    <tableColumn id="15967" xr3:uid="{5FA0C4F3-0E03-45C5-B922-DF2169591E57}" name="Column15959"/>
    <tableColumn id="15968" xr3:uid="{D875186F-411A-4B85-93D8-7F76B81BEC8F}" name="Column15960"/>
    <tableColumn id="15969" xr3:uid="{FF0687F7-123A-4896-8D68-2E72B2485C9D}" name="Column15961"/>
    <tableColumn id="15970" xr3:uid="{A6152666-B88D-4874-9E0B-752E5A89ABAA}" name="Column15962"/>
    <tableColumn id="15971" xr3:uid="{90C20863-9646-4200-A568-C3482D073E69}" name="Column15963"/>
    <tableColumn id="15972" xr3:uid="{CC4D9AD6-0FA1-4501-8F3A-C7044B987ADF}" name="Column15964"/>
    <tableColumn id="15973" xr3:uid="{94DBCADD-8438-4E8E-A807-4E9F7F76A41F}" name="Column15965"/>
    <tableColumn id="15974" xr3:uid="{C6D6CA95-B929-4547-8614-8098787A8F72}" name="Column15966"/>
    <tableColumn id="15975" xr3:uid="{DACA7CC9-ADC5-41EA-9635-91F6796DFCF8}" name="Column15967"/>
    <tableColumn id="15976" xr3:uid="{7A147F4D-375F-4251-BBC1-5EFF56291BF1}" name="Column15968"/>
    <tableColumn id="15977" xr3:uid="{7A83BA9D-978C-4D37-BDB9-449CD8EA2ADE}" name="Column15969"/>
    <tableColumn id="15978" xr3:uid="{1F644AD8-F54D-48EC-B1A9-1F25F48E1050}" name="Column15970"/>
    <tableColumn id="15979" xr3:uid="{7DCA4578-11A4-4E7F-81A5-91E03B251AA1}" name="Column15971"/>
    <tableColumn id="15980" xr3:uid="{EA6A61D4-01EA-4DD5-882D-3786F25D9572}" name="Column15972"/>
    <tableColumn id="15981" xr3:uid="{76A14258-C625-4C71-910B-FE2063EE23A0}" name="Column15973"/>
    <tableColumn id="15982" xr3:uid="{CD5F123B-D781-4436-AF15-4719DA65367B}" name="Column15974"/>
    <tableColumn id="15983" xr3:uid="{6F5BAB61-1E7F-4E44-B932-4365459154A3}" name="Column15975"/>
    <tableColumn id="15984" xr3:uid="{F3171058-9586-4B2B-9FBB-8549ED788E1E}" name="Column15976"/>
    <tableColumn id="15985" xr3:uid="{E3A9CF2E-B5ED-4787-8C36-F02963D551A9}" name="Column15977"/>
    <tableColumn id="15986" xr3:uid="{0162A8E1-D2F0-4E25-9BEF-252C25E17174}" name="Column15978"/>
    <tableColumn id="15987" xr3:uid="{682CACC0-ED8B-4C9B-B021-91083B24905F}" name="Column15979"/>
    <tableColumn id="15988" xr3:uid="{065C4B48-8166-4F08-9528-F06E360937C4}" name="Column15980"/>
    <tableColumn id="15989" xr3:uid="{07D676FD-09F3-4527-8557-D40E65CC0568}" name="Column15981"/>
    <tableColumn id="15990" xr3:uid="{E341DB0E-D7D1-4E69-963C-1F15D0961440}" name="Column15982"/>
    <tableColumn id="15991" xr3:uid="{1F4B0A3B-34D1-4704-999A-44F0B3719580}" name="Column15983"/>
    <tableColumn id="15992" xr3:uid="{8A5E151B-8AA8-4DD0-995B-19C6101A4C20}" name="Column15984"/>
    <tableColumn id="15993" xr3:uid="{F7D5284E-5641-4BF9-A4DE-8D3A1D6C539B}" name="Column15985"/>
    <tableColumn id="15994" xr3:uid="{46296A67-9E0F-40E9-B5A2-C4D6869BF1C4}" name="Column15986"/>
    <tableColumn id="15995" xr3:uid="{6516BC4F-393B-4BD7-83EC-622D98D1A0FD}" name="Column15987"/>
    <tableColumn id="15996" xr3:uid="{73D6C162-63AA-46DD-9302-6BF9D1CF9C54}" name="Column15988"/>
    <tableColumn id="15997" xr3:uid="{19B2F677-2666-49E6-8A7F-B05FB346CC87}" name="Column15989"/>
    <tableColumn id="15998" xr3:uid="{639B8050-C6CA-43A2-930C-F6DA13D1FA16}" name="Column15990"/>
    <tableColumn id="15999" xr3:uid="{934BEED5-64AB-440B-AFDB-3AEC1F7C7986}" name="Column15991"/>
    <tableColumn id="16000" xr3:uid="{7F44EDE8-A0A8-40C9-BFCE-EF95AC789849}" name="Column15992"/>
    <tableColumn id="16001" xr3:uid="{2BC9B374-956F-435A-8151-83A92B4F3898}" name="Column15993"/>
    <tableColumn id="16002" xr3:uid="{1C6DA1BC-28E5-47C7-9096-2807C2E3950D}" name="Column15994"/>
    <tableColumn id="16003" xr3:uid="{99899E9A-4C2D-475C-BDC2-C37F41F06C49}" name="Column15995"/>
    <tableColumn id="16004" xr3:uid="{E06306A2-C89D-4D6A-A076-4F19BC4AF211}" name="Column15996"/>
    <tableColumn id="16005" xr3:uid="{622CA569-379E-4896-B10E-CD00C225535F}" name="Column15997"/>
    <tableColumn id="16006" xr3:uid="{8C58C586-651E-4583-9FF6-3D074C8FA570}" name="Column15998"/>
    <tableColumn id="16007" xr3:uid="{46727F60-8ADA-4523-8CF8-4DDB63C59479}" name="Column15999"/>
    <tableColumn id="16008" xr3:uid="{BFD6B5F8-6239-49E5-AC0B-4C54CFC69C8F}" name="Column16000"/>
    <tableColumn id="16009" xr3:uid="{E387E597-220E-4CA1-B830-D0A44AB257BA}" name="Column16001"/>
    <tableColumn id="16010" xr3:uid="{56BE4F15-A35B-4884-8A67-1163185146D6}" name="Column16002"/>
    <tableColumn id="16011" xr3:uid="{87974EC7-BF76-4484-9D51-7245C2B212A3}" name="Column16003"/>
    <tableColumn id="16012" xr3:uid="{8A2A65FD-F29D-4370-AB5A-10540CD46CF9}" name="Column16004"/>
    <tableColumn id="16013" xr3:uid="{154EA100-BEE7-4E04-A46B-C8F070D704C3}" name="Column16005"/>
    <tableColumn id="16014" xr3:uid="{96C3F87B-604E-4AC4-A4A1-998F23EF1A20}" name="Column16006"/>
    <tableColumn id="16015" xr3:uid="{72355711-E237-495D-B72A-36CFEAC5A927}" name="Column16007"/>
    <tableColumn id="16016" xr3:uid="{7BBE45F1-E129-4E66-9D2A-E70304D53C45}" name="Column16008"/>
    <tableColumn id="16017" xr3:uid="{610A3C25-08BF-4734-85D8-FDE020246536}" name="Column16009"/>
    <tableColumn id="16018" xr3:uid="{EFC9AF3B-A929-4DC2-88C2-7EBE4D903EDC}" name="Column16010"/>
    <tableColumn id="16019" xr3:uid="{33422D40-3CB9-465E-A85C-0D06898A8436}" name="Column16011"/>
    <tableColumn id="16020" xr3:uid="{CCD88E05-4F6C-4948-A331-058ADF4F8A89}" name="Column16012"/>
    <tableColumn id="16021" xr3:uid="{F2B15EF7-2873-4CAF-A093-5926DE972F93}" name="Column16013"/>
    <tableColumn id="16022" xr3:uid="{68CC476B-95B0-4634-B6A6-38B6A10E3C29}" name="Column16014"/>
    <tableColumn id="16023" xr3:uid="{35675340-B9C2-47F2-9A81-D5B485F355BE}" name="Column16015"/>
    <tableColumn id="16024" xr3:uid="{3162F9A3-F3DE-4FFA-8960-7BD3A18A6CCF}" name="Column16016"/>
    <tableColumn id="16025" xr3:uid="{928C9759-9A82-404E-A671-78FDEB5CD5EF}" name="Column16017"/>
    <tableColumn id="16026" xr3:uid="{CB359F68-882D-4524-8DF4-417C7CD4C716}" name="Column16018"/>
    <tableColumn id="16027" xr3:uid="{561E5E95-3935-4992-B1E0-3D0E9283D9DF}" name="Column16019"/>
    <tableColumn id="16028" xr3:uid="{B9BFC236-1E16-4E82-A209-926000F408AF}" name="Column16020"/>
    <tableColumn id="16029" xr3:uid="{5948F8FE-28F6-422C-B5F1-06E511074F99}" name="Column16021"/>
    <tableColumn id="16030" xr3:uid="{2D405513-9CEC-4D79-89BF-83CADB5DECD3}" name="Column16022"/>
    <tableColumn id="16031" xr3:uid="{66AFEC97-BB9A-4F66-A7CB-4CA0C7899DAF}" name="Column16023"/>
    <tableColumn id="16032" xr3:uid="{C772D969-AF84-4DEE-852D-B5FE83287664}" name="Column16024"/>
    <tableColumn id="16033" xr3:uid="{AC843F7D-B55B-48AB-8B27-9D1163EA01F6}" name="Column16025"/>
    <tableColumn id="16034" xr3:uid="{491DA949-8245-4573-BE50-48E6EFBA8AFC}" name="Column16026"/>
    <tableColumn id="16035" xr3:uid="{6962CBBB-B761-4D0E-8158-D790CDD88FCC}" name="Column16027"/>
    <tableColumn id="16036" xr3:uid="{666F1006-4FE5-47E9-9A58-706CCF674C72}" name="Column16028"/>
    <tableColumn id="16037" xr3:uid="{28E1219E-0153-44FF-8CBD-C90FA12B146C}" name="Column16029"/>
    <tableColumn id="16038" xr3:uid="{37889FF1-3ED9-40EE-B2B3-E65B1D78AF53}" name="Column16030"/>
    <tableColumn id="16039" xr3:uid="{CA607041-8201-40B2-A11C-406256809C11}" name="Column16031"/>
    <tableColumn id="16040" xr3:uid="{28AB291B-433C-429B-B0B0-91829EF50185}" name="Column16032"/>
    <tableColumn id="16041" xr3:uid="{DABE3F06-12AF-40DA-9257-4345C1A6AC83}" name="Column16033"/>
    <tableColumn id="16042" xr3:uid="{777BEFC7-1503-4A58-A0BC-712177C96030}" name="Column16034"/>
    <tableColumn id="16043" xr3:uid="{D63DB5DD-5A8E-4ECA-8443-0707B8120D4B}" name="Column16035"/>
    <tableColumn id="16044" xr3:uid="{28DC4742-28EE-41C2-A564-58F0B23DC70B}" name="Column16036"/>
    <tableColumn id="16045" xr3:uid="{FD342630-FAE6-460C-B1F4-D3360B9F51D8}" name="Column16037"/>
    <tableColumn id="16046" xr3:uid="{D14BF0B3-B541-4A0F-BBB5-5C1FB57CBE02}" name="Column16038"/>
    <tableColumn id="16047" xr3:uid="{AC86AA3D-AFD4-4D7B-9598-D4CF138930B4}" name="Column16039"/>
    <tableColumn id="16048" xr3:uid="{A0A2EAE9-0907-4D4F-8290-54DA8A455F72}" name="Column16040"/>
    <tableColumn id="16049" xr3:uid="{93B552D4-BE31-4F79-88DB-E7235173E35A}" name="Column16041"/>
    <tableColumn id="16050" xr3:uid="{D29836D6-9BD8-4CF0-AEBC-18CF07D6D818}" name="Column16042"/>
    <tableColumn id="16051" xr3:uid="{6695D5DB-0809-490E-A407-F29DE03EC03C}" name="Column16043"/>
    <tableColumn id="16052" xr3:uid="{55A41DAD-2DC3-4996-ABEC-FD7007B1C3F9}" name="Column16044"/>
    <tableColumn id="16053" xr3:uid="{237355F4-32FC-4C03-ABBE-8945481DDB8C}" name="Column16045"/>
    <tableColumn id="16054" xr3:uid="{2E2A71D5-ACBE-4767-BF7E-33AB3C7A64AE}" name="Column16046"/>
    <tableColumn id="16055" xr3:uid="{FF62ECA2-DA4D-466B-BA81-117A16F265C6}" name="Column16047"/>
    <tableColumn id="16056" xr3:uid="{B839D6E5-41C6-4E48-B099-41668A83D6C5}" name="Column16048"/>
    <tableColumn id="16057" xr3:uid="{602B0D37-8F4B-454A-9DA4-7A4252DC5468}" name="Column16049"/>
    <tableColumn id="16058" xr3:uid="{5672C1D8-2561-4EED-8960-6C4A1D4E0A4A}" name="Column16050"/>
    <tableColumn id="16059" xr3:uid="{351A5013-DD7E-4CA3-B676-934DEA3567AF}" name="Column16051"/>
    <tableColumn id="16060" xr3:uid="{DC493C5F-82EE-4327-BBFE-F7D7600FE5D9}" name="Column16052"/>
    <tableColumn id="16061" xr3:uid="{F4A0E607-2EAB-4734-B4CD-5A5CF3DF6915}" name="Column16053"/>
    <tableColumn id="16062" xr3:uid="{5E55C666-2A0B-4B38-B2BC-2F7C92C7D4E1}" name="Column16054"/>
    <tableColumn id="16063" xr3:uid="{0F03E032-7EAF-4081-8191-1197157074BA}" name="Column16055"/>
    <tableColumn id="16064" xr3:uid="{C21E1F4F-2DB4-4547-B0A3-E9EA42E9D23D}" name="Column16056"/>
    <tableColumn id="16065" xr3:uid="{D2A2A584-CE84-47E0-A600-27DEDE70D782}" name="Column16057"/>
    <tableColumn id="16066" xr3:uid="{CF33FA26-A060-4417-9F61-08F0D1870E59}" name="Column16058"/>
    <tableColumn id="16067" xr3:uid="{CB3AB2EC-1F66-49F4-8F14-10D9FECD8217}" name="Column16059"/>
    <tableColumn id="16068" xr3:uid="{3314BA94-10C5-4300-B2BB-A08EE65D646F}" name="Column16060"/>
    <tableColumn id="16069" xr3:uid="{C0E8D664-C3C1-4693-95CB-056CB41867DB}" name="Column16061"/>
    <tableColumn id="16070" xr3:uid="{DD43A067-8874-4F68-8A22-C8206767238E}" name="Column16062"/>
    <tableColumn id="16071" xr3:uid="{F359C451-4997-42DE-808F-7F0994F7C3A9}" name="Column16063"/>
    <tableColumn id="16072" xr3:uid="{EAB6E20D-0014-42D3-B4FA-F95F22332903}" name="Column16064"/>
    <tableColumn id="16073" xr3:uid="{9752B804-2A60-4331-AF9C-5EEC87317047}" name="Column16065"/>
    <tableColumn id="16074" xr3:uid="{91C492F7-7D4B-4CC3-9E62-D1DC34311A40}" name="Column16066"/>
    <tableColumn id="16075" xr3:uid="{3AFF2986-DEDB-4C8C-B815-E27E3D865EF9}" name="Column16067"/>
    <tableColumn id="16076" xr3:uid="{EAC3A81A-2FBB-42F8-8138-1E6641CFB1C7}" name="Column16068"/>
    <tableColumn id="16077" xr3:uid="{D7CC5C5A-77A3-42DD-877D-00C791830137}" name="Column16069"/>
    <tableColumn id="16078" xr3:uid="{1D7BD430-2DD1-4D99-9D2E-E587FDC1BF19}" name="Column16070"/>
    <tableColumn id="16079" xr3:uid="{A1A734F7-65C6-490E-8008-47882E60718E}" name="Column16071"/>
    <tableColumn id="16080" xr3:uid="{50ED109D-B05B-4D9F-BB20-8EDC8D9EA786}" name="Column16072"/>
    <tableColumn id="16081" xr3:uid="{DFD9A68C-957A-47DB-B318-FC5649A63FA2}" name="Column16073"/>
    <tableColumn id="16082" xr3:uid="{7868B30D-EC38-4517-8549-5873CBF96268}" name="Column16074"/>
    <tableColumn id="16083" xr3:uid="{05D4B0D3-909D-4364-947A-FC267C6214EB}" name="Column16075"/>
    <tableColumn id="16084" xr3:uid="{89F88323-71AA-4E95-82AA-E02E9C2BA411}" name="Column16076"/>
    <tableColumn id="16085" xr3:uid="{A78A8EA5-BD46-45F6-A2F8-CA9B726D93FE}" name="Column16077"/>
    <tableColumn id="16086" xr3:uid="{595EEC31-9B8B-4192-B255-18AD2D11CFEC}" name="Column16078"/>
    <tableColumn id="16087" xr3:uid="{ACE1D2DB-C3D1-4DCB-8E25-5D8BFA0A4773}" name="Column16079"/>
    <tableColumn id="16088" xr3:uid="{6B8E4353-8D7B-48D3-917B-0FC3C744EAF6}" name="Column16080"/>
    <tableColumn id="16089" xr3:uid="{4DABEF80-E747-48CC-B686-8FA5DC7772A6}" name="Column16081"/>
    <tableColumn id="16090" xr3:uid="{AC910629-9E3F-4480-BDFF-3883689C484F}" name="Column16082"/>
    <tableColumn id="16091" xr3:uid="{83833848-F356-4C85-BBA2-DA72BED3471B}" name="Column16083"/>
    <tableColumn id="16092" xr3:uid="{CB4A89C8-ACDE-459D-AD8D-9978690BAEA9}" name="Column16084"/>
    <tableColumn id="16093" xr3:uid="{A712F65A-D6E6-41B3-A5EC-B4D1D81AF3A7}" name="Column16085"/>
    <tableColumn id="16094" xr3:uid="{22CC7971-48F1-4050-8FC9-0DB0A8FCD232}" name="Column16086"/>
    <tableColumn id="16095" xr3:uid="{301C1D8D-4FBD-4953-854A-32B11AF90482}" name="Column16087"/>
    <tableColumn id="16096" xr3:uid="{EBF45436-4744-4672-811B-A5EA487D17E1}" name="Column16088"/>
    <tableColumn id="16097" xr3:uid="{3BFEF85E-C857-4C33-AF09-58525B3B8CD3}" name="Column16089"/>
    <tableColumn id="16098" xr3:uid="{3FE5DC7F-EF60-4831-BAC9-5EECF094719C}" name="Column16090"/>
    <tableColumn id="16099" xr3:uid="{B97D367A-BB9C-404E-8B5D-7C640F972F20}" name="Column16091"/>
    <tableColumn id="16100" xr3:uid="{718718AD-F7C2-4A56-A4BE-A56D28CBE7EF}" name="Column16092"/>
    <tableColumn id="16101" xr3:uid="{77ECF20B-1EE1-4A87-BDBF-9B9B66281934}" name="Column16093"/>
    <tableColumn id="16102" xr3:uid="{74B12694-E3E0-483F-92E3-37C4E15D075B}" name="Column16094"/>
    <tableColumn id="16103" xr3:uid="{AD2B6D6C-4248-4D9E-BA79-7BA7F53F2E6B}" name="Column16095"/>
    <tableColumn id="16104" xr3:uid="{173A2230-9257-4410-8D04-73E3EE1425DD}" name="Column16096"/>
    <tableColumn id="16105" xr3:uid="{EA9C99DC-F582-45C2-9235-A3D5942FFD3B}" name="Column16097"/>
    <tableColumn id="16106" xr3:uid="{5C02A28E-6332-4868-8747-2A6A38ACA1B8}" name="Column16098"/>
    <tableColumn id="16107" xr3:uid="{A34B2591-971C-4BEE-8E4A-EFC7B8B44388}" name="Column16099"/>
    <tableColumn id="16108" xr3:uid="{09787625-7299-4716-A5B9-B9CCDC642A79}" name="Column16100"/>
    <tableColumn id="16109" xr3:uid="{FC66CB23-637F-452A-B2B9-96FBF562B7EE}" name="Column16101"/>
    <tableColumn id="16110" xr3:uid="{C73E2A86-8286-42AF-85B5-3BEB530D8182}" name="Column16102"/>
    <tableColumn id="16111" xr3:uid="{6715AE11-F1CA-4E4B-8B20-C8643BC61579}" name="Column16103"/>
    <tableColumn id="16112" xr3:uid="{D1075F7C-8917-4DB7-BBCD-37CFC4AAF233}" name="Column16104"/>
    <tableColumn id="16113" xr3:uid="{7F68C296-B79A-4B96-B57E-135A37768C47}" name="Column16105"/>
    <tableColumn id="16114" xr3:uid="{786265FD-B77E-428F-B768-23D8F8BD42A0}" name="Column16106"/>
    <tableColumn id="16115" xr3:uid="{34A6E225-6D7E-453A-BD42-E7AD313E3885}" name="Column16107"/>
    <tableColumn id="16116" xr3:uid="{6F46C4CB-CC73-40FA-8B85-D3E62A58EF3B}" name="Column16108"/>
    <tableColumn id="16117" xr3:uid="{2FD4510A-ABB0-4542-91D5-F55AA3AB4310}" name="Column16109"/>
    <tableColumn id="16118" xr3:uid="{B2D42211-4AC5-40A7-9041-443EF280BC20}" name="Column16110"/>
    <tableColumn id="16119" xr3:uid="{A1A70BB6-11A5-4288-AE04-E9FE35A350AC}" name="Column16111"/>
    <tableColumn id="16120" xr3:uid="{4489BF1A-E414-4976-9B02-F42BA57149F6}" name="Column16112"/>
    <tableColumn id="16121" xr3:uid="{8E7A43A8-53A1-4205-AF68-D91081D2F03B}" name="Column16113"/>
    <tableColumn id="16122" xr3:uid="{8E5587B4-7BB0-413F-8DE3-302C30B10120}" name="Column16114"/>
    <tableColumn id="16123" xr3:uid="{6173E3CF-8341-4649-9A3D-58389476A57A}" name="Column16115"/>
    <tableColumn id="16124" xr3:uid="{A56FE32D-773A-455D-9E41-EBA12437F699}" name="Column16116"/>
    <tableColumn id="16125" xr3:uid="{5BD61A2D-8F97-44AA-B70C-2C0A4343D5EB}" name="Column16117"/>
    <tableColumn id="16126" xr3:uid="{C9189724-1B18-49C1-ABC4-3503C28ACA69}" name="Column16118"/>
    <tableColumn id="16127" xr3:uid="{45F821A2-C08E-4EC4-921C-F226E919385C}" name="Column16119"/>
    <tableColumn id="16128" xr3:uid="{7FF4FB3C-6CF8-40B2-8DAB-749984CD3E88}" name="Column16120"/>
    <tableColumn id="16129" xr3:uid="{1889348C-7FC7-4C26-A8EF-33F837D8FAA7}" name="Column16121"/>
    <tableColumn id="16130" xr3:uid="{EA7832C4-7321-48F7-816C-A455A6993188}" name="Column16122"/>
    <tableColumn id="16131" xr3:uid="{C5CE810C-FF70-42EA-9386-35948A12F776}" name="Column16123"/>
    <tableColumn id="16132" xr3:uid="{12A5ABC8-F623-42A5-9A3A-C805D63822E6}" name="Column16124"/>
    <tableColumn id="16133" xr3:uid="{6B15C479-D3B2-468A-A5C8-611B70982065}" name="Column16125"/>
    <tableColumn id="16134" xr3:uid="{F589FA64-8DD3-4CB3-8EEB-C13BDA45867B}" name="Column16126"/>
    <tableColumn id="16135" xr3:uid="{90A40723-6A5A-4826-8F54-099374306BCE}" name="Column16127"/>
    <tableColumn id="16136" xr3:uid="{208A6634-FAB5-44C8-9663-A1B105CA172D}" name="Column16128"/>
    <tableColumn id="16137" xr3:uid="{4CE9A0E4-51B2-4C57-939D-8E0E39EBB5D4}" name="Column16129"/>
    <tableColumn id="16138" xr3:uid="{DD85229D-3A91-4602-8798-538B69E4D684}" name="Column16130"/>
    <tableColumn id="16139" xr3:uid="{CD95829C-19F7-4335-AA82-58B73FB13593}" name="Column16131"/>
    <tableColumn id="16140" xr3:uid="{00A1FA03-B265-4FF4-A79C-2068199B630D}" name="Column16132"/>
    <tableColumn id="16141" xr3:uid="{80BB7718-0552-4CDB-BA20-160642A7B0E8}" name="Column16133"/>
    <tableColumn id="16142" xr3:uid="{4D74B63D-A4BE-4EF9-9141-DF2192C93004}" name="Column16134"/>
    <tableColumn id="16143" xr3:uid="{3431B957-6EB1-4605-9C48-2AB77110B4CD}" name="Column16135"/>
    <tableColumn id="16144" xr3:uid="{6D751C50-D133-4671-B7EE-86BF9D3DB8EE}" name="Column16136"/>
    <tableColumn id="16145" xr3:uid="{480371C5-1C10-48C4-B33A-41509579D907}" name="Column16137"/>
    <tableColumn id="16146" xr3:uid="{28648BFD-E37E-4CDE-955F-E16859D0F70D}" name="Column16138"/>
    <tableColumn id="16147" xr3:uid="{7517A0B8-FEC2-4269-9785-7576BEA6AE50}" name="Column16139"/>
    <tableColumn id="16148" xr3:uid="{BBAF6247-AAD0-4660-9E15-CE57C5BCA2F7}" name="Column16140"/>
    <tableColumn id="16149" xr3:uid="{96074D84-84B2-4DCF-B78E-A056CB3E543A}" name="Column16141"/>
    <tableColumn id="16150" xr3:uid="{CE629ED2-EAC5-452A-97AF-1E611D291B1F}" name="Column16142"/>
    <tableColumn id="16151" xr3:uid="{71679262-6325-48B5-A4DC-AAAAD337E6FF}" name="Column16143"/>
    <tableColumn id="16152" xr3:uid="{FA08DBFF-B944-4B6C-9EBC-E49B5D143EB0}" name="Column16144"/>
    <tableColumn id="16153" xr3:uid="{EFC4B36A-70FE-4836-94CB-256EA9AB7F37}" name="Column16145"/>
    <tableColumn id="16154" xr3:uid="{0D40A688-AF33-4A92-88FA-A8D568B557F8}" name="Column16146"/>
    <tableColumn id="16155" xr3:uid="{1F399272-9F0D-4667-BCB2-DEB15DDF73B7}" name="Column16147"/>
    <tableColumn id="16156" xr3:uid="{411F88BC-663A-40D1-9872-C4CC012AAD7C}" name="Column16148"/>
    <tableColumn id="16157" xr3:uid="{C5D1D52B-7CCC-47C9-8843-389765526184}" name="Column16149"/>
    <tableColumn id="16158" xr3:uid="{873B31AB-B613-4FF1-B44F-4B26FC286D62}" name="Column16150"/>
    <tableColumn id="16159" xr3:uid="{8B231A64-31A7-4DDD-958D-5B5089C3341B}" name="Column16151"/>
    <tableColumn id="16160" xr3:uid="{5D418511-8FA3-44FB-8BBC-5883922B2073}" name="Column16152"/>
    <tableColumn id="16161" xr3:uid="{08118E11-2192-4BC6-BC2E-A232E77321C7}" name="Column16153"/>
    <tableColumn id="16162" xr3:uid="{E7ECFC2B-897F-43A9-8ABA-4A12A75C2D12}" name="Column16154"/>
    <tableColumn id="16163" xr3:uid="{3532871F-5F34-4C07-B270-8BB8B81A318E}" name="Column16155"/>
    <tableColumn id="16164" xr3:uid="{8BC4A627-F2AA-4628-B787-0F0B9220327B}" name="Column16156"/>
    <tableColumn id="16165" xr3:uid="{AFD266A1-2A34-475C-BE79-F6DD888341D7}" name="Column16157"/>
    <tableColumn id="16166" xr3:uid="{A62BD1FF-597B-4A5F-A324-145FDFFC7885}" name="Column16158"/>
    <tableColumn id="16167" xr3:uid="{A4464851-D11C-4ED7-A082-FF49CDE3C269}" name="Column16159"/>
    <tableColumn id="16168" xr3:uid="{F1BE9DDF-8FD8-41BB-8A75-B39C5C34879D}" name="Column16160"/>
    <tableColumn id="16169" xr3:uid="{01AAB693-F27E-4E2D-8936-31388DE26925}" name="Column16161"/>
    <tableColumn id="16170" xr3:uid="{F4B5E896-A2CA-4DDC-9D3E-7053D7D4296B}" name="Column16162"/>
    <tableColumn id="16171" xr3:uid="{C3265A51-2029-4CF3-B899-8D5AA2C7A2D8}" name="Column16163"/>
    <tableColumn id="16172" xr3:uid="{5F91E92A-BA3D-4914-BB08-C7A8E0D78650}" name="Column16164"/>
    <tableColumn id="16173" xr3:uid="{D01E368B-22D9-453D-91B5-4E2382C0D139}" name="Column16165"/>
    <tableColumn id="16174" xr3:uid="{4725900C-40F3-4E93-8427-7CD85C93B9B8}" name="Column16166"/>
    <tableColumn id="16175" xr3:uid="{678DF3E0-946B-412A-A7C0-910B50B19072}" name="Column16167"/>
    <tableColumn id="16176" xr3:uid="{8FAEC2F0-6A6C-4D88-8D4B-5782DEAD0C05}" name="Column16168"/>
    <tableColumn id="16177" xr3:uid="{972685BC-58D6-45F2-A474-5D41D5369958}" name="Column16169"/>
    <tableColumn id="16178" xr3:uid="{49EAED08-BDC2-4469-9065-0EEB1C25B5E7}" name="Column16170"/>
    <tableColumn id="16179" xr3:uid="{6708A404-DF2D-4739-B73C-E9BB37A5FA94}" name="Column16171"/>
    <tableColumn id="16180" xr3:uid="{E4566D38-D0F5-48B5-A412-49FB04EC5229}" name="Column16172"/>
    <tableColumn id="16181" xr3:uid="{E6E158F4-056F-4BC1-BD42-3ED7BF3442F3}" name="Column16173"/>
    <tableColumn id="16182" xr3:uid="{8C515DE7-701C-41C0-BEBC-C3CCE94D5B18}" name="Column16174"/>
    <tableColumn id="16183" xr3:uid="{9BF652CB-CACA-4B1E-9B79-57FDD3BE05BE}" name="Column16175"/>
    <tableColumn id="16184" xr3:uid="{0386FA29-CB47-45D1-AEAE-6B9CB639B3E2}" name="Column16176"/>
    <tableColumn id="16185" xr3:uid="{86776B92-B70C-4121-B064-BEDE5F3CA659}" name="Column16177"/>
    <tableColumn id="16186" xr3:uid="{63F6471B-EA22-4920-9374-F1B43296CF46}" name="Column16178"/>
    <tableColumn id="16187" xr3:uid="{F522CD10-B74B-4381-8DB9-E9740B42BC2C}" name="Column16179"/>
    <tableColumn id="16188" xr3:uid="{3B0DC9F0-70C5-491D-BE6E-CA4AB4FEC5D0}" name="Column16180"/>
    <tableColumn id="16189" xr3:uid="{B7E758ED-C64D-4D29-9FC1-8A93D5E30B7E}" name="Column16181"/>
    <tableColumn id="16190" xr3:uid="{FC8434CA-77B5-456C-8370-64E51E5924FE}" name="Column16182"/>
    <tableColumn id="16191" xr3:uid="{9456F983-044E-4911-A47B-C26606956316}" name="Column16183"/>
    <tableColumn id="16192" xr3:uid="{F0EF51B7-DC82-4696-B522-91F1E712F94F}" name="Column16184"/>
    <tableColumn id="16193" xr3:uid="{3C30A242-2B0B-4EC9-87CC-BAF0E3D6E7BC}" name="Column16185"/>
    <tableColumn id="16194" xr3:uid="{8A51E52A-437A-4649-88AB-E7D9B6033194}" name="Column16186"/>
    <tableColumn id="16195" xr3:uid="{F33C7DBC-8564-4FE6-BB10-2D416F802CCB}" name="Column16187"/>
    <tableColumn id="16196" xr3:uid="{8BC566C0-036B-481A-9E4B-806C70CB2DDE}" name="Column16188"/>
    <tableColumn id="16197" xr3:uid="{124914ED-6576-401E-8D6E-3E37A0D46B6B}" name="Column16189"/>
    <tableColumn id="16198" xr3:uid="{8D0591D0-7DA0-448A-83A5-A53D2FEBCE9A}" name="Column16190"/>
    <tableColumn id="16199" xr3:uid="{E263D81A-FAEA-4FA7-9EBC-5ABA3E2299A3}" name="Column16191"/>
    <tableColumn id="16200" xr3:uid="{DE7B6C5F-4F19-4B5F-937D-410EB97A209C}" name="Column16192"/>
    <tableColumn id="16201" xr3:uid="{4EBDB3F8-2478-4C2A-A73B-FCE7F92F9053}" name="Column16193"/>
    <tableColumn id="16202" xr3:uid="{60DADA76-7CD4-45B2-A6F7-C73D1BBA00D9}" name="Column16194"/>
    <tableColumn id="16203" xr3:uid="{B753FB48-8ABD-4B0A-8E44-E5CF15C3646A}" name="Column16195"/>
    <tableColumn id="16204" xr3:uid="{697C0652-ADD2-4CB1-A039-632781CE53A9}" name="Column16196"/>
    <tableColumn id="16205" xr3:uid="{1F3B5E99-A9EE-4D87-8568-1A76D3A33C3C}" name="Column16197"/>
    <tableColumn id="16206" xr3:uid="{B9B4916E-EFA4-4F4A-982E-7E0F81A15860}" name="Column16198"/>
    <tableColumn id="16207" xr3:uid="{9512BF68-9A79-46F0-9459-8178377EAB39}" name="Column16199"/>
    <tableColumn id="16208" xr3:uid="{B00A4AA4-62FC-4D4A-AEFC-AC6D3E57B473}" name="Column16200"/>
    <tableColumn id="16209" xr3:uid="{F2F502B0-C948-44E9-8464-F09283B8ABA2}" name="Column16201"/>
    <tableColumn id="16210" xr3:uid="{EB33877E-A449-4174-BD41-0C219115671E}" name="Column16202"/>
    <tableColumn id="16211" xr3:uid="{450116D7-4BBF-4F66-8F74-A74AB58A9079}" name="Column16203"/>
    <tableColumn id="16212" xr3:uid="{F42D65DD-0F6B-4A2E-810F-8BAEBAAC44B8}" name="Column16204"/>
    <tableColumn id="16213" xr3:uid="{2863F52F-1903-45CC-8DA4-052514A01AAD}" name="Column16205"/>
    <tableColumn id="16214" xr3:uid="{A56C4023-04C6-4FA8-A35C-DDA505CBF719}" name="Column16206"/>
    <tableColumn id="16215" xr3:uid="{DDEA47CD-CCD3-4956-8E42-7EAE935A6F10}" name="Column16207"/>
    <tableColumn id="16216" xr3:uid="{870C8966-D02E-4C8D-8C27-E894B6BBB57E}" name="Column16208"/>
    <tableColumn id="16217" xr3:uid="{82B7F3B9-55F4-493C-AF75-8F513D82E7B8}" name="Column16209"/>
    <tableColumn id="16218" xr3:uid="{A723BA52-D5E2-4442-9E38-3FC3D93D6CBF}" name="Column16210"/>
    <tableColumn id="16219" xr3:uid="{66919D9A-16E0-428E-B121-ACDAAD00A21F}" name="Column16211"/>
    <tableColumn id="16220" xr3:uid="{F88A3CE4-10DB-49B2-9CF2-9DA003A843F7}" name="Column16212"/>
    <tableColumn id="16221" xr3:uid="{B192AB16-287F-41D0-8DAF-2EF223C9E6F0}" name="Column16213"/>
    <tableColumn id="16222" xr3:uid="{ACCEEF10-9214-41F3-90A1-DE42FBCBF916}" name="Column16214"/>
    <tableColumn id="16223" xr3:uid="{11C54AF7-21CD-437E-B8DE-8AB555E2F135}" name="Column16215"/>
    <tableColumn id="16224" xr3:uid="{578A1BC7-59C1-40D4-9A2E-B0C87F542067}" name="Column16216"/>
    <tableColumn id="16225" xr3:uid="{EFC9711B-C957-4597-8474-BAF845AAB36C}" name="Column16217"/>
    <tableColumn id="16226" xr3:uid="{B2422430-2459-4E7E-A030-CB445F3386A1}" name="Column16218"/>
    <tableColumn id="16227" xr3:uid="{EC1A0779-FC8C-46CF-A957-749C9129CB7E}" name="Column16219"/>
    <tableColumn id="16228" xr3:uid="{A9E63569-01E3-4C40-88DE-BBE681C4E84E}" name="Column16220"/>
    <tableColumn id="16229" xr3:uid="{84739D7A-0E6A-491B-85F4-45C976A901C7}" name="Column16221"/>
    <tableColumn id="16230" xr3:uid="{E8DD6780-31DA-454D-A14D-863DD9268618}" name="Column16222"/>
    <tableColumn id="16231" xr3:uid="{662B71FC-0249-4A07-9907-95CE15E7C61B}" name="Column16223"/>
    <tableColumn id="16232" xr3:uid="{D4E1A633-81BC-4F85-9CC6-944C0EA3D358}" name="Column16224"/>
    <tableColumn id="16233" xr3:uid="{3A9A0191-0A00-494F-869C-B27808D6F36B}" name="Column16225"/>
    <tableColumn id="16234" xr3:uid="{D3E81422-3B81-4CAF-88AC-E921276D4574}" name="Column16226"/>
    <tableColumn id="16235" xr3:uid="{6196F8CC-CCC2-4989-893E-168D9211515F}" name="Column16227"/>
    <tableColumn id="16236" xr3:uid="{80A62E99-DE23-48E7-B277-F5800223EC9A}" name="Column16228"/>
    <tableColumn id="16237" xr3:uid="{DBCA7E0F-7070-4834-AF0F-DEC5B56C62A8}" name="Column16229"/>
    <tableColumn id="16238" xr3:uid="{571E4DAB-7732-4BD0-BB26-65330201E90E}" name="Column16230"/>
    <tableColumn id="16239" xr3:uid="{7BC6421A-8E7F-4983-BC1E-E97781A79B99}" name="Column16231"/>
    <tableColumn id="16240" xr3:uid="{41E97165-4D7E-4414-8E60-6F6206473CC9}" name="Column16232"/>
    <tableColumn id="16241" xr3:uid="{E014294E-E90F-4B41-888A-59CE26378FB0}" name="Column16233"/>
    <tableColumn id="16242" xr3:uid="{0F57C97B-0EA1-4F36-8737-20424557F2DF}" name="Column16234"/>
    <tableColumn id="16243" xr3:uid="{11513233-02E7-449A-BEE1-7C576E37FB01}" name="Column16235"/>
    <tableColumn id="16244" xr3:uid="{E9AB23A8-BB46-4352-B2AD-2E30926DD6CA}" name="Column16236"/>
    <tableColumn id="16245" xr3:uid="{B6821561-F5ED-48C0-8D0B-AA624D80BBE5}" name="Column16237"/>
    <tableColumn id="16246" xr3:uid="{9085D8E2-438D-40A9-B53E-E67E637EF1D8}" name="Column16238"/>
    <tableColumn id="16247" xr3:uid="{F6B171C3-04D1-4327-A308-DB1257D28C3A}" name="Column16239"/>
    <tableColumn id="16248" xr3:uid="{9E987327-D940-4F40-A747-1787A6940CF0}" name="Column16240"/>
    <tableColumn id="16249" xr3:uid="{A7875272-406C-445D-A11C-4188AD71B619}" name="Column16241"/>
    <tableColumn id="16250" xr3:uid="{883705DF-FA85-4046-A07A-E0B710A480AE}" name="Column16242"/>
    <tableColumn id="16251" xr3:uid="{72CC2034-F883-4EC2-86D7-E561B28C6F4D}" name="Column16243"/>
    <tableColumn id="16252" xr3:uid="{FCC0D666-B54E-486D-BC91-3C583F577C5F}" name="Column16244"/>
    <tableColumn id="16253" xr3:uid="{8D4F7B83-E1E6-4F90-BE19-1314F646A462}" name="Column16245"/>
    <tableColumn id="16254" xr3:uid="{88011F32-C5CE-456E-9E42-E12FE8B9FFBD}" name="Column16246"/>
    <tableColumn id="16255" xr3:uid="{DD90FEDF-FF0A-4BA1-A41C-46F5304601FD}" name="Column16247"/>
    <tableColumn id="16256" xr3:uid="{68DE1BE4-897D-42F4-BF2E-7CD095ABA870}" name="Column16248"/>
    <tableColumn id="16257" xr3:uid="{2DB96638-22E5-4BF1-8C6F-A4557CE0C3CC}" name="Column16249"/>
    <tableColumn id="16258" xr3:uid="{48D024F7-9659-4AAB-86A9-BF13F4BA050E}" name="Column16250"/>
    <tableColumn id="16259" xr3:uid="{9D38A018-732B-4189-83BA-FB2AAFDCAB51}" name="Column16251"/>
    <tableColumn id="16260" xr3:uid="{FE415BD9-E30A-4B42-A4EE-B35BEA745DF8}" name="Column16252"/>
    <tableColumn id="16261" xr3:uid="{52DB49FC-958E-4E34-B28F-42CDD8BEB4F0}" name="Column16253"/>
    <tableColumn id="16262" xr3:uid="{C44BCF23-F69F-4EDA-9871-20FD32EB446A}" name="Column16254"/>
    <tableColumn id="16263" xr3:uid="{CBAFA4BC-9F3E-4779-8440-C497DA537465}" name="Column16255"/>
    <tableColumn id="16264" xr3:uid="{FD23A86E-83D4-4CE3-B9FD-14F63AD195F7}" name="Column16256"/>
    <tableColumn id="16265" xr3:uid="{380C841A-05E7-4FA7-8210-2D36B1E20B06}" name="Column16257"/>
    <tableColumn id="16266" xr3:uid="{15709E8D-436E-4570-9059-7842F516E20C}" name="Column16258"/>
    <tableColumn id="16267" xr3:uid="{3331499F-6AE3-4B82-B151-92617774FF3E}" name="Column16259"/>
    <tableColumn id="16268" xr3:uid="{2A819AC9-42D2-4DC2-B2CA-8F426397E911}" name="Column16260"/>
    <tableColumn id="16269" xr3:uid="{7277253D-8809-4FE7-8142-AC507BF9652F}" name="Column16261"/>
    <tableColumn id="16270" xr3:uid="{44AF3EBD-B825-40C5-ABC1-3E304BFA6AE3}" name="Column16262"/>
    <tableColumn id="16271" xr3:uid="{758F86CB-D01D-4642-957D-98CE4A8C4478}" name="Column16263"/>
    <tableColumn id="16272" xr3:uid="{483303CE-BDA2-4DCA-902C-F430C14BBF0A}" name="Column16264"/>
    <tableColumn id="16273" xr3:uid="{A5482A30-6B7B-416A-A731-F278ADD52F76}" name="Column16265"/>
    <tableColumn id="16274" xr3:uid="{8CE387A2-3FE7-4BB3-BA2E-9838D18439AC}" name="Column16266"/>
    <tableColumn id="16275" xr3:uid="{F98E9E40-9FE2-4D2E-875F-64B99A4D54EB}" name="Column16267"/>
    <tableColumn id="16276" xr3:uid="{D05F91E5-490C-43D0-9EDF-F0BE4C1EF419}" name="Column16268"/>
    <tableColumn id="16277" xr3:uid="{C663F1D4-47B3-49E6-A531-189CE1CA6E92}" name="Column16269"/>
    <tableColumn id="16278" xr3:uid="{6A6553D9-CCE7-45AB-BF68-D40D6316A13D}" name="Column16270"/>
    <tableColumn id="16279" xr3:uid="{F9FBDFBD-D568-4AE0-871C-97B8F9955C93}" name="Column16271"/>
    <tableColumn id="16280" xr3:uid="{8A6E3492-BA54-4EE0-8EED-444D28D6BC58}" name="Column16272"/>
    <tableColumn id="16281" xr3:uid="{4ECE73B5-3613-4175-A084-3B6CF639487E}" name="Column16273"/>
    <tableColumn id="16282" xr3:uid="{DE25E692-B495-4C9C-9206-F1E04A449F73}" name="Column16274"/>
    <tableColumn id="16283" xr3:uid="{A0CE476F-4CE1-4BDF-83D1-1AEA05BC5DF4}" name="Column16275"/>
    <tableColumn id="16284" xr3:uid="{FA636D0C-D048-45DC-B818-DB41346FBAF6}" name="Column16276"/>
    <tableColumn id="16285" xr3:uid="{B3337894-BF7D-4A64-9A3F-843A4C5D7F4C}" name="Column16277"/>
    <tableColumn id="16286" xr3:uid="{0205A8DC-0499-492F-9364-E7AC03CA5723}" name="Column16278"/>
    <tableColumn id="16287" xr3:uid="{A6FF084C-70AF-4341-9205-D2F784F74530}" name="Column16279"/>
    <tableColumn id="16288" xr3:uid="{A14AA677-63EA-4F08-9BCC-F09EA0A30930}" name="Column16280"/>
    <tableColumn id="16289" xr3:uid="{8326D037-694B-47F4-A813-CEDA9E7CE285}" name="Column16281"/>
    <tableColumn id="16290" xr3:uid="{1241C0DD-8494-48FE-BC05-CE8C50A8AFF0}" name="Column16282"/>
    <tableColumn id="16291" xr3:uid="{7C4D1C79-4011-4276-AEE0-09FC66AC349D}" name="Column16283"/>
    <tableColumn id="16292" xr3:uid="{BB102066-BED2-4DB3-A21D-F08772074B33}" name="Column16284"/>
    <tableColumn id="16293" xr3:uid="{48201EB3-FE98-47DD-9E4D-42C6B201C4E9}" name="Column16285"/>
    <tableColumn id="16294" xr3:uid="{A40FEF84-EE17-4556-A188-1434FE99E1D8}" name="Column16286"/>
    <tableColumn id="16295" xr3:uid="{82689F39-34E0-4989-B515-AB77263930A5}" name="Column16287"/>
    <tableColumn id="16296" xr3:uid="{51E28CBA-A116-41E2-99E0-64686FD3E8B7}" name="Column16288"/>
    <tableColumn id="16297" xr3:uid="{546F2FDD-3FEF-4386-B89A-0F5F4D1FA4B7}" name="Column16289"/>
    <tableColumn id="16298" xr3:uid="{F00887AE-0971-4A04-95D7-57AF0631ECFE}" name="Column16290"/>
    <tableColumn id="16299" xr3:uid="{879C210E-72D5-4847-9138-82AA239456FE}" name="Column16291"/>
    <tableColumn id="16300" xr3:uid="{C411D407-8EDD-4240-AFE9-AD9C50F11178}" name="Column16292"/>
    <tableColumn id="16301" xr3:uid="{2626AC21-ED23-4A6F-8E12-C230A3187E8D}" name="Column16293"/>
    <tableColumn id="16302" xr3:uid="{6B47DB22-47E5-4798-A08F-EF73B99522EF}" name="Column16294"/>
    <tableColumn id="16303" xr3:uid="{118DCB85-CCD0-43B3-961F-5A850B170F62}" name="Column16295"/>
    <tableColumn id="16304" xr3:uid="{BF755FBD-3ABF-44B9-B9FE-8141216CD89D}" name="Column16296"/>
    <tableColumn id="16305" xr3:uid="{499AD792-E08C-4947-810C-18BD7F637E07}" name="Column16297"/>
    <tableColumn id="16306" xr3:uid="{8A3EFFAF-BAA5-4D36-89D9-A5BFAF3DF62A}" name="Column16298"/>
    <tableColumn id="16307" xr3:uid="{A41B9FE6-9FFC-47F8-9FB2-CD09BCDD35E3}" name="Column16299"/>
    <tableColumn id="16308" xr3:uid="{63C22DE7-6719-41B7-986D-300FCF6F59A2}" name="Column16300"/>
    <tableColumn id="16309" xr3:uid="{C6C1EB4B-5102-4716-9D0E-43DA0A7BCF01}" name="Column16301"/>
    <tableColumn id="16310" xr3:uid="{3A5E2EB4-93CE-4BA4-B222-5C6FA97860FF}" name="Column16302"/>
    <tableColumn id="16311" xr3:uid="{2AC413CF-5178-419D-AFEA-ED95D4B7C4DA}" name="Column16303"/>
    <tableColumn id="16312" xr3:uid="{2D4C40C7-9312-496C-B146-1C4E2E58ED0A}" name="Column16304"/>
    <tableColumn id="16313" xr3:uid="{AE83860B-AF46-4835-8B45-219A76831132}" name="Column16305"/>
    <tableColumn id="16314" xr3:uid="{187F49E0-8BBA-4737-AA86-6E06DE2DB4EF}" name="Column16306"/>
    <tableColumn id="16315" xr3:uid="{C7AE9F9F-46D3-44D6-AAB4-74E867E3CA84}" name="Column16307"/>
    <tableColumn id="16316" xr3:uid="{7703BF46-6989-46C1-B5C2-DBB5DD555DE2}" name="Column16308"/>
    <tableColumn id="16317" xr3:uid="{1410A205-9150-4EFE-93D1-4FF32CA53A4E}" name="Column16309"/>
    <tableColumn id="16318" xr3:uid="{F514B37D-04C6-4929-814A-738854D101DE}" name="Column16310"/>
    <tableColumn id="16319" xr3:uid="{7E27F223-EE00-4C4A-A6EC-F4DEFFEC395A}" name="Column16311"/>
    <tableColumn id="16320" xr3:uid="{326CCF0F-6612-405B-8E92-830C3FC2E350}" name="Column16312"/>
    <tableColumn id="16321" xr3:uid="{E4D80848-36FF-4A0B-B10B-4784BF083065}" name="Column16313"/>
    <tableColumn id="16322" xr3:uid="{1C6B80C5-D2FB-48F1-A9DF-7E587A279933}" name="Column16314"/>
    <tableColumn id="16323" xr3:uid="{CF1BD526-65C2-4726-89A0-4391E428590E}" name="Column16315"/>
    <tableColumn id="16324" xr3:uid="{99DC32C0-8953-4188-BCE8-D74430D6705F}" name="Column16316"/>
    <tableColumn id="16325" xr3:uid="{D79CDC95-A009-49DF-A3CA-8B5BC80A3721}" name="Column16317"/>
    <tableColumn id="16326" xr3:uid="{21C489AC-BBA7-410E-979E-C8ABD03D0E29}" name="Column16318"/>
    <tableColumn id="16327" xr3:uid="{B3E271AA-D5FF-482A-B8F9-B3727FEF8F02}" name="Column16319"/>
    <tableColumn id="16328" xr3:uid="{7D9D0D51-FB16-4362-85EC-1F121FA0CDCF}" name="Column16320"/>
    <tableColumn id="16329" xr3:uid="{BD3C1E75-ECB9-420C-B625-2879910FF210}" name="Column16321"/>
    <tableColumn id="16330" xr3:uid="{6335E578-83DC-4277-A0F9-E74529C43654}" name="Column16322"/>
    <tableColumn id="16331" xr3:uid="{F0DD044D-1A65-4DCD-988B-760A82D30417}" name="Column16323"/>
    <tableColumn id="16332" xr3:uid="{E217FB97-44E8-4DD7-8F24-7D09018C5507}" name="Column16324"/>
    <tableColumn id="16333" xr3:uid="{26BE0A23-C36D-4CA5-9F96-F08D064A5E38}" name="Column16325"/>
    <tableColumn id="16334" xr3:uid="{2515EE09-8FFA-4B33-B25D-870E36C95ECF}" name="Column16326"/>
    <tableColumn id="16335" xr3:uid="{B9004B62-7A94-4CBB-B21C-9B1858F9123A}" name="Column16327"/>
    <tableColumn id="16336" xr3:uid="{0A026F22-5CDB-494E-B1A8-B86CB2B1DDDF}" name="Column16328"/>
    <tableColumn id="16337" xr3:uid="{07567AEF-41EB-4E02-BDDF-1D9844ED4D65}" name="Column16329"/>
    <tableColumn id="16338" xr3:uid="{67D895C6-6F59-492D-8B36-A55C6EB19ACB}" name="Column16330"/>
    <tableColumn id="16339" xr3:uid="{F780D62E-6D62-407A-A9F7-82F7A4A28018}" name="Column16331"/>
    <tableColumn id="16340" xr3:uid="{03988ACA-8C2D-42C9-B62C-492C2EC90535}" name="Column16332"/>
    <tableColumn id="16341" xr3:uid="{2584411A-8F8A-4263-9FDF-CAE9DE05FC56}" name="Column16333"/>
    <tableColumn id="16342" xr3:uid="{9F3ADF43-224E-4753-8358-06FAC7F77165}" name="Column16334"/>
    <tableColumn id="16343" xr3:uid="{32CBF48C-CA64-4023-A6AE-107160AECB8B}" name="Column16335"/>
    <tableColumn id="16344" xr3:uid="{84715C48-3914-4718-86FB-F7E692343533}" name="Column16336"/>
    <tableColumn id="16345" xr3:uid="{A349DAD0-68B8-4A9D-A22F-2B95F804DA9F}" name="Column16337"/>
    <tableColumn id="16346" xr3:uid="{88FB8FA4-DA21-4DAA-A518-51D1C6886406}" name="Column16338"/>
    <tableColumn id="16347" xr3:uid="{25846800-1173-469A-902A-AE5F7996810F}" name="Column16339"/>
    <tableColumn id="16348" xr3:uid="{79B22C21-3C1C-4CE9-99B5-2FF56BBF166A}" name="Column16340"/>
    <tableColumn id="16349" xr3:uid="{249BFCB9-D504-4405-A13B-A5FEBE48FE19}" name="Column16341"/>
    <tableColumn id="16350" xr3:uid="{0AC16D97-1B7B-4606-A633-899EBD03F02E}" name="Column16342"/>
    <tableColumn id="16351" xr3:uid="{3464F01C-74BB-4AC2-A6C6-6ED6C5A91EB1}" name="Column16343"/>
    <tableColumn id="16352" xr3:uid="{42AF881B-47BE-46BA-B261-3626BBA0F500}" name="Column16344"/>
    <tableColumn id="16353" xr3:uid="{BD3873E9-00A0-4C5F-840B-75EA37B312A5}" name="Column16345"/>
    <tableColumn id="16354" xr3:uid="{F5C0B199-BDEC-48EF-90C3-622E9E85961E}" name="Column16346"/>
    <tableColumn id="16355" xr3:uid="{1F576518-81C7-46A8-A155-036B86F49487}" name="Column16347"/>
    <tableColumn id="16356" xr3:uid="{DABDE792-5F35-4095-B53D-9C95D329D4FB}" name="Column16348"/>
    <tableColumn id="16357" xr3:uid="{9BB06EAE-4D2D-457B-B538-6DACF13DE9AA}" name="Column16349"/>
    <tableColumn id="16358" xr3:uid="{4AF5A2BE-5E08-4712-9CEF-3204F1C9C8BE}" name="Column16350"/>
    <tableColumn id="16359" xr3:uid="{4715D153-A89D-4D98-85EB-D6030AE86934}" name="Column16351"/>
    <tableColumn id="16360" xr3:uid="{D86333EA-429C-4F1E-ABF8-4561AF7CA656}" name="Column16352"/>
    <tableColumn id="16361" xr3:uid="{82AF1FFC-D7B7-4351-A6F3-5BD4D862C43D}" name="Column16353"/>
    <tableColumn id="16362" xr3:uid="{6D7F72F9-AE79-4611-B9BE-6ED74C9A0F6C}" name="Column16354"/>
    <tableColumn id="16363" xr3:uid="{FE3BC62D-F8CA-4628-96F7-2E1B2A678FF7}" name="Column16355"/>
    <tableColumn id="16364" xr3:uid="{A7E883D2-3B7D-41C1-8BFB-37148BA7CD45}" name="Column16356"/>
    <tableColumn id="16365" xr3:uid="{82A2F7EC-610A-497B-88B3-3E75DB2C9CE6}" name="Column16357"/>
    <tableColumn id="16366" xr3:uid="{BDD62E96-816F-4AFF-AC9A-894394154040}" name="Column16358"/>
    <tableColumn id="16367" xr3:uid="{949E855D-2EFB-46F4-8ACA-B6400E293ECA}" name="Column16359"/>
    <tableColumn id="16368" xr3:uid="{FA46C890-F085-4374-B773-6F91EF813E02}" name="Column16360"/>
    <tableColumn id="16369" xr3:uid="{3CE76B3C-C486-41BA-A56F-8A0CD320EF92}" name="Column16361"/>
    <tableColumn id="16370" xr3:uid="{5E9941A8-4D7D-4CA1-B5C3-51C786173304}" name="Column16362"/>
    <tableColumn id="16371" xr3:uid="{6B732772-0BD5-472F-806D-1CD0F0FCEE61}" name="Column16363"/>
    <tableColumn id="16372" xr3:uid="{2AD43A3D-8F0A-4914-AC64-9EE3CE88051C}" name="Column16364"/>
    <tableColumn id="16373" xr3:uid="{221D41FC-DAB1-4D92-9192-952B457AB099}" name="Column16365"/>
    <tableColumn id="16374" xr3:uid="{B65AE32A-03BE-4C76-85B5-8E2C024BD8E9}" name="Column16366"/>
    <tableColumn id="16375" xr3:uid="{643B1B32-112A-4842-A9FC-D4AE65E3A1CB}" name="Column16367"/>
    <tableColumn id="16376" xr3:uid="{8F1EED19-60F0-4E85-B2B7-465FF3A7308E}" name="Column16368"/>
    <tableColumn id="16377" xr3:uid="{8AA6508C-7036-4C28-93E1-FD628055D6AA}" name="Column16369"/>
    <tableColumn id="16378" xr3:uid="{6BF979E1-56FC-4B44-9719-6260696CE1CE}" name="Column16370"/>
    <tableColumn id="16379" xr3:uid="{0457E6B0-EF74-4727-B35A-FC25A19BD403}" name="Column16371"/>
    <tableColumn id="16380" xr3:uid="{A75B99C5-1460-4CC0-B79A-8F4D435BA9D6}" name="Column16372"/>
    <tableColumn id="16381" xr3:uid="{66292DC5-041F-4EBA-9BF4-9157DA716E1D}" name="Column16373"/>
    <tableColumn id="16382" xr3:uid="{0C79D3DE-9DF8-4441-AEF1-F295A19CAF47}" name="Column16374"/>
    <tableColumn id="16383" xr3:uid="{A4DCBFAA-89FC-4CC9-BACE-C7683508A738}" name="Column16375"/>
    <tableColumn id="16384" xr3:uid="{35EDBF01-C8C6-4A4E-B4FE-33EAD1C89BCC}" name="Column16376"/>
  </tableColumns>
  <tableStyleInfo name="TableStyleLight15"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84611E6-6B0F-4052-8737-3B0C8DA894A8}" name="TableA_Other" displayName="TableA_Other" ref="A26:H32" totalsRowShown="0" headerRowDxfId="105" headerRowBorderDxfId="104" tableBorderDxfId="103" headerRowCellStyle="Currency">
  <autoFilter ref="A26:H32" xr:uid="{3EBFC2D1-BE20-423A-BAD3-724EF64C86D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8BC2CE4-F069-4FC7-A76D-205ABF0EC906}" name="Employee Name" dataDxfId="102"/>
    <tableColumn id="2" xr3:uid="{AA8AC116-D1B0-4158-BD9F-4F56227A690A}" name="Job Title" dataDxfId="101"/>
    <tableColumn id="3" xr3:uid="{EB2D9844-4457-4C9C-A900-130DFCD9A4B7}" name="Full-Time Equivalent" dataDxfId="100" dataCellStyle="Comma"/>
    <tableColumn id="4" xr3:uid="{7AE3F5FF-A121-4391-B01B-59D3C844CE04}" name="Salary Step (if applicable)" dataDxfId="99" dataCellStyle="Currency"/>
    <tableColumn id="5" xr3:uid="{5F899375-3DC6-4E15-9AAF-371EC2C72738}" name="2021-22  Salary" dataDxfId="98"/>
    <tableColumn id="6" xr3:uid="{5B6C588C-4B0E-4F71-9801-5D9C05BE3841}" name="2021-22 Benefits" dataDxfId="97" dataCellStyle="Currency"/>
    <tableColumn id="7" xr3:uid="{A26DDF16-85EC-49CE-B7B5-7A0B0D2C7A6A}" name="2022-23 Salary" dataDxfId="96" dataCellStyle="Currency"/>
    <tableColumn id="8" xr3:uid="{468C211E-D3E3-44D5-A8D5-9747B60F4323}" name="2022-23 Benefits" dataDxfId="95" dataCellStyle="Currency"/>
  </tableColumns>
  <tableStyleInfo name="TableStyleLight15"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FA1F35B-C9B4-4140-A571-D492BED6E2C1}" name="PerPupil_HS_Federal" displayName="PerPupil_HS_Federal" ref="A8:F14" totalsRowShown="0" headerRowDxfId="94" tableBorderDxfId="93" headerRowCellStyle="Comma">
  <autoFilter ref="A8:F14" xr:uid="{F454BBF3-E673-45B0-A5D7-01A7E1B25DA6}">
    <filterColumn colId="0" hiddenButton="1"/>
    <filterColumn colId="1" hiddenButton="1"/>
    <filterColumn colId="2" hiddenButton="1"/>
    <filterColumn colId="3" hiddenButton="1"/>
    <filterColumn colId="4" hiddenButton="1"/>
    <filterColumn colId="5" hiddenButton="1"/>
  </autoFilter>
  <tableColumns count="6">
    <tableColumn id="1" xr3:uid="{8F73B098-0B2F-4F7B-AA96-97D2DC945130}" name="#" dataDxfId="92" dataCellStyle="Comma"/>
    <tableColumn id="2" xr3:uid="{627EC9C7-380F-48D5-A540-18D15879F3D0}" name="Site" dataDxfId="91" dataCellStyle="Comma"/>
    <tableColumn id="3" xr3:uid="{6E37D03E-C46E-489C-82EE-9527B6FEC19F}" name="2022-23 Projected Contracted Eligible Preschoolers" dataDxfId="90" dataCellStyle="Comma"/>
    <tableColumn id="4" xr3:uid="{F8D37F1F-6318-4704-BC81-23D0D86BF82E}" name="2022-23 Per Pupil Amount" dataDxfId="89" dataCellStyle="Comma"/>
    <tableColumn id="5" xr3:uid="{F508B53A-1A32-402A-BFA6-BC0CE6128243}" name="District Withheld Funds _x000a_(enter negative amount)" dataDxfId="88" dataCellStyle="Comma"/>
    <tableColumn id="6" xr3:uid="{5343F3DC-D734-4DA7-99E5-48B3F9452AB0}" name="2022-23 Budget Total" dataDxfId="87" dataCellStyle="Comma"/>
  </tableColumns>
  <tableStyleInfo name="TableStyleLight15"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DB68C77-0A39-4BF3-90D9-823F0807E065}" name="PerPupil_HeadStart_State" displayName="PerPupil_HeadStart_State" ref="A17:F23" totalsRowShown="0" headerRowDxfId="86" tableBorderDxfId="85" headerRowCellStyle="Comma">
  <autoFilter ref="A17:F23" xr:uid="{6711F2EF-064C-4C68-8E50-558B87CDDB2A}">
    <filterColumn colId="0" hiddenButton="1"/>
    <filterColumn colId="1" hiddenButton="1"/>
    <filterColumn colId="2" hiddenButton="1"/>
    <filterColumn colId="3" hiddenButton="1"/>
    <filterColumn colId="4" hiddenButton="1"/>
    <filterColumn colId="5" hiddenButton="1"/>
  </autoFilter>
  <tableColumns count="6">
    <tableColumn id="1" xr3:uid="{700F837C-AA22-4C81-ADD8-5B5F62A1F00D}" name="#" dataDxfId="84" dataCellStyle="Comma"/>
    <tableColumn id="2" xr3:uid="{9DBB859C-B5AC-470C-9136-B25B7F53A2AF}" name="Site" dataDxfId="83" dataCellStyle="Comma"/>
    <tableColumn id="3" xr3:uid="{0FB72F2C-C987-4BD5-B084-D112187F7C46}" name="2022-23 Projected Contracted Eligible Preschoolers" dataDxfId="82" dataCellStyle="Comma"/>
    <tableColumn id="4" xr3:uid="{C1EEF57C-413A-4E23-908B-6FB3020F9CB8}" name="2022-23 Per Pupil Amount" dataDxfId="81" dataCellStyle="Comma"/>
    <tableColumn id="5" xr3:uid="{569B62A5-D286-4910-98C2-CFE08F241244}" name="District Withheld Funds _x000a_(enter negative amount)" dataDxfId="80" dataCellStyle="Comma"/>
    <tableColumn id="6" xr3:uid="{602FCF32-501C-4B49-9509-47FBD4F8746C}" name="2022-23 Budget Total" dataDxfId="79" dataCellStyle="Comma"/>
  </tableColumns>
  <tableStyleInfo name="TableStyleLight15"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044260D-2D28-42FB-9D45-702F4E96FCE4}" name="PerPuil_Other" displayName="PerPuil_Other" ref="A26:F37" totalsRowShown="0" headerRowDxfId="78" tableBorderDxfId="77" headerRowCellStyle="Comma">
  <autoFilter ref="A26:F37" xr:uid="{D0FD4C42-374C-4D51-A1B7-C7198BAE1E1C}">
    <filterColumn colId="0" hiddenButton="1"/>
    <filterColumn colId="1" hiddenButton="1"/>
    <filterColumn colId="2" hiddenButton="1"/>
    <filterColumn colId="3" hiddenButton="1"/>
    <filterColumn colId="4" hiddenButton="1"/>
    <filterColumn colId="5" hiddenButton="1"/>
  </autoFilter>
  <tableColumns count="6">
    <tableColumn id="1" xr3:uid="{71B11403-8001-4DA6-A882-97B0484E5EA2}" name="#" dataDxfId="76" dataCellStyle="Comma"/>
    <tableColumn id="2" xr3:uid="{62692D47-6BDE-4DD4-830D-3FAE4AD0CD87}" name="Site" dataDxfId="75" dataCellStyle="Comma"/>
    <tableColumn id="3" xr3:uid="{275BCA76-4010-4B76-B456-FD06150B4192}" name="2022-23 Projected Contracted Eligible Preschoolers" dataDxfId="74" dataCellStyle="Comma"/>
    <tableColumn id="4" xr3:uid="{EC15B342-A810-453D-8D1C-F6E26C2F1090}" name="2022-23 Per Pupil Amount" dataDxfId="73" dataCellStyle="Comma"/>
    <tableColumn id="5" xr3:uid="{B3235476-D089-4E90-B6B1-371345FE3B79}" name="District Withheld Funds _x000a_(enter negative amount)" dataDxfId="72" dataCellStyle="Comma"/>
    <tableColumn id="6" xr3:uid="{C020F523-5FC9-408F-9788-ECA78A9FEC75}" name="2022-23 Budget Total" dataDxfId="71" dataCellStyle="Comma"/>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18F1728-2664-4D88-9C8B-294175335C71}" name="Table1_3" displayName="Table1_3" ref="A31:E35" totalsRowShown="0" headerRowDxfId="16772" headerRowBorderDxfId="16771" tableBorderDxfId="16770" totalsRowBorderDxfId="16769" headerRowCellStyle="Comma">
  <autoFilter ref="A31:E35" xr:uid="{0FBB612B-DC51-40F8-8E9A-4FE416F58892}">
    <filterColumn colId="0" hiddenButton="1"/>
    <filterColumn colId="1" hiddenButton="1"/>
    <filterColumn colId="2" hiddenButton="1"/>
    <filterColumn colId="3" hiddenButton="1"/>
    <filterColumn colId="4" hiddenButton="1"/>
  </autoFilter>
  <tableColumns count="5">
    <tableColumn id="1" xr3:uid="{493A351D-7B6D-465C-A28D-CE24BBD783DB}" name="Other Contracted Private Provider Programs" dataDxfId="16768" dataCellStyle="Comma"/>
    <tableColumn id="2" xr3:uid="{7E0427A2-99C7-4179-BC69-040A7AFA6598}" name="Half-Day Program _x000a_(3-year olds)"/>
    <tableColumn id="3" xr3:uid="{D3F903CD-3292-49FF-A797-0CF7FDE8ACD9}" name="Full-Day Program _x000a_(3-year olds)"/>
    <tableColumn id="4" xr3:uid="{1EAE1B33-08EE-448A-A59B-5F58E2D50719}" name="Half-Day Program _x000a_(4-Year Olds)"/>
    <tableColumn id="5" xr3:uid="{7375A3FB-9F6F-46DB-8B57-05F0B54641F0}" name="Full-Day Program _x000a_(4-year olds)"/>
  </tableColumns>
  <tableStyleInfo name="TableStyleLight15"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0467A3C-6F9C-45B0-BEE5-3EF4E06C34CD}" name="PerPupil_Total" displayName="PerPupil_Total" ref="A40:F41" totalsRowShown="0" headerRowDxfId="70" dataDxfId="69" tableBorderDxfId="68" headerRowCellStyle="Comma" dataCellStyle="Comma">
  <autoFilter ref="A40:F41" xr:uid="{0F20F82A-172E-4955-9840-0010F6E0C897}">
    <filterColumn colId="0" hiddenButton="1"/>
    <filterColumn colId="1" hiddenButton="1"/>
    <filterColumn colId="2" hiddenButton="1"/>
    <filterColumn colId="3" hiddenButton="1"/>
    <filterColumn colId="4" hiddenButton="1"/>
    <filterColumn colId="5" hiddenButton="1"/>
  </autoFilter>
  <tableColumns count="6">
    <tableColumn id="1" xr3:uid="{DFBE68C6-C93A-4BB4-B3BB-FC92C9A344B3}" name="#" dataDxfId="67" dataCellStyle="Comma"/>
    <tableColumn id="2" xr3:uid="{0D244491-D655-4B58-85D8-5AB7D8FB34D4}" name="Site" dataDxfId="66" dataCellStyle="Comma"/>
    <tableColumn id="3" xr3:uid="{1C2FA52C-F90D-40E0-9E5E-FBEC7A7287BD}" name="2022-23 Projected Contracted Eligible Preschoolers" dataDxfId="65" dataCellStyle="Comma">
      <calculatedColumnFormula>C14+C23+C37</calculatedColumnFormula>
    </tableColumn>
    <tableColumn id="4" xr3:uid="{0FCA5E48-4834-43E6-81BD-F9CE0D39A176}" name="2022-23 Per Pupil Amount" dataDxfId="64" dataCellStyle="Comma">
      <calculatedColumnFormula>(F41-E41)/C41</calculatedColumnFormula>
    </tableColumn>
    <tableColumn id="5" xr3:uid="{5CDDC9E9-FA0A-4ACF-BE44-1586A3218767}" name="District Withheld Funds _x000a_(enter negative amount)" dataDxfId="63" dataCellStyle="Comma">
      <calculatedColumnFormula>E37+E23+E14</calculatedColumnFormula>
    </tableColumn>
    <tableColumn id="6" xr3:uid="{5D6A9C29-6747-45BE-8455-D842DBD5782B}" name="2022-23 Budget Total" dataDxfId="62" dataCellStyle="Comma">
      <calculatedColumnFormula>F37+F23+F14</calculatedColumnFormula>
    </tableColumn>
  </tableColumns>
  <tableStyleInfo name="TableStyleLight15"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28E3FF6-8EE9-40DB-B340-59A707FAAA96}" name="Budget_Category" displayName="Budget_Category" ref="A10:D17" totalsRowShown="0" headerRowDxfId="61" headerRowBorderDxfId="60" tableBorderDxfId="59" totalsRowBorderDxfId="58" headerRowCellStyle="Normal_Non-Abbott District Budget Summary Form for Computer Input">
  <autoFilter ref="A10:D17" xr:uid="{2F71DC6B-E0C3-4B2A-A6C9-BE13C267E303}">
    <filterColumn colId="0" hiddenButton="1"/>
    <filterColumn colId="1" hiddenButton="1"/>
    <filterColumn colId="2" hiddenButton="1"/>
    <filterColumn colId="3" hiddenButton="1"/>
  </autoFilter>
  <tableColumns count="4">
    <tableColumn id="1" xr3:uid="{053E8A95-AF94-4337-AD82-2205C9589A7C}" name="Category" dataDxfId="57" dataCellStyle="Comma"/>
    <tableColumn id="2" xr3:uid="{DFE842F9-EE1F-4F59-B4B9-9DE408E0BFBB}" name="22-23 Projected _x000a_Half-Day Children" dataDxfId="56" dataCellStyle="Normal_Non-Abbott District Budget Summary Form for Computer Input"/>
    <tableColumn id="3" xr3:uid="{52A31FA7-D01B-4566-84F9-AEEF9ED3B37A}" name="22-23 Projected _x000a_Full-Day Children" dataDxfId="55" dataCellStyle="Normal_Non-Abbott District Budget Summary Form for Computer Input"/>
    <tableColumn id="4" xr3:uid="{027A1368-0739-4108-82BF-DAC6FF10AEB1}" name="22-23 Projected Funding" dataDxfId="54" dataCellStyle="Normal_Non-Abbott District Budget Summary Form for Computer Input"/>
  </tableColumns>
  <tableStyleInfo name="TableStyleLight15"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3E466A4-3B66-453A-B044-C1D29D0D9888}" name="Budget_Instruction" displayName="Budget_Instruction" ref="A22:G31" totalsRowShown="0" headerRowDxfId="53" dataDxfId="51" headerRowBorderDxfId="52" tableBorderDxfId="50" headerRowCellStyle="Normal_Non-Abbott District Budget Summary Form for Computer Input" dataCellStyle="Normal_Non-Abbott District Budget Summary Form for Computer Input">
  <autoFilter ref="A22:G31" xr:uid="{9DFCF7DD-5EE9-413A-A518-34213B584AB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BA3AB6-E080-46DC-8B92-C2D9EFC8DA88}" name="Expenditure Category" dataDxfId="49" dataCellStyle="Normal_Non-Abbott District Budget Summary Form for Computer Input"/>
    <tableColumn id="2" xr3:uid="{B236EDBE-31DC-4084-AE73-8DC7DB6AC0DF}" name="Function/_x000a_Object Codes" dataDxfId="48" dataCellStyle="Normal_Non-Abbott District Budget Summary Form for Computer Input"/>
    <tableColumn id="3" xr3:uid="{32B60013-5A88-4E8E-BDB8-8A3F242DDD0D}" name="ECPA/ELLI PEA_x000a_ 2022-2023" dataDxfId="47" dataCellStyle="Normal_Non-Abbott District Budget Summary Form for Computer Input"/>
    <tableColumn id="4" xr3:uid="{7F937978-38ED-4AE7-9E34-C11E1384BA03}" name="Expansion PEA _x000a_2022-2023" dataDxfId="46" dataCellStyle="Normal_Non-Abbott District Budget Summary Form for Computer Input"/>
    <tableColumn id="5" xr3:uid="{CB1EFF6C-4BBF-4431-A7A4-B0D9E52D3746}" name="Tuition_x000a_2022-2023" dataDxfId="45" dataCellStyle="Normal_Non-Abbott District Budget Summary Form for Computer Input"/>
    <tableColumn id="6" xr3:uid="{7E72A0DE-9619-4281-9CEC-905D52DFE4A0}" name="Special Education Funds_x000a_2022-2023" dataDxfId="44" dataCellStyle="Normal_Non-Abbott District Budget Summary Form for Computer Input"/>
    <tableColumn id="7" xr3:uid="{39D62EDD-6FEB-4193-A560-3AC637E06D72}" name="Other Funds _x000a_2022-2023" dataDxfId="43" dataCellStyle="Normal_Non-Abbott District Budget Summary Form for Computer Input"/>
  </tableColumns>
  <tableStyleInfo name="TableStyleLight15"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E3ECC27-1112-4D1D-8E57-28CE35F48FE7}" name="Budget_Support" displayName="Budget_Support" ref="A34:G56" totalsRowShown="0" headerRowDxfId="42" dataDxfId="40" headerRowBorderDxfId="41" tableBorderDxfId="39" headerRowCellStyle="Normal_Non-Abbott District Budget Summary Form for Computer Input" dataCellStyle="Normal_Non-Abbott District Budget Summary Form for Computer Input">
  <autoFilter ref="A34:G56" xr:uid="{1DCD8E72-4F7C-45E3-911C-449C0CE0B12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74F9469-3155-4882-8DEC-A6D7418C08D8}" name="Expenditure Category" dataDxfId="38" dataCellStyle="Normal_Non-Abbott District Budget Summary Form for Computer Input"/>
    <tableColumn id="2" xr3:uid="{2994F4EC-3227-402F-B29C-28E19C4802C6}" name="Function/_x000a_Object Codes" dataDxfId="37" dataCellStyle="Normal_Non-Abbott District Budget Summary Form for Computer Input"/>
    <tableColumn id="3" xr3:uid="{49B16B00-E646-469E-B294-189A877E83D9}" name="ECPA/ELLI PEA_x000a_ 2022-2023" dataDxfId="36" dataCellStyle="Normal_Non-Abbott District Budget Summary Form for Computer Input"/>
    <tableColumn id="4" xr3:uid="{8BE05A52-7591-441C-9810-FFF4BBDBCF79}" name="Expansion PEA _x000a_2022-2023" dataDxfId="35" dataCellStyle="Normal_Non-Abbott District Budget Summary Form for Computer Input"/>
    <tableColumn id="5" xr3:uid="{9428BCC2-5F7B-4280-BC0D-BFA99F6544C2}" name="Tuition_x000a_2022-2023" dataDxfId="34" dataCellStyle="Normal_Non-Abbott District Budget Summary Form for Computer Input"/>
    <tableColumn id="6" xr3:uid="{0B699675-25EB-4C94-AC23-5A797EED8903}" name="Special Education Funds_x000a_2022-2023" dataDxfId="33" dataCellStyle="Normal_Non-Abbott District Budget Summary Form for Computer Input"/>
    <tableColumn id="7" xr3:uid="{ACBC2316-868E-491A-A789-C8EB9ED21E58}" name="Other Funds _x000a_2022-2023" dataDxfId="32" dataCellStyle="Normal_Non-Abbott District Budget Summary Form for Computer Input"/>
  </tableColumns>
  <tableStyleInfo name="TableStyleLight15"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D41A701-B89C-4347-82EB-AE44AE331EF9}" name="Budget_Facilities" displayName="Budget_Facilities" ref="A59:G62" totalsRowShown="0" headerRowDxfId="31" headerRowBorderDxfId="30" tableBorderDxfId="29" headerRowCellStyle="Normal_Non-Abbott District Budget Summary Form for Computer Input">
  <autoFilter ref="A59:G62" xr:uid="{164103D0-02DE-4C75-9165-BC31F6A82EE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F31CAFC-DFC4-4C82-94BF-74DAC6CB1286}" name="Expenditure Category"/>
    <tableColumn id="2" xr3:uid="{BFA64F8C-D9F3-48BD-BB84-8FF601BA8871}" name="Function/_x000a_Object Codes"/>
    <tableColumn id="3" xr3:uid="{12B7D1F9-4B7A-481C-B12E-C99BDE7341BC}" name="ECPA/ELLI PEA_x000a_ 2022-2023"/>
    <tableColumn id="4" xr3:uid="{5F594D3E-350F-44E6-94C7-25099FF76064}" name="Expansion PEA _x000a_2022-2023"/>
    <tableColumn id="5" xr3:uid="{BA9FD621-2C9F-4E5B-A9C5-3E8CFA2E5B1A}" name="Tuition_x000a_2022-2023"/>
    <tableColumn id="6" xr3:uid="{F894F188-4F9E-4FF0-B167-AC946C72358A}" name="Special Education Funds_x000a_2022-2023"/>
    <tableColumn id="7" xr3:uid="{B87A6BEE-9D43-4DD7-BC9A-91DDF2F8FFDC}" name="Other Funds _x000a_2022-2023"/>
  </tableColumns>
  <tableStyleInfo name="TableStyleLight15"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CF5E47D-9578-4138-8505-5D035277CC30}" name="Budget_Total" displayName="Budget_Total" ref="A65:G66" totalsRowShown="0" headerRowDxfId="28" dataDxfId="26" headerRowBorderDxfId="27" tableBorderDxfId="25" headerRowCellStyle="Normal_Non-Abbott District Budget Summary Form for Computer Input" dataCellStyle="Normal_Non-Abbott District Budget Summary Form for Computer Input">
  <autoFilter ref="A65:G66" xr:uid="{E3916235-DF18-4F88-A774-556B9ED34D1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3A2EBBD-5C7C-465D-B250-7631B1947207}" name="Total" dataDxfId="24" dataCellStyle="Normal_Non-Abbott District Budget Summary Form for Computer Input"/>
    <tableColumn id="2" xr3:uid="{0136626E-CAAA-4E21-8DC9-88BE3FE9AA62}" name="Function/_x000a_Object Codes" dataDxfId="23" dataCellStyle="Normal_Non-Abbott District Budget Summary Form for Computer Input"/>
    <tableColumn id="3" xr3:uid="{2416544D-FB25-4591-8F77-9904D2D5CC1C}" name="ECPA/ELLI PEA_x000a_ 2022-2023" dataDxfId="22" dataCellStyle="Normal_Non-Abbott District Budget Summary Form for Computer Input">
      <calculatedColumnFormula>C31+C56+C62</calculatedColumnFormula>
    </tableColumn>
    <tableColumn id="4" xr3:uid="{32D744E8-084A-4BEE-9559-869577929BAF}" name="Expansion PEA _x000a_2022-2023" dataDxfId="21" dataCellStyle="Normal_Non-Abbott District Budget Summary Form for Computer Input">
      <calculatedColumnFormula>D31+D56+D62</calculatedColumnFormula>
    </tableColumn>
    <tableColumn id="5" xr3:uid="{2E2646FB-04B3-49F4-AE87-82281BFAE722}" name="Tuition_x000a_2022-2023" dataDxfId="20" dataCellStyle="Normal_Non-Abbott District Budget Summary Form for Computer Input">
      <calculatedColumnFormula>E31+E56+E62</calculatedColumnFormula>
    </tableColumn>
    <tableColumn id="6" xr3:uid="{04E7F459-5AB4-4E09-881D-7947F433ABA5}" name="Special Education Funds_x000a_2022-2023" dataDxfId="19" dataCellStyle="Normal_Non-Abbott District Budget Summary Form for Computer Input">
      <calculatedColumnFormula>F31+F56+F62</calculatedColumnFormula>
    </tableColumn>
    <tableColumn id="7" xr3:uid="{C4967BD7-BFFD-4664-98E8-600653872BB8}" name="Other Funds _x000a_2022-2023" dataDxfId="18" dataCellStyle="Normal_Non-Abbott District Budget Summary Form for Computer Input">
      <calculatedColumnFormula>G31+G56+G62</calculatedColumnFormula>
    </tableColumn>
  </tableColumns>
  <tableStyleInfo name="TableStyleLight15"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2880258-E696-44C7-977E-2D83CD54628F}" name="DPH" displayName="DPH" ref="A5:D26" totalsRowShown="0" headerRowDxfId="17" dataDxfId="16" tableBorderDxfId="15">
  <autoFilter ref="A5:D26" xr:uid="{4869822C-D75F-4611-9051-46D7EEB8E8FE}">
    <filterColumn colId="0" hiddenButton="1"/>
    <filterColumn colId="1" hiddenButton="1"/>
    <filterColumn colId="2" hiddenButton="1"/>
    <filterColumn colId="3" hiddenButton="1"/>
  </autoFilter>
  <tableColumns count="4">
    <tableColumn id="1" xr3:uid="{67A2E524-22A0-46A9-A6B1-4366A3D69A0A}" name="County" dataDxfId="14"/>
    <tableColumn id="2" xr3:uid="{8647BEE0-A767-4574-B92D-50EDD71C2F69}" name=" District " dataDxfId="13"/>
    <tableColumn id="3" xr3:uid="{B33D7DAC-905E-4051-909F-A6B3AA662D4E}" name=" Provider " dataDxfId="12"/>
    <tableColumn id="4" xr3:uid="{59A0414E-747A-4A9B-AE7F-ACBD05B6B0BB}" name=" Head Start " dataDxfId="11"/>
  </tableColumns>
  <tableStyleInfo name="TableStyleLight15" showFirstColumn="0"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66AD39E-8993-45B7-BDB3-8A6EEEF4AEFA}" name="FY23_PEA" displayName="FY23_PEA" ref="A36:H219" totalsRowShown="0" headerRowDxfId="10" dataDxfId="9" tableBorderDxfId="8">
  <autoFilter ref="A36:H219" xr:uid="{3B497CD5-D95D-4BDA-8FAA-597DE301B63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09410C9-B05D-4A9C-8D0D-7848F662921B}" name="County and School" dataDxfId="7" dataCellStyle="Comma">
      <calculatedColumnFormula>C37&amp;" County, " &amp;D37</calculatedColumnFormula>
    </tableColumn>
    <tableColumn id="2" xr3:uid="{FB5A7BE2-4F93-4E5F-9A4E-CA84CD9FC1D6}" name="District ID" dataDxfId="6" dataCellStyle="Comma"/>
    <tableColumn id="3" xr3:uid="{9A23DD6E-BE4C-4236-93F5-8EE9D1C4FC34}" name="County Name" dataDxfId="5"/>
    <tableColumn id="4" xr3:uid="{BB91453A-C303-4C09-9ED1-A6612CC73DFD}" name="District Name" dataDxfId="4"/>
    <tableColumn id="5" xr3:uid="{6C9F77F1-E522-448B-B6E2-D4DB5CB7D1C9}" name="FY23 PEA" dataDxfId="3"/>
    <tableColumn id="6" xr3:uid="{CC8E5D34-ED8D-4253-A94F-3612A947C955}" name="18-19 Preschool Universe" dataDxfId="2"/>
    <tableColumn id="7" xr3:uid="{6E39A7A0-F292-489C-9E97-E68AB479BB6E}" name="3-Year-Olds" dataDxfId="1"/>
    <tableColumn id="8" xr3:uid="{9EA51648-1DFD-4EA2-9D45-C89A8EF7A555}" name="4-Year-Olds"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4A4C10-25D0-423F-96DE-4A64261ED186}" name="Table1_5" displayName="Table1_5" ref="A48:E53" totalsRowShown="0" headerRowDxfId="16767" headerRowBorderDxfId="16766" tableBorderDxfId="16765" totalsRowBorderDxfId="16764" headerRowCellStyle="Comma">
  <autoFilter ref="A48:E53" xr:uid="{52CC0709-1B40-4787-A84B-363F29454EFC}">
    <filterColumn colId="0" hiddenButton="1"/>
    <filterColumn colId="1" hiddenButton="1"/>
    <filterColumn colId="2" hiddenButton="1"/>
    <filterColumn colId="3" hiddenButton="1"/>
    <filterColumn colId="4" hiddenButton="1"/>
  </autoFilter>
  <tableColumns count="5">
    <tableColumn id="1" xr3:uid="{47C7AB3B-E2E6-493B-9AF6-EF5A2ABB0E2B}" name="In-District Programs" dataDxfId="16763" dataCellStyle="Comma"/>
    <tableColumn id="2" xr3:uid="{F3124534-1718-4381-A650-563A1FD974F6}" name="Half-Day Program _x000a_(3-year olds)" dataDxfId="16762" dataCellStyle="Comma"/>
    <tableColumn id="3" xr3:uid="{C7E647AB-62FE-40C7-A37D-1EADEF91C0E8}" name="Full-Day Program _x000a_(3-year olds)" dataDxfId="16761" dataCellStyle="Comma"/>
    <tableColumn id="4" xr3:uid="{94B6B5C3-36BE-42C5-AD7B-C6C786F7FA42}" name="Half-Day Program _x000a_(4-Year Olds)" dataDxfId="16760" dataCellStyle="Comma"/>
    <tableColumn id="5" xr3:uid="{E94A6809-AD76-43AB-897B-B1FD9FB464AD}" name="Full-Day Program _x000a_(4-year olds)" dataDxfId="16759" dataCellStyle="Comma"/>
  </tableColumns>
  <tableStyleInfo name="TableStyleLight15"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ABD6D72-0022-41F7-B295-DDBE5B526EF9}" name="Table1_6" displayName="Table1_6" ref="A57:E61" totalsRowShown="0" headerRowDxfId="16758" headerRowBorderDxfId="16757" tableBorderDxfId="16756" totalsRowBorderDxfId="16755" headerRowCellStyle="Comma">
  <autoFilter ref="A57:E61" xr:uid="{16294137-900D-4A92-9E10-0FFA238A89A3}">
    <filterColumn colId="0" hiddenButton="1"/>
    <filterColumn colId="1" hiddenButton="1"/>
    <filterColumn colId="2" hiddenButton="1"/>
    <filterColumn colId="3" hiddenButton="1"/>
    <filterColumn colId="4" hiddenButton="1"/>
  </autoFilter>
  <tableColumns count="5">
    <tableColumn id="1" xr3:uid="{A78ACDDB-1085-4875-88E4-5DB792317C9B}" name="Contracted Head Start Programs" dataDxfId="16754" dataCellStyle="Comma"/>
    <tableColumn id="2" xr3:uid="{0367C611-1FB7-42A5-AD0A-38776D6B5C86}" name="Half-Day Program _x000a_(3-year olds)" dataDxfId="16753" dataCellStyle="Comma"/>
    <tableColumn id="3" xr3:uid="{13441D02-3685-422F-8ED4-CA7B722F9BDD}" name="Full-Day Program _x000a_(3-year olds)"/>
    <tableColumn id="4" xr3:uid="{EE71ED3A-29C1-4493-B9D3-66B656BE8E79}" name="Half-Day Program _x000a_(4-Year Olds)" dataDxfId="16752" dataCellStyle="Comma"/>
    <tableColumn id="5" xr3:uid="{26C4DF50-902B-4C5F-8506-C40D2A743C0D}" name="Full-Day Program _x000a_(4-year olds)"/>
  </tableColumns>
  <tableStyleInfo name="TableStyleLight15"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F685D0-58DA-4143-B81B-892E46683E8D}" name="Table1_7" displayName="Table1_7" ref="A65:E69" totalsRowShown="0" headerRowDxfId="16751" headerRowBorderDxfId="16750" tableBorderDxfId="16749" totalsRowBorderDxfId="16748" headerRowCellStyle="Comma">
  <autoFilter ref="A65:E69" xr:uid="{D42B9F41-934C-49F6-AE64-86B98F48233D}">
    <filterColumn colId="0" hiddenButton="1"/>
    <filterColumn colId="1" hiddenButton="1"/>
    <filterColumn colId="2" hiddenButton="1"/>
    <filterColumn colId="3" hiddenButton="1"/>
    <filterColumn colId="4" hiddenButton="1"/>
  </autoFilter>
  <tableColumns count="5">
    <tableColumn id="1" xr3:uid="{DE56765C-B20D-4BBB-B505-A535AAAD9E97}" name="Other Contracted Private Provider Programs" dataDxfId="16747" dataCellStyle="Comma"/>
    <tableColumn id="2" xr3:uid="{BFBB02D5-94F5-4E10-9133-C3C189B87849}" name="Half-Day Program _x000a_(3-year olds)" dataDxfId="16746" dataCellStyle="Comma"/>
    <tableColumn id="3" xr3:uid="{8851EFC9-DFB4-4EFE-8DED-D4B6F1CAF26D}" name="Full-Day Program _x000a_(3-year olds)"/>
    <tableColumn id="4" xr3:uid="{52E6FD79-2CFA-40ED-AB15-1E2511486ECA}" name="Half-Day Program _x000a_(4-Year Olds)" dataDxfId="16745" dataCellStyle="Comma"/>
    <tableColumn id="5" xr3:uid="{9870B00A-2BDF-4351-91B0-797F7BB7CD5F}" name="Full-Day Program _x000a_(4-year olds)"/>
  </tableColumns>
  <tableStyleInfo name="TableStyleLight15"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1F204B0-5EB3-4B02-8863-DE6D7C0630AE}" name="Table2_Sample" displayName="Table2_Sample" ref="A10:H14" totalsRowShown="0" headerRowDxfId="16744" dataDxfId="16742" headerRowBorderDxfId="16743" tableBorderDxfId="16741" totalsRowBorderDxfId="16740" dataCellStyle="Comma">
  <autoFilter ref="A10:H14" xr:uid="{9602106A-7BDA-4405-B5F5-F6B7EDCF051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8F8DCCF-0D1B-44D3-BDA0-C5A9E8F1DA6A}" name="Name of School / Provider" dataDxfId="16739"/>
    <tableColumn id="2" xr3:uid="{B7761E73-2C15-4440-BB1E-079605841F74}" name="Classroom Number or Name of Teacher" dataDxfId="16738"/>
    <tableColumn id="3" xr3:uid="{0A1586F9-EBE0-483B-BFA4-9CF6AF808340}" name="Half-Day Session 1_x000a_21-22 Actual Number of Children Enrolled" dataDxfId="16737" dataCellStyle="Comma"/>
    <tableColumn id="4" xr3:uid="{87F28D61-FD0B-4049-94D5-F9EF0EE3F425}" name="Half-Day Session 2_x000a_21-22 Actual Number of Children Enrolled" dataDxfId="16736" dataCellStyle="Comma"/>
    <tableColumn id="5" xr3:uid="{C8D625BC-1331-450B-87D4-74C6A84B48F6}" name="Full-Day Program_x000a_21-22 Actual Number of Children Enrolled" dataDxfId="16735" dataCellStyle="Comma"/>
    <tableColumn id="6" xr3:uid="{D5A77AB1-FCE5-42D1-AF67-21CFB04D3B80}" name="Half-Day Session 1_x000a_22-23 Number of Children Projected" dataDxfId="16734" dataCellStyle="Comma"/>
    <tableColumn id="7" xr3:uid="{C03AA78F-4C3F-491B-90E9-C150530737B6}" name="Half-Day Session 2_x000a_22-23 Number of Children Projected" dataDxfId="16733" dataCellStyle="Comma"/>
    <tableColumn id="8" xr3:uid="{81B22197-1C07-45C6-A8C2-44DCEC58C10C}" name="Full-Day Program_x000a_22-23 Number of Children Projected" dataDxfId="16732" dataCellStyle="Comma"/>
  </tableColumns>
  <tableStyleInfo name="TableStyleMedium2"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447658E-3B78-4386-817C-B41094DA6AE1}" name="Table2_GeneralEd" displayName="Table2_GeneralEd" ref="A17:H25" totalsRowShown="0" headerRowDxfId="16731" dataDxfId="16729" headerRowBorderDxfId="16730" tableBorderDxfId="16728" dataCellStyle="Comma">
  <autoFilter ref="A17:H25" xr:uid="{240AD000-8015-490D-BB8D-6CBC3EB7A7A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D3A09FA-5E58-4203-8BD6-FA9A41E2FB1F}" name="Name of School / Provider" dataDxfId="16727"/>
    <tableColumn id="2" xr3:uid="{1E4B6AD4-4A42-42B1-8F0C-088941A85B85}" name="Classroom Number or Name of Teacher" dataDxfId="16726"/>
    <tableColumn id="3" xr3:uid="{5ECA0BFB-75AE-46ED-86E6-2D35E73AF166}" name="Half-Day Session 1_x000a_21-22 Actual Number of Children Enrolled" dataDxfId="16725" dataCellStyle="Comma"/>
    <tableColumn id="4" xr3:uid="{CD42144D-802D-4D90-ABA3-84B2355D0B9D}" name="Half-Day Session 2_x000a_21-22 Actual Number of Children Enrolled" dataDxfId="16724" dataCellStyle="Comma"/>
    <tableColumn id="5" xr3:uid="{3B1D93C9-9480-40F1-B62C-0A1E14416343}" name="Full-Day Program_x000a_21-22 Actual Number of Children Enrolled" dataDxfId="16723" dataCellStyle="Comma"/>
    <tableColumn id="6" xr3:uid="{D5542118-0D8E-4F0E-9DE2-C8EA1FE441A6}" name="Half-Day Session 1_x000a_22-23 Number of Children Projected" dataDxfId="16722" dataCellStyle="Comma"/>
    <tableColumn id="7" xr3:uid="{6CCA2F9E-2F31-45E2-B51E-62D510A95506}" name="Half-Day Session 2_x000a_22-23 Number of Children Projected" dataDxfId="16721" dataCellStyle="Comma"/>
    <tableColumn id="8" xr3:uid="{33169610-491C-4EB9-81E5-8C659CBB06AE}" name="Full-Day Program_x000a_22-23 Number of Children Projected" dataDxfId="16720" dataCellStyle="Comma"/>
  </tableColumns>
  <tableStyleInfo name="TableStyleMedium2"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D51D4D7-ABE3-491F-99C0-9D70C17952C7}" name="Table2_SelfContained" displayName="Table2_SelfContained" ref="A28:H33" totalsRowShown="0" headerRowDxfId="16719" dataDxfId="16717" headerRowBorderDxfId="16718" tableBorderDxfId="16716" totalsRowBorderDxfId="16715" dataCellStyle="Comma">
  <autoFilter ref="A28:H33" xr:uid="{7824EAB2-B9DB-441F-A364-E869022E1C3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46ED728-2BD7-4002-A467-DC360C84D248}" name="Name of School / Provider" dataDxfId="16714"/>
    <tableColumn id="2" xr3:uid="{F567057F-026A-4D72-8E50-5C6DAD44F6A5}" name="Classroom Number or Name of Teacher" dataDxfId="16713"/>
    <tableColumn id="3" xr3:uid="{AD311147-864F-4EAC-A660-432BB4F7DE84}" name="Half-Day Session 1_x000a_21-22 Actual Number of Children Enrolled" dataDxfId="16712" dataCellStyle="Comma"/>
    <tableColumn id="4" xr3:uid="{70521E29-DC87-45B9-BC1A-1F01C958D3B2}" name="Half-Day Session 2_x000a_21-22 Actual Number of Children Enrolled" dataDxfId="16711" dataCellStyle="Comma"/>
    <tableColumn id="5" xr3:uid="{CF99E983-DDDF-4544-B569-B08D74843E73}" name="Full-Day Program_x000a_21-22 Actual Number of Children Enrolled" dataDxfId="16710" dataCellStyle="Comma"/>
    <tableColumn id="6" xr3:uid="{98883262-49CD-46CB-AD69-C6DAC4CBAF95}" name="Half-Day Session 1_x000a_22-23 Number of Children Projected" dataDxfId="16709" dataCellStyle="Comma"/>
    <tableColumn id="7" xr3:uid="{D49A41E5-D789-4BE7-AA98-1410D2C84CF1}" name="Half-Day Session 2_x000a_22-23 Number of Children Projected" dataDxfId="16708" dataCellStyle="Comma"/>
    <tableColumn id="8" xr3:uid="{205B1272-9FC3-44D8-ABAC-57295B31BE67}" name="Full-Day Program_x000a_22-23 Number of Children Projected" dataDxfId="16707" dataCellStyle="Comma"/>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3.bin"/><Relationship Id="rId4"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4.bin"/><Relationship Id="rId5" Type="http://schemas.openxmlformats.org/officeDocument/2006/relationships/table" Target="../tables/table18.xml"/><Relationship Id="rId4"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5.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6.bin"/><Relationship Id="rId4" Type="http://schemas.openxmlformats.org/officeDocument/2006/relationships/table" Target="../tables/table2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printerSettings" Target="../printerSettings/printerSettings7.bin"/><Relationship Id="rId5" Type="http://schemas.openxmlformats.org/officeDocument/2006/relationships/table" Target="../tables/table30.xml"/><Relationship Id="rId4" Type="http://schemas.openxmlformats.org/officeDocument/2006/relationships/table" Target="../tables/table29.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8.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449"/>
  <sheetViews>
    <sheetView showGridLines="0" tabSelected="1" zoomScale="90" zoomScaleNormal="90" workbookViewId="0">
      <selection sqref="A1:E1"/>
    </sheetView>
  </sheetViews>
  <sheetFormatPr defaultColWidth="0" defaultRowHeight="14" zeroHeight="1"/>
  <cols>
    <col min="1" max="1" width="81.33203125" style="1" customWidth="1"/>
    <col min="2" max="2" width="22.25" style="1" customWidth="1"/>
    <col min="3" max="3" width="21.83203125" style="1" customWidth="1"/>
    <col min="4" max="4" width="23.25" style="1" customWidth="1"/>
    <col min="5" max="5" width="23" style="1" customWidth="1"/>
    <col min="6" max="6" width="17.58203125" style="87" hidden="1" customWidth="1"/>
    <col min="7" max="7" width="9.83203125" style="87" hidden="1" customWidth="1"/>
    <col min="8" max="8" width="35" style="87" hidden="1" customWidth="1"/>
    <col min="9" max="9" width="7.75" style="87" hidden="1" customWidth="1"/>
    <col min="10" max="10" width="17.25" style="87" hidden="1" customWidth="1"/>
    <col min="11" max="11" width="26" style="87" hidden="1" customWidth="1"/>
    <col min="12" max="12" width="17.25" style="87" hidden="1" customWidth="1"/>
    <col min="13" max="15" width="0" style="87" hidden="1" customWidth="1"/>
    <col min="16" max="32" width="0" style="26" hidden="1" customWidth="1"/>
    <col min="33" max="35" width="0" style="1" hidden="1" customWidth="1"/>
    <col min="36" max="16384" width="17.25" style="1" hidden="1"/>
  </cols>
  <sheetData>
    <row r="1" spans="1:34" ht="84" customHeight="1">
      <c r="A1" s="443" t="s">
        <v>414</v>
      </c>
      <c r="B1" s="443"/>
      <c r="C1" s="443"/>
      <c r="D1" s="443"/>
      <c r="E1" s="443"/>
    </row>
    <row r="2" spans="1:34" ht="20">
      <c r="A2" s="462" t="s">
        <v>206</v>
      </c>
      <c r="B2" s="462"/>
      <c r="C2" s="462"/>
      <c r="D2" s="462"/>
      <c r="E2" s="462"/>
      <c r="F2" s="95"/>
    </row>
    <row r="3" spans="1:34" ht="18.5" thickBot="1">
      <c r="A3" s="461" t="s">
        <v>207</v>
      </c>
      <c r="B3" s="461"/>
      <c r="C3" s="461"/>
      <c r="D3" s="461"/>
      <c r="E3" s="461"/>
      <c r="F3" s="96"/>
    </row>
    <row r="4" spans="1:34" ht="112.5" customHeight="1" thickTop="1">
      <c r="A4" s="457" t="s">
        <v>208</v>
      </c>
      <c r="B4" s="457"/>
      <c r="C4" s="457"/>
      <c r="D4" s="457"/>
      <c r="E4" s="457"/>
      <c r="F4" s="96"/>
    </row>
    <row r="5" spans="1:34">
      <c r="A5" s="465"/>
      <c r="B5" s="465"/>
      <c r="C5" s="465"/>
      <c r="D5" s="465"/>
      <c r="E5" s="465"/>
      <c r="F5" s="96"/>
    </row>
    <row r="6" spans="1:34">
      <c r="A6" s="62" t="s">
        <v>135</v>
      </c>
      <c r="B6" s="458"/>
      <c r="C6" s="459"/>
      <c r="D6" s="459"/>
      <c r="E6" s="460"/>
      <c r="F6" s="97"/>
    </row>
    <row r="7" spans="1:34">
      <c r="A7" s="62" t="s">
        <v>209</v>
      </c>
      <c r="B7" s="450"/>
      <c r="C7" s="450"/>
      <c r="D7" s="450"/>
      <c r="E7" s="450"/>
    </row>
    <row r="8" spans="1:34">
      <c r="A8" s="62" t="s">
        <v>66</v>
      </c>
      <c r="B8" s="450"/>
      <c r="C8" s="450"/>
      <c r="D8" s="450"/>
      <c r="E8" s="450"/>
    </row>
    <row r="9" spans="1:34">
      <c r="A9" s="62" t="s">
        <v>65</v>
      </c>
      <c r="B9" s="451"/>
      <c r="C9" s="452"/>
      <c r="D9" s="452"/>
      <c r="E9" s="453"/>
    </row>
    <row r="10" spans="1:34" ht="12.75" customHeight="1">
      <c r="A10" s="444"/>
      <c r="B10" s="444"/>
      <c r="C10" s="444"/>
      <c r="D10" s="444"/>
      <c r="E10" s="444"/>
    </row>
    <row r="11" spans="1:34" ht="18.5" thickBot="1">
      <c r="A11" s="466" t="s">
        <v>210</v>
      </c>
      <c r="B11" s="466"/>
      <c r="C11" s="466"/>
      <c r="D11" s="466"/>
      <c r="E11" s="466"/>
    </row>
    <row r="12" spans="1:34" ht="29.25" customHeight="1" thickTop="1">
      <c r="A12" s="464" t="s">
        <v>10</v>
      </c>
      <c r="B12" s="464"/>
      <c r="C12" s="464"/>
      <c r="D12" s="464"/>
      <c r="E12" s="464"/>
    </row>
    <row r="13" spans="1:34">
      <c r="A13" s="54"/>
      <c r="B13" s="445" t="s">
        <v>64</v>
      </c>
      <c r="C13" s="446"/>
      <c r="D13" s="447" t="s">
        <v>0</v>
      </c>
      <c r="E13" s="448"/>
    </row>
    <row r="14" spans="1:34" s="3" customFormat="1" ht="14.25" customHeight="1">
      <c r="A14" s="70" t="s">
        <v>10</v>
      </c>
      <c r="B14" s="93" t="s">
        <v>409</v>
      </c>
      <c r="C14" s="93" t="s">
        <v>410</v>
      </c>
      <c r="D14" s="93" t="s">
        <v>411</v>
      </c>
      <c r="E14" s="94" t="s">
        <v>412</v>
      </c>
      <c r="F14" s="98"/>
      <c r="G14" s="98"/>
      <c r="H14" s="98"/>
      <c r="I14" s="98"/>
      <c r="J14" s="98"/>
      <c r="K14" s="98"/>
      <c r="L14" s="98"/>
      <c r="M14" s="98"/>
      <c r="N14" s="98"/>
      <c r="O14" s="98"/>
      <c r="P14" s="99"/>
      <c r="Q14" s="99"/>
      <c r="R14" s="99"/>
      <c r="S14" s="99"/>
      <c r="T14" s="99"/>
      <c r="U14" s="99"/>
      <c r="V14" s="99"/>
      <c r="W14" s="99"/>
      <c r="X14" s="99"/>
      <c r="Y14" s="99"/>
      <c r="Z14" s="99"/>
      <c r="AA14" s="99"/>
      <c r="AB14" s="99"/>
      <c r="AC14" s="99"/>
      <c r="AD14" s="99"/>
      <c r="AE14" s="99"/>
      <c r="AF14" s="99"/>
    </row>
    <row r="15" spans="1:34">
      <c r="A15" s="38" t="s">
        <v>186</v>
      </c>
      <c r="B15" s="40"/>
      <c r="C15" s="40"/>
      <c r="D15" s="40"/>
      <c r="E15" s="56"/>
      <c r="S15" s="28"/>
      <c r="T15" s="28"/>
      <c r="U15" s="28"/>
      <c r="V15" s="28"/>
      <c r="W15" s="28"/>
      <c r="X15" s="28"/>
      <c r="Y15" s="28"/>
      <c r="Z15" s="28"/>
      <c r="AA15" s="28"/>
      <c r="AB15" s="28"/>
      <c r="AC15" s="28"/>
      <c r="AD15" s="28"/>
      <c r="AE15" s="28"/>
      <c r="AF15" s="28"/>
      <c r="AG15" s="29"/>
      <c r="AH15" s="29"/>
    </row>
    <row r="16" spans="1:34">
      <c r="A16" s="38" t="s">
        <v>187</v>
      </c>
      <c r="B16" s="413"/>
      <c r="C16" s="413"/>
      <c r="D16" s="413"/>
      <c r="E16" s="414"/>
      <c r="S16" s="28"/>
      <c r="T16" s="28"/>
      <c r="U16" s="28"/>
      <c r="V16" s="28"/>
      <c r="W16" s="28"/>
      <c r="X16" s="28"/>
      <c r="Y16" s="28"/>
      <c r="Z16" s="28"/>
      <c r="AA16" s="28"/>
      <c r="AB16" s="28"/>
      <c r="AC16" s="28"/>
      <c r="AD16" s="28"/>
      <c r="AE16" s="28"/>
      <c r="AF16" s="28"/>
      <c r="AG16" s="29"/>
      <c r="AH16" s="29"/>
    </row>
    <row r="17" spans="1:34">
      <c r="A17" s="38" t="s">
        <v>67</v>
      </c>
      <c r="B17" s="42"/>
      <c r="C17" s="42"/>
      <c r="D17" s="42"/>
      <c r="E17" s="43"/>
      <c r="S17" s="28"/>
      <c r="T17" s="28"/>
      <c r="U17" s="28"/>
      <c r="V17" s="28"/>
      <c r="W17" s="28"/>
      <c r="X17" s="28"/>
      <c r="Y17" s="28"/>
      <c r="Z17" s="28"/>
      <c r="AA17" s="28"/>
      <c r="AB17" s="28"/>
      <c r="AC17" s="28"/>
      <c r="AD17" s="28"/>
      <c r="AE17" s="28"/>
      <c r="AF17" s="28"/>
      <c r="AG17" s="29"/>
      <c r="AH17" s="29"/>
    </row>
    <row r="18" spans="1:34">
      <c r="A18" s="38" t="s">
        <v>59</v>
      </c>
      <c r="B18" s="42"/>
      <c r="C18" s="43"/>
      <c r="D18" s="42"/>
      <c r="E18" s="43"/>
      <c r="S18" s="28"/>
      <c r="T18" s="28"/>
      <c r="U18" s="28"/>
      <c r="V18" s="28"/>
      <c r="W18" s="28"/>
      <c r="X18" s="28"/>
      <c r="Y18" s="28"/>
      <c r="Z18" s="28"/>
      <c r="AA18" s="28"/>
      <c r="AB18" s="28"/>
      <c r="AC18" s="28"/>
      <c r="AD18" s="28"/>
      <c r="AE18" s="28"/>
      <c r="AF18" s="28"/>
      <c r="AG18" s="29"/>
      <c r="AH18" s="29"/>
    </row>
    <row r="19" spans="1:34">
      <c r="A19" s="64" t="s">
        <v>1</v>
      </c>
      <c r="B19" s="65"/>
      <c r="C19" s="66"/>
      <c r="D19" s="65"/>
      <c r="E19" s="66"/>
      <c r="S19" s="28"/>
      <c r="T19" s="28"/>
      <c r="U19" s="28"/>
      <c r="V19" s="28"/>
      <c r="W19" s="28"/>
      <c r="X19" s="28"/>
      <c r="Y19" s="28"/>
      <c r="Z19" s="28"/>
      <c r="AA19" s="28"/>
      <c r="AB19" s="28"/>
      <c r="AC19" s="28"/>
      <c r="AD19" s="28"/>
      <c r="AE19" s="28"/>
      <c r="AF19" s="28"/>
      <c r="AG19" s="29"/>
      <c r="AH19" s="29"/>
    </row>
    <row r="20" spans="1:34">
      <c r="A20" s="441"/>
      <c r="B20" s="441"/>
      <c r="C20" s="441"/>
      <c r="D20" s="441"/>
      <c r="E20" s="441"/>
      <c r="S20" s="28"/>
      <c r="T20" s="28"/>
      <c r="U20" s="28"/>
      <c r="V20" s="28"/>
      <c r="W20" s="28"/>
      <c r="X20" s="28"/>
      <c r="Y20" s="28"/>
      <c r="Z20" s="28"/>
      <c r="AA20" s="28"/>
      <c r="AB20" s="28"/>
      <c r="AC20" s="28"/>
      <c r="AD20" s="28"/>
      <c r="AE20" s="28"/>
      <c r="AF20" s="28"/>
      <c r="AG20" s="29"/>
      <c r="AH20" s="29"/>
    </row>
    <row r="21" spans="1:34" ht="26.25" customHeight="1">
      <c r="A21" s="463" t="s">
        <v>26</v>
      </c>
      <c r="B21" s="463"/>
      <c r="C21" s="463"/>
      <c r="D21" s="463"/>
      <c r="E21" s="463"/>
      <c r="S21" s="28"/>
      <c r="T21" s="28"/>
      <c r="U21" s="28"/>
      <c r="V21" s="28"/>
      <c r="W21" s="28"/>
      <c r="X21" s="28"/>
      <c r="Y21" s="28"/>
      <c r="Z21" s="28"/>
      <c r="AA21" s="28"/>
      <c r="AB21" s="28"/>
      <c r="AC21" s="28"/>
      <c r="AD21" s="28"/>
      <c r="AE21" s="28"/>
      <c r="AF21" s="28"/>
      <c r="AG21" s="29"/>
      <c r="AH21" s="29"/>
    </row>
    <row r="22" spans="1:34">
      <c r="A22" s="39"/>
      <c r="B22" s="445" t="s">
        <v>64</v>
      </c>
      <c r="C22" s="446"/>
      <c r="D22" s="447" t="s">
        <v>0</v>
      </c>
      <c r="E22" s="448"/>
      <c r="S22" s="28"/>
      <c r="T22" s="28"/>
      <c r="U22" s="28"/>
      <c r="V22" s="28"/>
      <c r="W22" s="28"/>
      <c r="X22" s="28"/>
      <c r="Y22" s="28"/>
      <c r="Z22" s="28"/>
      <c r="AA22" s="28"/>
      <c r="AB22" s="28"/>
      <c r="AC22" s="28"/>
      <c r="AD22" s="28"/>
      <c r="AE22" s="28"/>
      <c r="AF22" s="28"/>
      <c r="AG22" s="29"/>
      <c r="AH22" s="29"/>
    </row>
    <row r="23" spans="1:34" ht="15" customHeight="1">
      <c r="A23" s="69" t="s">
        <v>26</v>
      </c>
      <c r="B23" s="106" t="s">
        <v>409</v>
      </c>
      <c r="C23" s="106" t="s">
        <v>410</v>
      </c>
      <c r="D23" s="106" t="s">
        <v>411</v>
      </c>
      <c r="E23" s="107" t="s">
        <v>412</v>
      </c>
      <c r="P23" s="33"/>
      <c r="Q23" s="33"/>
      <c r="S23" s="28"/>
      <c r="T23" s="28"/>
      <c r="U23" s="28"/>
      <c r="V23" s="28"/>
      <c r="W23" s="28"/>
      <c r="X23" s="28"/>
      <c r="Y23" s="28"/>
      <c r="Z23" s="28"/>
      <c r="AA23" s="28"/>
      <c r="AB23" s="28"/>
      <c r="AC23" s="28"/>
      <c r="AD23" s="28"/>
      <c r="AE23" s="28"/>
      <c r="AF23" s="28"/>
      <c r="AG23" s="29"/>
      <c r="AH23" s="29"/>
    </row>
    <row r="24" spans="1:34">
      <c r="A24" s="38" t="s">
        <v>192</v>
      </c>
      <c r="B24" s="40"/>
      <c r="C24" s="40"/>
      <c r="D24" s="40"/>
      <c r="E24" s="56"/>
      <c r="P24" s="33"/>
      <c r="Q24" s="33"/>
      <c r="S24" s="28"/>
      <c r="T24" s="28"/>
      <c r="U24" s="28"/>
      <c r="V24" s="28"/>
      <c r="W24" s="28"/>
      <c r="X24" s="28"/>
      <c r="Y24" s="28"/>
      <c r="Z24" s="28"/>
      <c r="AA24" s="28"/>
      <c r="AB24" s="28"/>
      <c r="AC24" s="28"/>
      <c r="AD24" s="28"/>
      <c r="AE24" s="28"/>
      <c r="AF24" s="28"/>
      <c r="AG24" s="29"/>
      <c r="AH24" s="29"/>
    </row>
    <row r="25" spans="1:34">
      <c r="A25" s="38" t="s">
        <v>187</v>
      </c>
      <c r="B25" s="413"/>
      <c r="C25" s="413"/>
      <c r="D25" s="413"/>
      <c r="E25" s="414"/>
      <c r="P25" s="33"/>
      <c r="Q25" s="33"/>
      <c r="S25" s="28"/>
      <c r="T25" s="28"/>
      <c r="U25" s="28"/>
      <c r="V25" s="28"/>
      <c r="W25" s="28"/>
      <c r="X25" s="28"/>
      <c r="Y25" s="28"/>
      <c r="Z25" s="28"/>
      <c r="AA25" s="28"/>
      <c r="AB25" s="28"/>
      <c r="AC25" s="28"/>
      <c r="AD25" s="28"/>
      <c r="AE25" s="28"/>
      <c r="AF25" s="28"/>
      <c r="AG25" s="29"/>
      <c r="AH25" s="29"/>
    </row>
    <row r="26" spans="1:34">
      <c r="A26" s="38" t="s">
        <v>67</v>
      </c>
      <c r="B26" s="42"/>
      <c r="C26" s="42"/>
      <c r="D26" s="42"/>
      <c r="E26" s="43"/>
      <c r="P26" s="33"/>
      <c r="Q26" s="33"/>
      <c r="S26" s="28"/>
      <c r="T26" s="28"/>
      <c r="U26" s="28"/>
      <c r="V26" s="28"/>
      <c r="W26" s="28"/>
      <c r="X26" s="28"/>
      <c r="Y26" s="28"/>
      <c r="Z26" s="28"/>
      <c r="AA26" s="28"/>
      <c r="AB26" s="28"/>
      <c r="AC26" s="28"/>
      <c r="AD26" s="28"/>
      <c r="AE26" s="28"/>
      <c r="AF26" s="28"/>
      <c r="AG26" s="29"/>
      <c r="AH26" s="29"/>
    </row>
    <row r="27" spans="1:34">
      <c r="A27" s="64" t="s">
        <v>59</v>
      </c>
      <c r="B27" s="65"/>
      <c r="C27" s="65"/>
      <c r="D27" s="65"/>
      <c r="E27" s="66"/>
      <c r="P27" s="33"/>
      <c r="Q27" s="33"/>
      <c r="S27" s="28"/>
      <c r="T27" s="28"/>
      <c r="U27" s="28"/>
      <c r="V27" s="28"/>
      <c r="W27" s="28"/>
      <c r="X27" s="28"/>
      <c r="Y27" s="28"/>
      <c r="Z27" s="28"/>
      <c r="AA27" s="28"/>
      <c r="AB27" s="28"/>
      <c r="AC27" s="28"/>
      <c r="AD27" s="28"/>
      <c r="AE27" s="28"/>
      <c r="AF27" s="28"/>
      <c r="AG27" s="29"/>
      <c r="AH27" s="29"/>
    </row>
    <row r="28" spans="1:34">
      <c r="A28" s="440"/>
      <c r="B28" s="441"/>
      <c r="C28" s="441"/>
      <c r="D28" s="441"/>
      <c r="E28" s="442"/>
      <c r="P28" s="33"/>
      <c r="Q28" s="33"/>
      <c r="S28" s="28"/>
      <c r="T28" s="28"/>
      <c r="U28" s="28"/>
      <c r="V28" s="28"/>
      <c r="W28" s="28"/>
      <c r="X28" s="28"/>
      <c r="Y28" s="28"/>
      <c r="Z28" s="28"/>
      <c r="AA28" s="28"/>
      <c r="AB28" s="28"/>
      <c r="AC28" s="28"/>
      <c r="AD28" s="28"/>
      <c r="AE28" s="28"/>
      <c r="AF28" s="28"/>
      <c r="AG28" s="29"/>
      <c r="AH28" s="29"/>
    </row>
    <row r="29" spans="1:34" ht="15.5">
      <c r="A29" s="464" t="s">
        <v>23</v>
      </c>
      <c r="B29" s="464"/>
      <c r="C29" s="464"/>
      <c r="D29" s="464"/>
      <c r="E29" s="464"/>
      <c r="P29" s="33"/>
      <c r="Q29" s="33"/>
      <c r="S29" s="28"/>
      <c r="T29" s="28"/>
      <c r="U29" s="28"/>
      <c r="V29" s="28"/>
      <c r="W29" s="28"/>
      <c r="X29" s="28"/>
      <c r="Y29" s="28"/>
      <c r="Z29" s="28"/>
      <c r="AA29" s="28"/>
      <c r="AB29" s="28"/>
      <c r="AC29" s="28"/>
      <c r="AD29" s="28"/>
      <c r="AE29" s="28"/>
      <c r="AF29" s="28"/>
      <c r="AG29" s="29"/>
      <c r="AH29" s="29"/>
    </row>
    <row r="30" spans="1:34">
      <c r="A30" s="39"/>
      <c r="B30" s="445" t="s">
        <v>64</v>
      </c>
      <c r="C30" s="446"/>
      <c r="D30" s="447" t="s">
        <v>0</v>
      </c>
      <c r="E30" s="448"/>
      <c r="P30" s="33"/>
      <c r="Q30" s="33"/>
      <c r="S30" s="28"/>
      <c r="T30" s="28"/>
      <c r="U30" s="28"/>
      <c r="V30" s="28"/>
      <c r="W30" s="28"/>
      <c r="X30" s="28"/>
      <c r="Y30" s="28"/>
      <c r="Z30" s="28"/>
      <c r="AA30" s="28"/>
      <c r="AB30" s="28"/>
      <c r="AC30" s="28"/>
      <c r="AD30" s="28"/>
      <c r="AE30" s="28"/>
      <c r="AF30" s="28"/>
      <c r="AG30" s="29"/>
      <c r="AH30" s="29"/>
    </row>
    <row r="31" spans="1:34" ht="16.5" customHeight="1">
      <c r="A31" s="108" t="s">
        <v>23</v>
      </c>
      <c r="B31" s="109" t="s">
        <v>409</v>
      </c>
      <c r="C31" s="109" t="s">
        <v>410</v>
      </c>
      <c r="D31" s="109" t="s">
        <v>411</v>
      </c>
      <c r="E31" s="110" t="s">
        <v>412</v>
      </c>
      <c r="P31" s="33"/>
      <c r="Q31" s="33"/>
      <c r="S31" s="28"/>
      <c r="T31" s="28"/>
      <c r="U31" s="28"/>
      <c r="V31" s="28"/>
      <c r="W31" s="28"/>
      <c r="X31" s="28"/>
      <c r="Y31" s="28"/>
      <c r="Z31" s="28"/>
      <c r="AA31" s="28"/>
      <c r="AB31" s="28"/>
      <c r="AC31" s="28"/>
      <c r="AD31" s="28"/>
      <c r="AE31" s="28"/>
      <c r="AF31" s="28"/>
      <c r="AG31" s="29"/>
      <c r="AH31" s="29"/>
    </row>
    <row r="32" spans="1:34">
      <c r="A32" s="38" t="s">
        <v>186</v>
      </c>
      <c r="B32" s="40"/>
      <c r="C32" s="40"/>
      <c r="D32" s="40"/>
      <c r="E32" s="56"/>
      <c r="P32" s="33"/>
      <c r="Q32" s="33"/>
      <c r="S32" s="28"/>
      <c r="T32" s="28"/>
      <c r="U32" s="28"/>
      <c r="V32" s="28"/>
      <c r="W32" s="28"/>
      <c r="X32" s="28"/>
      <c r="Y32" s="28"/>
      <c r="Z32" s="28"/>
      <c r="AA32" s="28"/>
      <c r="AB32" s="28"/>
      <c r="AC32" s="28"/>
      <c r="AD32" s="28"/>
      <c r="AE32" s="28"/>
      <c r="AF32" s="28"/>
      <c r="AG32" s="29"/>
      <c r="AH32" s="29"/>
    </row>
    <row r="33" spans="1:34">
      <c r="A33" s="38" t="s">
        <v>187</v>
      </c>
      <c r="B33" s="41"/>
      <c r="C33" s="41"/>
      <c r="D33" s="41"/>
      <c r="E33" s="63"/>
      <c r="P33" s="33"/>
      <c r="Q33" s="33"/>
      <c r="S33" s="28"/>
      <c r="T33" s="28"/>
      <c r="U33" s="28"/>
      <c r="V33" s="28"/>
      <c r="W33" s="28"/>
      <c r="X33" s="28"/>
      <c r="Y33" s="28"/>
      <c r="Z33" s="28"/>
      <c r="AA33" s="28"/>
      <c r="AB33" s="28"/>
      <c r="AC33" s="28"/>
      <c r="AD33" s="28"/>
      <c r="AE33" s="28"/>
      <c r="AF33" s="28"/>
      <c r="AG33" s="29"/>
      <c r="AH33" s="29"/>
    </row>
    <row r="34" spans="1:34">
      <c r="A34" s="38" t="s">
        <v>67</v>
      </c>
      <c r="B34" s="42"/>
      <c r="C34" s="42"/>
      <c r="D34" s="42"/>
      <c r="E34" s="43"/>
      <c r="P34" s="33"/>
      <c r="Q34" s="33"/>
      <c r="S34" s="28"/>
      <c r="T34" s="28"/>
      <c r="U34" s="28"/>
      <c r="V34" s="28"/>
      <c r="W34" s="28"/>
      <c r="X34" s="28"/>
      <c r="Y34" s="28"/>
      <c r="Z34" s="28"/>
      <c r="AA34" s="28"/>
      <c r="AB34" s="28"/>
      <c r="AC34" s="28"/>
      <c r="AD34" s="28"/>
      <c r="AE34" s="28"/>
      <c r="AF34" s="28"/>
      <c r="AG34" s="29"/>
      <c r="AH34" s="29"/>
    </row>
    <row r="35" spans="1:34">
      <c r="A35" s="64" t="s">
        <v>59</v>
      </c>
      <c r="B35" s="65"/>
      <c r="C35" s="65"/>
      <c r="D35" s="65"/>
      <c r="E35" s="66"/>
      <c r="P35" s="33"/>
      <c r="Q35" s="33"/>
      <c r="S35" s="28"/>
      <c r="T35" s="28"/>
      <c r="U35" s="28"/>
      <c r="V35" s="28"/>
      <c r="W35" s="28"/>
      <c r="X35" s="28"/>
      <c r="Y35" s="28"/>
      <c r="Z35" s="28"/>
      <c r="AA35" s="28"/>
      <c r="AB35" s="28"/>
      <c r="AC35" s="28"/>
      <c r="AD35" s="28"/>
      <c r="AE35" s="28"/>
      <c r="AF35" s="28"/>
      <c r="AG35" s="29"/>
      <c r="AH35" s="29"/>
    </row>
    <row r="36" spans="1:34" ht="18.5" thickBot="1">
      <c r="A36" s="449"/>
      <c r="B36" s="449"/>
      <c r="C36" s="449"/>
      <c r="D36" s="449"/>
      <c r="E36" s="449"/>
      <c r="P36" s="33"/>
      <c r="Q36" s="33"/>
      <c r="S36" s="28"/>
      <c r="T36" s="28"/>
      <c r="U36" s="28"/>
      <c r="V36" s="28"/>
      <c r="W36" s="28"/>
      <c r="X36" s="28"/>
      <c r="Y36" s="28"/>
      <c r="Z36" s="28"/>
      <c r="AA36" s="28"/>
      <c r="AB36" s="28"/>
      <c r="AC36" s="28"/>
      <c r="AD36" s="28"/>
      <c r="AE36" s="28"/>
      <c r="AF36" s="28"/>
      <c r="AG36" s="29"/>
      <c r="AH36" s="29"/>
    </row>
    <row r="37" spans="1:34" ht="19" thickTop="1" thickBot="1">
      <c r="A37" s="467" t="s">
        <v>415</v>
      </c>
      <c r="B37" s="467"/>
      <c r="C37" s="467"/>
      <c r="D37" s="467"/>
      <c r="E37" s="467"/>
      <c r="P37" s="33"/>
      <c r="Q37" s="33"/>
      <c r="S37" s="28"/>
      <c r="T37" s="28"/>
      <c r="U37" s="28"/>
      <c r="V37" s="28"/>
      <c r="W37" s="28"/>
      <c r="X37" s="28"/>
      <c r="Y37" s="28"/>
      <c r="Z37" s="28"/>
      <c r="AA37" s="28"/>
      <c r="AB37" s="28"/>
      <c r="AC37" s="28"/>
      <c r="AD37" s="28"/>
      <c r="AE37" s="28"/>
      <c r="AF37" s="28"/>
      <c r="AG37" s="29"/>
      <c r="AH37" s="29"/>
    </row>
    <row r="38" spans="1:34" ht="14.5" thickTop="1">
      <c r="A38" s="59"/>
      <c r="B38" s="445" t="s">
        <v>64</v>
      </c>
      <c r="C38" s="446"/>
      <c r="D38" s="447" t="s">
        <v>0</v>
      </c>
      <c r="E38" s="448"/>
      <c r="P38" s="33"/>
      <c r="Q38" s="33"/>
      <c r="S38" s="28"/>
      <c r="T38" s="28"/>
      <c r="U38" s="28"/>
      <c r="V38" s="28"/>
      <c r="W38" s="28"/>
      <c r="X38" s="28"/>
      <c r="Y38" s="28"/>
      <c r="Z38" s="28"/>
      <c r="AA38" s="28"/>
      <c r="AB38" s="28"/>
      <c r="AC38" s="28"/>
      <c r="AD38" s="28"/>
      <c r="AE38" s="28"/>
      <c r="AF38" s="28"/>
      <c r="AG38" s="29"/>
      <c r="AH38" s="29"/>
    </row>
    <row r="39" spans="1:34" ht="16.5" customHeight="1">
      <c r="A39" s="121" t="s">
        <v>211</v>
      </c>
      <c r="B39" s="122" t="s">
        <v>409</v>
      </c>
      <c r="C39" s="122" t="s">
        <v>410</v>
      </c>
      <c r="D39" s="122" t="s">
        <v>411</v>
      </c>
      <c r="E39" s="123" t="s">
        <v>412</v>
      </c>
      <c r="P39" s="33"/>
      <c r="Q39" s="33"/>
      <c r="S39" s="28"/>
      <c r="T39" s="28"/>
      <c r="U39" s="28"/>
      <c r="V39" s="28"/>
      <c r="W39" s="28"/>
      <c r="X39" s="28"/>
      <c r="Y39" s="28"/>
      <c r="Z39" s="28"/>
      <c r="AA39" s="28"/>
      <c r="AB39" s="28"/>
      <c r="AC39" s="28"/>
      <c r="AD39" s="28"/>
      <c r="AE39" s="28"/>
      <c r="AF39" s="28"/>
      <c r="AG39" s="29"/>
      <c r="AH39" s="29"/>
    </row>
    <row r="40" spans="1:34" s="4" customFormat="1">
      <c r="A40" s="124" t="s">
        <v>27</v>
      </c>
      <c r="B40" s="125">
        <f>SUM(B15:B35)</f>
        <v>0</v>
      </c>
      <c r="C40" s="125">
        <f>SUM(C15:C35)</f>
        <v>0</v>
      </c>
      <c r="D40" s="125">
        <f>SUM(D15:D35)</f>
        <v>0</v>
      </c>
      <c r="E40" s="126">
        <f>SUM(E15:E35)</f>
        <v>0</v>
      </c>
      <c r="F40" s="100"/>
      <c r="G40" s="100"/>
      <c r="H40" s="100"/>
      <c r="I40" s="100"/>
      <c r="J40" s="100"/>
      <c r="K40" s="100"/>
      <c r="L40" s="100"/>
      <c r="M40" s="100"/>
      <c r="N40" s="100"/>
      <c r="O40" s="100"/>
      <c r="P40" s="101"/>
      <c r="Q40" s="101"/>
      <c r="R40" s="32"/>
      <c r="S40" s="102"/>
      <c r="T40" s="102"/>
      <c r="U40" s="102"/>
      <c r="V40" s="102"/>
      <c r="W40" s="102"/>
      <c r="X40" s="102"/>
      <c r="Y40" s="102"/>
      <c r="Z40" s="102"/>
      <c r="AA40" s="102"/>
      <c r="AB40" s="102"/>
      <c r="AC40" s="102"/>
      <c r="AD40" s="102"/>
      <c r="AE40" s="102"/>
      <c r="AF40" s="102"/>
      <c r="AG40" s="30"/>
      <c r="AH40" s="30"/>
    </row>
    <row r="41" spans="1:34" s="4" customFormat="1">
      <c r="A41" s="124" t="s">
        <v>70</v>
      </c>
      <c r="B41" s="125">
        <f>B15+B16+B17+B24+B25+B26+B32+B33+B34</f>
        <v>0</v>
      </c>
      <c r="C41" s="125">
        <f>C15+C16+C17+C24+C25+C26+C32+C33+C34</f>
        <v>0</v>
      </c>
      <c r="D41" s="125">
        <f>D15+D16+D17+D24+D25+D26+D32+D33+D34</f>
        <v>0</v>
      </c>
      <c r="E41" s="126">
        <f>E15+E16+E17+E24+E25+E26+E32+E33+E34</f>
        <v>0</v>
      </c>
      <c r="F41" s="100"/>
      <c r="G41" s="100"/>
      <c r="H41" s="100"/>
      <c r="I41" s="100"/>
      <c r="J41" s="100"/>
      <c r="K41" s="100"/>
      <c r="L41" s="100"/>
      <c r="M41" s="100"/>
      <c r="N41" s="100"/>
      <c r="O41" s="100"/>
      <c r="P41" s="101"/>
      <c r="Q41" s="101"/>
      <c r="R41" s="32"/>
      <c r="S41" s="102"/>
      <c r="T41" s="102"/>
      <c r="U41" s="102"/>
      <c r="V41" s="102"/>
      <c r="W41" s="102"/>
      <c r="X41" s="102"/>
      <c r="Y41" s="102"/>
      <c r="Z41" s="102"/>
      <c r="AA41" s="102"/>
      <c r="AB41" s="102"/>
      <c r="AC41" s="102"/>
      <c r="AD41" s="102"/>
      <c r="AE41" s="102"/>
      <c r="AF41" s="102"/>
      <c r="AG41" s="30"/>
      <c r="AH41" s="30"/>
    </row>
    <row r="42" spans="1:34" s="4" customFormat="1">
      <c r="A42" s="124" t="s">
        <v>71</v>
      </c>
      <c r="B42" s="436">
        <f>B8</f>
        <v>0</v>
      </c>
      <c r="C42" s="437"/>
      <c r="D42" s="438">
        <f>B9</f>
        <v>0</v>
      </c>
      <c r="E42" s="439"/>
      <c r="F42" s="78"/>
      <c r="G42" s="100"/>
      <c r="H42" s="100"/>
      <c r="I42" s="100"/>
      <c r="J42" s="100"/>
      <c r="K42" s="100"/>
      <c r="L42" s="100"/>
      <c r="M42" s="100"/>
      <c r="N42" s="100"/>
      <c r="O42" s="100"/>
      <c r="P42" s="101"/>
      <c r="Q42" s="101"/>
      <c r="R42" s="32"/>
      <c r="S42" s="102"/>
      <c r="T42" s="102"/>
      <c r="U42" s="102"/>
      <c r="V42" s="102"/>
      <c r="W42" s="102"/>
      <c r="X42" s="102"/>
      <c r="Y42" s="102"/>
      <c r="Z42" s="102"/>
      <c r="AA42" s="102"/>
      <c r="AB42" s="102"/>
      <c r="AC42" s="102"/>
      <c r="AD42" s="102"/>
      <c r="AE42" s="102"/>
      <c r="AF42" s="102"/>
      <c r="AG42" s="30"/>
      <c r="AH42" s="30"/>
    </row>
    <row r="43" spans="1:34" s="4" customFormat="1" ht="14.5" thickBot="1">
      <c r="A43" s="127" t="s">
        <v>72</v>
      </c>
      <c r="B43" s="128" t="e">
        <f>B41/B42</f>
        <v>#DIV/0!</v>
      </c>
      <c r="C43" s="128" t="e">
        <f>C41/B42</f>
        <v>#DIV/0!</v>
      </c>
      <c r="D43" s="128" t="e">
        <f>D41/D42</f>
        <v>#DIV/0!</v>
      </c>
      <c r="E43" s="129" t="e">
        <f>E41/D42</f>
        <v>#DIV/0!</v>
      </c>
      <c r="F43" s="78"/>
      <c r="G43" s="100"/>
      <c r="H43" s="78"/>
      <c r="I43" s="78"/>
      <c r="J43" s="78"/>
      <c r="K43" s="78"/>
      <c r="L43" s="78"/>
      <c r="M43" s="78"/>
      <c r="N43" s="78"/>
      <c r="O43" s="78"/>
      <c r="P43" s="101"/>
      <c r="Q43" s="101"/>
      <c r="R43" s="32"/>
      <c r="S43" s="102"/>
      <c r="T43" s="102"/>
      <c r="U43" s="102"/>
      <c r="V43" s="102"/>
      <c r="W43" s="102"/>
      <c r="X43" s="102"/>
      <c r="Y43" s="102"/>
      <c r="Z43" s="102"/>
      <c r="AA43" s="102"/>
      <c r="AB43" s="102"/>
      <c r="AC43" s="102"/>
      <c r="AD43" s="102"/>
      <c r="AE43" s="102"/>
      <c r="AF43" s="102"/>
      <c r="AG43" s="30"/>
      <c r="AH43" s="30"/>
    </row>
    <row r="44" spans="1:34" s="4" customFormat="1">
      <c r="A44" s="468"/>
      <c r="B44" s="468"/>
      <c r="C44" s="468"/>
      <c r="D44" s="468"/>
      <c r="E44" s="468"/>
      <c r="F44" s="78"/>
      <c r="G44" s="100"/>
      <c r="H44" s="78"/>
      <c r="I44" s="78"/>
      <c r="J44" s="78"/>
      <c r="K44" s="78"/>
      <c r="L44" s="78"/>
      <c r="M44" s="78"/>
      <c r="N44" s="78"/>
      <c r="O44" s="78"/>
      <c r="P44" s="101"/>
      <c r="Q44" s="101"/>
      <c r="R44" s="32"/>
      <c r="S44" s="102"/>
      <c r="T44" s="102"/>
      <c r="U44" s="102"/>
      <c r="V44" s="102"/>
      <c r="W44" s="102"/>
      <c r="X44" s="102"/>
      <c r="Y44" s="102"/>
      <c r="Z44" s="102"/>
      <c r="AA44" s="102"/>
      <c r="AB44" s="102"/>
      <c r="AC44" s="102"/>
      <c r="AD44" s="102"/>
      <c r="AE44" s="102"/>
      <c r="AF44" s="102"/>
      <c r="AG44" s="30"/>
      <c r="AH44" s="30"/>
    </row>
    <row r="45" spans="1:34" ht="18.5" thickBot="1">
      <c r="A45" s="466" t="s">
        <v>212</v>
      </c>
      <c r="B45" s="466"/>
      <c r="C45" s="466"/>
      <c r="D45" s="466"/>
      <c r="E45" s="466"/>
      <c r="I45" s="72"/>
      <c r="J45" s="73"/>
      <c r="K45" s="73"/>
      <c r="L45" s="73"/>
      <c r="M45" s="77"/>
      <c r="N45" s="77"/>
      <c r="O45" s="77"/>
      <c r="P45" s="33"/>
      <c r="Q45" s="33"/>
      <c r="S45" s="28"/>
      <c r="T45" s="28"/>
      <c r="U45" s="28"/>
      <c r="V45" s="28"/>
      <c r="W45" s="28"/>
      <c r="X45" s="28"/>
      <c r="Y45" s="28"/>
      <c r="Z45" s="28"/>
      <c r="AA45" s="28"/>
      <c r="AB45" s="28"/>
      <c r="AC45" s="28"/>
      <c r="AD45" s="28"/>
      <c r="AE45" s="28"/>
      <c r="AF45" s="28"/>
      <c r="AG45" s="29"/>
      <c r="AH45" s="29"/>
    </row>
    <row r="46" spans="1:34" ht="16" thickTop="1">
      <c r="A46" s="464" t="s">
        <v>10</v>
      </c>
      <c r="B46" s="464"/>
      <c r="C46" s="464"/>
      <c r="D46" s="464"/>
      <c r="E46" s="464"/>
      <c r="I46" s="72"/>
      <c r="J46" s="73"/>
      <c r="K46" s="73"/>
      <c r="L46" s="73"/>
      <c r="M46" s="77"/>
      <c r="N46" s="77"/>
      <c r="O46" s="77"/>
      <c r="P46" s="33"/>
      <c r="Q46" s="33"/>
      <c r="S46" s="28"/>
      <c r="T46" s="28"/>
      <c r="U46" s="28"/>
      <c r="V46" s="28"/>
      <c r="W46" s="28"/>
      <c r="X46" s="28"/>
      <c r="Y46" s="28"/>
      <c r="Z46" s="28"/>
      <c r="AA46" s="28"/>
      <c r="AB46" s="28"/>
      <c r="AC46" s="28"/>
      <c r="AD46" s="28"/>
      <c r="AE46" s="28"/>
      <c r="AF46" s="28"/>
      <c r="AG46" s="29"/>
      <c r="AH46" s="29"/>
    </row>
    <row r="47" spans="1:34">
      <c r="A47" s="54"/>
      <c r="B47" s="445" t="s">
        <v>64</v>
      </c>
      <c r="C47" s="446"/>
      <c r="D47" s="447" t="s">
        <v>0</v>
      </c>
      <c r="E47" s="448"/>
      <c r="I47" s="74"/>
      <c r="J47" s="103"/>
      <c r="K47" s="103"/>
      <c r="L47" s="103"/>
      <c r="M47" s="77"/>
      <c r="N47" s="77"/>
      <c r="O47" s="77"/>
      <c r="P47" s="33"/>
      <c r="Q47" s="33"/>
      <c r="S47" s="28"/>
      <c r="T47" s="28"/>
      <c r="U47" s="28"/>
      <c r="V47" s="28"/>
      <c r="W47" s="28"/>
      <c r="X47" s="28"/>
      <c r="Y47" s="28"/>
      <c r="Z47" s="28"/>
      <c r="AA47" s="28"/>
      <c r="AB47" s="28"/>
      <c r="AC47" s="28"/>
      <c r="AD47" s="28"/>
      <c r="AE47" s="28"/>
      <c r="AF47" s="28"/>
      <c r="AG47" s="29"/>
      <c r="AH47" s="29"/>
    </row>
    <row r="48" spans="1:34" ht="15.75" customHeight="1">
      <c r="A48" s="120" t="s">
        <v>10</v>
      </c>
      <c r="B48" s="109" t="s">
        <v>409</v>
      </c>
      <c r="C48" s="109" t="s">
        <v>410</v>
      </c>
      <c r="D48" s="109" t="s">
        <v>411</v>
      </c>
      <c r="E48" s="110" t="s">
        <v>412</v>
      </c>
      <c r="F48" s="98"/>
      <c r="I48" s="74"/>
      <c r="J48" s="103"/>
      <c r="K48" s="103"/>
      <c r="L48" s="103"/>
      <c r="M48" s="77"/>
      <c r="N48" s="77"/>
      <c r="O48" s="77"/>
      <c r="P48" s="33"/>
      <c r="Q48" s="33"/>
      <c r="S48" s="28"/>
      <c r="T48" s="28"/>
      <c r="U48" s="28"/>
      <c r="V48" s="28"/>
      <c r="W48" s="28"/>
      <c r="X48" s="28"/>
      <c r="Y48" s="28"/>
      <c r="Z48" s="28"/>
      <c r="AA48" s="28"/>
      <c r="AB48" s="28"/>
      <c r="AC48" s="28"/>
      <c r="AD48" s="28"/>
      <c r="AE48" s="28"/>
      <c r="AF48" s="28"/>
      <c r="AG48" s="29"/>
      <c r="AH48" s="29"/>
    </row>
    <row r="49" spans="1:34">
      <c r="A49" s="38" t="s">
        <v>186</v>
      </c>
      <c r="B49" s="40">
        <v>1</v>
      </c>
      <c r="C49" s="40">
        <v>2</v>
      </c>
      <c r="D49" s="40">
        <v>3</v>
      </c>
      <c r="E49" s="56">
        <v>4</v>
      </c>
      <c r="I49" s="74"/>
      <c r="J49" s="103"/>
      <c r="K49" s="103"/>
      <c r="L49" s="103"/>
      <c r="M49" s="77"/>
      <c r="N49" s="77"/>
      <c r="O49" s="77"/>
      <c r="P49" s="33"/>
      <c r="Q49" s="33"/>
      <c r="S49" s="28"/>
      <c r="T49" s="28"/>
      <c r="U49" s="28"/>
      <c r="V49" s="28"/>
      <c r="W49" s="28"/>
      <c r="X49" s="28"/>
      <c r="Y49" s="28"/>
      <c r="Z49" s="28"/>
      <c r="AA49" s="28"/>
      <c r="AB49" s="28"/>
      <c r="AC49" s="28"/>
      <c r="AD49" s="28"/>
      <c r="AE49" s="28"/>
      <c r="AF49" s="28"/>
      <c r="AG49" s="29"/>
      <c r="AH49" s="29"/>
    </row>
    <row r="50" spans="1:34">
      <c r="A50" s="38" t="s">
        <v>187</v>
      </c>
      <c r="B50" s="40">
        <v>5</v>
      </c>
      <c r="C50" s="42">
        <v>6</v>
      </c>
      <c r="D50" s="40">
        <v>7</v>
      </c>
      <c r="E50" s="43">
        <v>8</v>
      </c>
      <c r="I50" s="74"/>
      <c r="J50" s="103"/>
      <c r="K50" s="103"/>
      <c r="L50" s="103"/>
      <c r="M50" s="77"/>
      <c r="N50" s="77"/>
      <c r="O50" s="77"/>
      <c r="P50" s="33"/>
      <c r="Q50" s="33"/>
      <c r="S50" s="28"/>
      <c r="T50" s="28"/>
      <c r="U50" s="28"/>
      <c r="V50" s="28"/>
      <c r="W50" s="28"/>
      <c r="X50" s="28"/>
      <c r="Y50" s="28"/>
      <c r="Z50" s="28"/>
      <c r="AA50" s="28"/>
      <c r="AB50" s="28"/>
      <c r="AC50" s="28"/>
      <c r="AD50" s="28"/>
      <c r="AE50" s="28"/>
      <c r="AF50" s="28"/>
      <c r="AG50" s="29"/>
      <c r="AH50" s="29"/>
    </row>
    <row r="51" spans="1:34">
      <c r="A51" s="38" t="s">
        <v>67</v>
      </c>
      <c r="B51" s="40">
        <v>9</v>
      </c>
      <c r="C51" s="40">
        <v>10</v>
      </c>
      <c r="D51" s="40">
        <v>11</v>
      </c>
      <c r="E51" s="56">
        <v>12</v>
      </c>
      <c r="I51" s="74"/>
      <c r="J51" s="103"/>
      <c r="K51" s="103"/>
      <c r="L51" s="103"/>
      <c r="M51" s="77"/>
      <c r="N51" s="77"/>
      <c r="O51" s="77"/>
      <c r="P51" s="33"/>
      <c r="Q51" s="33"/>
      <c r="S51" s="28"/>
      <c r="T51" s="28"/>
      <c r="U51" s="28"/>
      <c r="V51" s="28"/>
      <c r="W51" s="28"/>
      <c r="X51" s="28"/>
      <c r="Y51" s="28"/>
      <c r="Z51" s="28"/>
      <c r="AA51" s="28"/>
      <c r="AB51" s="28"/>
      <c r="AC51" s="28"/>
      <c r="AD51" s="28"/>
      <c r="AE51" s="28"/>
      <c r="AF51" s="28"/>
      <c r="AG51" s="29"/>
      <c r="AH51" s="29"/>
    </row>
    <row r="52" spans="1:34">
      <c r="A52" s="38" t="s">
        <v>11</v>
      </c>
      <c r="B52" s="42">
        <v>12</v>
      </c>
      <c r="C52" s="42">
        <v>14</v>
      </c>
      <c r="D52" s="42">
        <v>15</v>
      </c>
      <c r="E52" s="43">
        <v>16</v>
      </c>
      <c r="I52" s="74"/>
      <c r="J52" s="103"/>
      <c r="K52" s="103"/>
      <c r="L52" s="103"/>
      <c r="M52" s="77"/>
      <c r="N52" s="77"/>
      <c r="O52" s="77"/>
      <c r="P52" s="33"/>
      <c r="Q52" s="33"/>
      <c r="S52" s="28"/>
      <c r="T52" s="28"/>
      <c r="U52" s="28"/>
      <c r="V52" s="28"/>
      <c r="W52" s="28"/>
      <c r="X52" s="28"/>
      <c r="Y52" s="28"/>
      <c r="Z52" s="28"/>
      <c r="AA52" s="28"/>
      <c r="AB52" s="28"/>
      <c r="AC52" s="28"/>
      <c r="AD52" s="28"/>
      <c r="AE52" s="28"/>
      <c r="AF52" s="28"/>
      <c r="AG52" s="29"/>
      <c r="AH52" s="29"/>
    </row>
    <row r="53" spans="1:34">
      <c r="A53" s="64" t="s">
        <v>1</v>
      </c>
      <c r="B53" s="410">
        <v>17</v>
      </c>
      <c r="C53" s="65">
        <v>18</v>
      </c>
      <c r="D53" s="65">
        <v>19</v>
      </c>
      <c r="E53" s="65">
        <v>20</v>
      </c>
      <c r="I53" s="74"/>
      <c r="J53" s="103"/>
      <c r="K53" s="103"/>
      <c r="L53" s="103"/>
      <c r="M53" s="77"/>
      <c r="N53" s="77"/>
      <c r="O53" s="77"/>
      <c r="P53" s="33"/>
      <c r="Q53" s="33"/>
      <c r="S53" s="28"/>
      <c r="T53" s="28"/>
      <c r="U53" s="28"/>
      <c r="V53" s="28"/>
      <c r="W53" s="28"/>
      <c r="X53" s="28"/>
      <c r="Y53" s="28"/>
      <c r="Z53" s="28"/>
      <c r="AA53" s="28"/>
      <c r="AB53" s="28"/>
      <c r="AC53" s="28"/>
      <c r="AD53" s="28"/>
      <c r="AE53" s="28"/>
      <c r="AF53" s="28"/>
      <c r="AG53" s="29"/>
      <c r="AH53" s="29"/>
    </row>
    <row r="54" spans="1:34">
      <c r="A54" s="440"/>
      <c r="B54" s="441"/>
      <c r="C54" s="441"/>
      <c r="D54" s="441"/>
      <c r="E54" s="442"/>
      <c r="I54" s="74"/>
      <c r="J54" s="103"/>
      <c r="K54" s="103"/>
      <c r="L54" s="103"/>
      <c r="M54" s="77"/>
      <c r="N54" s="77"/>
      <c r="O54" s="77"/>
      <c r="P54" s="33"/>
      <c r="Q54" s="33"/>
      <c r="S54" s="28"/>
      <c r="T54" s="28"/>
      <c r="U54" s="28"/>
      <c r="V54" s="28"/>
      <c r="W54" s="28"/>
      <c r="X54" s="28"/>
      <c r="Y54" s="28"/>
      <c r="Z54" s="28"/>
      <c r="AA54" s="28"/>
      <c r="AB54" s="28"/>
      <c r="AC54" s="28"/>
      <c r="AD54" s="28"/>
      <c r="AE54" s="28"/>
      <c r="AF54" s="28"/>
      <c r="AG54" s="29"/>
      <c r="AH54" s="29"/>
    </row>
    <row r="55" spans="1:34" ht="15.5">
      <c r="A55" s="472" t="s">
        <v>26</v>
      </c>
      <c r="B55" s="472"/>
      <c r="C55" s="472"/>
      <c r="D55" s="472"/>
      <c r="E55" s="472"/>
      <c r="I55" s="74"/>
      <c r="J55" s="103"/>
      <c r="K55" s="103"/>
      <c r="L55" s="103"/>
      <c r="M55" s="77"/>
      <c r="N55" s="77"/>
      <c r="O55" s="77"/>
      <c r="P55" s="33"/>
      <c r="Q55" s="33"/>
      <c r="S55" s="28"/>
      <c r="T55" s="28"/>
      <c r="U55" s="28"/>
      <c r="V55" s="28"/>
      <c r="W55" s="28"/>
      <c r="X55" s="28"/>
      <c r="Y55" s="28"/>
      <c r="Z55" s="28"/>
      <c r="AA55" s="28"/>
      <c r="AB55" s="28"/>
      <c r="AC55" s="28"/>
      <c r="AD55" s="28"/>
      <c r="AE55" s="28"/>
      <c r="AF55" s="28"/>
      <c r="AG55" s="29"/>
      <c r="AH55" s="29"/>
    </row>
    <row r="56" spans="1:34">
      <c r="A56" s="39"/>
      <c r="B56" s="445" t="s">
        <v>64</v>
      </c>
      <c r="C56" s="446"/>
      <c r="D56" s="447" t="s">
        <v>0</v>
      </c>
      <c r="E56" s="448"/>
      <c r="I56" s="74"/>
      <c r="J56" s="103"/>
      <c r="K56" s="103"/>
      <c r="L56" s="103"/>
      <c r="M56" s="77"/>
      <c r="N56" s="77"/>
      <c r="O56" s="77"/>
      <c r="P56" s="33"/>
      <c r="Q56" s="33"/>
      <c r="S56" s="28"/>
      <c r="T56" s="28"/>
      <c r="U56" s="28"/>
      <c r="V56" s="28"/>
      <c r="W56" s="28"/>
      <c r="X56" s="28"/>
      <c r="Y56" s="28"/>
      <c r="Z56" s="28"/>
      <c r="AA56" s="28"/>
      <c r="AB56" s="28"/>
      <c r="AC56" s="28"/>
      <c r="AD56" s="28"/>
      <c r="AE56" s="28"/>
      <c r="AF56" s="28"/>
      <c r="AG56" s="29"/>
      <c r="AH56" s="29"/>
    </row>
    <row r="57" spans="1:34" ht="15.75" customHeight="1">
      <c r="A57" s="108" t="s">
        <v>26</v>
      </c>
      <c r="B57" s="109" t="s">
        <v>409</v>
      </c>
      <c r="C57" s="109" t="s">
        <v>410</v>
      </c>
      <c r="D57" s="109" t="s">
        <v>411</v>
      </c>
      <c r="E57" s="110" t="s">
        <v>412</v>
      </c>
      <c r="I57" s="74"/>
      <c r="J57" s="103"/>
      <c r="K57" s="103"/>
      <c r="L57" s="103"/>
      <c r="M57" s="77"/>
      <c r="N57" s="77"/>
      <c r="O57" s="77"/>
      <c r="P57" s="33"/>
      <c r="Q57" s="33"/>
      <c r="S57" s="28"/>
      <c r="T57" s="28"/>
      <c r="U57" s="28"/>
      <c r="V57" s="28"/>
      <c r="W57" s="28"/>
      <c r="X57" s="28"/>
      <c r="Y57" s="28"/>
      <c r="Z57" s="28"/>
      <c r="AA57" s="28"/>
      <c r="AB57" s="28"/>
      <c r="AC57" s="28"/>
      <c r="AD57" s="28"/>
      <c r="AE57" s="28"/>
      <c r="AF57" s="28"/>
      <c r="AG57" s="29"/>
      <c r="AH57" s="29"/>
    </row>
    <row r="58" spans="1:34">
      <c r="A58" s="38" t="s">
        <v>186</v>
      </c>
      <c r="B58" s="40">
        <v>21</v>
      </c>
      <c r="C58" s="40">
        <v>22</v>
      </c>
      <c r="D58" s="40">
        <v>23</v>
      </c>
      <c r="E58" s="56">
        <v>24</v>
      </c>
      <c r="I58" s="74"/>
      <c r="J58" s="103"/>
      <c r="K58" s="103"/>
      <c r="L58" s="103"/>
      <c r="M58" s="77"/>
      <c r="N58" s="77"/>
      <c r="O58" s="77"/>
      <c r="P58" s="33"/>
      <c r="Q58" s="33"/>
      <c r="S58" s="28"/>
      <c r="T58" s="28"/>
      <c r="U58" s="28"/>
      <c r="V58" s="28"/>
      <c r="W58" s="28"/>
      <c r="X58" s="28"/>
      <c r="Y58" s="28"/>
      <c r="Z58" s="28"/>
      <c r="AA58" s="28"/>
      <c r="AB58" s="28"/>
      <c r="AC58" s="28"/>
      <c r="AD58" s="28"/>
      <c r="AE58" s="28"/>
      <c r="AF58" s="28"/>
      <c r="AG58" s="29"/>
      <c r="AH58" s="29"/>
    </row>
    <row r="59" spans="1:34">
      <c r="A59" s="38" t="s">
        <v>187</v>
      </c>
      <c r="B59" s="40">
        <v>25</v>
      </c>
      <c r="C59" s="42">
        <v>26</v>
      </c>
      <c r="D59" s="40">
        <v>27</v>
      </c>
      <c r="E59" s="43">
        <v>28</v>
      </c>
      <c r="I59" s="74"/>
      <c r="J59" s="103"/>
      <c r="K59" s="103"/>
      <c r="L59" s="103"/>
      <c r="M59" s="77"/>
      <c r="N59" s="77"/>
      <c r="O59" s="77"/>
      <c r="P59" s="33"/>
      <c r="Q59" s="33"/>
      <c r="S59" s="28"/>
      <c r="T59" s="28"/>
      <c r="U59" s="28"/>
      <c r="V59" s="28"/>
      <c r="W59" s="28"/>
      <c r="X59" s="28"/>
      <c r="Y59" s="28"/>
      <c r="Z59" s="28"/>
      <c r="AA59" s="28"/>
      <c r="AB59" s="28"/>
      <c r="AC59" s="28"/>
      <c r="AD59" s="28"/>
      <c r="AE59" s="28"/>
      <c r="AF59" s="28"/>
      <c r="AG59" s="29"/>
      <c r="AH59" s="29"/>
    </row>
    <row r="60" spans="1:34">
      <c r="A60" s="38" t="s">
        <v>67</v>
      </c>
      <c r="B60" s="40">
        <v>29</v>
      </c>
      <c r="C60" s="40">
        <v>30</v>
      </c>
      <c r="D60" s="40">
        <v>21</v>
      </c>
      <c r="E60" s="56">
        <v>32</v>
      </c>
      <c r="I60" s="74"/>
      <c r="J60" s="103"/>
      <c r="K60" s="103"/>
      <c r="L60" s="103"/>
      <c r="M60" s="77"/>
      <c r="N60" s="77"/>
      <c r="O60" s="77"/>
      <c r="P60" s="33"/>
      <c r="Q60" s="33"/>
      <c r="S60" s="28"/>
      <c r="T60" s="28"/>
      <c r="U60" s="28"/>
      <c r="V60" s="28"/>
      <c r="W60" s="28"/>
      <c r="X60" s="28"/>
      <c r="Y60" s="28"/>
      <c r="Z60" s="28"/>
      <c r="AA60" s="28"/>
      <c r="AB60" s="28"/>
      <c r="AC60" s="28"/>
      <c r="AD60" s="28"/>
      <c r="AE60" s="28"/>
      <c r="AF60" s="28"/>
      <c r="AG60" s="29"/>
      <c r="AH60" s="29"/>
    </row>
    <row r="61" spans="1:34">
      <c r="A61" s="64" t="s">
        <v>59</v>
      </c>
      <c r="B61" s="65">
        <v>33</v>
      </c>
      <c r="C61" s="65">
        <v>34</v>
      </c>
      <c r="D61" s="65">
        <v>35</v>
      </c>
      <c r="E61" s="66">
        <v>36</v>
      </c>
      <c r="I61" s="74"/>
      <c r="J61" s="103"/>
      <c r="K61" s="103"/>
      <c r="L61" s="103"/>
      <c r="M61" s="77"/>
      <c r="N61" s="77"/>
      <c r="O61" s="77"/>
      <c r="P61" s="33"/>
      <c r="Q61" s="33"/>
      <c r="S61" s="28"/>
      <c r="T61" s="28"/>
      <c r="U61" s="28"/>
      <c r="V61" s="28"/>
      <c r="W61" s="28"/>
      <c r="X61" s="28"/>
      <c r="Y61" s="28"/>
      <c r="Z61" s="28"/>
      <c r="AA61" s="28"/>
      <c r="AB61" s="28"/>
      <c r="AC61" s="28"/>
      <c r="AD61" s="28"/>
      <c r="AE61" s="28"/>
      <c r="AF61" s="28"/>
      <c r="AG61" s="29"/>
      <c r="AH61" s="29"/>
    </row>
    <row r="62" spans="1:34">
      <c r="A62" s="440"/>
      <c r="B62" s="441"/>
      <c r="C62" s="441"/>
      <c r="D62" s="441"/>
      <c r="E62" s="442"/>
      <c r="I62" s="74"/>
      <c r="J62" s="103"/>
      <c r="K62" s="103"/>
      <c r="L62" s="103"/>
      <c r="M62" s="77"/>
      <c r="N62" s="77"/>
      <c r="O62" s="77"/>
      <c r="P62" s="33"/>
      <c r="Q62" s="33"/>
      <c r="S62" s="28"/>
      <c r="T62" s="28"/>
      <c r="U62" s="28"/>
      <c r="V62" s="28"/>
      <c r="W62" s="28"/>
      <c r="X62" s="28"/>
      <c r="Y62" s="28"/>
      <c r="Z62" s="28"/>
      <c r="AA62" s="28"/>
      <c r="AB62" s="28"/>
      <c r="AC62" s="28"/>
      <c r="AD62" s="28"/>
      <c r="AE62" s="28"/>
      <c r="AF62" s="28"/>
      <c r="AG62" s="29"/>
      <c r="AH62" s="29"/>
    </row>
    <row r="63" spans="1:34" ht="15.5">
      <c r="A63" s="472" t="s">
        <v>23</v>
      </c>
      <c r="B63" s="472"/>
      <c r="C63" s="472"/>
      <c r="D63" s="472"/>
      <c r="E63" s="472"/>
      <c r="I63" s="74"/>
      <c r="J63" s="103"/>
      <c r="K63" s="103"/>
      <c r="L63" s="103"/>
      <c r="M63" s="77"/>
      <c r="N63" s="77"/>
      <c r="O63" s="77"/>
      <c r="P63" s="33"/>
      <c r="Q63" s="33"/>
      <c r="S63" s="28"/>
      <c r="T63" s="28"/>
      <c r="U63" s="28"/>
      <c r="V63" s="28"/>
      <c r="W63" s="28"/>
      <c r="X63" s="28"/>
      <c r="Y63" s="28"/>
      <c r="Z63" s="28"/>
      <c r="AA63" s="28"/>
      <c r="AB63" s="28"/>
      <c r="AC63" s="28"/>
      <c r="AD63" s="28"/>
      <c r="AE63" s="28"/>
      <c r="AF63" s="28"/>
      <c r="AG63" s="29"/>
      <c r="AH63" s="29"/>
    </row>
    <row r="64" spans="1:34">
      <c r="A64" s="39"/>
      <c r="B64" s="445" t="s">
        <v>64</v>
      </c>
      <c r="C64" s="446"/>
      <c r="D64" s="447" t="s">
        <v>0</v>
      </c>
      <c r="E64" s="448"/>
      <c r="I64" s="74"/>
      <c r="J64" s="103"/>
      <c r="K64" s="103"/>
      <c r="L64" s="103"/>
      <c r="M64" s="77"/>
      <c r="N64" s="77"/>
      <c r="O64" s="77"/>
      <c r="P64" s="33"/>
      <c r="Q64" s="33"/>
      <c r="S64" s="28"/>
      <c r="T64" s="28"/>
      <c r="U64" s="28"/>
      <c r="V64" s="28"/>
      <c r="W64" s="28"/>
      <c r="X64" s="28"/>
      <c r="Y64" s="28"/>
      <c r="Z64" s="28"/>
      <c r="AA64" s="28"/>
      <c r="AB64" s="28"/>
      <c r="AC64" s="28"/>
      <c r="AD64" s="28"/>
      <c r="AE64" s="28"/>
      <c r="AF64" s="28"/>
      <c r="AG64" s="29"/>
      <c r="AH64" s="29"/>
    </row>
    <row r="65" spans="1:34" s="117" customFormat="1" ht="15.75" customHeight="1">
      <c r="A65" s="108" t="s">
        <v>23</v>
      </c>
      <c r="B65" s="109" t="s">
        <v>409</v>
      </c>
      <c r="C65" s="109" t="s">
        <v>410</v>
      </c>
      <c r="D65" s="109" t="s">
        <v>411</v>
      </c>
      <c r="E65" s="110" t="s">
        <v>412</v>
      </c>
      <c r="F65" s="92"/>
      <c r="G65" s="92"/>
      <c r="H65" s="92"/>
      <c r="I65" s="118"/>
      <c r="J65" s="119"/>
      <c r="K65" s="119"/>
      <c r="L65" s="119"/>
      <c r="M65" s="91"/>
      <c r="N65" s="91"/>
      <c r="O65" s="91"/>
      <c r="P65" s="113"/>
      <c r="Q65" s="113"/>
      <c r="R65" s="114"/>
      <c r="S65" s="115"/>
      <c r="T65" s="115"/>
      <c r="U65" s="115"/>
      <c r="V65" s="115"/>
      <c r="W65" s="115"/>
      <c r="X65" s="115"/>
      <c r="Y65" s="115"/>
      <c r="Z65" s="115"/>
      <c r="AA65" s="115"/>
      <c r="AB65" s="115"/>
      <c r="AC65" s="115"/>
      <c r="AD65" s="115"/>
      <c r="AE65" s="115"/>
      <c r="AF65" s="115"/>
      <c r="AG65" s="116"/>
      <c r="AH65" s="116"/>
    </row>
    <row r="66" spans="1:34">
      <c r="A66" s="38" t="s">
        <v>186</v>
      </c>
      <c r="B66" s="40"/>
      <c r="C66" s="40"/>
      <c r="D66" s="40"/>
      <c r="E66" s="56"/>
      <c r="I66" s="74"/>
      <c r="J66" s="103"/>
      <c r="K66" s="103"/>
      <c r="L66" s="103"/>
      <c r="M66" s="77"/>
      <c r="N66" s="77"/>
      <c r="O66" s="77"/>
      <c r="P66" s="33"/>
      <c r="Q66" s="33"/>
      <c r="S66" s="28"/>
      <c r="T66" s="28"/>
      <c r="U66" s="28"/>
      <c r="V66" s="28"/>
      <c r="W66" s="28"/>
      <c r="X66" s="28"/>
      <c r="Y66" s="28"/>
      <c r="Z66" s="28"/>
      <c r="AA66" s="28"/>
      <c r="AB66" s="28"/>
      <c r="AC66" s="28"/>
      <c r="AD66" s="28"/>
      <c r="AE66" s="28"/>
      <c r="AF66" s="28"/>
      <c r="AG66" s="29"/>
      <c r="AH66" s="29"/>
    </row>
    <row r="67" spans="1:34">
      <c r="A67" s="38" t="s">
        <v>187</v>
      </c>
      <c r="B67" s="40"/>
      <c r="C67" s="42"/>
      <c r="D67" s="40"/>
      <c r="E67" s="43"/>
      <c r="I67" s="74"/>
      <c r="J67" s="103"/>
      <c r="K67" s="103"/>
      <c r="L67" s="103"/>
      <c r="M67" s="77"/>
      <c r="N67" s="77"/>
      <c r="O67" s="77"/>
      <c r="P67" s="33"/>
      <c r="Q67" s="33"/>
      <c r="S67" s="28"/>
      <c r="T67" s="28"/>
      <c r="U67" s="28"/>
      <c r="V67" s="28"/>
      <c r="W67" s="28"/>
      <c r="X67" s="28"/>
      <c r="Y67" s="28"/>
      <c r="Z67" s="28"/>
      <c r="AA67" s="28"/>
      <c r="AB67" s="28"/>
      <c r="AC67" s="28"/>
      <c r="AD67" s="28"/>
      <c r="AE67" s="28"/>
      <c r="AF67" s="28"/>
      <c r="AG67" s="29"/>
      <c r="AH67" s="29"/>
    </row>
    <row r="68" spans="1:34">
      <c r="A68" s="38" t="s">
        <v>67</v>
      </c>
      <c r="B68" s="40"/>
      <c r="C68" s="40"/>
      <c r="D68" s="40"/>
      <c r="E68" s="56"/>
      <c r="I68" s="74"/>
      <c r="J68" s="103"/>
      <c r="K68" s="103"/>
      <c r="L68" s="103"/>
      <c r="M68" s="77"/>
      <c r="N68" s="77"/>
      <c r="O68" s="77"/>
      <c r="P68" s="33"/>
      <c r="Q68" s="33"/>
      <c r="S68" s="28"/>
      <c r="T68" s="28"/>
      <c r="U68" s="28"/>
      <c r="V68" s="28"/>
      <c r="W68" s="28"/>
      <c r="X68" s="28"/>
      <c r="Y68" s="28"/>
      <c r="Z68" s="28"/>
      <c r="AA68" s="28"/>
      <c r="AB68" s="28"/>
      <c r="AC68" s="28"/>
      <c r="AD68" s="28"/>
      <c r="AE68" s="28"/>
      <c r="AF68" s="28"/>
      <c r="AG68" s="29"/>
      <c r="AH68" s="29"/>
    </row>
    <row r="69" spans="1:34">
      <c r="A69" s="64" t="s">
        <v>59</v>
      </c>
      <c r="B69" s="65"/>
      <c r="C69" s="65"/>
      <c r="D69" s="65"/>
      <c r="E69" s="66"/>
      <c r="I69" s="77"/>
      <c r="J69" s="77"/>
      <c r="K69" s="77"/>
      <c r="L69" s="77"/>
      <c r="M69" s="77"/>
      <c r="N69" s="77"/>
      <c r="O69" s="77"/>
      <c r="P69" s="33"/>
      <c r="Q69" s="33"/>
      <c r="S69" s="28"/>
      <c r="T69" s="28"/>
      <c r="U69" s="28"/>
      <c r="V69" s="28"/>
      <c r="W69" s="28"/>
      <c r="X69" s="28"/>
      <c r="Y69" s="28"/>
      <c r="Z69" s="28"/>
      <c r="AA69" s="28"/>
      <c r="AB69" s="28"/>
      <c r="AC69" s="28"/>
      <c r="AD69" s="28"/>
      <c r="AE69" s="28"/>
      <c r="AF69" s="28"/>
      <c r="AG69" s="29"/>
      <c r="AH69" s="29"/>
    </row>
    <row r="70" spans="1:34">
      <c r="A70" s="440"/>
      <c r="B70" s="441"/>
      <c r="C70" s="441"/>
      <c r="D70" s="441"/>
      <c r="E70" s="442"/>
      <c r="I70" s="75"/>
      <c r="J70" s="76"/>
      <c r="K70" s="76"/>
      <c r="L70" s="76"/>
      <c r="M70" s="77"/>
      <c r="N70" s="77"/>
      <c r="O70" s="77"/>
      <c r="P70" s="33"/>
      <c r="Q70" s="33"/>
      <c r="S70" s="28"/>
      <c r="T70" s="28"/>
      <c r="U70" s="28"/>
      <c r="V70" s="28"/>
      <c r="W70" s="28"/>
      <c r="X70" s="28"/>
      <c r="Y70" s="28"/>
      <c r="Z70" s="28"/>
      <c r="AA70" s="28"/>
      <c r="AB70" s="28"/>
      <c r="AC70" s="28"/>
      <c r="AD70" s="28"/>
      <c r="AE70" s="28"/>
      <c r="AF70" s="28"/>
      <c r="AG70" s="29"/>
      <c r="AH70" s="29"/>
    </row>
    <row r="71" spans="1:34" ht="18.5" thickBot="1">
      <c r="A71" s="449" t="s">
        <v>416</v>
      </c>
      <c r="B71" s="449"/>
      <c r="C71" s="449"/>
      <c r="D71" s="449"/>
      <c r="E71" s="449"/>
      <c r="H71" s="75"/>
      <c r="I71" s="75"/>
      <c r="J71" s="76"/>
      <c r="K71" s="76"/>
      <c r="L71" s="76"/>
      <c r="M71" s="77"/>
      <c r="N71" s="77"/>
      <c r="O71" s="77"/>
      <c r="P71" s="33"/>
      <c r="Q71" s="33"/>
      <c r="S71" s="28"/>
      <c r="T71" s="28"/>
      <c r="U71" s="28"/>
      <c r="V71" s="28"/>
      <c r="W71" s="28"/>
      <c r="X71" s="28"/>
      <c r="Y71" s="28"/>
      <c r="Z71" s="28"/>
      <c r="AA71" s="28"/>
      <c r="AB71" s="28"/>
      <c r="AC71" s="28"/>
      <c r="AD71" s="28"/>
      <c r="AE71" s="28"/>
      <c r="AF71" s="28"/>
      <c r="AG71" s="29"/>
      <c r="AH71" s="29"/>
    </row>
    <row r="72" spans="1:34" ht="14.5" thickTop="1">
      <c r="A72" s="39"/>
      <c r="B72" s="445" t="s">
        <v>64</v>
      </c>
      <c r="C72" s="446"/>
      <c r="D72" s="447" t="s">
        <v>0</v>
      </c>
      <c r="E72" s="448"/>
      <c r="H72" s="75"/>
      <c r="I72" s="75"/>
      <c r="J72" s="76"/>
      <c r="K72" s="76"/>
      <c r="L72" s="76"/>
      <c r="M72" s="77"/>
      <c r="N72" s="77"/>
      <c r="O72" s="77"/>
      <c r="P72" s="33"/>
      <c r="Q72" s="33"/>
      <c r="S72" s="28"/>
      <c r="T72" s="28"/>
      <c r="U72" s="28"/>
      <c r="V72" s="28"/>
      <c r="W72" s="28"/>
      <c r="X72" s="28"/>
      <c r="Y72" s="28"/>
      <c r="Z72" s="28"/>
      <c r="AA72" s="28"/>
      <c r="AB72" s="28"/>
      <c r="AC72" s="28"/>
      <c r="AD72" s="28"/>
      <c r="AE72" s="28"/>
      <c r="AF72" s="28"/>
      <c r="AG72" s="29"/>
      <c r="AH72" s="29"/>
    </row>
    <row r="73" spans="1:34" s="117" customFormat="1" ht="18" customHeight="1">
      <c r="A73" s="111" t="s">
        <v>213</v>
      </c>
      <c r="B73" s="106" t="s">
        <v>409</v>
      </c>
      <c r="C73" s="106" t="s">
        <v>410</v>
      </c>
      <c r="D73" s="106" t="s">
        <v>411</v>
      </c>
      <c r="E73" s="107" t="s">
        <v>412</v>
      </c>
      <c r="F73" s="92"/>
      <c r="G73" s="92"/>
      <c r="H73" s="91"/>
      <c r="I73" s="91"/>
      <c r="J73" s="112"/>
      <c r="K73" s="112"/>
      <c r="L73" s="112"/>
      <c r="M73" s="91"/>
      <c r="N73" s="91"/>
      <c r="O73" s="91"/>
      <c r="P73" s="113"/>
      <c r="Q73" s="113"/>
      <c r="R73" s="114"/>
      <c r="S73" s="115"/>
      <c r="T73" s="115"/>
      <c r="U73" s="115"/>
      <c r="V73" s="115"/>
      <c r="W73" s="115"/>
      <c r="X73" s="115"/>
      <c r="Y73" s="115"/>
      <c r="Z73" s="115"/>
      <c r="AA73" s="115"/>
      <c r="AB73" s="115"/>
      <c r="AC73" s="115"/>
      <c r="AD73" s="115"/>
      <c r="AE73" s="115"/>
      <c r="AF73" s="115"/>
      <c r="AG73" s="116"/>
      <c r="AH73" s="116"/>
    </row>
    <row r="74" spans="1:34" s="4" customFormat="1">
      <c r="A74" s="44" t="s">
        <v>28</v>
      </c>
      <c r="B74" s="51">
        <f>SUM(B49:B69)</f>
        <v>152</v>
      </c>
      <c r="C74" s="51">
        <f>SUM(C49:C69)</f>
        <v>162</v>
      </c>
      <c r="D74" s="51">
        <f>SUM(D49:D69)</f>
        <v>161</v>
      </c>
      <c r="E74" s="52">
        <f>SUM(E49:E69)</f>
        <v>180</v>
      </c>
      <c r="F74" s="100"/>
      <c r="G74" s="100"/>
      <c r="H74" s="78"/>
      <c r="I74" s="78"/>
      <c r="J74" s="78"/>
      <c r="K74" s="78"/>
      <c r="L74" s="78"/>
      <c r="M74" s="78"/>
      <c r="N74" s="78"/>
      <c r="O74" s="78"/>
      <c r="P74" s="101"/>
      <c r="Q74" s="101"/>
      <c r="R74" s="32"/>
      <c r="S74" s="102"/>
      <c r="T74" s="102"/>
      <c r="U74" s="102"/>
      <c r="V74" s="102"/>
      <c r="W74" s="102"/>
      <c r="X74" s="102"/>
      <c r="Y74" s="102"/>
      <c r="Z74" s="102"/>
      <c r="AA74" s="102"/>
      <c r="AB74" s="102"/>
      <c r="AC74" s="102"/>
      <c r="AD74" s="102"/>
      <c r="AE74" s="102"/>
      <c r="AF74" s="102"/>
      <c r="AG74" s="30"/>
      <c r="AH74" s="30"/>
    </row>
    <row r="75" spans="1:34">
      <c r="A75" s="44" t="s">
        <v>73</v>
      </c>
      <c r="B75" s="45">
        <f>B50+B51+B49+B59+B60+B58+B67+B68+B66</f>
        <v>90</v>
      </c>
      <c r="C75" s="45">
        <f>C50+C51+C49+C59+C60+C58+C67+C68+C66</f>
        <v>96</v>
      </c>
      <c r="D75" s="45">
        <f>D50+D51+D49+D59+D60+D58+D67+D68+D66</f>
        <v>92</v>
      </c>
      <c r="E75" s="46">
        <f>E50+E51+E49+E59+E60+E58+E67+E68+E66</f>
        <v>108</v>
      </c>
      <c r="F75" s="78"/>
      <c r="H75" s="78"/>
      <c r="I75" s="78"/>
      <c r="J75" s="79"/>
      <c r="K75" s="77"/>
      <c r="L75" s="77"/>
      <c r="M75" s="77"/>
      <c r="N75" s="77"/>
      <c r="O75" s="77"/>
      <c r="P75" s="33"/>
      <c r="Q75" s="33"/>
      <c r="S75" s="28"/>
      <c r="T75" s="28"/>
      <c r="U75" s="28"/>
      <c r="V75" s="28"/>
      <c r="W75" s="28"/>
      <c r="X75" s="28"/>
      <c r="Y75" s="28"/>
      <c r="Z75" s="28"/>
      <c r="AA75" s="28"/>
      <c r="AB75" s="28"/>
      <c r="AC75" s="28"/>
      <c r="AD75" s="28"/>
      <c r="AE75" s="28"/>
      <c r="AF75" s="28"/>
      <c r="AG75" s="29"/>
      <c r="AH75" s="29"/>
    </row>
    <row r="76" spans="1:34">
      <c r="A76" s="44" t="s">
        <v>71</v>
      </c>
      <c r="B76" s="471">
        <f>B8</f>
        <v>0</v>
      </c>
      <c r="C76" s="469"/>
      <c r="D76" s="469">
        <f>B9</f>
        <v>0</v>
      </c>
      <c r="E76" s="470"/>
      <c r="F76" s="78"/>
      <c r="H76" s="78"/>
      <c r="I76" s="78"/>
      <c r="J76" s="79"/>
      <c r="K76" s="77"/>
      <c r="L76" s="77"/>
      <c r="M76" s="77"/>
      <c r="N76" s="77"/>
      <c r="O76" s="77"/>
      <c r="P76" s="33"/>
      <c r="Q76" s="33"/>
      <c r="S76" s="28"/>
      <c r="T76" s="28"/>
      <c r="U76" s="28"/>
      <c r="V76" s="28"/>
      <c r="W76" s="28"/>
      <c r="X76" s="28"/>
      <c r="Y76" s="28"/>
      <c r="Z76" s="28"/>
      <c r="AA76" s="28"/>
      <c r="AB76" s="28"/>
      <c r="AC76" s="28"/>
      <c r="AD76" s="28"/>
      <c r="AE76" s="28"/>
      <c r="AF76" s="28"/>
      <c r="AG76" s="29"/>
      <c r="AH76" s="29"/>
    </row>
    <row r="77" spans="1:34" ht="14.5" thickBot="1">
      <c r="A77" s="47" t="s">
        <v>74</v>
      </c>
      <c r="B77" s="48" t="e">
        <f>B75/B76</f>
        <v>#DIV/0!</v>
      </c>
      <c r="C77" s="53" t="e">
        <f>C75/B76</f>
        <v>#DIV/0!</v>
      </c>
      <c r="D77" s="49" t="e">
        <f>D75/D76</f>
        <v>#DIV/0!</v>
      </c>
      <c r="E77" s="50" t="e">
        <f>E75/D76</f>
        <v>#DIV/0!</v>
      </c>
      <c r="F77" s="78"/>
      <c r="H77" s="78"/>
      <c r="I77" s="78"/>
      <c r="J77" s="79"/>
      <c r="K77" s="77"/>
      <c r="L77" s="77"/>
      <c r="M77" s="77"/>
      <c r="N77" s="77"/>
      <c r="O77" s="77"/>
      <c r="P77" s="33"/>
      <c r="Q77" s="33"/>
      <c r="S77" s="28"/>
      <c r="T77" s="28"/>
      <c r="U77" s="28"/>
      <c r="V77" s="28"/>
      <c r="W77" s="28"/>
      <c r="X77" s="28"/>
      <c r="Y77" s="28"/>
      <c r="Z77" s="28"/>
      <c r="AA77" s="28"/>
      <c r="AB77" s="28"/>
      <c r="AC77" s="28"/>
      <c r="AD77" s="28"/>
      <c r="AE77" s="28"/>
      <c r="AF77" s="28"/>
      <c r="AG77" s="29"/>
      <c r="AH77" s="29"/>
    </row>
    <row r="78" spans="1:34">
      <c r="A78" s="454"/>
      <c r="B78" s="454"/>
      <c r="C78" s="454"/>
      <c r="D78" s="454"/>
      <c r="E78" s="454"/>
      <c r="F78" s="78"/>
      <c r="H78" s="78"/>
      <c r="I78" s="78"/>
      <c r="J78" s="79"/>
      <c r="K78" s="77"/>
      <c r="L78" s="77"/>
      <c r="M78" s="77"/>
      <c r="N78" s="77"/>
      <c r="O78" s="77"/>
      <c r="P78" s="33"/>
      <c r="Q78" s="33"/>
      <c r="S78" s="28"/>
      <c r="T78" s="28"/>
      <c r="U78" s="28"/>
      <c r="V78" s="28"/>
      <c r="W78" s="28"/>
      <c r="X78" s="28"/>
      <c r="Y78" s="28"/>
      <c r="Z78" s="28"/>
      <c r="AA78" s="28"/>
      <c r="AB78" s="28"/>
      <c r="AC78" s="28"/>
      <c r="AD78" s="28"/>
      <c r="AE78" s="28"/>
      <c r="AF78" s="28"/>
      <c r="AG78" s="29"/>
      <c r="AH78" s="29"/>
    </row>
    <row r="79" spans="1:34" ht="17.5">
      <c r="A79" s="455" t="s">
        <v>413</v>
      </c>
      <c r="B79" s="455"/>
      <c r="C79" s="455"/>
      <c r="D79" s="455"/>
      <c r="E79" s="455"/>
      <c r="F79" s="78"/>
      <c r="H79" s="78"/>
      <c r="I79" s="78"/>
      <c r="J79" s="79"/>
      <c r="K79" s="77"/>
      <c r="L79" s="77"/>
      <c r="M79" s="77"/>
      <c r="N79" s="77"/>
      <c r="O79" s="77"/>
      <c r="P79" s="33"/>
      <c r="Q79" s="33"/>
      <c r="S79" s="28"/>
      <c r="T79" s="28"/>
      <c r="U79" s="28"/>
      <c r="V79" s="28"/>
      <c r="W79" s="28"/>
      <c r="X79" s="28"/>
      <c r="Y79" s="28"/>
      <c r="Z79" s="28"/>
      <c r="AA79" s="28"/>
      <c r="AB79" s="28"/>
      <c r="AC79" s="28"/>
      <c r="AD79" s="28"/>
      <c r="AE79" s="28"/>
      <c r="AF79" s="28"/>
      <c r="AG79" s="29"/>
      <c r="AH79" s="29"/>
    </row>
    <row r="80" spans="1:34" ht="172.5" hidden="1" customHeight="1">
      <c r="A80" s="456"/>
      <c r="B80" s="456"/>
      <c r="C80" s="456"/>
      <c r="D80" s="456"/>
      <c r="E80" s="456"/>
      <c r="F80" s="78"/>
      <c r="H80" s="78"/>
      <c r="I80" s="78"/>
      <c r="J80" s="79"/>
      <c r="K80" s="77"/>
      <c r="L80" s="77"/>
      <c r="M80" s="77"/>
      <c r="N80" s="77"/>
      <c r="O80" s="77"/>
      <c r="P80" s="33"/>
      <c r="Q80" s="33"/>
      <c r="S80" s="28"/>
      <c r="T80" s="28"/>
      <c r="U80" s="28"/>
      <c r="V80" s="28"/>
      <c r="W80" s="28"/>
      <c r="X80" s="28"/>
      <c r="Y80" s="28"/>
      <c r="Z80" s="28"/>
      <c r="AA80" s="28"/>
      <c r="AB80" s="28"/>
      <c r="AC80" s="28"/>
      <c r="AD80" s="28"/>
      <c r="AE80" s="28"/>
      <c r="AF80" s="28"/>
      <c r="AG80" s="29"/>
      <c r="AH80" s="29"/>
    </row>
    <row r="81" spans="1:34" ht="33" hidden="1" customHeight="1">
      <c r="A81" s="435"/>
      <c r="B81" s="435"/>
      <c r="C81" s="435"/>
      <c r="D81" s="435"/>
      <c r="E81" s="435"/>
      <c r="F81" s="78"/>
      <c r="H81" s="78"/>
      <c r="I81" s="78"/>
      <c r="J81" s="79"/>
      <c r="K81" s="77"/>
      <c r="L81" s="77"/>
      <c r="M81" s="77"/>
      <c r="N81" s="77"/>
      <c r="O81" s="77"/>
      <c r="P81" s="33"/>
      <c r="Q81" s="33"/>
      <c r="S81" s="28"/>
      <c r="T81" s="28"/>
      <c r="U81" s="28"/>
      <c r="V81" s="28"/>
      <c r="W81" s="28"/>
      <c r="X81" s="28"/>
      <c r="Y81" s="28"/>
      <c r="Z81" s="28"/>
      <c r="AA81" s="28"/>
      <c r="AB81" s="28"/>
      <c r="AC81" s="28"/>
      <c r="AD81" s="28"/>
      <c r="AE81" s="28"/>
      <c r="AF81" s="28"/>
      <c r="AG81" s="29"/>
      <c r="AH81" s="29"/>
    </row>
    <row r="82" spans="1:34" hidden="1">
      <c r="A82" s="89"/>
      <c r="B82" s="72"/>
      <c r="C82" s="72"/>
      <c r="D82" s="72"/>
      <c r="E82" s="71"/>
      <c r="F82" s="78"/>
      <c r="H82" s="78"/>
      <c r="I82" s="78"/>
      <c r="J82" s="79"/>
      <c r="K82" s="77"/>
      <c r="L82" s="77"/>
      <c r="M82" s="77"/>
      <c r="N82" s="77"/>
      <c r="O82" s="77"/>
      <c r="P82" s="33"/>
      <c r="Q82" s="33"/>
      <c r="S82" s="28"/>
      <c r="T82" s="28"/>
      <c r="U82" s="28"/>
      <c r="V82" s="28"/>
      <c r="W82" s="28"/>
      <c r="X82" s="28"/>
      <c r="Y82" s="28"/>
      <c r="Z82" s="28"/>
      <c r="AA82" s="28"/>
      <c r="AB82" s="28"/>
      <c r="AC82" s="28"/>
      <c r="AD82" s="28"/>
      <c r="AE82" s="28"/>
      <c r="AF82" s="28"/>
      <c r="AG82" s="29"/>
      <c r="AH82" s="29"/>
    </row>
    <row r="83" spans="1:34" hidden="1">
      <c r="A83" s="90"/>
      <c r="B83" s="88"/>
      <c r="C83" s="88"/>
      <c r="D83" s="88"/>
      <c r="E83" s="71"/>
      <c r="F83" s="78"/>
      <c r="H83" s="78"/>
      <c r="I83" s="78"/>
      <c r="J83" s="79"/>
      <c r="K83" s="77"/>
      <c r="L83" s="77"/>
      <c r="M83" s="77"/>
      <c r="N83" s="77"/>
      <c r="O83" s="77"/>
      <c r="P83" s="33"/>
      <c r="Q83" s="33"/>
      <c r="S83" s="28"/>
      <c r="T83" s="28"/>
      <c r="U83" s="28"/>
      <c r="V83" s="28"/>
      <c r="W83" s="28"/>
      <c r="X83" s="28"/>
      <c r="Y83" s="28"/>
      <c r="Z83" s="28"/>
      <c r="AA83" s="28"/>
      <c r="AB83" s="28"/>
      <c r="AC83" s="28"/>
      <c r="AD83" s="28"/>
      <c r="AE83" s="28"/>
      <c r="AF83" s="28"/>
      <c r="AG83" s="29"/>
      <c r="AH83" s="29"/>
    </row>
    <row r="84" spans="1:34" hidden="1">
      <c r="A84" s="90"/>
      <c r="B84" s="88"/>
      <c r="C84" s="88"/>
      <c r="D84" s="88"/>
      <c r="E84" s="71"/>
      <c r="F84" s="78"/>
      <c r="H84" s="78"/>
      <c r="I84" s="78"/>
      <c r="J84" s="79"/>
      <c r="K84" s="77"/>
      <c r="L84" s="77"/>
      <c r="M84" s="77"/>
      <c r="N84" s="77"/>
      <c r="O84" s="77"/>
      <c r="P84" s="33"/>
      <c r="Q84" s="33"/>
      <c r="S84" s="28"/>
      <c r="T84" s="28"/>
      <c r="U84" s="28"/>
      <c r="V84" s="28"/>
      <c r="W84" s="28"/>
      <c r="X84" s="28"/>
      <c r="Y84" s="28"/>
      <c r="Z84" s="28"/>
      <c r="AA84" s="28"/>
      <c r="AB84" s="28"/>
      <c r="AC84" s="28"/>
      <c r="AD84" s="28"/>
      <c r="AE84" s="28"/>
      <c r="AF84" s="28"/>
      <c r="AG84" s="29"/>
      <c r="AH84" s="29"/>
    </row>
    <row r="85" spans="1:34" hidden="1">
      <c r="A85" s="90"/>
      <c r="B85" s="88"/>
      <c r="C85" s="88"/>
      <c r="D85" s="88"/>
      <c r="E85" s="71"/>
      <c r="F85" s="78"/>
      <c r="H85" s="78"/>
      <c r="I85" s="78"/>
      <c r="J85" s="79"/>
      <c r="K85" s="77"/>
      <c r="L85" s="77"/>
      <c r="M85" s="77"/>
      <c r="N85" s="77"/>
      <c r="O85" s="77"/>
      <c r="P85" s="33"/>
      <c r="Q85" s="33"/>
      <c r="S85" s="28"/>
      <c r="T85" s="28"/>
      <c r="U85" s="28"/>
      <c r="V85" s="28"/>
      <c r="W85" s="28"/>
      <c r="X85" s="28"/>
      <c r="Y85" s="28"/>
      <c r="Z85" s="28"/>
      <c r="AA85" s="28"/>
      <c r="AB85" s="28"/>
      <c r="AC85" s="28"/>
      <c r="AD85" s="28"/>
      <c r="AE85" s="28"/>
      <c r="AF85" s="28"/>
      <c r="AG85" s="29"/>
      <c r="AH85" s="29"/>
    </row>
    <row r="86" spans="1:34" s="26" customFormat="1" hidden="1">
      <c r="A86" s="90"/>
      <c r="B86" s="88"/>
      <c r="C86" s="88"/>
      <c r="D86" s="88"/>
      <c r="E86" s="61"/>
      <c r="F86" s="78"/>
      <c r="G86" s="87"/>
      <c r="H86" s="77"/>
      <c r="I86" s="77"/>
      <c r="J86" s="77"/>
      <c r="K86" s="77"/>
      <c r="L86" s="77"/>
      <c r="M86" s="77"/>
      <c r="N86" s="77"/>
      <c r="O86" s="77"/>
      <c r="P86" s="33"/>
      <c r="Q86" s="33"/>
      <c r="S86" s="28"/>
      <c r="T86" s="28"/>
      <c r="U86" s="28"/>
      <c r="V86" s="28"/>
      <c r="W86" s="28"/>
      <c r="X86" s="28"/>
      <c r="Y86" s="28"/>
      <c r="Z86" s="28"/>
      <c r="AA86" s="28"/>
      <c r="AB86" s="28"/>
      <c r="AC86" s="28"/>
      <c r="AD86" s="28"/>
      <c r="AE86" s="28"/>
      <c r="AF86" s="28"/>
      <c r="AG86" s="28"/>
      <c r="AH86" s="28"/>
    </row>
    <row r="87" spans="1:34" s="26" customFormat="1" hidden="1">
      <c r="A87" s="90"/>
      <c r="B87" s="88"/>
      <c r="C87" s="88"/>
      <c r="D87" s="88"/>
      <c r="E87" s="25"/>
      <c r="F87" s="78"/>
      <c r="G87" s="87"/>
      <c r="H87" s="77"/>
      <c r="I87" s="77"/>
      <c r="J87" s="77"/>
      <c r="K87" s="77"/>
      <c r="L87" s="77"/>
      <c r="M87" s="77"/>
      <c r="N87" s="77"/>
      <c r="O87" s="77"/>
      <c r="P87" s="33"/>
      <c r="Q87" s="33"/>
      <c r="S87" s="28"/>
      <c r="T87" s="28"/>
      <c r="U87" s="28"/>
      <c r="V87" s="28"/>
      <c r="W87" s="28"/>
      <c r="X87" s="28"/>
      <c r="Y87" s="28"/>
      <c r="Z87" s="28"/>
      <c r="AA87" s="28"/>
      <c r="AB87" s="28"/>
      <c r="AC87" s="28"/>
      <c r="AD87" s="28"/>
      <c r="AE87" s="28"/>
      <c r="AF87" s="28"/>
      <c r="AG87" s="28"/>
      <c r="AH87" s="28"/>
    </row>
    <row r="88" spans="1:34" hidden="1">
      <c r="A88" s="90"/>
      <c r="B88" s="88"/>
      <c r="C88" s="88"/>
      <c r="D88" s="88"/>
      <c r="H88" s="77"/>
      <c r="I88" s="77"/>
      <c r="J88" s="77"/>
      <c r="K88" s="77"/>
      <c r="L88" s="77"/>
      <c r="M88" s="77"/>
      <c r="N88" s="77"/>
      <c r="O88" s="77"/>
      <c r="P88" s="33"/>
      <c r="Q88" s="33"/>
      <c r="S88" s="28"/>
      <c r="T88" s="28"/>
      <c r="U88" s="28"/>
      <c r="V88" s="28"/>
      <c r="W88" s="28"/>
      <c r="X88" s="28"/>
      <c r="Y88" s="28"/>
      <c r="Z88" s="28"/>
      <c r="AA88" s="28"/>
      <c r="AB88" s="28"/>
      <c r="AC88" s="28"/>
      <c r="AD88" s="28"/>
      <c r="AE88" s="28"/>
      <c r="AF88" s="28"/>
      <c r="AG88" s="29"/>
      <c r="AH88" s="29"/>
    </row>
    <row r="89" spans="1:34" ht="29.25" hidden="1" customHeight="1">
      <c r="A89" s="90"/>
      <c r="B89" s="88"/>
      <c r="C89" s="88"/>
      <c r="D89" s="88"/>
      <c r="H89" s="77"/>
      <c r="I89" s="80"/>
      <c r="J89" s="80"/>
      <c r="K89" s="80"/>
      <c r="L89" s="80"/>
      <c r="M89" s="80"/>
      <c r="N89" s="81"/>
      <c r="O89" s="81"/>
      <c r="P89" s="33"/>
      <c r="Q89" s="33"/>
      <c r="S89" s="28"/>
      <c r="T89" s="28"/>
      <c r="U89" s="28"/>
      <c r="V89" s="28"/>
      <c r="W89" s="28"/>
      <c r="X89" s="28"/>
      <c r="Y89" s="28"/>
      <c r="Z89" s="28"/>
      <c r="AA89" s="28"/>
      <c r="AB89" s="28"/>
      <c r="AC89" s="28"/>
      <c r="AD89" s="28"/>
      <c r="AE89" s="28"/>
      <c r="AF89" s="28"/>
      <c r="AG89" s="29"/>
      <c r="AH89" s="29"/>
    </row>
    <row r="90" spans="1:34" hidden="1">
      <c r="A90" s="90"/>
      <c r="B90" s="88"/>
      <c r="C90" s="88"/>
      <c r="D90" s="88"/>
      <c r="H90" s="77"/>
      <c r="I90" s="77"/>
      <c r="J90" s="83"/>
      <c r="K90" s="83"/>
      <c r="L90" s="83"/>
      <c r="M90" s="85"/>
      <c r="N90" s="86"/>
      <c r="O90" s="86"/>
      <c r="P90" s="33"/>
      <c r="Q90" s="33"/>
      <c r="S90" s="28"/>
      <c r="T90" s="28"/>
      <c r="U90" s="28"/>
      <c r="V90" s="28"/>
      <c r="W90" s="28"/>
      <c r="X90" s="28"/>
      <c r="Y90" s="28"/>
      <c r="Z90" s="28"/>
      <c r="AA90" s="28"/>
      <c r="AB90" s="28"/>
      <c r="AC90" s="28"/>
      <c r="AD90" s="28"/>
      <c r="AE90" s="28"/>
      <c r="AF90" s="28"/>
      <c r="AG90" s="29"/>
      <c r="AH90" s="29"/>
    </row>
    <row r="91" spans="1:34" hidden="1">
      <c r="A91" s="90"/>
      <c r="B91" s="88"/>
      <c r="C91" s="88"/>
      <c r="D91" s="88"/>
      <c r="H91" s="77"/>
      <c r="I91" s="82"/>
      <c r="J91" s="83"/>
      <c r="K91" s="83"/>
      <c r="L91" s="84"/>
      <c r="M91" s="85"/>
      <c r="N91" s="86"/>
      <c r="O91" s="86"/>
      <c r="P91" s="33"/>
      <c r="Q91" s="33"/>
      <c r="S91" s="28"/>
      <c r="T91" s="28"/>
      <c r="U91" s="28"/>
      <c r="V91" s="28"/>
      <c r="W91" s="28"/>
      <c r="X91" s="28"/>
      <c r="Y91" s="28"/>
      <c r="Z91" s="28"/>
      <c r="AA91" s="28"/>
      <c r="AB91" s="28"/>
      <c r="AC91" s="28"/>
      <c r="AD91" s="28"/>
      <c r="AE91" s="28"/>
      <c r="AF91" s="28"/>
      <c r="AG91" s="29"/>
      <c r="AH91" s="29"/>
    </row>
    <row r="92" spans="1:34" hidden="1">
      <c r="A92" s="90"/>
      <c r="B92" s="88"/>
      <c r="C92" s="88"/>
      <c r="D92" s="88"/>
      <c r="H92" s="77"/>
      <c r="I92" s="82"/>
      <c r="J92" s="83"/>
      <c r="K92" s="83"/>
      <c r="L92" s="84"/>
      <c r="M92" s="85"/>
      <c r="N92" s="86"/>
      <c r="O92" s="86"/>
      <c r="P92" s="33"/>
      <c r="Q92" s="33"/>
      <c r="S92" s="28"/>
      <c r="T92" s="28"/>
      <c r="U92" s="28"/>
      <c r="V92" s="28"/>
      <c r="W92" s="28"/>
      <c r="X92" s="28"/>
      <c r="Y92" s="28"/>
      <c r="Z92" s="28"/>
      <c r="AA92" s="28"/>
      <c r="AB92" s="28"/>
      <c r="AC92" s="28"/>
      <c r="AD92" s="28"/>
      <c r="AE92" s="28"/>
      <c r="AF92" s="28"/>
      <c r="AG92" s="29"/>
      <c r="AH92" s="29"/>
    </row>
    <row r="93" spans="1:34" hidden="1">
      <c r="A93" s="90"/>
      <c r="B93" s="88"/>
      <c r="C93" s="88"/>
      <c r="D93" s="88"/>
      <c r="H93" s="77"/>
      <c r="I93" s="82"/>
      <c r="J93" s="83"/>
      <c r="K93" s="83"/>
      <c r="L93" s="84"/>
      <c r="M93" s="85"/>
      <c r="N93" s="86"/>
      <c r="O93" s="86"/>
      <c r="P93" s="33"/>
      <c r="Q93" s="33"/>
      <c r="S93" s="28"/>
      <c r="T93" s="28"/>
      <c r="U93" s="28"/>
      <c r="V93" s="28"/>
      <c r="W93" s="28"/>
      <c r="X93" s="28"/>
      <c r="Y93" s="28"/>
      <c r="Z93" s="28"/>
      <c r="AA93" s="28"/>
      <c r="AB93" s="28"/>
      <c r="AC93" s="28"/>
      <c r="AD93" s="28"/>
      <c r="AE93" s="28"/>
      <c r="AF93" s="28"/>
      <c r="AG93" s="29"/>
      <c r="AH93" s="29"/>
    </row>
    <row r="94" spans="1:34" hidden="1">
      <c r="A94" s="90"/>
      <c r="B94" s="88"/>
      <c r="C94" s="88"/>
      <c r="D94" s="88"/>
      <c r="H94" s="77"/>
      <c r="I94" s="82"/>
      <c r="J94" s="83"/>
      <c r="K94" s="83"/>
      <c r="L94" s="84"/>
      <c r="M94" s="85"/>
      <c r="N94" s="86"/>
      <c r="O94" s="86"/>
      <c r="P94" s="33"/>
      <c r="Q94" s="33"/>
      <c r="S94" s="28"/>
      <c r="T94" s="28"/>
      <c r="U94" s="28"/>
      <c r="V94" s="28"/>
      <c r="W94" s="28"/>
      <c r="X94" s="28"/>
      <c r="Y94" s="28"/>
      <c r="Z94" s="28"/>
      <c r="AA94" s="28"/>
      <c r="AB94" s="28"/>
      <c r="AC94" s="28"/>
      <c r="AD94" s="28"/>
      <c r="AE94" s="28"/>
      <c r="AF94" s="28"/>
      <c r="AG94" s="29"/>
      <c r="AH94" s="29"/>
    </row>
    <row r="95" spans="1:34" hidden="1">
      <c r="A95" s="90"/>
      <c r="B95" s="88"/>
      <c r="C95" s="88"/>
      <c r="D95" s="88"/>
      <c r="H95" s="77"/>
      <c r="I95" s="82"/>
      <c r="J95" s="83"/>
      <c r="K95" s="83"/>
      <c r="L95" s="84"/>
      <c r="M95" s="85"/>
      <c r="N95" s="86"/>
      <c r="O95" s="86"/>
      <c r="P95" s="33"/>
      <c r="Q95" s="33"/>
      <c r="S95" s="28"/>
      <c r="T95" s="28"/>
      <c r="U95" s="28"/>
      <c r="V95" s="28"/>
      <c r="W95" s="28"/>
      <c r="X95" s="28"/>
      <c r="Y95" s="28"/>
      <c r="Z95" s="28"/>
      <c r="AA95" s="28"/>
      <c r="AB95" s="28"/>
      <c r="AC95" s="28"/>
      <c r="AD95" s="28"/>
      <c r="AE95" s="28"/>
      <c r="AF95" s="28"/>
      <c r="AG95" s="29"/>
      <c r="AH95" s="29"/>
    </row>
    <row r="96" spans="1:34" hidden="1">
      <c r="A96" s="90"/>
      <c r="B96" s="88"/>
      <c r="C96" s="88"/>
      <c r="D96" s="88"/>
      <c r="H96" s="77"/>
      <c r="I96" s="82"/>
      <c r="J96" s="83"/>
      <c r="K96" s="83"/>
      <c r="L96" s="84"/>
      <c r="M96" s="85"/>
      <c r="N96" s="86"/>
      <c r="O96" s="86"/>
      <c r="P96" s="33"/>
      <c r="Q96" s="33"/>
      <c r="S96" s="28"/>
      <c r="T96" s="28"/>
      <c r="U96" s="28"/>
      <c r="V96" s="28"/>
      <c r="W96" s="28"/>
      <c r="X96" s="28"/>
      <c r="Y96" s="28"/>
      <c r="Z96" s="28"/>
      <c r="AA96" s="28"/>
      <c r="AB96" s="28"/>
      <c r="AC96" s="28"/>
      <c r="AD96" s="28"/>
      <c r="AE96" s="28"/>
      <c r="AF96" s="28"/>
      <c r="AG96" s="29"/>
      <c r="AH96" s="29"/>
    </row>
    <row r="97" spans="1:34" hidden="1">
      <c r="A97" s="90"/>
      <c r="B97" s="88"/>
      <c r="C97" s="88"/>
      <c r="D97" s="88"/>
      <c r="H97" s="77"/>
      <c r="I97" s="82"/>
      <c r="J97" s="83"/>
      <c r="K97" s="83"/>
      <c r="L97" s="84"/>
      <c r="M97" s="85"/>
      <c r="N97" s="86"/>
      <c r="O97" s="86"/>
      <c r="P97" s="33"/>
      <c r="Q97" s="33"/>
      <c r="S97" s="28"/>
      <c r="T97" s="28"/>
      <c r="U97" s="28"/>
      <c r="V97" s="28"/>
      <c r="W97" s="28"/>
      <c r="X97" s="28"/>
      <c r="Y97" s="28"/>
      <c r="Z97" s="28"/>
      <c r="AA97" s="28"/>
      <c r="AB97" s="28"/>
      <c r="AC97" s="28"/>
      <c r="AD97" s="28"/>
      <c r="AE97" s="28"/>
      <c r="AF97" s="28"/>
      <c r="AG97" s="29"/>
      <c r="AH97" s="29"/>
    </row>
    <row r="98" spans="1:34" hidden="1">
      <c r="A98" s="90"/>
      <c r="B98" s="88"/>
      <c r="C98" s="88"/>
      <c r="D98" s="88"/>
      <c r="H98" s="77"/>
      <c r="I98" s="82"/>
      <c r="J98" s="83"/>
      <c r="K98" s="83"/>
      <c r="L98" s="84"/>
      <c r="M98" s="85"/>
      <c r="N98" s="86"/>
      <c r="O98" s="86"/>
      <c r="P98" s="33"/>
      <c r="Q98" s="33"/>
      <c r="S98" s="28"/>
      <c r="T98" s="28"/>
      <c r="U98" s="28"/>
      <c r="V98" s="28"/>
      <c r="W98" s="28"/>
      <c r="X98" s="28"/>
      <c r="Y98" s="28"/>
      <c r="Z98" s="28"/>
      <c r="AA98" s="28"/>
      <c r="AB98" s="28"/>
      <c r="AC98" s="28"/>
      <c r="AD98" s="28"/>
      <c r="AE98" s="28"/>
      <c r="AF98" s="28"/>
      <c r="AG98" s="29"/>
      <c r="AH98" s="29"/>
    </row>
    <row r="99" spans="1:34" hidden="1">
      <c r="A99" s="90"/>
      <c r="B99" s="88"/>
      <c r="C99" s="88"/>
      <c r="D99" s="88"/>
      <c r="H99" s="77"/>
      <c r="I99" s="82"/>
      <c r="J99" s="83"/>
      <c r="K99" s="83"/>
      <c r="L99" s="84"/>
      <c r="M99" s="85"/>
      <c r="N99" s="86"/>
      <c r="O99" s="86"/>
      <c r="P99" s="33"/>
      <c r="Q99" s="33"/>
      <c r="S99" s="28"/>
      <c r="T99" s="28"/>
      <c r="U99" s="28"/>
      <c r="V99" s="28"/>
      <c r="W99" s="28"/>
      <c r="X99" s="28"/>
      <c r="Y99" s="28"/>
      <c r="Z99" s="28"/>
      <c r="AA99" s="28"/>
      <c r="AB99" s="28"/>
      <c r="AC99" s="28"/>
      <c r="AD99" s="28"/>
      <c r="AE99" s="28"/>
      <c r="AF99" s="28"/>
      <c r="AG99" s="29"/>
      <c r="AH99" s="29"/>
    </row>
    <row r="100" spans="1:34" hidden="1">
      <c r="A100" s="90"/>
      <c r="B100" s="88"/>
      <c r="C100" s="88"/>
      <c r="D100" s="88"/>
      <c r="H100" s="77"/>
      <c r="I100" s="82"/>
      <c r="J100" s="83"/>
      <c r="K100" s="83"/>
      <c r="L100" s="84"/>
      <c r="M100" s="85"/>
      <c r="N100" s="86"/>
      <c r="O100" s="86"/>
      <c r="P100" s="33"/>
      <c r="Q100" s="33"/>
      <c r="S100" s="28"/>
      <c r="T100" s="28"/>
      <c r="U100" s="28"/>
      <c r="V100" s="28"/>
      <c r="W100" s="28"/>
      <c r="X100" s="28"/>
      <c r="Y100" s="28"/>
      <c r="Z100" s="28"/>
      <c r="AA100" s="28"/>
      <c r="AB100" s="28"/>
      <c r="AC100" s="28"/>
      <c r="AD100" s="28"/>
      <c r="AE100" s="28"/>
      <c r="AF100" s="28"/>
      <c r="AG100" s="29"/>
      <c r="AH100" s="29"/>
    </row>
    <row r="101" spans="1:34" hidden="1">
      <c r="A101" s="90"/>
      <c r="B101" s="88"/>
      <c r="C101" s="88"/>
      <c r="D101" s="88"/>
      <c r="H101" s="77"/>
      <c r="I101" s="82"/>
      <c r="J101" s="83"/>
      <c r="K101" s="83"/>
      <c r="L101" s="84"/>
      <c r="M101" s="85"/>
      <c r="N101" s="86"/>
      <c r="O101" s="86"/>
      <c r="P101" s="33"/>
      <c r="Q101" s="33"/>
      <c r="S101" s="28"/>
      <c r="T101" s="28"/>
      <c r="U101" s="28"/>
      <c r="V101" s="28"/>
      <c r="W101" s="28"/>
      <c r="X101" s="28"/>
      <c r="Y101" s="28"/>
      <c r="Z101" s="28"/>
      <c r="AA101" s="28"/>
      <c r="AB101" s="28"/>
      <c r="AC101" s="28"/>
      <c r="AD101" s="28"/>
      <c r="AE101" s="28"/>
      <c r="AF101" s="28"/>
      <c r="AG101" s="29"/>
      <c r="AH101" s="29"/>
    </row>
    <row r="102" spans="1:34" hidden="1">
      <c r="A102" s="90"/>
      <c r="B102" s="88"/>
      <c r="C102" s="88"/>
      <c r="D102" s="88"/>
      <c r="H102" s="77"/>
      <c r="I102" s="82"/>
      <c r="J102" s="83"/>
      <c r="K102" s="83"/>
      <c r="L102" s="84"/>
      <c r="M102" s="85"/>
      <c r="N102" s="86"/>
      <c r="O102" s="86"/>
      <c r="P102" s="33"/>
      <c r="Q102" s="33"/>
      <c r="S102" s="28"/>
      <c r="T102" s="28"/>
      <c r="U102" s="28"/>
      <c r="V102" s="28"/>
      <c r="W102" s="28"/>
      <c r="X102" s="28"/>
      <c r="Y102" s="28"/>
      <c r="Z102" s="28"/>
      <c r="AA102" s="28"/>
      <c r="AB102" s="28"/>
      <c r="AC102" s="28"/>
      <c r="AD102" s="28"/>
      <c r="AE102" s="28"/>
      <c r="AF102" s="28"/>
      <c r="AG102" s="29"/>
      <c r="AH102" s="29"/>
    </row>
    <row r="103" spans="1:34" hidden="1">
      <c r="A103" s="90"/>
      <c r="B103" s="88"/>
      <c r="C103" s="88"/>
      <c r="D103" s="88"/>
      <c r="H103" s="77"/>
      <c r="I103" s="82"/>
      <c r="J103" s="83"/>
      <c r="K103" s="83"/>
      <c r="L103" s="84"/>
      <c r="M103" s="85"/>
      <c r="N103" s="86"/>
      <c r="O103" s="86"/>
      <c r="P103" s="33"/>
      <c r="Q103" s="33"/>
      <c r="S103" s="28"/>
      <c r="T103" s="28"/>
      <c r="U103" s="28"/>
      <c r="V103" s="28"/>
      <c r="W103" s="28"/>
      <c r="X103" s="28"/>
      <c r="Y103" s="28"/>
      <c r="Z103" s="28"/>
      <c r="AA103" s="28"/>
      <c r="AB103" s="28"/>
      <c r="AC103" s="28"/>
      <c r="AD103" s="28"/>
      <c r="AE103" s="28"/>
      <c r="AF103" s="28"/>
      <c r="AG103" s="29"/>
      <c r="AH103" s="29"/>
    </row>
    <row r="104" spans="1:34" hidden="1">
      <c r="A104" s="74"/>
      <c r="H104" s="77"/>
      <c r="I104" s="82"/>
      <c r="J104" s="83"/>
      <c r="K104" s="83"/>
      <c r="L104" s="84"/>
      <c r="M104" s="85"/>
      <c r="N104" s="86"/>
      <c r="O104" s="86"/>
      <c r="P104" s="33"/>
      <c r="Q104" s="33"/>
      <c r="S104" s="28"/>
      <c r="T104" s="28"/>
      <c r="U104" s="28"/>
      <c r="V104" s="28"/>
      <c r="W104" s="28"/>
      <c r="X104" s="28"/>
      <c r="Y104" s="28"/>
      <c r="Z104" s="28"/>
      <c r="AA104" s="28"/>
      <c r="AB104" s="28"/>
      <c r="AC104" s="28"/>
      <c r="AD104" s="28"/>
      <c r="AE104" s="28"/>
      <c r="AF104" s="28"/>
      <c r="AG104" s="29"/>
      <c r="AH104" s="29"/>
    </row>
    <row r="105" spans="1:34" hidden="1">
      <c r="A105" s="77"/>
      <c r="H105" s="77"/>
      <c r="I105" s="82"/>
      <c r="J105" s="83"/>
      <c r="K105" s="83"/>
      <c r="L105" s="84"/>
      <c r="M105" s="85"/>
      <c r="N105" s="86"/>
      <c r="O105" s="86"/>
      <c r="P105" s="33"/>
      <c r="Q105" s="33"/>
      <c r="S105" s="28"/>
      <c r="T105" s="28"/>
      <c r="U105" s="28"/>
      <c r="V105" s="28"/>
      <c r="W105" s="28"/>
      <c r="X105" s="28"/>
      <c r="Y105" s="28"/>
      <c r="Z105" s="28"/>
      <c r="AA105" s="28"/>
      <c r="AB105" s="28"/>
      <c r="AC105" s="28"/>
      <c r="AD105" s="28"/>
      <c r="AE105" s="28"/>
      <c r="AF105" s="28"/>
      <c r="AG105" s="29"/>
      <c r="AH105" s="29"/>
    </row>
    <row r="106" spans="1:34" hidden="1">
      <c r="A106" s="75"/>
      <c r="H106" s="77"/>
      <c r="I106" s="82"/>
      <c r="J106" s="83"/>
      <c r="K106" s="83"/>
      <c r="L106" s="84"/>
      <c r="M106" s="85"/>
      <c r="N106" s="86"/>
      <c r="O106" s="86"/>
      <c r="P106" s="33"/>
      <c r="Q106" s="33"/>
      <c r="S106" s="28"/>
      <c r="T106" s="28"/>
      <c r="U106" s="28"/>
      <c r="V106" s="28"/>
      <c r="W106" s="28"/>
      <c r="X106" s="28"/>
      <c r="Y106" s="28"/>
      <c r="Z106" s="28"/>
      <c r="AA106" s="28"/>
      <c r="AB106" s="28"/>
      <c r="AC106" s="28"/>
      <c r="AD106" s="28"/>
      <c r="AE106" s="28"/>
      <c r="AF106" s="28"/>
      <c r="AG106" s="29"/>
      <c r="AH106" s="29"/>
    </row>
    <row r="107" spans="1:34" hidden="1">
      <c r="H107" s="77"/>
      <c r="I107" s="82"/>
      <c r="J107" s="83"/>
      <c r="K107" s="83"/>
      <c r="L107" s="84"/>
      <c r="M107" s="85"/>
      <c r="N107" s="86"/>
      <c r="O107" s="86"/>
      <c r="P107" s="33"/>
      <c r="Q107" s="33"/>
      <c r="S107" s="28"/>
      <c r="T107" s="28"/>
      <c r="U107" s="28"/>
      <c r="V107" s="28"/>
      <c r="W107" s="28"/>
      <c r="X107" s="28"/>
      <c r="Y107" s="28"/>
      <c r="Z107" s="28"/>
      <c r="AA107" s="28"/>
      <c r="AB107" s="28"/>
      <c r="AC107" s="28"/>
      <c r="AD107" s="28"/>
      <c r="AE107" s="28"/>
      <c r="AF107" s="28"/>
      <c r="AG107" s="29"/>
      <c r="AH107" s="29"/>
    </row>
    <row r="108" spans="1:34" hidden="1">
      <c r="H108" s="77"/>
      <c r="I108" s="82"/>
      <c r="J108" s="83"/>
      <c r="K108" s="83"/>
      <c r="L108" s="84"/>
      <c r="M108" s="85"/>
      <c r="N108" s="86"/>
      <c r="O108" s="86"/>
      <c r="P108" s="33"/>
      <c r="Q108" s="33"/>
      <c r="S108" s="28"/>
      <c r="T108" s="28"/>
      <c r="U108" s="28"/>
      <c r="V108" s="28"/>
      <c r="W108" s="28"/>
      <c r="X108" s="28"/>
      <c r="Y108" s="28"/>
      <c r="Z108" s="28"/>
      <c r="AA108" s="28"/>
      <c r="AB108" s="28"/>
      <c r="AC108" s="28"/>
      <c r="AD108" s="28"/>
      <c r="AE108" s="28"/>
      <c r="AF108" s="28"/>
      <c r="AG108" s="29"/>
      <c r="AH108" s="29"/>
    </row>
    <row r="109" spans="1:34" hidden="1">
      <c r="H109" s="77"/>
      <c r="I109" s="82"/>
      <c r="J109" s="83"/>
      <c r="K109" s="83"/>
      <c r="L109" s="84"/>
      <c r="M109" s="85"/>
      <c r="N109" s="86"/>
      <c r="O109" s="86"/>
      <c r="P109" s="33"/>
      <c r="Q109" s="33"/>
      <c r="S109" s="28"/>
      <c r="T109" s="28"/>
      <c r="U109" s="28"/>
      <c r="V109" s="28"/>
      <c r="W109" s="28"/>
      <c r="X109" s="28"/>
      <c r="Y109" s="28"/>
      <c r="Z109" s="28"/>
      <c r="AA109" s="28"/>
      <c r="AB109" s="28"/>
      <c r="AC109" s="28"/>
      <c r="AD109" s="28"/>
      <c r="AE109" s="28"/>
      <c r="AF109" s="28"/>
      <c r="AG109" s="29"/>
      <c r="AH109" s="29"/>
    </row>
    <row r="110" spans="1:34" hidden="1">
      <c r="H110" s="77"/>
      <c r="I110" s="82"/>
      <c r="J110" s="83"/>
      <c r="K110" s="83"/>
      <c r="L110" s="84"/>
      <c r="M110" s="85"/>
      <c r="N110" s="86"/>
      <c r="O110" s="86"/>
      <c r="P110" s="33"/>
      <c r="Q110" s="33"/>
      <c r="S110" s="28"/>
      <c r="T110" s="28"/>
      <c r="U110" s="28"/>
      <c r="V110" s="28"/>
      <c r="W110" s="28"/>
      <c r="X110" s="28"/>
      <c r="Y110" s="28"/>
      <c r="Z110" s="28"/>
      <c r="AA110" s="28"/>
      <c r="AB110" s="28"/>
      <c r="AC110" s="28"/>
      <c r="AD110" s="28"/>
      <c r="AE110" s="28"/>
      <c r="AF110" s="28"/>
      <c r="AG110" s="29"/>
      <c r="AH110" s="29"/>
    </row>
    <row r="111" spans="1:34" hidden="1">
      <c r="H111" s="77"/>
      <c r="I111" s="82"/>
      <c r="J111" s="83"/>
      <c r="K111" s="83"/>
      <c r="L111" s="84"/>
      <c r="M111" s="85"/>
      <c r="N111" s="86"/>
      <c r="O111" s="86"/>
      <c r="P111" s="33"/>
      <c r="Q111" s="33"/>
      <c r="S111" s="28"/>
      <c r="T111" s="28"/>
      <c r="U111" s="28"/>
      <c r="V111" s="28"/>
      <c r="W111" s="28"/>
      <c r="X111" s="28"/>
      <c r="Y111" s="28"/>
      <c r="Z111" s="28"/>
      <c r="AA111" s="28"/>
      <c r="AB111" s="28"/>
      <c r="AC111" s="28"/>
      <c r="AD111" s="28"/>
      <c r="AE111" s="28"/>
      <c r="AF111" s="28"/>
      <c r="AG111" s="29"/>
      <c r="AH111" s="29"/>
    </row>
    <row r="112" spans="1:34" hidden="1">
      <c r="H112" s="77"/>
      <c r="I112" s="82"/>
      <c r="J112" s="83"/>
      <c r="K112" s="83"/>
      <c r="L112" s="84"/>
      <c r="M112" s="85"/>
      <c r="N112" s="86"/>
      <c r="O112" s="86"/>
      <c r="P112" s="33"/>
      <c r="Q112" s="33"/>
      <c r="S112" s="28"/>
      <c r="T112" s="28"/>
      <c r="U112" s="28"/>
      <c r="V112" s="28"/>
      <c r="W112" s="28"/>
      <c r="X112" s="28"/>
      <c r="Y112" s="28"/>
      <c r="Z112" s="28"/>
      <c r="AA112" s="28"/>
      <c r="AB112" s="28"/>
      <c r="AC112" s="28"/>
      <c r="AD112" s="28"/>
      <c r="AE112" s="28"/>
      <c r="AF112" s="28"/>
      <c r="AG112" s="29"/>
      <c r="AH112" s="29"/>
    </row>
    <row r="113" spans="1:35" hidden="1">
      <c r="H113" s="77"/>
      <c r="I113" s="82"/>
      <c r="J113" s="83"/>
      <c r="K113" s="83"/>
      <c r="L113" s="84"/>
      <c r="M113" s="85"/>
      <c r="N113" s="86"/>
      <c r="O113" s="86"/>
      <c r="P113" s="33"/>
      <c r="Q113" s="33"/>
      <c r="S113" s="28"/>
      <c r="T113" s="28"/>
      <c r="U113" s="28"/>
      <c r="V113" s="28"/>
      <c r="W113" s="28"/>
      <c r="X113" s="28"/>
      <c r="Y113" s="28"/>
      <c r="Z113" s="28"/>
      <c r="AA113" s="28"/>
      <c r="AB113" s="28"/>
      <c r="AC113" s="28"/>
      <c r="AD113" s="28"/>
      <c r="AE113" s="28"/>
      <c r="AF113" s="28"/>
      <c r="AG113" s="29"/>
      <c r="AH113" s="29"/>
    </row>
    <row r="114" spans="1:35" hidden="1">
      <c r="H114" s="77"/>
      <c r="I114" s="82"/>
      <c r="J114" s="83"/>
      <c r="K114" s="83"/>
      <c r="L114" s="84"/>
      <c r="M114" s="85"/>
      <c r="N114" s="86"/>
      <c r="O114" s="86"/>
      <c r="P114" s="33"/>
      <c r="Q114" s="33"/>
      <c r="S114" s="28"/>
      <c r="T114" s="28"/>
      <c r="U114" s="28"/>
      <c r="V114" s="28"/>
      <c r="W114" s="28"/>
      <c r="X114" s="28"/>
      <c r="Y114" s="28"/>
      <c r="Z114" s="28"/>
      <c r="AA114" s="28"/>
      <c r="AB114" s="28"/>
      <c r="AC114" s="28"/>
      <c r="AD114" s="28"/>
      <c r="AE114" s="28"/>
      <c r="AF114" s="28"/>
      <c r="AG114" s="29"/>
      <c r="AH114" s="29"/>
    </row>
    <row r="115" spans="1:35" hidden="1">
      <c r="H115" s="77"/>
      <c r="I115" s="82"/>
      <c r="J115" s="83"/>
      <c r="K115" s="83"/>
      <c r="L115" s="84"/>
      <c r="M115" s="85"/>
      <c r="N115" s="86"/>
      <c r="O115" s="86"/>
      <c r="P115" s="33"/>
      <c r="Q115" s="33"/>
      <c r="S115" s="28"/>
      <c r="T115" s="28"/>
      <c r="U115" s="28"/>
      <c r="V115" s="28"/>
      <c r="W115" s="28"/>
      <c r="X115" s="28"/>
      <c r="Y115" s="28"/>
      <c r="Z115" s="28"/>
      <c r="AA115" s="28"/>
      <c r="AB115" s="28"/>
      <c r="AC115" s="28"/>
      <c r="AD115" s="28"/>
      <c r="AE115" s="28"/>
      <c r="AF115" s="28"/>
      <c r="AG115" s="29"/>
      <c r="AH115" s="29"/>
    </row>
    <row r="116" spans="1:35" hidden="1">
      <c r="H116" s="77"/>
      <c r="I116" s="82"/>
      <c r="J116" s="83"/>
      <c r="K116" s="83"/>
      <c r="L116" s="84"/>
      <c r="M116" s="85"/>
      <c r="N116" s="86"/>
      <c r="O116" s="86"/>
      <c r="P116" s="33"/>
      <c r="Q116" s="33"/>
      <c r="S116" s="28"/>
      <c r="T116" s="28"/>
      <c r="U116" s="28"/>
      <c r="V116" s="28"/>
      <c r="W116" s="28"/>
      <c r="X116" s="28"/>
      <c r="Y116" s="28"/>
      <c r="Z116" s="28"/>
      <c r="AA116" s="28"/>
      <c r="AB116" s="28"/>
      <c r="AC116" s="28"/>
      <c r="AD116" s="28"/>
      <c r="AE116" s="28"/>
      <c r="AF116" s="28"/>
      <c r="AG116" s="29"/>
      <c r="AH116" s="29"/>
    </row>
    <row r="117" spans="1:35" hidden="1">
      <c r="H117" s="77"/>
      <c r="I117" s="82"/>
      <c r="J117" s="83"/>
      <c r="K117" s="83"/>
      <c r="L117" s="84"/>
      <c r="M117" s="85"/>
      <c r="N117" s="85"/>
      <c r="O117" s="86"/>
      <c r="P117" s="34"/>
      <c r="Q117" s="33"/>
      <c r="T117" s="28"/>
      <c r="U117" s="28"/>
      <c r="V117" s="28"/>
      <c r="W117" s="28"/>
      <c r="X117" s="28"/>
      <c r="Y117" s="28"/>
      <c r="Z117" s="28"/>
      <c r="AA117" s="28"/>
      <c r="AB117" s="28"/>
      <c r="AC117" s="28"/>
      <c r="AD117" s="28"/>
      <c r="AE117" s="28"/>
      <c r="AF117" s="28"/>
      <c r="AG117" s="29"/>
      <c r="AH117" s="29"/>
      <c r="AI117" s="29"/>
    </row>
    <row r="118" spans="1:35" ht="15.65" hidden="1" customHeight="1">
      <c r="H118" s="77"/>
      <c r="I118" s="82"/>
      <c r="J118" s="83"/>
      <c r="K118" s="83"/>
      <c r="L118" s="84"/>
      <c r="M118" s="85"/>
      <c r="N118" s="85"/>
      <c r="O118" s="86"/>
      <c r="P118" s="34"/>
      <c r="Q118" s="33"/>
      <c r="T118" s="28"/>
      <c r="U118" s="28"/>
      <c r="V118" s="28"/>
      <c r="W118" s="28"/>
      <c r="X118" s="28"/>
      <c r="Y118" s="28"/>
      <c r="Z118" s="28"/>
      <c r="AA118" s="28"/>
      <c r="AB118" s="28"/>
      <c r="AC118" s="28"/>
      <c r="AD118" s="28"/>
      <c r="AE118" s="28"/>
      <c r="AF118" s="28"/>
      <c r="AG118" s="29"/>
      <c r="AH118" s="29"/>
      <c r="AI118" s="29"/>
    </row>
    <row r="119" spans="1:35" ht="15.65" hidden="1" customHeight="1">
      <c r="H119" s="77"/>
      <c r="I119" s="82"/>
      <c r="J119" s="83"/>
      <c r="K119" s="83"/>
      <c r="L119" s="84"/>
      <c r="M119" s="85"/>
      <c r="N119" s="85"/>
      <c r="O119" s="86"/>
      <c r="P119" s="33"/>
      <c r="Q119" s="33"/>
      <c r="S119" s="28"/>
      <c r="T119" s="28"/>
      <c r="U119" s="28"/>
      <c r="V119" s="28"/>
      <c r="W119" s="28"/>
      <c r="X119" s="28"/>
      <c r="Y119" s="28"/>
      <c r="Z119" s="28"/>
      <c r="AA119" s="28"/>
      <c r="AB119" s="28"/>
      <c r="AC119" s="28"/>
      <c r="AD119" s="28"/>
      <c r="AE119" s="28"/>
      <c r="AF119" s="28"/>
      <c r="AG119" s="29"/>
      <c r="AH119" s="29"/>
    </row>
    <row r="120" spans="1:35" ht="15.65" hidden="1" customHeight="1">
      <c r="H120" s="77"/>
      <c r="I120" s="82"/>
      <c r="J120" s="83"/>
      <c r="K120" s="83"/>
      <c r="L120" s="84"/>
      <c r="M120" s="85"/>
      <c r="N120" s="85"/>
      <c r="O120" s="86"/>
      <c r="P120" s="33"/>
      <c r="Q120" s="33"/>
      <c r="S120" s="28"/>
      <c r="T120" s="28"/>
      <c r="U120" s="28"/>
      <c r="V120" s="28"/>
      <c r="W120" s="28"/>
      <c r="X120" s="28"/>
      <c r="Y120" s="28"/>
      <c r="Z120" s="28"/>
      <c r="AA120" s="28"/>
      <c r="AB120" s="28"/>
      <c r="AC120" s="28"/>
      <c r="AD120" s="28"/>
      <c r="AE120" s="28"/>
      <c r="AF120" s="28"/>
      <c r="AG120" s="29"/>
      <c r="AH120" s="29"/>
    </row>
    <row r="121" spans="1:35" ht="15.65" hidden="1" customHeight="1">
      <c r="I121" s="82"/>
      <c r="J121" s="83"/>
      <c r="K121" s="83"/>
      <c r="L121" s="84"/>
      <c r="M121" s="84"/>
      <c r="N121" s="86"/>
      <c r="O121" s="86"/>
      <c r="P121" s="33"/>
      <c r="Q121" s="33"/>
      <c r="S121" s="28"/>
      <c r="T121" s="28"/>
      <c r="U121" s="28"/>
      <c r="V121" s="28"/>
      <c r="W121" s="28"/>
      <c r="X121" s="28"/>
      <c r="Y121" s="28"/>
      <c r="Z121" s="28"/>
      <c r="AA121" s="28"/>
      <c r="AB121" s="28"/>
      <c r="AC121" s="28"/>
      <c r="AD121" s="28"/>
      <c r="AE121" s="28"/>
      <c r="AF121" s="28"/>
      <c r="AG121" s="29"/>
      <c r="AH121" s="29"/>
    </row>
    <row r="122" spans="1:35" ht="15.65" hidden="1" customHeight="1">
      <c r="I122" s="82"/>
      <c r="J122" s="83"/>
      <c r="K122" s="83"/>
      <c r="L122" s="84"/>
      <c r="M122" s="84"/>
      <c r="N122" s="86"/>
      <c r="O122" s="86"/>
      <c r="P122" s="33"/>
      <c r="Q122" s="33"/>
      <c r="S122" s="28"/>
      <c r="T122" s="28"/>
      <c r="U122" s="28"/>
      <c r="V122" s="28"/>
      <c r="W122" s="28"/>
      <c r="X122" s="28"/>
      <c r="Y122" s="28"/>
      <c r="Z122" s="28"/>
      <c r="AA122" s="28"/>
      <c r="AB122" s="28"/>
      <c r="AC122" s="28"/>
      <c r="AD122" s="28"/>
      <c r="AE122" s="28"/>
      <c r="AF122" s="28"/>
      <c r="AG122" s="29"/>
      <c r="AH122" s="29"/>
    </row>
    <row r="123" spans="1:35" hidden="1">
      <c r="H123" s="77"/>
      <c r="I123" s="82"/>
      <c r="J123" s="83"/>
      <c r="K123" s="83"/>
      <c r="L123" s="84"/>
      <c r="M123" s="85"/>
      <c r="N123" s="86"/>
      <c r="O123" s="86"/>
      <c r="P123" s="33"/>
      <c r="Q123" s="33"/>
      <c r="S123" s="28"/>
      <c r="T123" s="28"/>
      <c r="U123" s="28"/>
      <c r="V123" s="28"/>
      <c r="W123" s="28"/>
      <c r="X123" s="28"/>
      <c r="Y123" s="28"/>
      <c r="Z123" s="28"/>
      <c r="AA123" s="28"/>
      <c r="AB123" s="28"/>
      <c r="AC123" s="28"/>
      <c r="AD123" s="28"/>
      <c r="AE123" s="28"/>
      <c r="AF123" s="28"/>
      <c r="AG123" s="29"/>
      <c r="AH123" s="29"/>
    </row>
    <row r="124" spans="1:35" hidden="1">
      <c r="H124" s="77"/>
      <c r="I124" s="82"/>
      <c r="J124" s="83"/>
      <c r="K124" s="83"/>
      <c r="L124" s="84"/>
      <c r="M124" s="85"/>
      <c r="N124" s="86"/>
      <c r="O124" s="86"/>
      <c r="P124" s="33"/>
      <c r="Q124" s="33"/>
      <c r="S124" s="28"/>
      <c r="T124" s="28"/>
      <c r="U124" s="28"/>
      <c r="V124" s="28"/>
      <c r="W124" s="28"/>
      <c r="X124" s="28"/>
      <c r="Y124" s="28"/>
      <c r="Z124" s="28"/>
      <c r="AA124" s="28"/>
      <c r="AB124" s="28"/>
      <c r="AC124" s="28"/>
      <c r="AD124" s="28"/>
      <c r="AE124" s="28"/>
      <c r="AF124" s="28"/>
      <c r="AG124" s="29"/>
      <c r="AH124" s="29"/>
    </row>
    <row r="125" spans="1:35" hidden="1">
      <c r="H125" s="77"/>
      <c r="I125" s="82"/>
      <c r="J125" s="83"/>
      <c r="K125" s="83"/>
      <c r="L125" s="84"/>
      <c r="M125" s="85"/>
      <c r="N125" s="86"/>
      <c r="O125" s="86"/>
      <c r="P125" s="33"/>
      <c r="Q125" s="33"/>
      <c r="S125" s="28"/>
      <c r="T125" s="28"/>
      <c r="U125" s="28"/>
      <c r="V125" s="28"/>
      <c r="W125" s="28"/>
      <c r="X125" s="28"/>
      <c r="Y125" s="28"/>
      <c r="Z125" s="28"/>
      <c r="AA125" s="28"/>
      <c r="AB125" s="28"/>
      <c r="AC125" s="28"/>
      <c r="AD125" s="28"/>
      <c r="AE125" s="28"/>
      <c r="AF125" s="28"/>
      <c r="AG125" s="29"/>
      <c r="AH125" s="29"/>
    </row>
    <row r="126" spans="1:35" hidden="1">
      <c r="H126" s="77"/>
      <c r="I126" s="82"/>
      <c r="J126" s="83"/>
      <c r="K126" s="83"/>
      <c r="L126" s="84"/>
      <c r="M126" s="85"/>
      <c r="N126" s="86"/>
      <c r="O126" s="86"/>
      <c r="P126" s="33"/>
      <c r="Q126" s="33"/>
      <c r="S126" s="28"/>
      <c r="T126" s="28"/>
      <c r="U126" s="28"/>
      <c r="V126" s="28"/>
      <c r="W126" s="28"/>
      <c r="X126" s="28"/>
      <c r="Y126" s="28"/>
      <c r="Z126" s="28"/>
      <c r="AA126" s="28"/>
      <c r="AB126" s="28"/>
      <c r="AC126" s="28"/>
      <c r="AD126" s="28"/>
      <c r="AE126" s="28"/>
      <c r="AF126" s="28"/>
      <c r="AG126" s="29"/>
      <c r="AH126" s="29"/>
    </row>
    <row r="127" spans="1:35" hidden="1">
      <c r="A127" s="5"/>
      <c r="B127" s="6"/>
      <c r="C127" s="7"/>
      <c r="D127" s="7"/>
      <c r="E127" s="8"/>
      <c r="H127" s="77"/>
      <c r="I127" s="82"/>
      <c r="J127" s="83"/>
      <c r="K127" s="83"/>
      <c r="L127" s="84"/>
      <c r="M127" s="85"/>
      <c r="N127" s="86"/>
      <c r="O127" s="86"/>
      <c r="P127" s="33"/>
      <c r="Q127" s="33"/>
      <c r="S127" s="28"/>
      <c r="T127" s="28"/>
      <c r="U127" s="28"/>
      <c r="V127" s="28"/>
      <c r="W127" s="28"/>
      <c r="X127" s="28"/>
      <c r="Y127" s="28"/>
      <c r="Z127" s="28"/>
      <c r="AA127" s="28"/>
      <c r="AB127" s="28"/>
      <c r="AC127" s="28"/>
      <c r="AD127" s="28"/>
      <c r="AE127" s="28"/>
      <c r="AF127" s="28"/>
      <c r="AG127" s="29"/>
      <c r="AH127" s="29"/>
    </row>
    <row r="128" spans="1:35" hidden="1">
      <c r="A128" s="5"/>
      <c r="B128" s="6"/>
      <c r="C128" s="7"/>
      <c r="D128" s="7"/>
      <c r="E128" s="8"/>
      <c r="H128" s="77"/>
      <c r="I128" s="82"/>
      <c r="J128" s="83"/>
      <c r="K128" s="83"/>
      <c r="L128" s="84"/>
      <c r="M128" s="85"/>
      <c r="N128" s="86"/>
      <c r="O128" s="86"/>
      <c r="P128" s="33"/>
      <c r="Q128" s="33"/>
      <c r="S128" s="28"/>
      <c r="T128" s="28"/>
      <c r="U128" s="28"/>
      <c r="V128" s="28"/>
      <c r="W128" s="28"/>
      <c r="X128" s="28"/>
      <c r="Y128" s="28"/>
      <c r="Z128" s="28"/>
      <c r="AA128" s="28"/>
      <c r="AB128" s="28"/>
      <c r="AC128" s="28"/>
      <c r="AD128" s="28"/>
      <c r="AE128" s="28"/>
      <c r="AF128" s="28"/>
      <c r="AG128" s="29"/>
      <c r="AH128" s="29"/>
    </row>
    <row r="129" spans="1:34" hidden="1">
      <c r="A129" s="5"/>
      <c r="B129" s="6"/>
      <c r="C129" s="7"/>
      <c r="D129" s="7"/>
      <c r="E129" s="8"/>
      <c r="H129" s="77"/>
      <c r="I129" s="82"/>
      <c r="J129" s="83"/>
      <c r="K129" s="83"/>
      <c r="L129" s="84"/>
      <c r="M129" s="85"/>
      <c r="N129" s="86"/>
      <c r="O129" s="86"/>
      <c r="P129" s="33"/>
      <c r="Q129" s="33"/>
      <c r="S129" s="28"/>
      <c r="T129" s="28"/>
      <c r="U129" s="28"/>
      <c r="V129" s="28"/>
      <c r="W129" s="28"/>
      <c r="X129" s="28"/>
      <c r="Y129" s="28"/>
      <c r="Z129" s="28"/>
      <c r="AA129" s="28"/>
      <c r="AB129" s="28"/>
      <c r="AC129" s="28"/>
      <c r="AD129" s="28"/>
      <c r="AE129" s="28"/>
      <c r="AF129" s="28"/>
      <c r="AG129" s="29"/>
      <c r="AH129" s="29"/>
    </row>
    <row r="130" spans="1:34" hidden="1">
      <c r="A130" s="5"/>
      <c r="B130" s="6"/>
      <c r="C130" s="7"/>
      <c r="D130" s="7"/>
      <c r="E130" s="8"/>
      <c r="H130" s="77"/>
      <c r="I130" s="82"/>
      <c r="J130" s="83"/>
      <c r="K130" s="83"/>
      <c r="L130" s="84"/>
      <c r="M130" s="85"/>
      <c r="N130" s="86"/>
      <c r="O130" s="86"/>
      <c r="P130" s="33"/>
      <c r="Q130" s="33"/>
      <c r="S130" s="28"/>
      <c r="T130" s="28"/>
      <c r="U130" s="28"/>
      <c r="V130" s="28"/>
      <c r="W130" s="28"/>
      <c r="X130" s="28"/>
      <c r="Y130" s="28"/>
      <c r="Z130" s="28"/>
      <c r="AA130" s="28"/>
      <c r="AB130" s="28"/>
      <c r="AC130" s="28"/>
      <c r="AD130" s="28"/>
      <c r="AE130" s="28"/>
      <c r="AF130" s="28"/>
      <c r="AG130" s="29"/>
      <c r="AH130" s="29"/>
    </row>
    <row r="131" spans="1:34" hidden="1">
      <c r="A131" s="5"/>
      <c r="B131" s="6"/>
      <c r="C131" s="7"/>
      <c r="D131" s="7"/>
      <c r="E131" s="8"/>
      <c r="H131" s="77"/>
      <c r="I131" s="82"/>
      <c r="J131" s="83"/>
      <c r="K131" s="83"/>
      <c r="L131" s="84"/>
      <c r="M131" s="85"/>
      <c r="N131" s="86"/>
      <c r="O131" s="86"/>
      <c r="P131" s="33"/>
      <c r="Q131" s="33"/>
      <c r="S131" s="28"/>
      <c r="T131" s="28"/>
      <c r="U131" s="28"/>
      <c r="V131" s="28"/>
      <c r="W131" s="28"/>
      <c r="X131" s="28"/>
      <c r="Y131" s="28"/>
      <c r="Z131" s="28"/>
      <c r="AA131" s="28"/>
      <c r="AB131" s="28"/>
      <c r="AC131" s="28"/>
      <c r="AD131" s="28"/>
      <c r="AE131" s="28"/>
      <c r="AF131" s="28"/>
      <c r="AG131" s="29"/>
      <c r="AH131" s="29"/>
    </row>
    <row r="132" spans="1:34" hidden="1">
      <c r="A132" s="5"/>
      <c r="B132" s="6"/>
      <c r="C132" s="7"/>
      <c r="D132" s="7"/>
      <c r="E132" s="8"/>
      <c r="H132" s="77"/>
      <c r="I132" s="82"/>
      <c r="J132" s="83"/>
      <c r="K132" s="83"/>
      <c r="L132" s="84"/>
      <c r="M132" s="85"/>
      <c r="N132" s="86"/>
      <c r="O132" s="86"/>
      <c r="P132" s="33"/>
      <c r="Q132" s="33"/>
      <c r="S132" s="28"/>
      <c r="T132" s="28"/>
      <c r="U132" s="28"/>
      <c r="V132" s="28"/>
      <c r="W132" s="28"/>
      <c r="X132" s="28"/>
      <c r="Y132" s="28"/>
      <c r="Z132" s="28"/>
      <c r="AA132" s="28"/>
      <c r="AB132" s="28"/>
      <c r="AC132" s="28"/>
      <c r="AD132" s="28"/>
      <c r="AE132" s="28"/>
      <c r="AF132" s="28"/>
      <c r="AG132" s="29"/>
      <c r="AH132" s="29"/>
    </row>
    <row r="133" spans="1:34" hidden="1">
      <c r="A133" s="5"/>
      <c r="B133" s="6"/>
      <c r="C133" s="7"/>
      <c r="D133" s="7"/>
      <c r="E133" s="8"/>
      <c r="H133" s="77"/>
      <c r="I133" s="82"/>
      <c r="J133" s="83"/>
      <c r="K133" s="83"/>
      <c r="L133" s="84"/>
      <c r="M133" s="85"/>
      <c r="N133" s="86"/>
      <c r="O133" s="86"/>
      <c r="P133" s="33"/>
      <c r="Q133" s="33"/>
      <c r="S133" s="28"/>
      <c r="T133" s="28"/>
      <c r="U133" s="28"/>
      <c r="V133" s="28"/>
      <c r="W133" s="28"/>
      <c r="X133" s="28"/>
      <c r="Y133" s="28"/>
      <c r="Z133" s="28"/>
      <c r="AA133" s="28"/>
      <c r="AB133" s="28"/>
      <c r="AC133" s="28"/>
      <c r="AD133" s="28"/>
      <c r="AE133" s="28"/>
      <c r="AF133" s="28"/>
      <c r="AG133" s="29"/>
      <c r="AH133" s="29"/>
    </row>
    <row r="134" spans="1:34" hidden="1">
      <c r="A134" s="5"/>
      <c r="B134" s="6"/>
      <c r="C134" s="7"/>
      <c r="D134" s="7"/>
      <c r="E134" s="8"/>
      <c r="H134" s="77"/>
      <c r="I134" s="82"/>
      <c r="J134" s="83"/>
      <c r="K134" s="83"/>
      <c r="L134" s="84"/>
      <c r="M134" s="85"/>
      <c r="N134" s="86"/>
      <c r="O134" s="86"/>
      <c r="P134" s="33"/>
      <c r="Q134" s="33"/>
      <c r="S134" s="28"/>
      <c r="T134" s="28"/>
      <c r="U134" s="28"/>
      <c r="V134" s="28"/>
      <c r="W134" s="28"/>
      <c r="X134" s="28"/>
      <c r="Y134" s="28"/>
      <c r="Z134" s="28"/>
      <c r="AA134" s="28"/>
      <c r="AB134" s="28"/>
      <c r="AC134" s="28"/>
      <c r="AD134" s="28"/>
      <c r="AE134" s="28"/>
      <c r="AF134" s="28"/>
      <c r="AG134" s="29"/>
      <c r="AH134" s="29"/>
    </row>
    <row r="135" spans="1:34" hidden="1">
      <c r="A135" s="5"/>
      <c r="B135" s="6"/>
      <c r="C135" s="7"/>
      <c r="D135" s="7"/>
      <c r="E135" s="8"/>
      <c r="H135" s="77"/>
      <c r="I135" s="82"/>
      <c r="J135" s="83"/>
      <c r="K135" s="83"/>
      <c r="L135" s="84"/>
      <c r="M135" s="85"/>
      <c r="N135" s="86"/>
      <c r="O135" s="86"/>
      <c r="P135" s="33"/>
      <c r="Q135" s="33"/>
      <c r="S135" s="28"/>
      <c r="T135" s="28"/>
      <c r="U135" s="28"/>
      <c r="V135" s="28"/>
      <c r="W135" s="28"/>
      <c r="X135" s="28"/>
      <c r="Y135" s="28"/>
      <c r="Z135" s="28"/>
      <c r="AA135" s="28"/>
      <c r="AB135" s="28"/>
      <c r="AC135" s="28"/>
      <c r="AD135" s="28"/>
      <c r="AE135" s="28"/>
      <c r="AF135" s="28"/>
      <c r="AG135" s="29"/>
      <c r="AH135" s="29"/>
    </row>
    <row r="136" spans="1:34" hidden="1">
      <c r="A136" s="5"/>
      <c r="B136" s="6"/>
      <c r="C136" s="7"/>
      <c r="D136" s="7"/>
      <c r="E136" s="8"/>
      <c r="H136" s="77"/>
      <c r="I136" s="82"/>
      <c r="J136" s="83"/>
      <c r="K136" s="83"/>
      <c r="L136" s="84"/>
      <c r="M136" s="85"/>
      <c r="N136" s="86"/>
      <c r="O136" s="86"/>
      <c r="P136" s="33"/>
      <c r="Q136" s="33"/>
      <c r="S136" s="28"/>
      <c r="T136" s="28"/>
      <c r="U136" s="28"/>
      <c r="V136" s="28"/>
      <c r="W136" s="28"/>
      <c r="X136" s="28"/>
      <c r="Y136" s="28"/>
      <c r="Z136" s="28"/>
      <c r="AA136" s="28"/>
      <c r="AB136" s="28"/>
      <c r="AC136" s="28"/>
      <c r="AD136" s="28"/>
      <c r="AE136" s="28"/>
      <c r="AF136" s="28"/>
      <c r="AG136" s="29"/>
      <c r="AH136" s="29"/>
    </row>
    <row r="137" spans="1:34" hidden="1">
      <c r="A137" s="5"/>
      <c r="B137" s="6"/>
      <c r="C137" s="7"/>
      <c r="D137" s="7"/>
      <c r="E137" s="8"/>
      <c r="H137" s="77"/>
      <c r="I137" s="82"/>
      <c r="J137" s="83"/>
      <c r="K137" s="83"/>
      <c r="L137" s="84"/>
      <c r="M137" s="85"/>
      <c r="N137" s="86"/>
      <c r="O137" s="86"/>
      <c r="P137" s="33"/>
      <c r="Q137" s="33"/>
      <c r="S137" s="28"/>
      <c r="T137" s="28"/>
      <c r="U137" s="28"/>
      <c r="V137" s="28"/>
      <c r="W137" s="28"/>
      <c r="X137" s="28"/>
      <c r="Y137" s="28"/>
      <c r="Z137" s="28"/>
      <c r="AA137" s="28"/>
      <c r="AB137" s="28"/>
      <c r="AC137" s="28"/>
      <c r="AD137" s="28"/>
      <c r="AE137" s="28"/>
      <c r="AF137" s="28"/>
      <c r="AG137" s="29"/>
      <c r="AH137" s="29"/>
    </row>
    <row r="138" spans="1:34" hidden="1">
      <c r="A138" s="5"/>
      <c r="B138" s="6"/>
      <c r="C138" s="7"/>
      <c r="D138" s="7"/>
      <c r="E138" s="8"/>
      <c r="H138" s="77"/>
      <c r="I138" s="82"/>
      <c r="J138" s="83"/>
      <c r="K138" s="83"/>
      <c r="L138" s="84"/>
      <c r="M138" s="85"/>
      <c r="N138" s="86"/>
      <c r="O138" s="86"/>
      <c r="P138" s="33"/>
      <c r="Q138" s="33"/>
      <c r="S138" s="28"/>
      <c r="T138" s="28"/>
      <c r="U138" s="28"/>
      <c r="V138" s="28"/>
      <c r="W138" s="28"/>
      <c r="X138" s="28"/>
      <c r="Y138" s="28"/>
      <c r="Z138" s="28"/>
      <c r="AA138" s="28"/>
      <c r="AB138" s="28"/>
      <c r="AC138" s="28"/>
      <c r="AD138" s="28"/>
      <c r="AE138" s="28"/>
      <c r="AF138" s="28"/>
      <c r="AG138" s="29"/>
      <c r="AH138" s="29"/>
    </row>
    <row r="139" spans="1:34" hidden="1">
      <c r="A139" s="5"/>
      <c r="B139" s="6"/>
      <c r="C139" s="7"/>
      <c r="D139" s="7"/>
      <c r="E139" s="8"/>
      <c r="H139" s="77"/>
      <c r="I139" s="82"/>
      <c r="J139" s="83"/>
      <c r="K139" s="83"/>
      <c r="L139" s="84"/>
      <c r="M139" s="85"/>
      <c r="N139" s="86"/>
      <c r="O139" s="86"/>
      <c r="P139" s="33"/>
      <c r="Q139" s="33"/>
      <c r="S139" s="28"/>
      <c r="T139" s="28"/>
      <c r="U139" s="28"/>
      <c r="V139" s="28"/>
      <c r="W139" s="28"/>
      <c r="X139" s="28"/>
      <c r="Y139" s="28"/>
      <c r="Z139" s="28"/>
      <c r="AA139" s="28"/>
      <c r="AB139" s="28"/>
      <c r="AC139" s="28"/>
      <c r="AD139" s="28"/>
      <c r="AE139" s="28"/>
      <c r="AF139" s="28"/>
      <c r="AG139" s="29"/>
      <c r="AH139" s="29"/>
    </row>
    <row r="140" spans="1:34" hidden="1">
      <c r="A140" s="5"/>
      <c r="B140" s="6"/>
      <c r="C140" s="7"/>
      <c r="D140" s="7"/>
      <c r="E140" s="8"/>
      <c r="H140" s="77"/>
      <c r="I140" s="82"/>
      <c r="J140" s="83"/>
      <c r="K140" s="83"/>
      <c r="L140" s="84"/>
      <c r="M140" s="85"/>
      <c r="N140" s="86"/>
      <c r="O140" s="86"/>
      <c r="P140" s="33"/>
      <c r="Q140" s="33"/>
      <c r="S140" s="28"/>
      <c r="T140" s="28"/>
      <c r="U140" s="28"/>
      <c r="V140" s="28"/>
      <c r="W140" s="28"/>
      <c r="X140" s="28"/>
      <c r="Y140" s="28"/>
      <c r="Z140" s="28"/>
      <c r="AA140" s="28"/>
      <c r="AB140" s="28"/>
      <c r="AC140" s="28"/>
      <c r="AD140" s="28"/>
      <c r="AE140" s="28"/>
      <c r="AF140" s="28"/>
      <c r="AG140" s="29"/>
      <c r="AH140" s="29"/>
    </row>
    <row r="141" spans="1:34" hidden="1">
      <c r="A141" s="5"/>
      <c r="B141" s="6"/>
      <c r="C141" s="7"/>
      <c r="D141" s="7"/>
      <c r="E141" s="8"/>
      <c r="H141" s="77"/>
      <c r="I141" s="82"/>
      <c r="J141" s="83"/>
      <c r="K141" s="83"/>
      <c r="L141" s="84"/>
      <c r="M141" s="85"/>
      <c r="N141" s="86"/>
      <c r="O141" s="86"/>
      <c r="P141" s="33"/>
      <c r="Q141" s="33"/>
      <c r="S141" s="28"/>
      <c r="T141" s="28"/>
      <c r="U141" s="28"/>
      <c r="V141" s="28"/>
      <c r="W141" s="28"/>
      <c r="X141" s="28"/>
      <c r="Y141" s="28"/>
      <c r="Z141" s="28"/>
      <c r="AA141" s="28"/>
      <c r="AB141" s="28"/>
      <c r="AC141" s="28"/>
      <c r="AD141" s="28"/>
      <c r="AE141" s="28"/>
      <c r="AF141" s="28"/>
      <c r="AG141" s="29"/>
      <c r="AH141" s="29"/>
    </row>
    <row r="142" spans="1:34" hidden="1">
      <c r="A142" s="5"/>
      <c r="B142" s="6"/>
      <c r="C142" s="7"/>
      <c r="D142" s="7"/>
      <c r="E142" s="8"/>
      <c r="H142" s="77"/>
      <c r="I142" s="82"/>
      <c r="J142" s="83"/>
      <c r="K142" s="83"/>
      <c r="L142" s="84"/>
      <c r="M142" s="85"/>
      <c r="N142" s="86"/>
      <c r="O142" s="86"/>
      <c r="P142" s="33"/>
      <c r="Q142" s="33"/>
      <c r="S142" s="28"/>
      <c r="T142" s="28"/>
      <c r="U142" s="28"/>
      <c r="V142" s="28"/>
      <c r="W142" s="28"/>
      <c r="X142" s="28"/>
      <c r="Y142" s="28"/>
      <c r="Z142" s="28"/>
      <c r="AA142" s="28"/>
      <c r="AB142" s="28"/>
      <c r="AC142" s="28"/>
      <c r="AD142" s="28"/>
      <c r="AE142" s="28"/>
      <c r="AF142" s="28"/>
      <c r="AG142" s="29"/>
      <c r="AH142" s="29"/>
    </row>
    <row r="143" spans="1:34" hidden="1">
      <c r="A143" s="5"/>
      <c r="B143" s="6"/>
      <c r="C143" s="7"/>
      <c r="D143" s="7"/>
      <c r="E143" s="8"/>
      <c r="H143" s="77"/>
      <c r="I143" s="82"/>
      <c r="J143" s="83"/>
      <c r="K143" s="83"/>
      <c r="L143" s="84"/>
      <c r="M143" s="85"/>
      <c r="N143" s="86"/>
      <c r="O143" s="86"/>
      <c r="P143" s="33"/>
      <c r="Q143" s="33"/>
      <c r="S143" s="28"/>
      <c r="T143" s="28"/>
      <c r="U143" s="28"/>
      <c r="V143" s="28"/>
      <c r="W143" s="28"/>
      <c r="X143" s="28"/>
      <c r="Y143" s="28"/>
      <c r="Z143" s="28"/>
      <c r="AA143" s="28"/>
      <c r="AB143" s="28"/>
      <c r="AC143" s="28"/>
      <c r="AD143" s="28"/>
      <c r="AE143" s="28"/>
      <c r="AF143" s="28"/>
      <c r="AG143" s="29"/>
      <c r="AH143" s="29"/>
    </row>
    <row r="144" spans="1:34" ht="16.899999999999999" hidden="1" customHeight="1">
      <c r="A144" s="5"/>
      <c r="B144" s="6"/>
      <c r="C144" s="7"/>
      <c r="D144" s="7"/>
      <c r="E144" s="8"/>
      <c r="H144" s="77"/>
      <c r="I144" s="82"/>
      <c r="J144" s="83"/>
      <c r="K144" s="83"/>
      <c r="L144" s="84"/>
      <c r="M144" s="85"/>
      <c r="N144" s="86"/>
      <c r="O144" s="86"/>
      <c r="P144" s="33"/>
      <c r="Q144" s="33"/>
      <c r="S144" s="28"/>
      <c r="T144" s="28"/>
      <c r="U144" s="28"/>
      <c r="V144" s="28"/>
      <c r="W144" s="28"/>
      <c r="X144" s="28"/>
      <c r="Y144" s="28"/>
      <c r="Z144" s="28"/>
      <c r="AA144" s="28"/>
      <c r="AB144" s="28"/>
      <c r="AC144" s="28"/>
      <c r="AD144" s="28"/>
      <c r="AE144" s="28"/>
      <c r="AF144" s="28"/>
      <c r="AG144" s="29"/>
      <c r="AH144" s="29"/>
    </row>
    <row r="145" spans="1:34" hidden="1">
      <c r="A145" s="5"/>
      <c r="B145" s="6"/>
      <c r="C145" s="7"/>
      <c r="D145" s="7"/>
      <c r="E145" s="8"/>
      <c r="H145" s="77"/>
      <c r="I145" s="82"/>
      <c r="J145" s="83"/>
      <c r="K145" s="83"/>
      <c r="L145" s="84"/>
      <c r="M145" s="85"/>
      <c r="N145" s="86"/>
      <c r="O145" s="86"/>
      <c r="P145" s="33"/>
      <c r="Q145" s="33"/>
      <c r="S145" s="28"/>
      <c r="T145" s="28"/>
      <c r="U145" s="28"/>
      <c r="V145" s="28"/>
      <c r="W145" s="28"/>
      <c r="X145" s="28"/>
      <c r="Y145" s="28"/>
      <c r="Z145" s="28"/>
      <c r="AA145" s="28"/>
      <c r="AB145" s="28"/>
      <c r="AC145" s="28"/>
      <c r="AD145" s="28"/>
      <c r="AE145" s="28"/>
      <c r="AF145" s="28"/>
      <c r="AG145" s="29"/>
      <c r="AH145" s="29"/>
    </row>
    <row r="146" spans="1:34" hidden="1">
      <c r="A146" s="5"/>
      <c r="B146" s="6"/>
      <c r="C146" s="7"/>
      <c r="D146" s="7"/>
      <c r="E146" s="8"/>
      <c r="H146" s="77"/>
      <c r="I146" s="82"/>
      <c r="J146" s="83"/>
      <c r="K146" s="83"/>
      <c r="L146" s="84"/>
      <c r="M146" s="85"/>
      <c r="N146" s="86"/>
      <c r="O146" s="86"/>
      <c r="P146" s="33"/>
      <c r="Q146" s="33"/>
      <c r="S146" s="28"/>
      <c r="T146" s="28"/>
      <c r="U146" s="28"/>
      <c r="V146" s="28"/>
      <c r="W146" s="28"/>
      <c r="X146" s="28"/>
      <c r="Y146" s="28"/>
      <c r="Z146" s="28"/>
      <c r="AA146" s="28"/>
      <c r="AB146" s="28"/>
      <c r="AC146" s="28"/>
      <c r="AD146" s="28"/>
      <c r="AE146" s="28"/>
      <c r="AF146" s="28"/>
      <c r="AG146" s="29"/>
      <c r="AH146" s="29"/>
    </row>
    <row r="147" spans="1:34" hidden="1">
      <c r="A147" s="5"/>
      <c r="B147" s="6"/>
      <c r="C147" s="7"/>
      <c r="D147" s="7"/>
      <c r="E147" s="8"/>
      <c r="H147" s="77"/>
      <c r="I147" s="82"/>
      <c r="J147" s="83"/>
      <c r="K147" s="83"/>
      <c r="L147" s="84"/>
      <c r="M147" s="85"/>
      <c r="N147" s="86"/>
      <c r="O147" s="86"/>
      <c r="P147" s="33"/>
      <c r="Q147" s="33"/>
      <c r="S147" s="28"/>
      <c r="T147" s="28"/>
      <c r="U147" s="28"/>
      <c r="V147" s="28"/>
      <c r="W147" s="28"/>
      <c r="X147" s="28"/>
      <c r="Y147" s="28"/>
      <c r="Z147" s="28"/>
      <c r="AA147" s="28"/>
      <c r="AB147" s="28"/>
      <c r="AC147" s="28"/>
      <c r="AD147" s="28"/>
      <c r="AE147" s="28"/>
      <c r="AF147" s="28"/>
      <c r="AG147" s="29"/>
      <c r="AH147" s="29"/>
    </row>
    <row r="148" spans="1:34" hidden="1">
      <c r="A148" s="5"/>
      <c r="B148" s="6"/>
      <c r="C148" s="7"/>
      <c r="D148" s="7"/>
      <c r="E148" s="8"/>
      <c r="H148" s="77"/>
      <c r="I148" s="82"/>
      <c r="J148" s="83"/>
      <c r="K148" s="83"/>
      <c r="L148" s="84"/>
      <c r="M148" s="85"/>
      <c r="N148" s="86"/>
      <c r="O148" s="86"/>
      <c r="P148" s="33"/>
      <c r="Q148" s="33"/>
      <c r="S148" s="28"/>
      <c r="T148" s="28"/>
      <c r="U148" s="28"/>
      <c r="V148" s="28"/>
      <c r="W148" s="28"/>
      <c r="X148" s="28"/>
      <c r="Y148" s="28"/>
      <c r="Z148" s="28"/>
      <c r="AA148" s="28"/>
      <c r="AB148" s="28"/>
      <c r="AC148" s="28"/>
      <c r="AD148" s="28"/>
      <c r="AE148" s="28"/>
      <c r="AF148" s="28"/>
      <c r="AG148" s="29"/>
      <c r="AH148" s="29"/>
    </row>
    <row r="149" spans="1:34" hidden="1">
      <c r="A149" s="5"/>
      <c r="B149" s="6"/>
      <c r="C149" s="7"/>
      <c r="D149" s="7"/>
      <c r="E149" s="8"/>
      <c r="H149" s="77"/>
      <c r="I149" s="82"/>
      <c r="J149" s="83"/>
      <c r="K149" s="83"/>
      <c r="L149" s="84"/>
      <c r="M149" s="85"/>
      <c r="N149" s="86"/>
      <c r="O149" s="86"/>
      <c r="P149" s="33"/>
      <c r="Q149" s="33"/>
      <c r="S149" s="28"/>
      <c r="T149" s="28"/>
      <c r="U149" s="28"/>
      <c r="V149" s="28"/>
      <c r="W149" s="28"/>
      <c r="X149" s="28"/>
      <c r="Y149" s="28"/>
      <c r="Z149" s="28"/>
      <c r="AA149" s="28"/>
      <c r="AB149" s="28"/>
      <c r="AC149" s="28"/>
      <c r="AD149" s="28"/>
      <c r="AE149" s="28"/>
      <c r="AF149" s="28"/>
      <c r="AG149" s="29"/>
      <c r="AH149" s="29"/>
    </row>
    <row r="150" spans="1:34" hidden="1">
      <c r="A150" s="5"/>
      <c r="B150" s="6"/>
      <c r="C150" s="7"/>
      <c r="D150" s="7"/>
      <c r="E150" s="8"/>
      <c r="H150" s="77"/>
      <c r="I150" s="82"/>
      <c r="J150" s="83"/>
      <c r="K150" s="83"/>
      <c r="L150" s="84"/>
      <c r="M150" s="85"/>
      <c r="N150" s="86"/>
      <c r="O150" s="86"/>
      <c r="P150" s="33"/>
      <c r="Q150" s="33"/>
      <c r="S150" s="28"/>
      <c r="T150" s="28"/>
      <c r="U150" s="28"/>
      <c r="V150" s="28"/>
      <c r="W150" s="28"/>
      <c r="X150" s="28"/>
      <c r="Y150" s="28"/>
      <c r="Z150" s="28"/>
      <c r="AA150" s="28"/>
      <c r="AB150" s="28"/>
      <c r="AC150" s="28"/>
      <c r="AD150" s="28"/>
      <c r="AE150" s="28"/>
      <c r="AF150" s="28"/>
      <c r="AG150" s="29"/>
      <c r="AH150" s="29"/>
    </row>
    <row r="151" spans="1:34" hidden="1">
      <c r="A151" s="5"/>
      <c r="B151" s="6"/>
      <c r="C151" s="7"/>
      <c r="D151" s="7"/>
      <c r="E151" s="8"/>
      <c r="H151" s="77"/>
      <c r="I151" s="82"/>
      <c r="J151" s="83"/>
      <c r="K151" s="83"/>
      <c r="L151" s="84"/>
      <c r="M151" s="85"/>
      <c r="N151" s="86"/>
      <c r="O151" s="86"/>
      <c r="P151" s="33"/>
      <c r="Q151" s="33"/>
      <c r="S151" s="28"/>
      <c r="T151" s="28"/>
      <c r="U151" s="28"/>
      <c r="V151" s="28"/>
      <c r="W151" s="28"/>
      <c r="X151" s="28"/>
      <c r="Y151" s="28"/>
      <c r="Z151" s="28"/>
      <c r="AA151" s="28"/>
      <c r="AB151" s="28"/>
      <c r="AC151" s="28"/>
      <c r="AD151" s="28"/>
      <c r="AE151" s="28"/>
      <c r="AF151" s="28"/>
      <c r="AG151" s="29"/>
      <c r="AH151" s="29"/>
    </row>
    <row r="152" spans="1:34" hidden="1">
      <c r="A152" s="5"/>
      <c r="B152" s="6"/>
      <c r="C152" s="7"/>
      <c r="D152" s="7"/>
      <c r="E152" s="8"/>
      <c r="H152" s="77"/>
      <c r="I152" s="82"/>
      <c r="J152" s="83"/>
      <c r="K152" s="83"/>
      <c r="L152" s="84"/>
      <c r="M152" s="85"/>
      <c r="N152" s="86"/>
      <c r="O152" s="86"/>
      <c r="P152" s="33"/>
      <c r="Q152" s="33"/>
      <c r="S152" s="28"/>
      <c r="T152" s="28"/>
      <c r="U152" s="28"/>
      <c r="V152" s="28"/>
      <c r="W152" s="28"/>
      <c r="X152" s="28"/>
      <c r="Y152" s="28"/>
      <c r="Z152" s="28"/>
      <c r="AA152" s="28"/>
      <c r="AB152" s="28"/>
      <c r="AC152" s="28"/>
      <c r="AD152" s="28"/>
      <c r="AE152" s="28"/>
      <c r="AF152" s="28"/>
      <c r="AG152" s="29"/>
      <c r="AH152" s="29"/>
    </row>
    <row r="153" spans="1:34" hidden="1">
      <c r="A153" s="5"/>
      <c r="B153" s="6"/>
      <c r="C153" s="7"/>
      <c r="D153" s="7"/>
      <c r="E153" s="8"/>
      <c r="H153" s="77"/>
      <c r="I153" s="82"/>
      <c r="J153" s="83"/>
      <c r="K153" s="83"/>
      <c r="L153" s="84"/>
      <c r="M153" s="85"/>
      <c r="N153" s="86"/>
      <c r="O153" s="86"/>
      <c r="P153" s="33"/>
      <c r="Q153" s="33"/>
      <c r="S153" s="28"/>
      <c r="T153" s="28"/>
      <c r="U153" s="28"/>
      <c r="V153" s="28"/>
      <c r="W153" s="28"/>
      <c r="X153" s="28"/>
      <c r="Y153" s="28"/>
      <c r="Z153" s="28"/>
      <c r="AA153" s="28"/>
      <c r="AB153" s="28"/>
      <c r="AC153" s="28"/>
      <c r="AD153" s="28"/>
      <c r="AE153" s="28"/>
      <c r="AF153" s="28"/>
      <c r="AG153" s="29"/>
      <c r="AH153" s="29"/>
    </row>
    <row r="154" spans="1:34" hidden="1">
      <c r="A154" s="5"/>
      <c r="B154" s="6"/>
      <c r="C154" s="7"/>
      <c r="D154" s="7"/>
      <c r="E154" s="8"/>
      <c r="H154" s="77"/>
      <c r="I154" s="82"/>
      <c r="J154" s="83"/>
      <c r="K154" s="83"/>
      <c r="L154" s="84"/>
      <c r="M154" s="85"/>
      <c r="N154" s="86"/>
      <c r="O154" s="86"/>
      <c r="P154" s="33"/>
      <c r="Q154" s="33"/>
      <c r="S154" s="28"/>
      <c r="T154" s="28"/>
      <c r="U154" s="28"/>
      <c r="V154" s="28"/>
      <c r="W154" s="28"/>
      <c r="X154" s="28"/>
      <c r="Y154" s="28"/>
      <c r="Z154" s="28"/>
      <c r="AA154" s="28"/>
      <c r="AB154" s="28"/>
      <c r="AC154" s="28"/>
      <c r="AD154" s="28"/>
      <c r="AE154" s="28"/>
      <c r="AF154" s="28"/>
      <c r="AG154" s="29"/>
      <c r="AH154" s="29"/>
    </row>
    <row r="155" spans="1:34" hidden="1">
      <c r="A155" s="5"/>
      <c r="B155" s="6"/>
      <c r="C155" s="7"/>
      <c r="D155" s="7"/>
      <c r="E155" s="8"/>
      <c r="H155" s="77"/>
      <c r="I155" s="82"/>
      <c r="J155" s="83"/>
      <c r="K155" s="83"/>
      <c r="L155" s="84"/>
      <c r="M155" s="85"/>
      <c r="N155" s="86"/>
      <c r="O155" s="86"/>
      <c r="P155" s="33"/>
      <c r="Q155" s="33"/>
      <c r="S155" s="28"/>
      <c r="T155" s="28"/>
      <c r="U155" s="28"/>
      <c r="V155" s="28"/>
      <c r="W155" s="28"/>
      <c r="X155" s="28"/>
      <c r="Y155" s="28"/>
      <c r="Z155" s="28"/>
      <c r="AA155" s="28"/>
      <c r="AB155" s="28"/>
      <c r="AC155" s="28"/>
      <c r="AD155" s="28"/>
      <c r="AE155" s="28"/>
      <c r="AF155" s="28"/>
      <c r="AG155" s="29"/>
      <c r="AH155" s="29"/>
    </row>
    <row r="156" spans="1:34" hidden="1">
      <c r="A156" s="5"/>
      <c r="B156" s="6"/>
      <c r="C156" s="7"/>
      <c r="D156" s="7"/>
      <c r="E156" s="8"/>
      <c r="H156" s="77"/>
      <c r="I156" s="82"/>
      <c r="J156" s="83"/>
      <c r="K156" s="83"/>
      <c r="L156" s="84"/>
      <c r="M156" s="85"/>
      <c r="N156" s="86"/>
      <c r="O156" s="86"/>
      <c r="P156" s="33"/>
      <c r="Q156" s="33"/>
      <c r="S156" s="28"/>
      <c r="T156" s="28"/>
      <c r="U156" s="28"/>
      <c r="V156" s="28"/>
      <c r="W156" s="28"/>
      <c r="X156" s="28"/>
      <c r="Y156" s="28"/>
      <c r="Z156" s="28"/>
      <c r="AA156" s="28"/>
      <c r="AB156" s="28"/>
      <c r="AC156" s="28"/>
      <c r="AD156" s="28"/>
      <c r="AE156" s="28"/>
      <c r="AF156" s="28"/>
      <c r="AG156" s="29"/>
      <c r="AH156" s="29"/>
    </row>
    <row r="157" spans="1:34" hidden="1">
      <c r="A157" s="5"/>
      <c r="B157" s="6"/>
      <c r="C157" s="7"/>
      <c r="D157" s="7"/>
      <c r="E157" s="8"/>
      <c r="H157" s="77"/>
      <c r="I157" s="82"/>
      <c r="J157" s="83"/>
      <c r="K157" s="83"/>
      <c r="L157" s="84"/>
      <c r="M157" s="85"/>
      <c r="N157" s="86"/>
      <c r="O157" s="86"/>
      <c r="P157" s="33"/>
      <c r="Q157" s="33"/>
      <c r="S157" s="28"/>
      <c r="T157" s="28"/>
      <c r="U157" s="28"/>
      <c r="V157" s="28"/>
      <c r="W157" s="28"/>
      <c r="X157" s="28"/>
      <c r="Y157" s="28"/>
      <c r="Z157" s="28"/>
      <c r="AA157" s="28"/>
      <c r="AB157" s="28"/>
      <c r="AC157" s="28"/>
      <c r="AD157" s="28"/>
      <c r="AE157" s="28"/>
      <c r="AF157" s="28"/>
      <c r="AG157" s="29"/>
      <c r="AH157" s="29"/>
    </row>
    <row r="158" spans="1:34" hidden="1">
      <c r="A158" s="5"/>
      <c r="B158" s="6"/>
      <c r="C158" s="7"/>
      <c r="D158" s="7"/>
      <c r="E158" s="8"/>
      <c r="H158" s="77"/>
      <c r="I158" s="82"/>
      <c r="J158" s="83"/>
      <c r="K158" s="83"/>
      <c r="L158" s="84"/>
      <c r="M158" s="85"/>
      <c r="N158" s="86"/>
      <c r="O158" s="86"/>
      <c r="P158" s="33"/>
      <c r="Q158" s="33"/>
      <c r="S158" s="28"/>
      <c r="T158" s="28"/>
      <c r="U158" s="28"/>
      <c r="V158" s="28"/>
      <c r="W158" s="28"/>
      <c r="X158" s="28"/>
      <c r="Y158" s="28"/>
      <c r="Z158" s="28"/>
      <c r="AA158" s="28"/>
      <c r="AB158" s="28"/>
      <c r="AC158" s="28"/>
      <c r="AD158" s="28"/>
      <c r="AE158" s="28"/>
      <c r="AF158" s="28"/>
      <c r="AG158" s="29"/>
      <c r="AH158" s="29"/>
    </row>
    <row r="159" spans="1:34" hidden="1">
      <c r="A159" s="5"/>
      <c r="B159" s="6"/>
      <c r="C159" s="7"/>
      <c r="D159" s="7"/>
      <c r="E159" s="8"/>
      <c r="H159" s="77"/>
      <c r="I159" s="82"/>
      <c r="J159" s="83"/>
      <c r="K159" s="83"/>
      <c r="L159" s="84"/>
      <c r="M159" s="85"/>
      <c r="N159" s="86"/>
      <c r="O159" s="86"/>
      <c r="P159" s="33"/>
      <c r="Q159" s="33"/>
      <c r="S159" s="28"/>
      <c r="T159" s="28"/>
      <c r="U159" s="28"/>
      <c r="V159" s="28"/>
      <c r="W159" s="28"/>
      <c r="X159" s="28"/>
      <c r="Y159" s="28"/>
      <c r="Z159" s="28"/>
      <c r="AA159" s="28"/>
      <c r="AB159" s="28"/>
      <c r="AC159" s="28"/>
      <c r="AD159" s="28"/>
      <c r="AE159" s="28"/>
      <c r="AF159" s="28"/>
      <c r="AG159" s="29"/>
      <c r="AH159" s="29"/>
    </row>
    <row r="160" spans="1:34" hidden="1">
      <c r="A160" s="5"/>
      <c r="B160" s="6"/>
      <c r="C160" s="7"/>
      <c r="D160" s="7"/>
      <c r="E160" s="8"/>
      <c r="H160" s="77"/>
      <c r="I160" s="82"/>
      <c r="J160" s="83"/>
      <c r="K160" s="83"/>
      <c r="L160" s="84"/>
      <c r="M160" s="85"/>
      <c r="N160" s="86"/>
      <c r="O160" s="86"/>
      <c r="P160" s="33"/>
      <c r="Q160" s="33"/>
      <c r="S160" s="28"/>
      <c r="T160" s="28"/>
      <c r="U160" s="28"/>
      <c r="V160" s="28"/>
      <c r="W160" s="28"/>
      <c r="X160" s="28"/>
      <c r="Y160" s="28"/>
      <c r="Z160" s="28"/>
      <c r="AA160" s="28"/>
      <c r="AB160" s="28"/>
      <c r="AC160" s="28"/>
      <c r="AD160" s="28"/>
      <c r="AE160" s="28"/>
      <c r="AF160" s="28"/>
      <c r="AG160" s="29"/>
      <c r="AH160" s="29"/>
    </row>
    <row r="161" spans="1:34" hidden="1">
      <c r="A161" s="5"/>
      <c r="B161" s="6"/>
      <c r="C161" s="7"/>
      <c r="D161" s="7"/>
      <c r="E161" s="8"/>
      <c r="H161" s="77"/>
      <c r="I161" s="82"/>
      <c r="J161" s="83"/>
      <c r="K161" s="83"/>
      <c r="L161" s="84"/>
      <c r="M161" s="85"/>
      <c r="N161" s="86"/>
      <c r="O161" s="86"/>
      <c r="P161" s="33"/>
      <c r="Q161" s="33"/>
      <c r="S161" s="28"/>
      <c r="T161" s="28"/>
      <c r="U161" s="28"/>
      <c r="V161" s="28"/>
      <c r="W161" s="28"/>
      <c r="X161" s="28"/>
      <c r="Y161" s="28"/>
      <c r="Z161" s="28"/>
      <c r="AA161" s="28"/>
      <c r="AB161" s="28"/>
      <c r="AC161" s="28"/>
      <c r="AD161" s="28"/>
      <c r="AE161" s="28"/>
      <c r="AF161" s="28"/>
      <c r="AG161" s="29"/>
      <c r="AH161" s="29"/>
    </row>
    <row r="162" spans="1:34" hidden="1">
      <c r="A162" s="5"/>
      <c r="B162" s="6"/>
      <c r="C162" s="7"/>
      <c r="D162" s="7"/>
      <c r="E162" s="8"/>
      <c r="H162" s="77"/>
      <c r="I162" s="82"/>
      <c r="J162" s="83"/>
      <c r="K162" s="83"/>
      <c r="L162" s="84"/>
      <c r="M162" s="85"/>
      <c r="N162" s="86"/>
      <c r="O162" s="86"/>
      <c r="P162" s="33"/>
      <c r="Q162" s="33"/>
      <c r="S162" s="28"/>
      <c r="T162" s="28"/>
      <c r="U162" s="28"/>
      <c r="V162" s="28"/>
      <c r="W162" s="28"/>
      <c r="X162" s="28"/>
      <c r="Y162" s="28"/>
      <c r="Z162" s="28"/>
      <c r="AA162" s="28"/>
      <c r="AB162" s="28"/>
      <c r="AC162" s="28"/>
      <c r="AD162" s="28"/>
      <c r="AE162" s="28"/>
      <c r="AF162" s="28"/>
      <c r="AG162" s="29"/>
      <c r="AH162" s="29"/>
    </row>
    <row r="163" spans="1:34" hidden="1">
      <c r="A163" s="5"/>
      <c r="B163" s="6"/>
      <c r="C163" s="7"/>
      <c r="D163" s="7"/>
      <c r="E163" s="8"/>
      <c r="H163" s="77"/>
      <c r="I163" s="82"/>
      <c r="J163" s="83"/>
      <c r="K163" s="83"/>
      <c r="L163" s="84"/>
      <c r="M163" s="85"/>
      <c r="N163" s="86"/>
      <c r="O163" s="86"/>
      <c r="P163" s="33"/>
      <c r="Q163" s="33"/>
      <c r="S163" s="28"/>
      <c r="T163" s="28"/>
      <c r="U163" s="28"/>
      <c r="V163" s="28"/>
      <c r="W163" s="28"/>
      <c r="X163" s="28"/>
      <c r="Y163" s="28"/>
      <c r="Z163" s="28"/>
      <c r="AA163" s="28"/>
      <c r="AB163" s="28"/>
      <c r="AC163" s="28"/>
      <c r="AD163" s="28"/>
      <c r="AE163" s="28"/>
      <c r="AF163" s="28"/>
      <c r="AG163" s="29"/>
      <c r="AH163" s="29"/>
    </row>
    <row r="164" spans="1:34" hidden="1">
      <c r="A164" s="5"/>
      <c r="B164" s="6"/>
      <c r="C164" s="7"/>
      <c r="D164" s="7"/>
      <c r="E164" s="8"/>
      <c r="H164" s="77"/>
      <c r="I164" s="82"/>
      <c r="J164" s="83"/>
      <c r="K164" s="83"/>
      <c r="L164" s="84"/>
      <c r="M164" s="85"/>
      <c r="N164" s="86"/>
      <c r="O164" s="86"/>
      <c r="P164" s="33"/>
      <c r="Q164" s="33"/>
      <c r="S164" s="28"/>
      <c r="T164" s="28"/>
      <c r="U164" s="28"/>
      <c r="V164" s="28"/>
      <c r="W164" s="28"/>
      <c r="X164" s="28"/>
      <c r="Y164" s="28"/>
      <c r="Z164" s="28"/>
      <c r="AA164" s="28"/>
      <c r="AB164" s="28"/>
      <c r="AC164" s="28"/>
      <c r="AD164" s="28"/>
      <c r="AE164" s="28"/>
      <c r="AF164" s="28"/>
      <c r="AG164" s="29"/>
      <c r="AH164" s="29"/>
    </row>
    <row r="165" spans="1:34" hidden="1">
      <c r="A165" s="5"/>
      <c r="B165" s="6"/>
      <c r="C165" s="7"/>
      <c r="D165" s="7"/>
      <c r="E165" s="8"/>
      <c r="H165" s="77"/>
      <c r="I165" s="82"/>
      <c r="J165" s="83"/>
      <c r="K165" s="83"/>
      <c r="L165" s="84"/>
      <c r="M165" s="85"/>
      <c r="N165" s="86"/>
      <c r="O165" s="86"/>
      <c r="P165" s="33"/>
      <c r="Q165" s="33"/>
      <c r="S165" s="28"/>
      <c r="T165" s="28"/>
      <c r="U165" s="28"/>
      <c r="V165" s="28"/>
      <c r="W165" s="28"/>
      <c r="X165" s="28"/>
      <c r="Y165" s="28"/>
      <c r="Z165" s="28"/>
      <c r="AA165" s="28"/>
      <c r="AB165" s="28"/>
      <c r="AC165" s="28"/>
      <c r="AD165" s="28"/>
      <c r="AE165" s="28"/>
      <c r="AF165" s="28"/>
      <c r="AG165" s="29"/>
      <c r="AH165" s="29"/>
    </row>
    <row r="166" spans="1:34" hidden="1">
      <c r="A166" s="5"/>
      <c r="B166" s="6"/>
      <c r="C166" s="7"/>
      <c r="D166" s="7"/>
      <c r="E166" s="8"/>
      <c r="H166" s="77"/>
      <c r="I166" s="82"/>
      <c r="J166" s="83"/>
      <c r="K166" s="83"/>
      <c r="L166" s="84"/>
      <c r="M166" s="85"/>
      <c r="N166" s="86"/>
      <c r="O166" s="86"/>
      <c r="P166" s="33"/>
      <c r="Q166" s="33"/>
      <c r="S166" s="28"/>
      <c r="T166" s="28"/>
      <c r="U166" s="28"/>
      <c r="V166" s="28"/>
      <c r="W166" s="28"/>
      <c r="X166" s="28"/>
      <c r="Y166" s="28"/>
      <c r="Z166" s="28"/>
      <c r="AA166" s="28"/>
      <c r="AB166" s="28"/>
      <c r="AC166" s="28"/>
      <c r="AD166" s="28"/>
      <c r="AE166" s="28"/>
      <c r="AF166" s="28"/>
      <c r="AG166" s="29"/>
      <c r="AH166" s="29"/>
    </row>
    <row r="167" spans="1:34" hidden="1">
      <c r="A167" s="5"/>
      <c r="B167" s="6"/>
      <c r="C167" s="7"/>
      <c r="D167" s="7"/>
      <c r="E167" s="8"/>
      <c r="H167" s="77"/>
      <c r="I167" s="82"/>
      <c r="J167" s="83"/>
      <c r="K167" s="83"/>
      <c r="L167" s="84"/>
      <c r="M167" s="85"/>
      <c r="N167" s="86"/>
      <c r="O167" s="86"/>
      <c r="P167" s="33"/>
      <c r="Q167" s="33"/>
      <c r="S167" s="28"/>
      <c r="T167" s="28"/>
      <c r="U167" s="28"/>
      <c r="V167" s="28"/>
      <c r="W167" s="28"/>
      <c r="X167" s="28"/>
      <c r="Y167" s="28"/>
      <c r="Z167" s="28"/>
      <c r="AA167" s="28"/>
      <c r="AB167" s="28"/>
      <c r="AC167" s="28"/>
      <c r="AD167" s="28"/>
      <c r="AE167" s="28"/>
      <c r="AF167" s="28"/>
      <c r="AG167" s="29"/>
      <c r="AH167" s="29"/>
    </row>
    <row r="168" spans="1:34" hidden="1">
      <c r="A168" s="5"/>
      <c r="B168" s="6"/>
      <c r="C168" s="7"/>
      <c r="D168" s="7"/>
      <c r="E168" s="8"/>
      <c r="H168" s="77"/>
      <c r="I168" s="82"/>
      <c r="J168" s="83"/>
      <c r="K168" s="83"/>
      <c r="L168" s="84"/>
      <c r="M168" s="85"/>
      <c r="N168" s="86"/>
      <c r="O168" s="86"/>
      <c r="P168" s="33"/>
      <c r="Q168" s="33"/>
      <c r="S168" s="28"/>
      <c r="T168" s="28"/>
      <c r="U168" s="28"/>
      <c r="V168" s="28"/>
      <c r="W168" s="28"/>
      <c r="X168" s="28"/>
      <c r="Y168" s="28"/>
      <c r="Z168" s="28"/>
      <c r="AA168" s="28"/>
      <c r="AB168" s="28"/>
      <c r="AC168" s="28"/>
      <c r="AD168" s="28"/>
      <c r="AE168" s="28"/>
      <c r="AF168" s="28"/>
      <c r="AG168" s="29"/>
      <c r="AH168" s="29"/>
    </row>
    <row r="169" spans="1:34" hidden="1">
      <c r="A169" s="5"/>
      <c r="B169" s="6"/>
      <c r="C169" s="7"/>
      <c r="D169" s="7"/>
      <c r="E169" s="8"/>
      <c r="H169" s="77"/>
      <c r="I169" s="82"/>
      <c r="J169" s="83"/>
      <c r="K169" s="83"/>
      <c r="L169" s="84"/>
      <c r="M169" s="85"/>
      <c r="N169" s="86"/>
      <c r="O169" s="86"/>
      <c r="P169" s="33"/>
      <c r="Q169" s="33"/>
      <c r="S169" s="28"/>
      <c r="T169" s="28"/>
      <c r="U169" s="28"/>
      <c r="V169" s="28"/>
      <c r="W169" s="28"/>
      <c r="X169" s="28"/>
      <c r="Y169" s="28"/>
      <c r="Z169" s="28"/>
      <c r="AA169" s="28"/>
      <c r="AB169" s="28"/>
      <c r="AC169" s="28"/>
      <c r="AD169" s="28"/>
      <c r="AE169" s="28"/>
      <c r="AF169" s="28"/>
      <c r="AG169" s="29"/>
      <c r="AH169" s="29"/>
    </row>
    <row r="170" spans="1:34" hidden="1">
      <c r="A170" s="5"/>
      <c r="B170" s="6"/>
      <c r="C170" s="7"/>
      <c r="D170" s="7"/>
      <c r="E170" s="8"/>
      <c r="H170" s="77"/>
      <c r="I170" s="82"/>
      <c r="J170" s="83"/>
      <c r="K170" s="83"/>
      <c r="L170" s="84"/>
      <c r="M170" s="85"/>
      <c r="N170" s="86"/>
      <c r="O170" s="86"/>
      <c r="P170" s="33"/>
      <c r="Q170" s="33"/>
      <c r="S170" s="28"/>
      <c r="T170" s="28"/>
      <c r="U170" s="28"/>
      <c r="V170" s="28"/>
      <c r="W170" s="28"/>
      <c r="X170" s="28"/>
      <c r="Y170" s="28"/>
      <c r="Z170" s="28"/>
      <c r="AA170" s="28"/>
      <c r="AB170" s="28"/>
      <c r="AC170" s="28"/>
      <c r="AD170" s="28"/>
      <c r="AE170" s="28"/>
      <c r="AF170" s="28"/>
      <c r="AG170" s="29"/>
      <c r="AH170" s="29"/>
    </row>
    <row r="171" spans="1:34" hidden="1">
      <c r="A171" s="5"/>
      <c r="B171" s="6"/>
      <c r="C171" s="7"/>
      <c r="D171" s="7"/>
      <c r="E171" s="8"/>
      <c r="H171" s="77"/>
      <c r="I171" s="82"/>
      <c r="J171" s="83"/>
      <c r="K171" s="83"/>
      <c r="L171" s="84"/>
      <c r="M171" s="85"/>
      <c r="N171" s="86"/>
      <c r="O171" s="86"/>
      <c r="P171" s="33"/>
      <c r="Q171" s="33"/>
      <c r="S171" s="28"/>
      <c r="T171" s="28"/>
      <c r="U171" s="28"/>
      <c r="V171" s="28"/>
      <c r="W171" s="28"/>
      <c r="X171" s="28"/>
      <c r="Y171" s="28"/>
      <c r="Z171" s="28"/>
      <c r="AA171" s="28"/>
      <c r="AB171" s="28"/>
      <c r="AC171" s="28"/>
      <c r="AD171" s="28"/>
      <c r="AE171" s="28"/>
      <c r="AF171" s="28"/>
      <c r="AG171" s="29"/>
      <c r="AH171" s="29"/>
    </row>
    <row r="172" spans="1:34" hidden="1">
      <c r="A172" s="5"/>
      <c r="B172" s="6"/>
      <c r="C172" s="7"/>
      <c r="D172" s="7"/>
      <c r="E172" s="8"/>
      <c r="H172" s="77"/>
      <c r="I172" s="82"/>
      <c r="J172" s="83"/>
      <c r="K172" s="83"/>
      <c r="L172" s="84"/>
      <c r="M172" s="85"/>
      <c r="N172" s="86"/>
      <c r="O172" s="86"/>
      <c r="P172" s="33"/>
      <c r="Q172" s="33"/>
      <c r="S172" s="28"/>
      <c r="T172" s="28"/>
      <c r="U172" s="28"/>
      <c r="V172" s="28"/>
      <c r="W172" s="28"/>
      <c r="X172" s="28"/>
      <c r="Y172" s="28"/>
      <c r="Z172" s="28"/>
      <c r="AA172" s="28"/>
      <c r="AB172" s="28"/>
      <c r="AC172" s="28"/>
      <c r="AD172" s="28"/>
      <c r="AE172" s="28"/>
      <c r="AF172" s="28"/>
      <c r="AG172" s="29"/>
      <c r="AH172" s="29"/>
    </row>
    <row r="173" spans="1:34" hidden="1">
      <c r="A173" s="5"/>
      <c r="B173" s="6"/>
      <c r="C173" s="7"/>
      <c r="D173" s="7"/>
      <c r="E173" s="8"/>
      <c r="H173" s="77"/>
      <c r="I173" s="82"/>
      <c r="J173" s="83"/>
      <c r="K173" s="83"/>
      <c r="L173" s="84"/>
      <c r="M173" s="85"/>
      <c r="N173" s="86"/>
      <c r="O173" s="86"/>
      <c r="P173" s="33"/>
      <c r="Q173" s="33"/>
      <c r="S173" s="28"/>
      <c r="T173" s="28"/>
      <c r="U173" s="28"/>
      <c r="V173" s="28"/>
      <c r="W173" s="28"/>
      <c r="X173" s="28"/>
      <c r="Y173" s="28"/>
      <c r="Z173" s="28"/>
      <c r="AA173" s="28"/>
      <c r="AB173" s="28"/>
      <c r="AC173" s="28"/>
      <c r="AD173" s="28"/>
      <c r="AE173" s="28"/>
      <c r="AF173" s="28"/>
      <c r="AG173" s="29"/>
      <c r="AH173" s="29"/>
    </row>
    <row r="174" spans="1:34" hidden="1">
      <c r="A174" s="5"/>
      <c r="B174" s="6"/>
      <c r="C174" s="7"/>
      <c r="D174" s="7"/>
      <c r="E174" s="8"/>
      <c r="H174" s="77"/>
      <c r="I174" s="82"/>
      <c r="J174" s="83"/>
      <c r="K174" s="83"/>
      <c r="L174" s="84"/>
      <c r="M174" s="85"/>
      <c r="N174" s="86"/>
      <c r="O174" s="86"/>
      <c r="P174" s="33"/>
      <c r="Q174" s="33"/>
      <c r="S174" s="28"/>
      <c r="T174" s="28"/>
      <c r="U174" s="28"/>
      <c r="V174" s="28"/>
      <c r="W174" s="28"/>
      <c r="X174" s="28"/>
      <c r="Y174" s="28"/>
      <c r="Z174" s="28"/>
      <c r="AA174" s="28"/>
      <c r="AB174" s="28"/>
      <c r="AC174" s="28"/>
      <c r="AD174" s="28"/>
      <c r="AE174" s="28"/>
      <c r="AF174" s="28"/>
      <c r="AG174" s="29"/>
      <c r="AH174" s="29"/>
    </row>
    <row r="175" spans="1:34" hidden="1">
      <c r="A175" s="5"/>
      <c r="B175" s="6"/>
      <c r="C175" s="7"/>
      <c r="D175" s="7"/>
      <c r="E175" s="8"/>
      <c r="H175" s="77"/>
      <c r="I175" s="82"/>
      <c r="J175" s="83"/>
      <c r="K175" s="83"/>
      <c r="L175" s="84"/>
      <c r="M175" s="85"/>
      <c r="N175" s="86"/>
      <c r="O175" s="86"/>
      <c r="P175" s="33"/>
      <c r="Q175" s="33"/>
      <c r="S175" s="28"/>
      <c r="T175" s="28"/>
      <c r="U175" s="28"/>
      <c r="V175" s="28"/>
      <c r="W175" s="28"/>
      <c r="X175" s="28"/>
      <c r="Y175" s="28"/>
      <c r="Z175" s="28"/>
      <c r="AA175" s="28"/>
      <c r="AB175" s="28"/>
      <c r="AC175" s="28"/>
      <c r="AD175" s="28"/>
      <c r="AE175" s="28"/>
      <c r="AF175" s="28"/>
      <c r="AG175" s="29"/>
      <c r="AH175" s="29"/>
    </row>
    <row r="176" spans="1:34" hidden="1">
      <c r="A176" s="5"/>
      <c r="B176" s="6"/>
      <c r="C176" s="7"/>
      <c r="D176" s="7"/>
      <c r="E176" s="8"/>
      <c r="H176" s="77"/>
      <c r="I176" s="82"/>
      <c r="J176" s="83"/>
      <c r="K176" s="83"/>
      <c r="L176" s="84"/>
      <c r="M176" s="85"/>
      <c r="N176" s="86"/>
      <c r="O176" s="86"/>
      <c r="P176" s="33"/>
      <c r="Q176" s="33"/>
      <c r="S176" s="28"/>
      <c r="T176" s="28"/>
      <c r="U176" s="28"/>
      <c r="V176" s="28"/>
      <c r="W176" s="28"/>
      <c r="X176" s="28"/>
      <c r="Y176" s="28"/>
      <c r="Z176" s="28"/>
      <c r="AA176" s="28"/>
      <c r="AB176" s="28"/>
      <c r="AC176" s="28"/>
      <c r="AD176" s="28"/>
      <c r="AE176" s="28"/>
      <c r="AF176" s="28"/>
      <c r="AG176" s="29"/>
      <c r="AH176" s="29"/>
    </row>
    <row r="177" spans="1:34" hidden="1">
      <c r="A177" s="5"/>
      <c r="B177" s="6"/>
      <c r="C177" s="7"/>
      <c r="D177" s="7"/>
      <c r="E177" s="8"/>
      <c r="H177" s="77"/>
      <c r="I177" s="82"/>
      <c r="J177" s="83"/>
      <c r="K177" s="83"/>
      <c r="L177" s="84"/>
      <c r="M177" s="85"/>
      <c r="N177" s="86"/>
      <c r="O177" s="86"/>
      <c r="P177" s="33"/>
      <c r="Q177" s="33"/>
      <c r="S177" s="28"/>
      <c r="T177" s="28"/>
      <c r="U177" s="28"/>
      <c r="V177" s="28"/>
      <c r="W177" s="28"/>
      <c r="X177" s="28"/>
      <c r="Y177" s="28"/>
      <c r="Z177" s="28"/>
      <c r="AA177" s="28"/>
      <c r="AB177" s="28"/>
      <c r="AC177" s="28"/>
      <c r="AD177" s="28"/>
      <c r="AE177" s="28"/>
      <c r="AF177" s="28"/>
      <c r="AG177" s="29"/>
      <c r="AH177" s="29"/>
    </row>
    <row r="178" spans="1:34" hidden="1">
      <c r="A178" s="5"/>
      <c r="B178" s="6"/>
      <c r="C178" s="7"/>
      <c r="D178" s="7"/>
      <c r="E178" s="8"/>
      <c r="H178" s="77"/>
      <c r="I178" s="82"/>
      <c r="J178" s="83"/>
      <c r="K178" s="83"/>
      <c r="L178" s="84"/>
      <c r="M178" s="85"/>
      <c r="N178" s="86"/>
      <c r="O178" s="86"/>
      <c r="P178" s="33"/>
      <c r="Q178" s="33"/>
      <c r="S178" s="28"/>
      <c r="T178" s="28"/>
      <c r="U178" s="28"/>
      <c r="V178" s="28"/>
      <c r="W178" s="28"/>
      <c r="X178" s="28"/>
      <c r="Y178" s="28"/>
      <c r="Z178" s="28"/>
      <c r="AA178" s="28"/>
      <c r="AB178" s="28"/>
      <c r="AC178" s="28"/>
      <c r="AD178" s="28"/>
      <c r="AE178" s="28"/>
      <c r="AF178" s="28"/>
      <c r="AG178" s="29"/>
      <c r="AH178" s="29"/>
    </row>
    <row r="179" spans="1:34" hidden="1">
      <c r="A179" s="5"/>
      <c r="B179" s="6"/>
      <c r="C179" s="7"/>
      <c r="D179" s="7"/>
      <c r="E179" s="8"/>
      <c r="H179" s="77"/>
      <c r="I179" s="82"/>
      <c r="J179" s="83"/>
      <c r="K179" s="83"/>
      <c r="L179" s="84"/>
      <c r="M179" s="85"/>
      <c r="N179" s="86"/>
      <c r="O179" s="86"/>
      <c r="P179" s="33"/>
      <c r="Q179" s="33"/>
      <c r="S179" s="28"/>
      <c r="T179" s="28"/>
      <c r="U179" s="28"/>
      <c r="V179" s="28"/>
      <c r="W179" s="28"/>
      <c r="X179" s="28"/>
      <c r="Y179" s="28"/>
      <c r="Z179" s="28"/>
      <c r="AA179" s="28"/>
      <c r="AB179" s="28"/>
      <c r="AC179" s="28"/>
      <c r="AD179" s="28"/>
      <c r="AE179" s="28"/>
      <c r="AF179" s="28"/>
      <c r="AG179" s="29"/>
      <c r="AH179" s="29"/>
    </row>
    <row r="180" spans="1:34" hidden="1">
      <c r="A180" s="5"/>
      <c r="B180" s="6"/>
      <c r="C180" s="7"/>
      <c r="D180" s="7"/>
      <c r="E180" s="8"/>
      <c r="H180" s="77"/>
      <c r="I180" s="82"/>
      <c r="J180" s="83"/>
      <c r="K180" s="83"/>
      <c r="L180" s="84"/>
      <c r="M180" s="85"/>
      <c r="N180" s="86"/>
      <c r="O180" s="86"/>
      <c r="P180" s="33"/>
      <c r="Q180" s="33"/>
      <c r="S180" s="28"/>
      <c r="T180" s="28"/>
      <c r="U180" s="28"/>
      <c r="V180" s="28"/>
      <c r="W180" s="28"/>
      <c r="X180" s="28"/>
      <c r="Y180" s="28"/>
      <c r="Z180" s="28"/>
      <c r="AA180" s="28"/>
      <c r="AB180" s="28"/>
      <c r="AC180" s="28"/>
      <c r="AD180" s="28"/>
      <c r="AE180" s="28"/>
      <c r="AF180" s="28"/>
      <c r="AG180" s="29"/>
      <c r="AH180" s="29"/>
    </row>
    <row r="181" spans="1:34" hidden="1">
      <c r="A181" s="5"/>
      <c r="B181" s="6"/>
      <c r="C181" s="7"/>
      <c r="D181" s="7"/>
      <c r="E181" s="8"/>
      <c r="H181" s="77"/>
      <c r="I181" s="82"/>
      <c r="J181" s="83"/>
      <c r="K181" s="83"/>
      <c r="L181" s="84"/>
      <c r="M181" s="85"/>
      <c r="N181" s="86"/>
      <c r="O181" s="86"/>
      <c r="P181" s="33"/>
      <c r="Q181" s="33"/>
      <c r="S181" s="28"/>
      <c r="T181" s="28"/>
      <c r="U181" s="28"/>
      <c r="V181" s="28"/>
      <c r="W181" s="28"/>
      <c r="X181" s="28"/>
      <c r="Y181" s="28"/>
      <c r="Z181" s="28"/>
      <c r="AA181" s="28"/>
      <c r="AB181" s="28"/>
      <c r="AC181" s="28"/>
      <c r="AD181" s="28"/>
      <c r="AE181" s="28"/>
      <c r="AF181" s="28"/>
      <c r="AG181" s="29"/>
      <c r="AH181" s="29"/>
    </row>
    <row r="182" spans="1:34" hidden="1">
      <c r="A182" s="5"/>
      <c r="B182" s="6"/>
      <c r="C182" s="7"/>
      <c r="D182" s="7"/>
      <c r="E182" s="8"/>
      <c r="H182" s="77"/>
      <c r="I182" s="82"/>
      <c r="J182" s="83"/>
      <c r="K182" s="83"/>
      <c r="L182" s="84"/>
      <c r="M182" s="85"/>
      <c r="N182" s="86"/>
      <c r="O182" s="86"/>
      <c r="P182" s="33"/>
      <c r="Q182" s="33"/>
      <c r="S182" s="28"/>
      <c r="T182" s="28"/>
      <c r="U182" s="28"/>
      <c r="V182" s="28"/>
      <c r="W182" s="28"/>
      <c r="X182" s="28"/>
      <c r="Y182" s="28"/>
      <c r="Z182" s="28"/>
      <c r="AA182" s="28"/>
      <c r="AB182" s="28"/>
      <c r="AC182" s="28"/>
      <c r="AD182" s="28"/>
      <c r="AE182" s="28"/>
      <c r="AF182" s="28"/>
      <c r="AG182" s="29"/>
      <c r="AH182" s="29"/>
    </row>
    <row r="183" spans="1:34" hidden="1">
      <c r="A183" s="5"/>
      <c r="B183" s="6"/>
      <c r="C183" s="7"/>
      <c r="D183" s="7"/>
      <c r="E183" s="8"/>
      <c r="H183" s="77"/>
      <c r="I183" s="82"/>
      <c r="J183" s="83"/>
      <c r="K183" s="83"/>
      <c r="L183" s="84"/>
      <c r="M183" s="85"/>
      <c r="N183" s="86"/>
      <c r="O183" s="86"/>
      <c r="P183" s="33"/>
      <c r="Q183" s="33"/>
      <c r="S183" s="28"/>
      <c r="T183" s="28"/>
      <c r="U183" s="28"/>
      <c r="V183" s="28"/>
      <c r="W183" s="28"/>
      <c r="X183" s="28"/>
      <c r="Y183" s="28"/>
      <c r="Z183" s="28"/>
      <c r="AA183" s="28"/>
      <c r="AB183" s="28"/>
      <c r="AC183" s="28"/>
      <c r="AD183" s="28"/>
      <c r="AE183" s="28"/>
      <c r="AF183" s="28"/>
      <c r="AG183" s="29"/>
      <c r="AH183" s="29"/>
    </row>
    <row r="184" spans="1:34" hidden="1">
      <c r="A184" s="5"/>
      <c r="B184" s="6"/>
      <c r="C184" s="7"/>
      <c r="D184" s="7"/>
      <c r="E184" s="8"/>
      <c r="H184" s="77"/>
      <c r="I184" s="82"/>
      <c r="J184" s="83"/>
      <c r="K184" s="83"/>
      <c r="L184" s="84"/>
      <c r="M184" s="85"/>
      <c r="N184" s="86"/>
      <c r="O184" s="86"/>
      <c r="P184" s="33"/>
      <c r="Q184" s="33"/>
      <c r="S184" s="28"/>
      <c r="T184" s="28"/>
      <c r="U184" s="28"/>
      <c r="V184" s="28"/>
      <c r="W184" s="28"/>
      <c r="X184" s="28"/>
      <c r="Y184" s="28"/>
      <c r="Z184" s="28"/>
      <c r="AA184" s="28"/>
      <c r="AB184" s="28"/>
      <c r="AC184" s="28"/>
      <c r="AD184" s="28"/>
      <c r="AE184" s="28"/>
      <c r="AF184" s="28"/>
      <c r="AG184" s="29"/>
      <c r="AH184" s="29"/>
    </row>
    <row r="185" spans="1:34" hidden="1">
      <c r="A185" s="5"/>
      <c r="B185" s="6"/>
      <c r="C185" s="7"/>
      <c r="D185" s="7"/>
      <c r="E185" s="8"/>
      <c r="H185" s="77"/>
      <c r="I185" s="82"/>
      <c r="J185" s="83"/>
      <c r="K185" s="83"/>
      <c r="L185" s="84"/>
      <c r="M185" s="85"/>
      <c r="N185" s="86"/>
      <c r="O185" s="86"/>
      <c r="P185" s="33"/>
      <c r="Q185" s="33"/>
      <c r="S185" s="28"/>
      <c r="T185" s="28"/>
      <c r="U185" s="28"/>
      <c r="V185" s="28"/>
      <c r="W185" s="28"/>
      <c r="X185" s="28"/>
      <c r="Y185" s="28"/>
      <c r="Z185" s="28"/>
      <c r="AA185" s="28"/>
      <c r="AB185" s="28"/>
      <c r="AC185" s="28"/>
      <c r="AD185" s="28"/>
      <c r="AE185" s="28"/>
      <c r="AF185" s="28"/>
      <c r="AG185" s="29"/>
      <c r="AH185" s="29"/>
    </row>
    <row r="186" spans="1:34" hidden="1">
      <c r="A186" s="5"/>
      <c r="B186" s="6"/>
      <c r="C186" s="7"/>
      <c r="D186" s="7"/>
      <c r="E186" s="8"/>
      <c r="H186" s="77"/>
      <c r="I186" s="82"/>
      <c r="J186" s="83"/>
      <c r="K186" s="83"/>
      <c r="L186" s="84"/>
      <c r="M186" s="85"/>
      <c r="N186" s="86"/>
      <c r="O186" s="86"/>
      <c r="P186" s="33"/>
      <c r="Q186" s="33"/>
      <c r="S186" s="28"/>
      <c r="T186" s="28"/>
      <c r="U186" s="28"/>
      <c r="V186" s="28"/>
      <c r="W186" s="28"/>
      <c r="X186" s="28"/>
      <c r="Y186" s="28"/>
      <c r="Z186" s="28"/>
      <c r="AA186" s="28"/>
      <c r="AB186" s="28"/>
      <c r="AC186" s="28"/>
      <c r="AD186" s="28"/>
      <c r="AE186" s="28"/>
      <c r="AF186" s="28"/>
      <c r="AG186" s="29"/>
      <c r="AH186" s="29"/>
    </row>
    <row r="187" spans="1:34" ht="12.65" hidden="1" customHeight="1">
      <c r="A187" s="5"/>
      <c r="B187" s="6"/>
      <c r="C187" s="7"/>
      <c r="D187" s="7"/>
      <c r="E187" s="8"/>
      <c r="H187" s="77"/>
      <c r="I187" s="82"/>
      <c r="J187" s="83"/>
      <c r="K187" s="83"/>
      <c r="L187" s="84"/>
      <c r="M187" s="85"/>
      <c r="N187" s="86"/>
      <c r="O187" s="86"/>
      <c r="P187" s="33"/>
      <c r="Q187" s="33"/>
      <c r="S187" s="28"/>
      <c r="T187" s="28"/>
      <c r="U187" s="28"/>
      <c r="V187" s="28"/>
      <c r="W187" s="28"/>
      <c r="X187" s="28"/>
      <c r="Y187" s="28"/>
      <c r="Z187" s="28"/>
      <c r="AA187" s="28"/>
      <c r="AB187" s="28"/>
      <c r="AC187" s="28"/>
      <c r="AD187" s="28"/>
      <c r="AE187" s="28"/>
      <c r="AF187" s="28"/>
      <c r="AG187" s="29"/>
      <c r="AH187" s="29"/>
    </row>
    <row r="188" spans="1:34" hidden="1">
      <c r="A188" s="5"/>
      <c r="B188" s="6"/>
      <c r="C188" s="7"/>
      <c r="D188" s="7"/>
      <c r="E188" s="8"/>
      <c r="H188" s="77"/>
      <c r="I188" s="82"/>
      <c r="J188" s="83"/>
      <c r="K188" s="83"/>
      <c r="L188" s="84"/>
      <c r="M188" s="85"/>
      <c r="N188" s="86"/>
      <c r="O188" s="86"/>
      <c r="P188" s="33"/>
      <c r="Q188" s="33"/>
      <c r="S188" s="28"/>
      <c r="T188" s="28"/>
      <c r="U188" s="28"/>
      <c r="V188" s="28"/>
      <c r="W188" s="28"/>
      <c r="X188" s="28"/>
      <c r="Y188" s="28"/>
      <c r="Z188" s="28"/>
      <c r="AA188" s="28"/>
      <c r="AB188" s="28"/>
      <c r="AC188" s="28"/>
      <c r="AD188" s="28"/>
      <c r="AE188" s="28"/>
      <c r="AF188" s="28"/>
      <c r="AG188" s="29"/>
      <c r="AH188" s="29"/>
    </row>
    <row r="189" spans="1:34" hidden="1">
      <c r="A189" s="5"/>
      <c r="B189" s="6"/>
      <c r="C189" s="7"/>
      <c r="D189" s="7"/>
      <c r="E189" s="8"/>
      <c r="H189" s="77"/>
      <c r="I189" s="82"/>
      <c r="J189" s="83"/>
      <c r="K189" s="83"/>
      <c r="L189" s="84"/>
      <c r="M189" s="85"/>
      <c r="N189" s="86"/>
      <c r="O189" s="86"/>
      <c r="P189" s="33"/>
      <c r="Q189" s="33"/>
      <c r="S189" s="28"/>
      <c r="T189" s="28"/>
      <c r="U189" s="28"/>
      <c r="V189" s="28"/>
      <c r="W189" s="28"/>
      <c r="X189" s="28"/>
      <c r="Y189" s="28"/>
      <c r="Z189" s="28"/>
      <c r="AA189" s="28"/>
      <c r="AB189" s="28"/>
      <c r="AC189" s="28"/>
      <c r="AD189" s="28"/>
      <c r="AE189" s="28"/>
      <c r="AF189" s="28"/>
      <c r="AG189" s="29"/>
      <c r="AH189" s="29"/>
    </row>
    <row r="190" spans="1:34" hidden="1">
      <c r="A190" s="5"/>
      <c r="B190" s="6"/>
      <c r="C190" s="7"/>
      <c r="D190" s="7"/>
      <c r="E190" s="8"/>
      <c r="H190" s="77"/>
      <c r="I190" s="82"/>
      <c r="J190" s="83"/>
      <c r="K190" s="83"/>
      <c r="L190" s="84"/>
      <c r="M190" s="85"/>
      <c r="N190" s="86"/>
      <c r="O190" s="86"/>
      <c r="P190" s="33"/>
      <c r="Q190" s="33"/>
      <c r="S190" s="28"/>
      <c r="T190" s="28"/>
      <c r="U190" s="28"/>
      <c r="V190" s="28"/>
      <c r="W190" s="28"/>
      <c r="X190" s="28"/>
      <c r="Y190" s="28"/>
      <c r="Z190" s="28"/>
      <c r="AA190" s="28"/>
      <c r="AB190" s="28"/>
      <c r="AC190" s="28"/>
      <c r="AD190" s="28"/>
      <c r="AE190" s="28"/>
      <c r="AF190" s="28"/>
      <c r="AG190" s="29"/>
      <c r="AH190" s="29"/>
    </row>
    <row r="191" spans="1:34" hidden="1">
      <c r="A191" s="5"/>
      <c r="B191" s="6"/>
      <c r="C191" s="7"/>
      <c r="D191" s="7"/>
      <c r="E191" s="8"/>
      <c r="H191" s="77"/>
      <c r="I191" s="82"/>
      <c r="J191" s="83"/>
      <c r="K191" s="83"/>
      <c r="L191" s="84"/>
      <c r="M191" s="85"/>
      <c r="N191" s="86"/>
      <c r="O191" s="86"/>
      <c r="P191" s="33"/>
      <c r="Q191" s="33"/>
      <c r="S191" s="28"/>
      <c r="T191" s="28"/>
      <c r="U191" s="28"/>
      <c r="V191" s="28"/>
      <c r="W191" s="28"/>
      <c r="X191" s="28"/>
      <c r="Y191" s="28"/>
      <c r="Z191" s="28"/>
      <c r="AA191" s="28"/>
      <c r="AB191" s="28"/>
      <c r="AC191" s="28"/>
      <c r="AD191" s="28"/>
      <c r="AE191" s="28"/>
      <c r="AF191" s="28"/>
      <c r="AG191" s="29"/>
      <c r="AH191" s="29"/>
    </row>
    <row r="192" spans="1:34" hidden="1">
      <c r="A192" s="5"/>
      <c r="B192" s="6"/>
      <c r="C192" s="7"/>
      <c r="D192" s="7"/>
      <c r="E192" s="8"/>
      <c r="H192" s="77"/>
      <c r="I192" s="82"/>
      <c r="J192" s="83"/>
      <c r="K192" s="83"/>
      <c r="L192" s="84"/>
      <c r="M192" s="85"/>
      <c r="N192" s="86"/>
      <c r="O192" s="86"/>
      <c r="P192" s="33"/>
      <c r="Q192" s="33"/>
      <c r="S192" s="28"/>
      <c r="T192" s="28"/>
      <c r="U192" s="28"/>
      <c r="V192" s="28"/>
      <c r="W192" s="28"/>
      <c r="X192" s="28"/>
      <c r="Y192" s="28"/>
      <c r="Z192" s="28"/>
      <c r="AA192" s="28"/>
      <c r="AB192" s="28"/>
      <c r="AC192" s="28"/>
      <c r="AD192" s="28"/>
      <c r="AE192" s="28"/>
      <c r="AF192" s="28"/>
      <c r="AG192" s="29"/>
      <c r="AH192" s="29"/>
    </row>
    <row r="193" spans="1:34" hidden="1">
      <c r="A193" s="5"/>
      <c r="B193" s="6"/>
      <c r="C193" s="7"/>
      <c r="D193" s="7"/>
      <c r="E193" s="8"/>
      <c r="H193" s="77"/>
      <c r="I193" s="82"/>
      <c r="J193" s="83"/>
      <c r="K193" s="83"/>
      <c r="L193" s="84"/>
      <c r="M193" s="85"/>
      <c r="N193" s="86"/>
      <c r="O193" s="86"/>
      <c r="P193" s="33"/>
      <c r="Q193" s="33"/>
      <c r="S193" s="28"/>
      <c r="T193" s="28"/>
      <c r="U193" s="28"/>
      <c r="V193" s="28"/>
      <c r="W193" s="28"/>
      <c r="X193" s="28"/>
      <c r="Y193" s="28"/>
      <c r="Z193" s="28"/>
      <c r="AA193" s="28"/>
      <c r="AB193" s="28"/>
      <c r="AC193" s="28"/>
      <c r="AD193" s="28"/>
      <c r="AE193" s="28"/>
      <c r="AF193" s="28"/>
      <c r="AG193" s="29"/>
      <c r="AH193" s="29"/>
    </row>
    <row r="194" spans="1:34" hidden="1">
      <c r="A194" s="5"/>
      <c r="B194" s="6"/>
      <c r="C194" s="7"/>
      <c r="D194" s="7"/>
      <c r="E194" s="8"/>
      <c r="H194" s="77"/>
      <c r="I194" s="82"/>
      <c r="J194" s="83"/>
      <c r="K194" s="83"/>
      <c r="L194" s="84"/>
      <c r="M194" s="85"/>
      <c r="N194" s="86"/>
      <c r="O194" s="86"/>
      <c r="P194" s="33"/>
      <c r="Q194" s="33"/>
      <c r="S194" s="28"/>
      <c r="T194" s="28"/>
      <c r="U194" s="28"/>
      <c r="V194" s="28"/>
      <c r="W194" s="28"/>
      <c r="X194" s="28"/>
      <c r="Y194" s="28"/>
      <c r="Z194" s="28"/>
      <c r="AA194" s="28"/>
      <c r="AB194" s="28"/>
      <c r="AC194" s="28"/>
      <c r="AD194" s="28"/>
      <c r="AE194" s="28"/>
      <c r="AF194" s="28"/>
      <c r="AG194" s="29"/>
      <c r="AH194" s="29"/>
    </row>
    <row r="195" spans="1:34" hidden="1">
      <c r="A195" s="5"/>
      <c r="B195" s="6"/>
      <c r="C195" s="7"/>
      <c r="D195" s="7"/>
      <c r="E195" s="8"/>
      <c r="H195" s="77"/>
      <c r="I195" s="82"/>
      <c r="J195" s="83"/>
      <c r="K195" s="83"/>
      <c r="L195" s="84"/>
      <c r="M195" s="85"/>
      <c r="N195" s="86"/>
      <c r="O195" s="86"/>
      <c r="P195" s="33"/>
      <c r="Q195" s="33"/>
      <c r="S195" s="28"/>
      <c r="T195" s="28"/>
      <c r="U195" s="28"/>
      <c r="V195" s="28"/>
      <c r="W195" s="28"/>
      <c r="X195" s="28"/>
      <c r="Y195" s="28"/>
      <c r="Z195" s="28"/>
      <c r="AA195" s="28"/>
      <c r="AB195" s="28"/>
      <c r="AC195" s="28"/>
      <c r="AD195" s="28"/>
      <c r="AE195" s="28"/>
      <c r="AF195" s="28"/>
      <c r="AG195" s="29"/>
      <c r="AH195" s="29"/>
    </row>
    <row r="196" spans="1:34" hidden="1">
      <c r="A196" s="5"/>
      <c r="B196" s="6"/>
      <c r="C196" s="7"/>
      <c r="D196" s="7"/>
      <c r="E196" s="8"/>
      <c r="H196" s="77"/>
      <c r="I196" s="82"/>
      <c r="J196" s="83"/>
      <c r="K196" s="83"/>
      <c r="L196" s="84"/>
      <c r="M196" s="85"/>
      <c r="N196" s="86"/>
      <c r="O196" s="86"/>
      <c r="P196" s="33"/>
      <c r="Q196" s="33"/>
      <c r="S196" s="28"/>
      <c r="T196" s="28"/>
      <c r="U196" s="28"/>
      <c r="V196" s="28"/>
      <c r="W196" s="28"/>
      <c r="X196" s="28"/>
      <c r="Y196" s="28"/>
      <c r="Z196" s="28"/>
      <c r="AA196" s="28"/>
      <c r="AB196" s="28"/>
      <c r="AC196" s="28"/>
      <c r="AD196" s="28"/>
      <c r="AE196" s="28"/>
      <c r="AF196" s="28"/>
      <c r="AG196" s="29"/>
      <c r="AH196" s="29"/>
    </row>
    <row r="197" spans="1:34" hidden="1">
      <c r="A197" s="5"/>
      <c r="B197" s="6"/>
      <c r="C197" s="7"/>
      <c r="D197" s="7"/>
      <c r="E197" s="8"/>
      <c r="H197" s="77"/>
      <c r="I197" s="82"/>
      <c r="J197" s="83"/>
      <c r="K197" s="83"/>
      <c r="L197" s="84"/>
      <c r="M197" s="85"/>
      <c r="N197" s="86"/>
      <c r="O197" s="86"/>
      <c r="P197" s="33"/>
      <c r="Q197" s="33"/>
      <c r="S197" s="28"/>
      <c r="T197" s="28"/>
      <c r="U197" s="28"/>
      <c r="V197" s="28"/>
      <c r="W197" s="28"/>
      <c r="X197" s="28"/>
      <c r="Y197" s="28"/>
      <c r="Z197" s="28"/>
      <c r="AA197" s="28"/>
      <c r="AB197" s="28"/>
      <c r="AC197" s="28"/>
      <c r="AD197" s="28"/>
      <c r="AE197" s="28"/>
      <c r="AF197" s="28"/>
      <c r="AG197" s="29"/>
      <c r="AH197" s="29"/>
    </row>
    <row r="198" spans="1:34" hidden="1">
      <c r="A198" s="5"/>
      <c r="B198" s="6"/>
      <c r="C198" s="7"/>
      <c r="D198" s="7"/>
      <c r="E198" s="8"/>
      <c r="H198" s="77"/>
      <c r="I198" s="82"/>
      <c r="J198" s="83"/>
      <c r="K198" s="83"/>
      <c r="L198" s="84"/>
      <c r="M198" s="85"/>
      <c r="N198" s="86"/>
      <c r="O198" s="86"/>
      <c r="P198" s="33"/>
      <c r="Q198" s="33"/>
      <c r="S198" s="28"/>
      <c r="T198" s="28"/>
      <c r="U198" s="28"/>
      <c r="V198" s="28"/>
      <c r="W198" s="28"/>
      <c r="X198" s="28"/>
      <c r="Y198" s="28"/>
      <c r="Z198" s="28"/>
      <c r="AA198" s="28"/>
      <c r="AB198" s="28"/>
      <c r="AC198" s="28"/>
      <c r="AD198" s="28"/>
      <c r="AE198" s="28"/>
      <c r="AF198" s="28"/>
      <c r="AG198" s="29"/>
      <c r="AH198" s="29"/>
    </row>
    <row r="199" spans="1:34" hidden="1">
      <c r="A199" s="5"/>
      <c r="B199" s="6"/>
      <c r="C199" s="7"/>
      <c r="D199" s="7"/>
      <c r="E199" s="8"/>
      <c r="H199" s="77"/>
      <c r="I199" s="82"/>
      <c r="J199" s="83"/>
      <c r="K199" s="83"/>
      <c r="L199" s="84"/>
      <c r="M199" s="85"/>
      <c r="N199" s="86"/>
      <c r="O199" s="86"/>
      <c r="P199" s="33"/>
      <c r="Q199" s="33"/>
      <c r="S199" s="28"/>
      <c r="T199" s="28"/>
      <c r="U199" s="28"/>
      <c r="V199" s="28"/>
      <c r="W199" s="28"/>
      <c r="X199" s="28"/>
      <c r="Y199" s="28"/>
      <c r="Z199" s="28"/>
      <c r="AA199" s="28"/>
      <c r="AB199" s="28"/>
      <c r="AC199" s="28"/>
      <c r="AD199" s="28"/>
      <c r="AE199" s="28"/>
      <c r="AF199" s="28"/>
      <c r="AG199" s="29"/>
      <c r="AH199" s="29"/>
    </row>
    <row r="200" spans="1:34" hidden="1">
      <c r="A200" s="5"/>
      <c r="B200" s="6"/>
      <c r="C200" s="7"/>
      <c r="D200" s="7"/>
      <c r="E200" s="8"/>
      <c r="H200" s="77"/>
      <c r="I200" s="82"/>
      <c r="J200" s="83"/>
      <c r="K200" s="83"/>
      <c r="L200" s="84"/>
      <c r="M200" s="85"/>
      <c r="N200" s="86"/>
      <c r="O200" s="86"/>
      <c r="P200" s="33"/>
      <c r="Q200" s="33"/>
      <c r="S200" s="28"/>
      <c r="T200" s="28"/>
      <c r="U200" s="28"/>
      <c r="V200" s="28"/>
      <c r="W200" s="28"/>
      <c r="X200" s="28"/>
      <c r="Y200" s="28"/>
      <c r="Z200" s="28"/>
      <c r="AA200" s="28"/>
      <c r="AB200" s="28"/>
      <c r="AC200" s="28"/>
      <c r="AD200" s="28"/>
      <c r="AE200" s="28"/>
      <c r="AF200" s="28"/>
      <c r="AG200" s="29"/>
      <c r="AH200" s="29"/>
    </row>
    <row r="201" spans="1:34" hidden="1">
      <c r="A201" s="5"/>
      <c r="B201" s="6"/>
      <c r="C201" s="7"/>
      <c r="D201" s="7"/>
      <c r="E201" s="8"/>
      <c r="H201" s="77"/>
      <c r="I201" s="82"/>
      <c r="J201" s="83"/>
      <c r="K201" s="83"/>
      <c r="L201" s="84"/>
      <c r="M201" s="85"/>
      <c r="N201" s="86"/>
      <c r="O201" s="86"/>
      <c r="P201" s="33"/>
      <c r="Q201" s="33"/>
      <c r="S201" s="28"/>
      <c r="T201" s="28"/>
      <c r="U201" s="28"/>
      <c r="V201" s="28"/>
      <c r="W201" s="28"/>
      <c r="X201" s="28"/>
      <c r="Y201" s="28"/>
      <c r="Z201" s="28"/>
      <c r="AA201" s="28"/>
      <c r="AB201" s="28"/>
      <c r="AC201" s="28"/>
      <c r="AD201" s="28"/>
      <c r="AE201" s="28"/>
      <c r="AF201" s="28"/>
      <c r="AG201" s="29"/>
      <c r="AH201" s="29"/>
    </row>
    <row r="202" spans="1:34" hidden="1">
      <c r="A202" s="5"/>
      <c r="B202" s="6"/>
      <c r="C202" s="7"/>
      <c r="D202" s="7"/>
      <c r="E202" s="8"/>
      <c r="H202" s="77"/>
      <c r="I202" s="82"/>
      <c r="J202" s="83"/>
      <c r="K202" s="83"/>
      <c r="L202" s="84"/>
      <c r="M202" s="85"/>
      <c r="N202" s="86"/>
      <c r="O202" s="86"/>
      <c r="P202" s="33"/>
      <c r="Q202" s="33"/>
      <c r="S202" s="28"/>
      <c r="T202" s="28"/>
      <c r="U202" s="28"/>
      <c r="V202" s="28"/>
      <c r="W202" s="28"/>
      <c r="X202" s="28"/>
      <c r="Y202" s="28"/>
      <c r="Z202" s="28"/>
      <c r="AA202" s="28"/>
      <c r="AB202" s="28"/>
      <c r="AC202" s="28"/>
      <c r="AD202" s="28"/>
      <c r="AE202" s="28"/>
      <c r="AF202" s="28"/>
      <c r="AG202" s="29"/>
      <c r="AH202" s="29"/>
    </row>
    <row r="203" spans="1:34" hidden="1">
      <c r="A203" s="5"/>
      <c r="B203" s="6"/>
      <c r="C203" s="7"/>
      <c r="D203" s="7"/>
      <c r="E203" s="8"/>
      <c r="H203" s="77"/>
      <c r="I203" s="82"/>
      <c r="J203" s="83"/>
      <c r="K203" s="83"/>
      <c r="L203" s="84"/>
      <c r="M203" s="85"/>
      <c r="N203" s="86"/>
      <c r="O203" s="86"/>
      <c r="P203" s="33"/>
      <c r="Q203" s="33"/>
      <c r="S203" s="28"/>
      <c r="T203" s="28"/>
      <c r="U203" s="28"/>
      <c r="V203" s="28"/>
      <c r="W203" s="28"/>
      <c r="X203" s="28"/>
      <c r="Y203" s="28"/>
      <c r="Z203" s="28"/>
      <c r="AA203" s="28"/>
      <c r="AB203" s="28"/>
      <c r="AC203" s="28"/>
      <c r="AD203" s="28"/>
      <c r="AE203" s="28"/>
      <c r="AF203" s="28"/>
      <c r="AG203" s="29"/>
      <c r="AH203" s="29"/>
    </row>
    <row r="204" spans="1:34" hidden="1">
      <c r="A204" s="5"/>
      <c r="B204" s="6"/>
      <c r="C204" s="7"/>
      <c r="D204" s="7"/>
      <c r="E204" s="8"/>
      <c r="H204" s="77"/>
      <c r="I204" s="82"/>
      <c r="J204" s="83"/>
      <c r="K204" s="83"/>
      <c r="L204" s="84"/>
      <c r="M204" s="85"/>
      <c r="N204" s="86"/>
      <c r="O204" s="86"/>
      <c r="P204" s="33"/>
      <c r="Q204" s="33"/>
      <c r="S204" s="28"/>
      <c r="T204" s="28"/>
      <c r="U204" s="28"/>
      <c r="V204" s="28"/>
      <c r="W204" s="28"/>
      <c r="X204" s="28"/>
      <c r="Y204" s="28"/>
      <c r="Z204" s="28"/>
      <c r="AA204" s="28"/>
      <c r="AB204" s="28"/>
      <c r="AC204" s="28"/>
      <c r="AD204" s="28"/>
      <c r="AE204" s="28"/>
      <c r="AF204" s="28"/>
      <c r="AG204" s="29"/>
      <c r="AH204" s="29"/>
    </row>
    <row r="205" spans="1:34" hidden="1">
      <c r="A205" s="5"/>
      <c r="B205" s="6"/>
      <c r="C205" s="7"/>
      <c r="D205" s="7"/>
      <c r="E205" s="8"/>
      <c r="H205" s="77"/>
      <c r="I205" s="82"/>
      <c r="J205" s="83"/>
      <c r="K205" s="83"/>
      <c r="L205" s="84"/>
      <c r="M205" s="85"/>
      <c r="N205" s="86"/>
      <c r="O205" s="86"/>
      <c r="P205" s="33"/>
      <c r="Q205" s="33"/>
      <c r="S205" s="28"/>
      <c r="T205" s="28"/>
      <c r="U205" s="28"/>
      <c r="V205" s="28"/>
      <c r="W205" s="28"/>
      <c r="X205" s="28"/>
      <c r="Y205" s="28"/>
      <c r="Z205" s="28"/>
      <c r="AA205" s="28"/>
      <c r="AB205" s="28"/>
      <c r="AC205" s="28"/>
      <c r="AD205" s="28"/>
      <c r="AE205" s="28"/>
      <c r="AF205" s="28"/>
      <c r="AG205" s="29"/>
      <c r="AH205" s="29"/>
    </row>
    <row r="206" spans="1:34" hidden="1">
      <c r="A206" s="5"/>
      <c r="B206" s="6"/>
      <c r="C206" s="7"/>
      <c r="D206" s="7"/>
      <c r="E206" s="8"/>
      <c r="H206" s="77"/>
      <c r="I206" s="82"/>
      <c r="J206" s="83"/>
      <c r="K206" s="83"/>
      <c r="L206" s="84"/>
      <c r="M206" s="85"/>
      <c r="N206" s="86"/>
      <c r="O206" s="86"/>
      <c r="P206" s="33"/>
      <c r="Q206" s="33"/>
    </row>
    <row r="207" spans="1:34" hidden="1">
      <c r="A207" s="5"/>
      <c r="B207" s="6"/>
      <c r="C207" s="7"/>
      <c r="D207" s="7"/>
      <c r="E207" s="8"/>
      <c r="H207" s="77"/>
      <c r="I207" s="82"/>
      <c r="J207" s="83"/>
      <c r="K207" s="83"/>
      <c r="L207" s="84"/>
      <c r="M207" s="85"/>
      <c r="N207" s="86"/>
      <c r="O207" s="86"/>
      <c r="P207" s="33"/>
      <c r="Q207" s="33"/>
    </row>
    <row r="208" spans="1:34" hidden="1">
      <c r="A208" s="5"/>
      <c r="B208" s="6"/>
      <c r="C208" s="7"/>
      <c r="D208" s="7"/>
      <c r="E208" s="8"/>
      <c r="H208" s="77"/>
      <c r="I208" s="82"/>
      <c r="J208" s="83"/>
      <c r="K208" s="83"/>
      <c r="L208" s="84"/>
      <c r="M208" s="85"/>
      <c r="N208" s="86"/>
      <c r="O208" s="86"/>
      <c r="P208" s="33"/>
      <c r="Q208" s="33"/>
    </row>
    <row r="209" spans="1:17" hidden="1">
      <c r="A209" s="5"/>
      <c r="B209" s="6"/>
      <c r="C209" s="7"/>
      <c r="D209" s="7"/>
      <c r="E209" s="8"/>
      <c r="H209" s="77"/>
      <c r="I209" s="82"/>
      <c r="J209" s="83"/>
      <c r="K209" s="83"/>
      <c r="L209" s="84"/>
      <c r="M209" s="85"/>
      <c r="N209" s="86"/>
      <c r="O209" s="86"/>
      <c r="P209" s="33"/>
      <c r="Q209" s="33"/>
    </row>
    <row r="210" spans="1:17" hidden="1">
      <c r="A210" s="5"/>
      <c r="B210" s="6"/>
      <c r="C210" s="7"/>
      <c r="D210" s="7"/>
      <c r="E210" s="8"/>
      <c r="H210" s="77"/>
      <c r="I210" s="82"/>
      <c r="J210" s="83"/>
      <c r="K210" s="83"/>
      <c r="L210" s="84"/>
      <c r="M210" s="85"/>
      <c r="N210" s="86"/>
      <c r="O210" s="86"/>
      <c r="P210" s="33"/>
      <c r="Q210" s="33"/>
    </row>
    <row r="211" spans="1:17" hidden="1">
      <c r="A211" s="5"/>
      <c r="B211" s="6"/>
      <c r="C211" s="7"/>
      <c r="D211" s="7"/>
      <c r="E211" s="8"/>
      <c r="H211" s="77"/>
      <c r="I211" s="82"/>
      <c r="J211" s="83"/>
      <c r="K211" s="83"/>
      <c r="L211" s="84"/>
      <c r="M211" s="85"/>
      <c r="N211" s="86"/>
      <c r="O211" s="86"/>
      <c r="P211" s="33"/>
      <c r="Q211" s="33"/>
    </row>
    <row r="212" spans="1:17" hidden="1">
      <c r="A212" s="5"/>
      <c r="B212" s="6"/>
      <c r="C212" s="7"/>
      <c r="D212" s="7"/>
      <c r="E212" s="8"/>
      <c r="H212" s="77"/>
      <c r="I212" s="82"/>
      <c r="J212" s="83"/>
      <c r="K212" s="83"/>
      <c r="L212" s="84"/>
      <c r="M212" s="85"/>
      <c r="N212" s="86"/>
      <c r="O212" s="86"/>
      <c r="P212" s="33"/>
      <c r="Q212" s="33"/>
    </row>
    <row r="213" spans="1:17" hidden="1">
      <c r="A213" s="5"/>
      <c r="B213" s="6"/>
      <c r="C213" s="7"/>
      <c r="D213" s="7"/>
      <c r="E213" s="8"/>
      <c r="H213" s="77"/>
      <c r="I213" s="82"/>
      <c r="J213" s="83"/>
      <c r="K213" s="83"/>
      <c r="L213" s="84"/>
      <c r="M213" s="85"/>
      <c r="N213" s="86"/>
      <c r="O213" s="86"/>
      <c r="P213" s="33"/>
      <c r="Q213" s="33"/>
    </row>
    <row r="214" spans="1:17" hidden="1">
      <c r="A214" s="5"/>
      <c r="B214" s="6"/>
      <c r="C214" s="7"/>
      <c r="D214" s="7"/>
      <c r="E214" s="8"/>
      <c r="H214" s="77"/>
      <c r="I214" s="82"/>
      <c r="J214" s="83"/>
      <c r="K214" s="83"/>
      <c r="L214" s="84"/>
      <c r="M214" s="85"/>
      <c r="N214" s="86"/>
      <c r="O214" s="86"/>
      <c r="P214" s="33"/>
      <c r="Q214" s="33"/>
    </row>
    <row r="215" spans="1:17" hidden="1">
      <c r="A215" s="5"/>
      <c r="B215" s="6"/>
      <c r="C215" s="7"/>
      <c r="D215" s="7"/>
      <c r="E215" s="8"/>
      <c r="H215" s="77"/>
      <c r="I215" s="82"/>
      <c r="J215" s="83"/>
      <c r="K215" s="83"/>
      <c r="L215" s="84"/>
      <c r="M215" s="85"/>
      <c r="N215" s="86"/>
      <c r="O215" s="86"/>
      <c r="P215" s="33"/>
      <c r="Q215" s="33"/>
    </row>
    <row r="216" spans="1:17" hidden="1">
      <c r="A216" s="5"/>
      <c r="B216" s="6"/>
      <c r="C216" s="7"/>
      <c r="D216" s="7"/>
      <c r="E216" s="8"/>
      <c r="H216" s="77"/>
      <c r="I216" s="82"/>
      <c r="J216" s="83"/>
      <c r="K216" s="83"/>
      <c r="L216" s="84"/>
      <c r="M216" s="85"/>
      <c r="N216" s="86"/>
      <c r="O216" s="86"/>
      <c r="P216" s="33"/>
      <c r="Q216" s="33"/>
    </row>
    <row r="217" spans="1:17" hidden="1">
      <c r="A217" s="5"/>
      <c r="B217" s="6"/>
      <c r="C217" s="7"/>
      <c r="D217" s="7"/>
      <c r="E217" s="8"/>
      <c r="H217" s="77"/>
      <c r="I217" s="82"/>
      <c r="J217" s="83"/>
      <c r="K217" s="83"/>
      <c r="L217" s="84"/>
      <c r="M217" s="85"/>
      <c r="N217" s="86"/>
      <c r="O217" s="86"/>
      <c r="P217" s="33"/>
      <c r="Q217" s="33"/>
    </row>
    <row r="218" spans="1:17" hidden="1">
      <c r="A218" s="5"/>
      <c r="B218" s="6"/>
      <c r="C218" s="7"/>
      <c r="D218" s="7"/>
      <c r="E218" s="8"/>
      <c r="H218" s="77"/>
      <c r="I218" s="82"/>
      <c r="J218" s="83"/>
      <c r="K218" s="83"/>
      <c r="L218" s="84"/>
      <c r="M218" s="85"/>
      <c r="N218" s="86"/>
      <c r="O218" s="86"/>
      <c r="P218" s="33"/>
      <c r="Q218" s="33"/>
    </row>
    <row r="219" spans="1:17" hidden="1">
      <c r="A219" s="5"/>
      <c r="B219" s="6"/>
      <c r="C219" s="7"/>
      <c r="D219" s="7"/>
      <c r="E219" s="8"/>
      <c r="H219" s="77"/>
      <c r="I219" s="82"/>
      <c r="J219" s="83"/>
      <c r="K219" s="83"/>
      <c r="L219" s="84"/>
      <c r="M219" s="85"/>
      <c r="N219" s="86"/>
      <c r="O219" s="86"/>
      <c r="P219" s="33"/>
      <c r="Q219" s="33"/>
    </row>
    <row r="220" spans="1:17" hidden="1">
      <c r="A220" s="5"/>
      <c r="B220" s="6"/>
      <c r="C220" s="7"/>
      <c r="D220" s="7"/>
      <c r="E220" s="8"/>
      <c r="H220" s="77"/>
      <c r="I220" s="82"/>
      <c r="J220" s="83"/>
      <c r="K220" s="83"/>
      <c r="L220" s="84"/>
      <c r="M220" s="85"/>
      <c r="N220" s="86"/>
      <c r="O220" s="86"/>
      <c r="P220" s="33"/>
      <c r="Q220" s="33"/>
    </row>
    <row r="221" spans="1:17" hidden="1">
      <c r="A221" s="5"/>
      <c r="B221" s="6"/>
      <c r="C221" s="7"/>
      <c r="D221" s="7"/>
      <c r="E221" s="8"/>
      <c r="H221" s="77"/>
      <c r="I221" s="82"/>
      <c r="J221" s="83"/>
      <c r="K221" s="83"/>
      <c r="L221" s="84"/>
      <c r="M221" s="85"/>
      <c r="N221" s="86"/>
      <c r="O221" s="86"/>
      <c r="P221" s="33"/>
      <c r="Q221" s="33"/>
    </row>
    <row r="222" spans="1:17" hidden="1">
      <c r="A222" s="5"/>
      <c r="B222" s="6"/>
      <c r="C222" s="7"/>
      <c r="D222" s="7"/>
      <c r="E222" s="8"/>
      <c r="H222" s="77"/>
      <c r="I222" s="82"/>
      <c r="J222" s="83"/>
      <c r="K222" s="83"/>
      <c r="L222" s="84"/>
      <c r="M222" s="85"/>
      <c r="N222" s="86"/>
      <c r="O222" s="86"/>
      <c r="P222" s="33"/>
      <c r="Q222" s="33"/>
    </row>
    <row r="223" spans="1:17" hidden="1">
      <c r="A223" s="5"/>
      <c r="B223" s="6"/>
      <c r="C223" s="7"/>
      <c r="D223" s="7"/>
      <c r="E223" s="8"/>
      <c r="H223" s="77"/>
      <c r="I223" s="82"/>
      <c r="J223" s="83"/>
      <c r="K223" s="83"/>
      <c r="L223" s="84"/>
      <c r="M223" s="85"/>
      <c r="N223" s="86"/>
      <c r="O223" s="86"/>
      <c r="P223" s="33"/>
      <c r="Q223" s="33"/>
    </row>
    <row r="224" spans="1:17" hidden="1">
      <c r="A224" s="5"/>
      <c r="B224" s="6"/>
      <c r="C224" s="7"/>
      <c r="D224" s="7"/>
      <c r="E224" s="8"/>
      <c r="H224" s="77"/>
      <c r="I224" s="82"/>
      <c r="J224" s="83"/>
      <c r="K224" s="83"/>
      <c r="L224" s="84"/>
      <c r="M224" s="85"/>
      <c r="N224" s="86"/>
      <c r="O224" s="86"/>
      <c r="P224" s="33"/>
      <c r="Q224" s="33"/>
    </row>
    <row r="225" spans="1:17" hidden="1">
      <c r="A225" s="5"/>
      <c r="B225" s="6"/>
      <c r="C225" s="7"/>
      <c r="D225" s="7"/>
      <c r="E225" s="8"/>
      <c r="H225" s="77"/>
      <c r="I225" s="82"/>
      <c r="J225" s="83"/>
      <c r="K225" s="83"/>
      <c r="L225" s="84"/>
      <c r="M225" s="85"/>
      <c r="N225" s="86"/>
      <c r="O225" s="86"/>
      <c r="P225" s="33"/>
      <c r="Q225" s="33"/>
    </row>
    <row r="226" spans="1:17" hidden="1">
      <c r="A226" s="5"/>
      <c r="B226" s="6"/>
      <c r="C226" s="7"/>
      <c r="D226" s="7"/>
      <c r="E226" s="8"/>
      <c r="H226" s="77"/>
      <c r="I226" s="82"/>
      <c r="J226" s="83"/>
      <c r="K226" s="83"/>
      <c r="L226" s="84"/>
      <c r="M226" s="85"/>
      <c r="N226" s="86"/>
      <c r="O226" s="86"/>
      <c r="P226" s="33"/>
      <c r="Q226" s="33"/>
    </row>
    <row r="227" spans="1:17" hidden="1">
      <c r="A227" s="5"/>
      <c r="B227" s="6"/>
      <c r="C227" s="7"/>
      <c r="D227" s="7"/>
      <c r="E227" s="8"/>
      <c r="H227" s="77"/>
      <c r="I227" s="82"/>
      <c r="J227" s="83"/>
      <c r="K227" s="83"/>
      <c r="L227" s="84"/>
      <c r="M227" s="85"/>
      <c r="N227" s="86"/>
      <c r="O227" s="86"/>
      <c r="P227" s="33"/>
      <c r="Q227" s="33"/>
    </row>
    <row r="228" spans="1:17" hidden="1">
      <c r="A228" s="5"/>
      <c r="B228" s="6"/>
      <c r="C228" s="7"/>
      <c r="D228" s="7"/>
      <c r="E228" s="8"/>
      <c r="H228" s="77"/>
      <c r="I228" s="82"/>
      <c r="J228" s="83"/>
      <c r="K228" s="83"/>
      <c r="L228" s="84"/>
      <c r="M228" s="85"/>
      <c r="N228" s="86"/>
      <c r="O228" s="86"/>
      <c r="P228" s="33"/>
      <c r="Q228" s="33"/>
    </row>
    <row r="229" spans="1:17" hidden="1">
      <c r="A229" s="5"/>
      <c r="B229" s="6"/>
      <c r="C229" s="7"/>
      <c r="D229" s="7"/>
      <c r="E229" s="8"/>
      <c r="H229" s="77"/>
      <c r="I229" s="82"/>
      <c r="J229" s="83"/>
      <c r="K229" s="83"/>
      <c r="L229" s="84"/>
      <c r="M229" s="85"/>
      <c r="N229" s="86"/>
      <c r="O229" s="86"/>
      <c r="P229" s="33"/>
      <c r="Q229" s="33"/>
    </row>
    <row r="230" spans="1:17" hidden="1">
      <c r="A230" s="5"/>
      <c r="B230" s="6"/>
      <c r="C230" s="7"/>
      <c r="D230" s="7"/>
      <c r="E230" s="8"/>
      <c r="H230" s="77"/>
      <c r="I230" s="82"/>
      <c r="J230" s="83"/>
      <c r="K230" s="83"/>
      <c r="L230" s="84"/>
      <c r="M230" s="85"/>
      <c r="N230" s="86"/>
      <c r="O230" s="86"/>
      <c r="P230" s="33"/>
      <c r="Q230" s="33"/>
    </row>
    <row r="231" spans="1:17" hidden="1">
      <c r="A231" s="5"/>
      <c r="B231" s="6"/>
      <c r="C231" s="7"/>
      <c r="D231" s="7"/>
      <c r="E231" s="8"/>
      <c r="H231" s="77"/>
      <c r="I231" s="82"/>
      <c r="J231" s="83"/>
      <c r="K231" s="83"/>
      <c r="L231" s="84"/>
      <c r="M231" s="85"/>
      <c r="N231" s="86"/>
      <c r="O231" s="86"/>
      <c r="P231" s="33"/>
      <c r="Q231" s="33"/>
    </row>
    <row r="232" spans="1:17" hidden="1">
      <c r="A232" s="5"/>
      <c r="B232" s="6"/>
      <c r="C232" s="7"/>
      <c r="D232" s="7"/>
      <c r="E232" s="8"/>
      <c r="H232" s="77"/>
      <c r="I232" s="82"/>
      <c r="J232" s="83"/>
      <c r="K232" s="83"/>
      <c r="L232" s="84"/>
      <c r="M232" s="85"/>
      <c r="N232" s="86"/>
      <c r="O232" s="86"/>
      <c r="P232" s="33"/>
      <c r="Q232" s="33"/>
    </row>
    <row r="233" spans="1:17" hidden="1">
      <c r="A233" s="5"/>
      <c r="B233" s="6"/>
      <c r="C233" s="7"/>
      <c r="D233" s="7"/>
      <c r="E233" s="8"/>
      <c r="H233" s="77"/>
      <c r="I233" s="82"/>
      <c r="J233" s="83"/>
      <c r="K233" s="83"/>
      <c r="L233" s="84"/>
      <c r="M233" s="85"/>
      <c r="N233" s="86"/>
      <c r="O233" s="86"/>
      <c r="P233" s="33"/>
      <c r="Q233" s="33"/>
    </row>
    <row r="234" spans="1:17" hidden="1">
      <c r="A234" s="5"/>
      <c r="B234" s="6"/>
      <c r="C234" s="7"/>
      <c r="D234" s="7"/>
      <c r="E234" s="8"/>
      <c r="H234" s="77"/>
      <c r="I234" s="82"/>
      <c r="J234" s="83"/>
      <c r="K234" s="83"/>
      <c r="L234" s="84"/>
      <c r="M234" s="85"/>
      <c r="N234" s="86"/>
      <c r="O234" s="86"/>
      <c r="P234" s="33"/>
      <c r="Q234" s="33"/>
    </row>
    <row r="235" spans="1:17" hidden="1">
      <c r="A235" s="5"/>
      <c r="B235" s="6"/>
      <c r="C235" s="7"/>
      <c r="D235" s="7"/>
      <c r="E235" s="8"/>
      <c r="H235" s="77"/>
      <c r="I235" s="82"/>
      <c r="J235" s="83"/>
      <c r="K235" s="83"/>
      <c r="L235" s="84"/>
      <c r="M235" s="85"/>
      <c r="N235" s="86"/>
      <c r="O235" s="86"/>
      <c r="P235" s="33"/>
      <c r="Q235" s="33"/>
    </row>
    <row r="236" spans="1:17" hidden="1">
      <c r="A236" s="5"/>
      <c r="B236" s="6"/>
      <c r="C236" s="7"/>
      <c r="D236" s="7"/>
      <c r="E236" s="8"/>
      <c r="H236" s="77"/>
      <c r="I236" s="82"/>
      <c r="J236" s="83"/>
      <c r="K236" s="83"/>
      <c r="L236" s="84"/>
      <c r="M236" s="85"/>
      <c r="N236" s="86"/>
      <c r="O236" s="86"/>
      <c r="P236" s="33"/>
      <c r="Q236" s="33"/>
    </row>
    <row r="237" spans="1:17" hidden="1">
      <c r="A237" s="5"/>
      <c r="B237" s="6"/>
      <c r="C237" s="7"/>
      <c r="D237" s="7"/>
      <c r="E237" s="8"/>
      <c r="H237" s="77"/>
      <c r="I237" s="82"/>
      <c r="J237" s="83"/>
      <c r="K237" s="83"/>
      <c r="L237" s="84"/>
      <c r="M237" s="85"/>
      <c r="N237" s="86"/>
      <c r="O237" s="86"/>
      <c r="P237" s="33"/>
      <c r="Q237" s="33"/>
    </row>
    <row r="238" spans="1:17" hidden="1">
      <c r="A238" s="5"/>
      <c r="B238" s="6"/>
      <c r="C238" s="7"/>
      <c r="D238" s="7"/>
      <c r="E238" s="8"/>
      <c r="H238" s="77"/>
      <c r="I238" s="82"/>
      <c r="J238" s="83"/>
      <c r="K238" s="83"/>
      <c r="L238" s="84"/>
      <c r="M238" s="85"/>
      <c r="N238" s="86"/>
      <c r="O238" s="86"/>
      <c r="P238" s="33"/>
      <c r="Q238" s="33"/>
    </row>
    <row r="239" spans="1:17" hidden="1">
      <c r="A239" s="5"/>
      <c r="B239" s="6"/>
      <c r="C239" s="7"/>
      <c r="D239" s="7"/>
      <c r="E239" s="8"/>
      <c r="H239" s="77"/>
      <c r="I239" s="82"/>
      <c r="J239" s="83"/>
      <c r="K239" s="83"/>
      <c r="L239" s="84"/>
      <c r="M239" s="85"/>
      <c r="N239" s="86"/>
      <c r="O239" s="86"/>
      <c r="P239" s="33"/>
      <c r="Q239" s="33"/>
    </row>
    <row r="240" spans="1:17" hidden="1">
      <c r="A240" s="5"/>
      <c r="B240" s="6"/>
      <c r="C240" s="7"/>
      <c r="D240" s="7"/>
      <c r="E240" s="8"/>
      <c r="H240" s="77"/>
      <c r="I240" s="82"/>
      <c r="J240" s="83"/>
      <c r="K240" s="83"/>
      <c r="L240" s="84"/>
      <c r="M240" s="85"/>
      <c r="N240" s="86"/>
      <c r="O240" s="86"/>
      <c r="P240" s="33"/>
      <c r="Q240" s="33"/>
    </row>
    <row r="241" spans="1:17" hidden="1">
      <c r="A241" s="5"/>
      <c r="B241" s="6"/>
      <c r="C241" s="7"/>
      <c r="D241" s="7"/>
      <c r="E241" s="8"/>
      <c r="H241" s="77"/>
      <c r="I241" s="82"/>
      <c r="J241" s="83"/>
      <c r="K241" s="83"/>
      <c r="L241" s="84"/>
      <c r="M241" s="85"/>
      <c r="N241" s="86"/>
      <c r="O241" s="86"/>
      <c r="P241" s="33"/>
      <c r="Q241" s="33"/>
    </row>
    <row r="242" spans="1:17" hidden="1">
      <c r="A242" s="5"/>
      <c r="B242" s="6"/>
      <c r="C242" s="7"/>
      <c r="D242" s="7"/>
      <c r="E242" s="8"/>
      <c r="H242" s="77"/>
      <c r="I242" s="82"/>
      <c r="J242" s="83"/>
      <c r="K242" s="83"/>
      <c r="L242" s="84"/>
      <c r="M242" s="85"/>
      <c r="N242" s="86"/>
      <c r="O242" s="86"/>
      <c r="P242" s="33"/>
      <c r="Q242" s="33"/>
    </row>
    <row r="243" spans="1:17" hidden="1">
      <c r="A243" s="5"/>
      <c r="B243" s="6"/>
      <c r="C243" s="7"/>
      <c r="D243" s="7"/>
      <c r="E243" s="8"/>
      <c r="H243" s="77"/>
      <c r="I243" s="82"/>
      <c r="J243" s="83"/>
      <c r="K243" s="83"/>
      <c r="L243" s="84"/>
      <c r="M243" s="85"/>
      <c r="N243" s="86"/>
      <c r="O243" s="86"/>
      <c r="P243" s="33"/>
      <c r="Q243" s="33"/>
    </row>
    <row r="244" spans="1:17" hidden="1">
      <c r="A244" s="5"/>
      <c r="B244" s="6"/>
      <c r="C244" s="7"/>
      <c r="D244" s="7"/>
      <c r="E244" s="8"/>
      <c r="H244" s="77"/>
      <c r="I244" s="82"/>
      <c r="J244" s="83"/>
      <c r="K244" s="83"/>
      <c r="L244" s="84"/>
      <c r="M244" s="85"/>
      <c r="N244" s="86"/>
      <c r="O244" s="86"/>
      <c r="P244" s="33"/>
      <c r="Q244" s="33"/>
    </row>
    <row r="245" spans="1:17" hidden="1">
      <c r="A245" s="5"/>
      <c r="B245" s="6"/>
      <c r="C245" s="7"/>
      <c r="D245" s="7"/>
      <c r="E245" s="8"/>
      <c r="H245" s="77"/>
      <c r="I245" s="82"/>
      <c r="J245" s="83"/>
      <c r="K245" s="83"/>
      <c r="L245" s="84"/>
      <c r="M245" s="85"/>
      <c r="N245" s="86"/>
      <c r="O245" s="86"/>
      <c r="P245" s="33"/>
      <c r="Q245" s="33"/>
    </row>
    <row r="246" spans="1:17" hidden="1">
      <c r="A246" s="5"/>
      <c r="B246" s="6"/>
      <c r="C246" s="7"/>
      <c r="D246" s="7"/>
      <c r="E246" s="8"/>
      <c r="H246" s="77"/>
      <c r="I246" s="82"/>
      <c r="J246" s="83"/>
      <c r="K246" s="83"/>
      <c r="L246" s="84"/>
      <c r="M246" s="85"/>
      <c r="N246" s="86"/>
      <c r="O246" s="86"/>
      <c r="P246" s="33"/>
      <c r="Q246" s="33"/>
    </row>
    <row r="247" spans="1:17" hidden="1">
      <c r="A247" s="5"/>
      <c r="B247" s="6"/>
      <c r="C247" s="7"/>
      <c r="D247" s="7"/>
      <c r="E247" s="8"/>
      <c r="H247" s="77"/>
      <c r="I247" s="82"/>
      <c r="J247" s="83"/>
      <c r="K247" s="83"/>
      <c r="L247" s="84"/>
      <c r="M247" s="85"/>
      <c r="N247" s="86"/>
      <c r="O247" s="86"/>
      <c r="P247" s="33"/>
      <c r="Q247" s="33"/>
    </row>
    <row r="248" spans="1:17" hidden="1">
      <c r="A248" s="5"/>
      <c r="B248" s="6"/>
      <c r="C248" s="7"/>
      <c r="D248" s="7"/>
      <c r="E248" s="8"/>
      <c r="H248" s="77"/>
      <c r="I248" s="82"/>
      <c r="J248" s="83"/>
      <c r="K248" s="83"/>
      <c r="L248" s="84"/>
      <c r="M248" s="85"/>
      <c r="N248" s="86"/>
      <c r="O248" s="86"/>
      <c r="P248" s="33"/>
      <c r="Q248" s="33"/>
    </row>
    <row r="249" spans="1:17" hidden="1">
      <c r="A249" s="5"/>
      <c r="B249" s="6"/>
      <c r="C249" s="7"/>
      <c r="D249" s="7"/>
      <c r="E249" s="8"/>
      <c r="H249" s="77"/>
      <c r="I249" s="82"/>
      <c r="J249" s="83"/>
      <c r="K249" s="83"/>
      <c r="L249" s="84"/>
      <c r="M249" s="85"/>
      <c r="N249" s="86"/>
      <c r="O249" s="86"/>
      <c r="P249" s="33"/>
      <c r="Q249" s="33"/>
    </row>
    <row r="250" spans="1:17" hidden="1">
      <c r="A250" s="5"/>
      <c r="B250" s="6"/>
      <c r="C250" s="7"/>
      <c r="D250" s="7"/>
      <c r="E250" s="8"/>
      <c r="H250" s="77"/>
      <c r="I250" s="82"/>
      <c r="J250" s="83"/>
      <c r="K250" s="83"/>
      <c r="L250" s="84"/>
      <c r="M250" s="85"/>
      <c r="N250" s="86"/>
      <c r="O250" s="86"/>
      <c r="P250" s="33"/>
      <c r="Q250" s="33"/>
    </row>
    <row r="251" spans="1:17" hidden="1">
      <c r="A251" s="5"/>
      <c r="B251" s="6"/>
      <c r="C251" s="7"/>
      <c r="D251" s="7"/>
      <c r="E251" s="8"/>
      <c r="H251" s="77"/>
      <c r="I251" s="82"/>
      <c r="J251" s="83"/>
      <c r="K251" s="83"/>
      <c r="L251" s="84"/>
      <c r="M251" s="85"/>
      <c r="N251" s="86"/>
      <c r="O251" s="86"/>
      <c r="P251" s="33"/>
      <c r="Q251" s="33"/>
    </row>
    <row r="252" spans="1:17" hidden="1">
      <c r="A252" s="5"/>
      <c r="B252" s="6"/>
      <c r="C252" s="7"/>
      <c r="D252" s="7"/>
      <c r="E252" s="8"/>
      <c r="H252" s="77"/>
      <c r="I252" s="82"/>
      <c r="J252" s="83"/>
      <c r="K252" s="83"/>
      <c r="L252" s="84"/>
      <c r="M252" s="85"/>
      <c r="N252" s="86"/>
      <c r="O252" s="86"/>
      <c r="P252" s="33"/>
      <c r="Q252" s="33"/>
    </row>
    <row r="253" spans="1:17" hidden="1">
      <c r="A253" s="5"/>
      <c r="B253" s="6"/>
      <c r="C253" s="7"/>
      <c r="D253" s="7"/>
      <c r="E253" s="8"/>
      <c r="H253" s="77"/>
      <c r="I253" s="82"/>
      <c r="J253" s="83"/>
      <c r="K253" s="83"/>
      <c r="L253" s="84"/>
      <c r="M253" s="85"/>
      <c r="N253" s="86"/>
      <c r="O253" s="86"/>
      <c r="P253" s="33"/>
      <c r="Q253" s="33"/>
    </row>
    <row r="254" spans="1:17" hidden="1">
      <c r="A254" s="5"/>
      <c r="B254" s="6"/>
      <c r="C254" s="7"/>
      <c r="D254" s="7"/>
      <c r="E254" s="8"/>
      <c r="H254" s="77"/>
      <c r="I254" s="82"/>
      <c r="J254" s="83"/>
      <c r="K254" s="83"/>
      <c r="L254" s="84"/>
      <c r="M254" s="85"/>
      <c r="N254" s="86"/>
      <c r="O254" s="86"/>
      <c r="P254" s="33"/>
      <c r="Q254" s="33"/>
    </row>
    <row r="255" spans="1:17" hidden="1">
      <c r="A255" s="5"/>
      <c r="B255" s="6"/>
      <c r="C255" s="7"/>
      <c r="D255" s="7"/>
      <c r="E255" s="8"/>
      <c r="H255" s="77"/>
      <c r="I255" s="82"/>
      <c r="J255" s="83"/>
      <c r="K255" s="83"/>
      <c r="L255" s="84"/>
      <c r="M255" s="85"/>
      <c r="N255" s="86"/>
      <c r="O255" s="86"/>
      <c r="P255" s="33"/>
      <c r="Q255" s="33"/>
    </row>
    <row r="256" spans="1:17" hidden="1">
      <c r="A256" s="5"/>
      <c r="B256" s="6"/>
      <c r="C256" s="7"/>
      <c r="D256" s="7"/>
      <c r="E256" s="8"/>
      <c r="H256" s="77"/>
      <c r="I256" s="82"/>
      <c r="J256" s="83"/>
      <c r="K256" s="83"/>
      <c r="L256" s="84"/>
      <c r="M256" s="85"/>
      <c r="N256" s="77"/>
      <c r="O256" s="77"/>
      <c r="P256" s="33"/>
      <c r="Q256" s="33"/>
    </row>
    <row r="257" spans="1:17" hidden="1">
      <c r="A257" s="5"/>
      <c r="B257" s="6"/>
      <c r="C257" s="7"/>
      <c r="D257" s="7"/>
      <c r="E257" s="8"/>
      <c r="H257" s="77"/>
      <c r="I257" s="82"/>
      <c r="J257" s="83"/>
      <c r="K257" s="83"/>
      <c r="L257" s="84"/>
      <c r="M257" s="85"/>
      <c r="N257" s="86"/>
      <c r="O257" s="86"/>
      <c r="P257" s="33"/>
      <c r="Q257" s="33"/>
    </row>
    <row r="258" spans="1:17" hidden="1">
      <c r="A258" s="5"/>
      <c r="B258" s="6"/>
      <c r="C258" s="7"/>
      <c r="D258" s="7"/>
      <c r="E258" s="8"/>
      <c r="H258" s="77"/>
      <c r="I258" s="82"/>
      <c r="J258" s="83"/>
      <c r="K258" s="83"/>
      <c r="L258" s="84"/>
      <c r="M258" s="85"/>
      <c r="N258" s="86"/>
      <c r="O258" s="86"/>
      <c r="P258" s="33"/>
      <c r="Q258" s="33"/>
    </row>
    <row r="259" spans="1:17" hidden="1">
      <c r="A259" s="5"/>
      <c r="B259" s="6"/>
      <c r="C259" s="7"/>
      <c r="D259" s="7"/>
      <c r="E259" s="8"/>
      <c r="H259" s="77"/>
      <c r="I259" s="82"/>
      <c r="J259" s="83"/>
      <c r="K259" s="83"/>
      <c r="L259" s="84"/>
      <c r="M259" s="85"/>
      <c r="N259" s="86"/>
      <c r="O259" s="86"/>
      <c r="P259" s="33"/>
      <c r="Q259" s="33"/>
    </row>
    <row r="260" spans="1:17" hidden="1">
      <c r="A260" s="5"/>
      <c r="B260" s="5"/>
      <c r="C260" s="7"/>
      <c r="D260" s="7"/>
      <c r="E260" s="7"/>
      <c r="H260" s="77"/>
      <c r="I260" s="82"/>
      <c r="J260" s="83"/>
      <c r="K260" s="83"/>
      <c r="L260" s="84"/>
      <c r="M260" s="85"/>
      <c r="N260" s="86"/>
      <c r="O260" s="86"/>
      <c r="P260" s="33"/>
      <c r="Q260" s="33"/>
    </row>
    <row r="261" spans="1:17" hidden="1">
      <c r="H261" s="77"/>
      <c r="I261" s="82"/>
      <c r="J261" s="83"/>
      <c r="K261" s="83"/>
      <c r="L261" s="84"/>
      <c r="M261" s="85"/>
      <c r="N261" s="86"/>
      <c r="O261" s="86"/>
      <c r="P261" s="33"/>
      <c r="Q261" s="33"/>
    </row>
    <row r="262" spans="1:17" hidden="1">
      <c r="H262" s="77"/>
      <c r="I262" s="82"/>
      <c r="J262" s="83"/>
      <c r="K262" s="83"/>
      <c r="L262" s="84"/>
      <c r="M262" s="85"/>
      <c r="N262" s="86"/>
      <c r="O262" s="86"/>
      <c r="P262" s="33"/>
      <c r="Q262" s="33"/>
    </row>
    <row r="263" spans="1:17" hidden="1">
      <c r="H263" s="77"/>
      <c r="I263" s="82"/>
      <c r="J263" s="83"/>
      <c r="K263" s="83"/>
      <c r="L263" s="84"/>
      <c r="M263" s="85"/>
      <c r="N263" s="86"/>
      <c r="O263" s="86"/>
      <c r="P263" s="33"/>
      <c r="Q263" s="33"/>
    </row>
    <row r="264" spans="1:17" hidden="1">
      <c r="H264" s="77"/>
      <c r="I264" s="82"/>
      <c r="J264" s="83"/>
      <c r="K264" s="83"/>
      <c r="L264" s="84"/>
      <c r="M264" s="77"/>
      <c r="N264" s="86"/>
      <c r="O264" s="86"/>
      <c r="P264" s="33"/>
      <c r="Q264" s="33"/>
    </row>
    <row r="265" spans="1:17" hidden="1">
      <c r="H265" s="77"/>
      <c r="I265" s="82"/>
      <c r="J265" s="83"/>
      <c r="K265" s="83"/>
      <c r="L265" s="84"/>
      <c r="M265" s="85"/>
      <c r="N265" s="86"/>
      <c r="O265" s="86"/>
      <c r="P265" s="33"/>
      <c r="Q265" s="33"/>
    </row>
    <row r="266" spans="1:17" hidden="1">
      <c r="H266" s="77"/>
      <c r="I266" s="82"/>
      <c r="J266" s="83"/>
      <c r="K266" s="83"/>
      <c r="L266" s="84"/>
      <c r="M266" s="85"/>
      <c r="N266" s="86"/>
      <c r="O266" s="86"/>
      <c r="P266" s="33"/>
      <c r="Q266" s="33"/>
    </row>
    <row r="267" spans="1:17" hidden="1">
      <c r="H267" s="77"/>
      <c r="I267" s="82"/>
      <c r="J267" s="83"/>
      <c r="K267" s="83"/>
      <c r="L267" s="84"/>
      <c r="M267" s="85"/>
      <c r="N267" s="86"/>
      <c r="O267" s="86"/>
      <c r="P267" s="33"/>
      <c r="Q267" s="33"/>
    </row>
    <row r="268" spans="1:17" hidden="1">
      <c r="H268" s="77"/>
      <c r="I268" s="82"/>
      <c r="J268" s="83"/>
      <c r="K268" s="83"/>
      <c r="L268" s="84"/>
      <c r="M268" s="85"/>
      <c r="N268" s="86"/>
      <c r="O268" s="86"/>
      <c r="P268" s="33"/>
      <c r="Q268" s="33"/>
    </row>
    <row r="269" spans="1:17" hidden="1">
      <c r="H269" s="77"/>
      <c r="I269" s="82"/>
      <c r="J269" s="83"/>
      <c r="K269" s="83"/>
      <c r="L269" s="84"/>
      <c r="M269" s="85"/>
      <c r="N269" s="86"/>
      <c r="O269" s="86"/>
      <c r="P269" s="33"/>
      <c r="Q269" s="33"/>
    </row>
    <row r="270" spans="1:17" hidden="1">
      <c r="H270" s="77"/>
      <c r="I270" s="82"/>
      <c r="J270" s="83"/>
      <c r="K270" s="83"/>
      <c r="L270" s="84"/>
      <c r="M270" s="85"/>
      <c r="N270" s="86"/>
      <c r="O270" s="86"/>
      <c r="P270" s="33"/>
      <c r="Q270" s="33"/>
    </row>
    <row r="271" spans="1:17" hidden="1">
      <c r="H271" s="77"/>
      <c r="I271" s="82"/>
      <c r="J271" s="83"/>
      <c r="K271" s="83"/>
      <c r="L271" s="84"/>
      <c r="M271" s="85"/>
      <c r="N271" s="86"/>
      <c r="O271" s="86"/>
      <c r="P271" s="33"/>
      <c r="Q271" s="33"/>
    </row>
    <row r="272" spans="1:17" hidden="1">
      <c r="H272" s="77"/>
      <c r="I272" s="82"/>
      <c r="J272" s="83"/>
      <c r="K272" s="83"/>
      <c r="L272" s="84"/>
      <c r="M272" s="85"/>
      <c r="N272" s="86"/>
      <c r="O272" s="86"/>
      <c r="P272" s="33"/>
      <c r="Q272" s="33"/>
    </row>
    <row r="273" spans="8:17" hidden="1">
      <c r="H273" s="77"/>
      <c r="I273" s="82"/>
      <c r="J273" s="83"/>
      <c r="K273" s="83"/>
      <c r="L273" s="84"/>
      <c r="M273" s="85"/>
      <c r="N273" s="86"/>
      <c r="O273" s="86"/>
      <c r="P273" s="33"/>
      <c r="Q273" s="33"/>
    </row>
    <row r="274" spans="8:17" hidden="1">
      <c r="H274" s="77"/>
      <c r="I274" s="77"/>
      <c r="J274" s="83"/>
      <c r="K274" s="83"/>
      <c r="L274" s="84"/>
      <c r="M274" s="85"/>
      <c r="N274" s="86"/>
      <c r="O274" s="86"/>
      <c r="P274" s="33"/>
      <c r="Q274" s="33"/>
    </row>
    <row r="275" spans="8:17" hidden="1">
      <c r="H275" s="77"/>
      <c r="I275" s="77"/>
      <c r="J275" s="83"/>
      <c r="K275" s="83"/>
      <c r="L275" s="84"/>
      <c r="M275" s="85"/>
      <c r="N275" s="86"/>
      <c r="O275" s="86"/>
      <c r="P275" s="33"/>
      <c r="Q275" s="33"/>
    </row>
    <row r="276" spans="8:17" hidden="1">
      <c r="H276" s="77"/>
      <c r="I276" s="77"/>
      <c r="J276" s="83"/>
      <c r="K276" s="83"/>
      <c r="L276" s="84"/>
      <c r="M276" s="85"/>
      <c r="N276" s="86"/>
      <c r="O276" s="86"/>
      <c r="P276" s="33"/>
      <c r="Q276" s="33"/>
    </row>
    <row r="277" spans="8:17" hidden="1">
      <c r="H277" s="77"/>
      <c r="I277" s="77"/>
      <c r="J277" s="83"/>
      <c r="K277" s="83"/>
      <c r="L277" s="84"/>
      <c r="M277" s="85"/>
      <c r="N277" s="86"/>
      <c r="O277" s="86"/>
      <c r="P277" s="33"/>
      <c r="Q277" s="33"/>
    </row>
    <row r="278" spans="8:17" hidden="1">
      <c r="H278" s="77"/>
      <c r="I278" s="77"/>
      <c r="J278" s="83"/>
      <c r="K278" s="83"/>
      <c r="L278" s="84"/>
      <c r="M278" s="85"/>
      <c r="N278" s="86"/>
      <c r="O278" s="86"/>
      <c r="P278" s="33"/>
      <c r="Q278" s="33"/>
    </row>
    <row r="279" spans="8:17" hidden="1">
      <c r="H279" s="77"/>
      <c r="I279" s="77"/>
      <c r="J279" s="83"/>
      <c r="K279" s="83"/>
      <c r="L279" s="84"/>
      <c r="M279" s="85"/>
      <c r="N279" s="86"/>
      <c r="O279" s="86"/>
      <c r="P279" s="33"/>
      <c r="Q279" s="33"/>
    </row>
    <row r="280" spans="8:17" hidden="1">
      <c r="H280" s="77"/>
      <c r="I280" s="77"/>
      <c r="J280" s="83"/>
      <c r="K280" s="83"/>
      <c r="L280" s="84"/>
      <c r="M280" s="85"/>
      <c r="N280" s="86"/>
      <c r="O280" s="86"/>
      <c r="P280" s="33"/>
      <c r="Q280" s="33"/>
    </row>
    <row r="281" spans="8:17" hidden="1">
      <c r="H281" s="77"/>
      <c r="I281" s="77"/>
      <c r="J281" s="83"/>
      <c r="K281" s="83"/>
      <c r="L281" s="84"/>
      <c r="M281" s="85"/>
      <c r="N281" s="86"/>
      <c r="O281" s="86"/>
      <c r="P281" s="33"/>
      <c r="Q281" s="33"/>
    </row>
    <row r="282" spans="8:17" hidden="1">
      <c r="H282" s="77"/>
      <c r="I282" s="77"/>
      <c r="J282" s="83"/>
      <c r="K282" s="83"/>
      <c r="L282" s="84"/>
      <c r="M282" s="85"/>
      <c r="N282" s="86"/>
      <c r="O282" s="86"/>
      <c r="P282" s="33"/>
      <c r="Q282" s="33"/>
    </row>
    <row r="283" spans="8:17" hidden="1">
      <c r="H283" s="77"/>
      <c r="I283" s="77"/>
      <c r="J283" s="83"/>
      <c r="K283" s="83"/>
      <c r="L283" s="84"/>
      <c r="M283" s="85"/>
      <c r="N283" s="86"/>
      <c r="O283" s="86"/>
      <c r="P283" s="33"/>
      <c r="Q283" s="33"/>
    </row>
    <row r="284" spans="8:17" hidden="1">
      <c r="H284" s="77"/>
      <c r="I284" s="77"/>
      <c r="J284" s="83"/>
      <c r="K284" s="83"/>
      <c r="L284" s="84"/>
      <c r="M284" s="85"/>
      <c r="N284" s="86"/>
      <c r="O284" s="86"/>
      <c r="P284" s="33"/>
      <c r="Q284" s="33"/>
    </row>
    <row r="285" spans="8:17" hidden="1">
      <c r="H285" s="77"/>
      <c r="I285" s="77"/>
      <c r="J285" s="83"/>
      <c r="K285" s="83"/>
      <c r="L285" s="84"/>
      <c r="M285" s="85"/>
      <c r="N285" s="86"/>
      <c r="O285" s="86"/>
      <c r="P285" s="33"/>
      <c r="Q285" s="33"/>
    </row>
    <row r="286" spans="8:17" hidden="1">
      <c r="H286" s="77"/>
      <c r="I286" s="77"/>
      <c r="J286" s="83"/>
      <c r="K286" s="83"/>
      <c r="L286" s="84"/>
      <c r="M286" s="85"/>
      <c r="N286" s="86"/>
      <c r="O286" s="86"/>
      <c r="P286" s="33"/>
      <c r="Q286" s="33"/>
    </row>
    <row r="287" spans="8:17" hidden="1">
      <c r="H287" s="77"/>
      <c r="I287" s="77"/>
      <c r="J287" s="83"/>
      <c r="K287" s="83"/>
      <c r="L287" s="84"/>
      <c r="M287" s="85"/>
      <c r="N287" s="86"/>
      <c r="O287" s="86"/>
      <c r="P287" s="33"/>
      <c r="Q287" s="33"/>
    </row>
    <row r="288" spans="8:17" hidden="1">
      <c r="H288" s="77"/>
      <c r="I288" s="77"/>
      <c r="J288" s="83"/>
      <c r="K288" s="83"/>
      <c r="L288" s="84"/>
      <c r="M288" s="85"/>
      <c r="N288" s="86"/>
      <c r="O288" s="86"/>
      <c r="P288" s="33"/>
      <c r="Q288" s="33"/>
    </row>
    <row r="289" spans="8:17" hidden="1">
      <c r="H289" s="77"/>
      <c r="I289" s="77"/>
      <c r="J289" s="83"/>
      <c r="K289" s="83"/>
      <c r="L289" s="104"/>
      <c r="M289" s="85"/>
      <c r="N289" s="86"/>
      <c r="O289" s="86"/>
      <c r="P289" s="33"/>
      <c r="Q289" s="33"/>
    </row>
    <row r="290" spans="8:17" hidden="1">
      <c r="H290" s="77"/>
      <c r="I290" s="77"/>
      <c r="J290" s="83"/>
      <c r="K290" s="83"/>
      <c r="L290" s="84"/>
      <c r="M290" s="85"/>
      <c r="N290" s="86"/>
      <c r="O290" s="86"/>
      <c r="P290" s="33"/>
      <c r="Q290" s="33"/>
    </row>
    <row r="291" spans="8:17" hidden="1">
      <c r="H291" s="77"/>
      <c r="I291" s="77"/>
      <c r="J291" s="83"/>
      <c r="K291" s="83"/>
      <c r="L291" s="84"/>
      <c r="M291" s="85"/>
      <c r="N291" s="86"/>
      <c r="O291" s="86"/>
      <c r="P291" s="33"/>
      <c r="Q291" s="33"/>
    </row>
    <row r="292" spans="8:17" hidden="1">
      <c r="H292" s="77"/>
      <c r="I292" s="77"/>
      <c r="J292" s="83"/>
      <c r="K292" s="83"/>
      <c r="L292" s="84"/>
      <c r="M292" s="85"/>
      <c r="N292" s="86"/>
      <c r="O292" s="86"/>
      <c r="P292" s="33"/>
      <c r="Q292" s="33"/>
    </row>
    <row r="293" spans="8:17" hidden="1">
      <c r="H293" s="77"/>
      <c r="I293" s="77"/>
      <c r="J293" s="83"/>
      <c r="K293" s="83"/>
      <c r="L293" s="84"/>
      <c r="M293" s="85"/>
      <c r="N293" s="86"/>
      <c r="O293" s="86"/>
      <c r="P293" s="33"/>
      <c r="Q293" s="33"/>
    </row>
    <row r="294" spans="8:17" hidden="1">
      <c r="H294" s="77"/>
      <c r="I294" s="77"/>
      <c r="J294" s="83"/>
      <c r="K294" s="83"/>
      <c r="L294" s="84"/>
      <c r="M294" s="85"/>
      <c r="N294" s="86"/>
      <c r="O294" s="86"/>
      <c r="P294" s="33"/>
      <c r="Q294" s="33"/>
    </row>
    <row r="295" spans="8:17" hidden="1">
      <c r="H295" s="77"/>
      <c r="I295" s="77"/>
      <c r="J295" s="83"/>
      <c r="K295" s="83"/>
      <c r="L295" s="84"/>
      <c r="M295" s="85"/>
      <c r="N295" s="86"/>
      <c r="O295" s="86"/>
      <c r="P295" s="33"/>
      <c r="Q295" s="33"/>
    </row>
    <row r="296" spans="8:17" hidden="1">
      <c r="H296" s="77"/>
      <c r="I296" s="77"/>
      <c r="J296" s="83"/>
      <c r="K296" s="83"/>
      <c r="L296" s="84"/>
      <c r="M296" s="85"/>
      <c r="N296" s="86"/>
      <c r="O296" s="86"/>
      <c r="P296" s="33"/>
      <c r="Q296" s="33"/>
    </row>
    <row r="297" spans="8:17" hidden="1">
      <c r="H297" s="77"/>
      <c r="I297" s="77"/>
      <c r="J297" s="83"/>
      <c r="K297" s="83"/>
      <c r="L297" s="84"/>
      <c r="M297" s="85"/>
      <c r="N297" s="86"/>
      <c r="O297" s="86"/>
      <c r="P297" s="33"/>
      <c r="Q297" s="33"/>
    </row>
    <row r="298" spans="8:17" hidden="1">
      <c r="H298" s="77"/>
      <c r="I298" s="77"/>
      <c r="J298" s="83"/>
      <c r="K298" s="83"/>
      <c r="L298" s="84"/>
      <c r="M298" s="85"/>
      <c r="N298" s="86"/>
      <c r="O298" s="86"/>
      <c r="P298" s="33"/>
      <c r="Q298" s="33"/>
    </row>
    <row r="299" spans="8:17" hidden="1">
      <c r="H299" s="77"/>
      <c r="I299" s="77"/>
      <c r="J299" s="83"/>
      <c r="K299" s="83"/>
      <c r="L299" s="84"/>
      <c r="M299" s="85"/>
      <c r="N299" s="86"/>
      <c r="O299" s="86"/>
      <c r="P299" s="33"/>
      <c r="Q299" s="33"/>
    </row>
    <row r="300" spans="8:17" hidden="1">
      <c r="H300" s="77"/>
      <c r="I300" s="77"/>
      <c r="J300" s="83"/>
      <c r="K300" s="83"/>
      <c r="L300" s="84"/>
      <c r="M300" s="85"/>
      <c r="N300" s="86"/>
      <c r="O300" s="86"/>
      <c r="P300" s="33"/>
      <c r="Q300" s="33"/>
    </row>
    <row r="301" spans="8:17" hidden="1">
      <c r="H301" s="77"/>
      <c r="I301" s="77"/>
      <c r="J301" s="83"/>
      <c r="K301" s="83"/>
      <c r="L301" s="84"/>
      <c r="M301" s="85"/>
      <c r="N301" s="86"/>
      <c r="O301" s="86"/>
      <c r="P301" s="33"/>
      <c r="Q301" s="33"/>
    </row>
    <row r="302" spans="8:17" hidden="1">
      <c r="H302" s="77"/>
      <c r="I302" s="77"/>
      <c r="J302" s="83"/>
      <c r="K302" s="83"/>
      <c r="L302" s="84"/>
      <c r="M302" s="85"/>
      <c r="N302" s="86"/>
      <c r="O302" s="86"/>
      <c r="P302" s="33"/>
      <c r="Q302" s="33"/>
    </row>
    <row r="303" spans="8:17" hidden="1">
      <c r="H303" s="77"/>
      <c r="I303" s="77"/>
      <c r="J303" s="83"/>
      <c r="K303" s="83"/>
      <c r="L303" s="84"/>
      <c r="M303" s="85"/>
      <c r="N303" s="86"/>
      <c r="O303" s="86"/>
      <c r="P303" s="33"/>
      <c r="Q303" s="33"/>
    </row>
    <row r="304" spans="8:17" hidden="1">
      <c r="H304" s="77"/>
      <c r="I304" s="77"/>
      <c r="J304" s="83"/>
      <c r="K304" s="83"/>
      <c r="L304" s="84"/>
      <c r="M304" s="85"/>
      <c r="N304" s="77"/>
      <c r="O304" s="77"/>
      <c r="P304" s="33"/>
      <c r="Q304" s="33"/>
    </row>
    <row r="305" spans="8:17" hidden="1">
      <c r="H305" s="77"/>
      <c r="I305" s="77"/>
      <c r="J305" s="83"/>
      <c r="K305" s="83"/>
      <c r="L305" s="84"/>
      <c r="M305" s="85"/>
      <c r="N305" s="77"/>
      <c r="O305" s="77"/>
      <c r="P305" s="33"/>
      <c r="Q305" s="33"/>
    </row>
    <row r="306" spans="8:17" hidden="1">
      <c r="H306" s="77"/>
      <c r="I306" s="77"/>
      <c r="J306" s="83"/>
      <c r="K306" s="83"/>
      <c r="L306" s="84"/>
      <c r="M306" s="85"/>
      <c r="N306" s="77"/>
      <c r="O306" s="77"/>
      <c r="P306" s="33"/>
      <c r="Q306" s="33"/>
    </row>
    <row r="307" spans="8:17" hidden="1">
      <c r="H307" s="77"/>
      <c r="I307" s="77"/>
      <c r="J307" s="83"/>
      <c r="K307" s="83"/>
      <c r="L307" s="84"/>
      <c r="M307" s="85"/>
      <c r="N307" s="77"/>
      <c r="O307" s="77"/>
      <c r="P307" s="33"/>
      <c r="Q307" s="33"/>
    </row>
    <row r="308" spans="8:17" hidden="1">
      <c r="H308" s="77"/>
      <c r="I308" s="77"/>
      <c r="J308" s="83"/>
      <c r="K308" s="83"/>
      <c r="L308" s="84"/>
      <c r="M308" s="85"/>
      <c r="N308" s="77"/>
      <c r="O308" s="77"/>
      <c r="P308" s="33"/>
      <c r="Q308" s="33"/>
    </row>
    <row r="309" spans="8:17" hidden="1">
      <c r="H309" s="77"/>
      <c r="I309" s="77"/>
      <c r="J309" s="83"/>
      <c r="K309" s="83"/>
      <c r="L309" s="84"/>
      <c r="M309" s="85"/>
      <c r="N309" s="77"/>
      <c r="O309" s="77"/>
      <c r="P309" s="33"/>
      <c r="Q309" s="33"/>
    </row>
    <row r="310" spans="8:17" hidden="1">
      <c r="H310" s="77"/>
      <c r="I310" s="77"/>
      <c r="J310" s="83"/>
      <c r="K310" s="83"/>
      <c r="L310" s="84"/>
      <c r="M310" s="85"/>
      <c r="N310" s="77"/>
      <c r="O310" s="77"/>
      <c r="P310" s="33"/>
      <c r="Q310" s="33"/>
    </row>
    <row r="311" spans="8:17" hidden="1">
      <c r="H311" s="77"/>
      <c r="I311" s="77"/>
      <c r="J311" s="83"/>
      <c r="K311" s="83"/>
      <c r="L311" s="84"/>
      <c r="M311" s="85"/>
      <c r="N311" s="77"/>
      <c r="O311" s="77"/>
      <c r="P311" s="33"/>
      <c r="Q311" s="33"/>
    </row>
    <row r="312" spans="8:17" hidden="1">
      <c r="H312" s="77"/>
      <c r="I312" s="77"/>
      <c r="J312" s="83"/>
      <c r="K312" s="83"/>
      <c r="L312" s="84"/>
      <c r="M312" s="85"/>
      <c r="N312" s="77"/>
      <c r="O312" s="77"/>
      <c r="P312" s="33"/>
      <c r="Q312" s="33"/>
    </row>
    <row r="313" spans="8:17" hidden="1">
      <c r="H313" s="77"/>
      <c r="I313" s="77"/>
      <c r="J313" s="83"/>
      <c r="K313" s="83"/>
      <c r="L313" s="84"/>
      <c r="M313" s="77"/>
      <c r="N313" s="77"/>
      <c r="O313" s="77"/>
      <c r="P313" s="33"/>
      <c r="Q313" s="33"/>
    </row>
    <row r="314" spans="8:17" hidden="1">
      <c r="H314" s="77"/>
      <c r="I314" s="77"/>
      <c r="J314" s="83"/>
      <c r="K314" s="83"/>
      <c r="L314" s="84"/>
      <c r="M314" s="77"/>
      <c r="N314" s="77"/>
      <c r="O314" s="77"/>
      <c r="P314" s="33"/>
      <c r="Q314" s="33"/>
    </row>
    <row r="315" spans="8:17" hidden="1">
      <c r="H315" s="77"/>
      <c r="I315" s="77"/>
      <c r="J315" s="83"/>
      <c r="K315" s="83"/>
      <c r="L315" s="84"/>
      <c r="M315" s="77"/>
      <c r="N315" s="77"/>
      <c r="O315" s="77"/>
      <c r="P315" s="33"/>
      <c r="Q315" s="33"/>
    </row>
    <row r="316" spans="8:17" hidden="1">
      <c r="H316" s="77"/>
      <c r="I316" s="77"/>
      <c r="J316" s="83"/>
      <c r="K316" s="83"/>
      <c r="L316" s="84"/>
      <c r="M316" s="77"/>
      <c r="N316" s="77"/>
      <c r="O316" s="77"/>
      <c r="P316" s="33"/>
      <c r="Q316" s="33"/>
    </row>
    <row r="317" spans="8:17" hidden="1">
      <c r="H317" s="77"/>
      <c r="I317" s="77"/>
      <c r="J317" s="83"/>
      <c r="K317" s="83"/>
      <c r="L317" s="84"/>
      <c r="M317" s="77"/>
      <c r="N317" s="77"/>
      <c r="O317" s="77"/>
      <c r="P317" s="33"/>
      <c r="Q317" s="33"/>
    </row>
    <row r="318" spans="8:17" hidden="1">
      <c r="H318" s="77"/>
      <c r="I318" s="77"/>
      <c r="J318" s="83"/>
      <c r="K318" s="83"/>
      <c r="L318" s="84"/>
      <c r="M318" s="77"/>
      <c r="N318" s="77"/>
      <c r="O318" s="77"/>
      <c r="P318" s="33"/>
      <c r="Q318" s="33"/>
    </row>
    <row r="319" spans="8:17" hidden="1">
      <c r="H319" s="77"/>
      <c r="I319" s="77"/>
      <c r="J319" s="83"/>
      <c r="K319" s="83"/>
      <c r="L319" s="84"/>
      <c r="M319" s="77"/>
      <c r="N319" s="77"/>
      <c r="O319" s="77"/>
      <c r="P319" s="33"/>
      <c r="Q319" s="33"/>
    </row>
    <row r="320" spans="8:17" hidden="1">
      <c r="H320" s="77"/>
      <c r="I320" s="77"/>
      <c r="J320" s="83"/>
      <c r="K320" s="83"/>
      <c r="L320" s="84"/>
      <c r="M320" s="77"/>
      <c r="N320" s="77"/>
      <c r="O320" s="77"/>
      <c r="P320" s="33"/>
      <c r="Q320" s="33"/>
    </row>
    <row r="321" spans="8:17" hidden="1">
      <c r="H321" s="77"/>
      <c r="I321" s="77"/>
      <c r="J321" s="83"/>
      <c r="K321" s="83"/>
      <c r="L321" s="84"/>
      <c r="M321" s="77"/>
      <c r="N321" s="77"/>
      <c r="O321" s="77"/>
      <c r="P321" s="33"/>
      <c r="Q321" s="33"/>
    </row>
    <row r="322" spans="8:17" hidden="1">
      <c r="H322" s="77"/>
      <c r="I322" s="77"/>
      <c r="J322" s="83"/>
      <c r="K322" s="83"/>
      <c r="L322" s="84"/>
      <c r="M322" s="77"/>
      <c r="N322" s="77"/>
      <c r="O322" s="77"/>
      <c r="P322" s="33"/>
      <c r="Q322" s="33"/>
    </row>
    <row r="323" spans="8:17" hidden="1">
      <c r="H323" s="77"/>
      <c r="I323" s="77"/>
      <c r="J323" s="83"/>
      <c r="K323" s="83"/>
      <c r="L323" s="84"/>
      <c r="M323" s="77"/>
      <c r="N323" s="77"/>
      <c r="O323" s="77"/>
      <c r="P323" s="33"/>
      <c r="Q323" s="33"/>
    </row>
    <row r="324" spans="8:17" hidden="1">
      <c r="H324" s="77"/>
      <c r="I324" s="77"/>
      <c r="J324" s="83"/>
      <c r="K324" s="83"/>
      <c r="L324" s="84"/>
      <c r="M324" s="77"/>
      <c r="N324" s="77"/>
      <c r="O324" s="77"/>
      <c r="P324" s="33"/>
      <c r="Q324" s="33"/>
    </row>
    <row r="325" spans="8:17" hidden="1">
      <c r="H325" s="77"/>
      <c r="I325" s="77"/>
      <c r="J325" s="83"/>
      <c r="K325" s="83"/>
      <c r="L325" s="84"/>
      <c r="M325" s="77"/>
      <c r="N325" s="77"/>
      <c r="O325" s="77"/>
      <c r="P325" s="33"/>
      <c r="Q325" s="33"/>
    </row>
    <row r="326" spans="8:17" hidden="1">
      <c r="H326" s="77"/>
      <c r="I326" s="77"/>
      <c r="J326" s="83"/>
      <c r="K326" s="83"/>
      <c r="L326" s="84"/>
      <c r="M326" s="77"/>
      <c r="N326" s="77"/>
      <c r="O326" s="77"/>
      <c r="P326" s="33"/>
      <c r="Q326" s="33"/>
    </row>
    <row r="327" spans="8:17" hidden="1">
      <c r="H327" s="77"/>
      <c r="I327" s="77"/>
      <c r="J327" s="83"/>
      <c r="K327" s="83"/>
      <c r="L327" s="84"/>
      <c r="M327" s="77"/>
      <c r="N327" s="77"/>
      <c r="O327" s="77"/>
      <c r="P327" s="33"/>
      <c r="Q327" s="33"/>
    </row>
    <row r="328" spans="8:17" hidden="1">
      <c r="H328" s="77"/>
      <c r="I328" s="77"/>
      <c r="J328" s="83"/>
      <c r="K328" s="83"/>
      <c r="L328" s="84"/>
      <c r="M328" s="77"/>
      <c r="N328" s="77"/>
      <c r="O328" s="77"/>
      <c r="P328" s="33"/>
      <c r="Q328" s="33"/>
    </row>
    <row r="329" spans="8:17" hidden="1">
      <c r="H329" s="77"/>
      <c r="I329" s="77"/>
      <c r="J329" s="83"/>
      <c r="K329" s="83"/>
      <c r="L329" s="84"/>
      <c r="M329" s="77"/>
      <c r="N329" s="77"/>
      <c r="O329" s="77"/>
      <c r="P329" s="33"/>
      <c r="Q329" s="33"/>
    </row>
    <row r="330" spans="8:17" hidden="1">
      <c r="H330" s="77"/>
      <c r="I330" s="77"/>
      <c r="J330" s="83"/>
      <c r="K330" s="83"/>
      <c r="L330" s="84"/>
      <c r="M330" s="77"/>
      <c r="N330" s="77"/>
      <c r="O330" s="77"/>
      <c r="P330" s="33"/>
      <c r="Q330" s="33"/>
    </row>
    <row r="331" spans="8:17" hidden="1">
      <c r="H331" s="77"/>
      <c r="I331" s="77"/>
      <c r="J331" s="83"/>
      <c r="K331" s="83"/>
      <c r="L331" s="84"/>
      <c r="M331" s="77"/>
      <c r="N331" s="77"/>
      <c r="O331" s="77"/>
      <c r="P331" s="33"/>
      <c r="Q331" s="33"/>
    </row>
    <row r="332" spans="8:17" hidden="1">
      <c r="H332" s="77"/>
      <c r="I332" s="77"/>
      <c r="J332" s="83"/>
      <c r="K332" s="83"/>
      <c r="L332" s="84"/>
      <c r="M332" s="77"/>
      <c r="N332" s="77"/>
      <c r="O332" s="77"/>
      <c r="P332" s="33"/>
      <c r="Q332" s="33"/>
    </row>
    <row r="333" spans="8:17" hidden="1">
      <c r="H333" s="77"/>
      <c r="I333" s="77"/>
      <c r="J333" s="83"/>
      <c r="K333" s="83"/>
      <c r="L333" s="84"/>
      <c r="M333" s="77"/>
      <c r="N333" s="77"/>
      <c r="O333" s="77"/>
      <c r="P333" s="33"/>
      <c r="Q333" s="33"/>
    </row>
    <row r="334" spans="8:17" hidden="1">
      <c r="H334" s="77"/>
      <c r="I334" s="77"/>
      <c r="J334" s="83"/>
      <c r="K334" s="83"/>
      <c r="L334" s="84"/>
      <c r="M334" s="77"/>
      <c r="N334" s="77"/>
      <c r="O334" s="77"/>
      <c r="P334" s="33"/>
      <c r="Q334" s="33"/>
    </row>
    <row r="335" spans="8:17" hidden="1">
      <c r="H335" s="77"/>
      <c r="I335" s="77"/>
      <c r="J335" s="77"/>
      <c r="K335" s="77"/>
      <c r="L335" s="84"/>
      <c r="M335" s="77"/>
      <c r="N335" s="77"/>
      <c r="O335" s="77"/>
      <c r="P335" s="33"/>
      <c r="Q335" s="33"/>
    </row>
    <row r="336" spans="8:17" hidden="1">
      <c r="H336" s="77"/>
      <c r="I336" s="77"/>
      <c r="J336" s="77"/>
      <c r="K336" s="77"/>
      <c r="L336" s="105"/>
      <c r="M336" s="77"/>
      <c r="N336" s="77"/>
      <c r="O336" s="77"/>
      <c r="P336" s="33"/>
      <c r="Q336" s="33"/>
    </row>
    <row r="337" spans="8:17" hidden="1">
      <c r="H337" s="77"/>
      <c r="I337" s="77"/>
      <c r="J337" s="77"/>
      <c r="K337" s="77"/>
      <c r="L337" s="77"/>
      <c r="M337" s="77"/>
      <c r="N337" s="77"/>
      <c r="O337" s="77"/>
      <c r="P337" s="33"/>
      <c r="Q337" s="33"/>
    </row>
    <row r="338" spans="8:17" hidden="1">
      <c r="H338" s="77"/>
      <c r="I338" s="77"/>
      <c r="J338" s="77"/>
      <c r="K338" s="77"/>
      <c r="L338" s="77"/>
      <c r="M338" s="77"/>
      <c r="N338" s="77"/>
      <c r="O338" s="77"/>
      <c r="P338" s="33"/>
      <c r="Q338" s="33"/>
    </row>
    <row r="339" spans="8:17" hidden="1">
      <c r="H339" s="77"/>
      <c r="I339" s="77"/>
      <c r="J339" s="77"/>
      <c r="K339" s="77"/>
      <c r="L339" s="77"/>
      <c r="M339" s="77"/>
      <c r="N339" s="77"/>
      <c r="O339" s="77"/>
      <c r="P339" s="33"/>
      <c r="Q339" s="33"/>
    </row>
    <row r="340" spans="8:17" hidden="1">
      <c r="H340" s="77"/>
      <c r="I340" s="77"/>
      <c r="J340" s="77"/>
      <c r="K340" s="77"/>
      <c r="L340" s="77"/>
      <c r="M340" s="77"/>
      <c r="N340" s="77"/>
      <c r="O340" s="77"/>
      <c r="P340" s="33"/>
      <c r="Q340" s="33"/>
    </row>
    <row r="341" spans="8:17" hidden="1">
      <c r="H341" s="77"/>
      <c r="I341" s="77"/>
      <c r="J341" s="77"/>
      <c r="K341" s="77"/>
      <c r="L341" s="77"/>
      <c r="M341" s="77"/>
      <c r="N341" s="77"/>
      <c r="O341" s="77"/>
      <c r="P341" s="33"/>
      <c r="Q341" s="33"/>
    </row>
    <row r="342" spans="8:17" hidden="1">
      <c r="H342" s="77"/>
      <c r="I342" s="77"/>
      <c r="J342" s="77"/>
      <c r="K342" s="77"/>
      <c r="L342" s="77"/>
      <c r="M342" s="77"/>
      <c r="N342" s="77"/>
      <c r="O342" s="77"/>
      <c r="P342" s="33"/>
      <c r="Q342" s="33"/>
    </row>
    <row r="343" spans="8:17" hidden="1">
      <c r="H343" s="77"/>
      <c r="I343" s="77"/>
      <c r="J343" s="77"/>
      <c r="K343" s="77"/>
      <c r="L343" s="77"/>
      <c r="M343" s="77"/>
      <c r="N343" s="77"/>
      <c r="O343" s="77"/>
      <c r="P343" s="33"/>
      <c r="Q343" s="33"/>
    </row>
    <row r="344" spans="8:17" hidden="1">
      <c r="H344" s="77"/>
      <c r="I344" s="77"/>
      <c r="J344" s="77"/>
      <c r="K344" s="77"/>
      <c r="L344" s="77"/>
      <c r="M344" s="77"/>
      <c r="N344" s="77"/>
      <c r="O344" s="77"/>
      <c r="P344" s="33"/>
      <c r="Q344" s="33"/>
    </row>
    <row r="345" spans="8:17" hidden="1">
      <c r="H345" s="77"/>
      <c r="I345" s="77"/>
      <c r="J345" s="77"/>
      <c r="K345" s="77"/>
      <c r="L345" s="77"/>
      <c r="M345" s="77"/>
      <c r="N345" s="77"/>
      <c r="O345" s="77"/>
      <c r="P345" s="33"/>
      <c r="Q345" s="33"/>
    </row>
    <row r="346" spans="8:17" hidden="1">
      <c r="H346" s="77"/>
      <c r="I346" s="77"/>
      <c r="J346" s="77"/>
      <c r="K346" s="77"/>
      <c r="L346" s="77"/>
      <c r="M346" s="77"/>
      <c r="N346" s="77"/>
      <c r="O346" s="77"/>
      <c r="P346" s="33"/>
      <c r="Q346" s="33"/>
    </row>
    <row r="347" spans="8:17" hidden="1">
      <c r="H347" s="77"/>
      <c r="I347" s="77"/>
      <c r="J347" s="77"/>
      <c r="K347" s="77"/>
      <c r="L347" s="77"/>
      <c r="M347" s="77"/>
      <c r="N347" s="77"/>
      <c r="O347" s="77"/>
      <c r="P347" s="33"/>
      <c r="Q347" s="33"/>
    </row>
    <row r="348" spans="8:17" hidden="1">
      <c r="H348" s="77"/>
      <c r="I348" s="77"/>
      <c r="J348" s="77"/>
      <c r="K348" s="77"/>
      <c r="L348" s="77"/>
      <c r="M348" s="77"/>
      <c r="N348" s="77"/>
      <c r="O348" s="77"/>
      <c r="P348" s="33"/>
      <c r="Q348" s="33"/>
    </row>
    <row r="349" spans="8:17" hidden="1">
      <c r="H349" s="77"/>
      <c r="I349" s="77"/>
      <c r="J349" s="77"/>
      <c r="K349" s="77"/>
      <c r="L349" s="77"/>
      <c r="M349" s="77"/>
      <c r="N349" s="77"/>
      <c r="O349" s="77"/>
      <c r="P349" s="33"/>
      <c r="Q349" s="33"/>
    </row>
    <row r="350" spans="8:17" hidden="1">
      <c r="H350" s="77"/>
      <c r="I350" s="77"/>
      <c r="J350" s="77"/>
      <c r="K350" s="77"/>
      <c r="L350" s="77"/>
      <c r="M350" s="77"/>
      <c r="N350" s="77"/>
      <c r="O350" s="77"/>
      <c r="P350" s="33"/>
      <c r="Q350" s="33"/>
    </row>
    <row r="351" spans="8:17" hidden="1">
      <c r="H351" s="77"/>
      <c r="I351" s="77"/>
      <c r="J351" s="77"/>
      <c r="K351" s="77"/>
      <c r="L351" s="77"/>
      <c r="M351" s="77"/>
      <c r="N351" s="77"/>
      <c r="O351" s="77"/>
      <c r="P351" s="33"/>
      <c r="Q351" s="33"/>
    </row>
    <row r="352" spans="8:17" hidden="1">
      <c r="H352" s="77"/>
      <c r="I352" s="77"/>
      <c r="J352" s="77"/>
      <c r="K352" s="77"/>
      <c r="L352" s="77"/>
      <c r="M352" s="77"/>
      <c r="N352" s="77"/>
      <c r="O352" s="77"/>
      <c r="P352" s="33"/>
      <c r="Q352" s="33"/>
    </row>
    <row r="353" spans="8:17" hidden="1">
      <c r="H353" s="77"/>
      <c r="I353" s="77"/>
      <c r="J353" s="77"/>
      <c r="K353" s="77"/>
      <c r="L353" s="77"/>
      <c r="M353" s="77"/>
      <c r="N353" s="77"/>
      <c r="O353" s="77"/>
      <c r="P353" s="33"/>
      <c r="Q353" s="33"/>
    </row>
    <row r="354" spans="8:17" hidden="1">
      <c r="H354" s="77"/>
      <c r="I354" s="77"/>
      <c r="J354" s="77"/>
      <c r="K354" s="77"/>
      <c r="L354" s="77"/>
      <c r="M354" s="77"/>
      <c r="N354" s="77"/>
      <c r="O354" s="77"/>
      <c r="P354" s="33"/>
      <c r="Q354" s="33"/>
    </row>
    <row r="355" spans="8:17" hidden="1">
      <c r="H355" s="77"/>
      <c r="I355" s="77"/>
      <c r="J355" s="77"/>
      <c r="K355" s="77"/>
      <c r="L355" s="77"/>
      <c r="M355" s="77"/>
      <c r="N355" s="77"/>
      <c r="O355" s="77"/>
      <c r="P355" s="33"/>
      <c r="Q355" s="33"/>
    </row>
    <row r="356" spans="8:17" hidden="1">
      <c r="H356" s="77"/>
      <c r="I356" s="77"/>
      <c r="J356" s="77"/>
      <c r="K356" s="77"/>
      <c r="L356" s="77"/>
      <c r="M356" s="77"/>
      <c r="N356" s="77"/>
      <c r="O356" s="77"/>
      <c r="P356" s="33"/>
      <c r="Q356" s="33"/>
    </row>
    <row r="357" spans="8:17" hidden="1">
      <c r="H357" s="77"/>
      <c r="I357" s="77"/>
      <c r="J357" s="77"/>
      <c r="K357" s="77"/>
      <c r="L357" s="77"/>
      <c r="M357" s="77"/>
      <c r="N357" s="77"/>
      <c r="O357" s="77"/>
      <c r="P357" s="33"/>
      <c r="Q357" s="33"/>
    </row>
    <row r="358" spans="8:17" hidden="1">
      <c r="H358" s="77"/>
      <c r="I358" s="77"/>
      <c r="J358" s="77"/>
      <c r="K358" s="77"/>
      <c r="L358" s="77"/>
      <c r="M358" s="77"/>
      <c r="N358" s="77"/>
      <c r="O358" s="77"/>
      <c r="P358" s="33"/>
      <c r="Q358" s="33"/>
    </row>
    <row r="359" spans="8:17" hidden="1">
      <c r="H359" s="77"/>
      <c r="I359" s="77"/>
      <c r="J359" s="77"/>
      <c r="K359" s="77"/>
      <c r="L359" s="77"/>
      <c r="M359" s="77"/>
      <c r="N359" s="77"/>
      <c r="O359" s="77"/>
      <c r="P359" s="33"/>
      <c r="Q359" s="33"/>
    </row>
    <row r="360" spans="8:17" hidden="1">
      <c r="H360" s="77"/>
      <c r="I360" s="77"/>
      <c r="J360" s="77"/>
      <c r="K360" s="77"/>
      <c r="L360" s="77"/>
      <c r="M360" s="77"/>
      <c r="N360" s="77"/>
      <c r="O360" s="77"/>
      <c r="P360" s="33"/>
      <c r="Q360" s="33"/>
    </row>
    <row r="361" spans="8:17" hidden="1">
      <c r="H361" s="77"/>
      <c r="I361" s="77"/>
      <c r="J361" s="77"/>
      <c r="K361" s="77"/>
      <c r="L361" s="77"/>
      <c r="M361" s="77"/>
      <c r="N361" s="77"/>
      <c r="O361" s="77"/>
      <c r="P361" s="33"/>
      <c r="Q361" s="33"/>
    </row>
    <row r="362" spans="8:17" hidden="1">
      <c r="H362" s="77"/>
      <c r="I362" s="77"/>
      <c r="J362" s="77"/>
      <c r="K362" s="77"/>
      <c r="L362" s="77"/>
      <c r="M362" s="77"/>
      <c r="N362" s="77"/>
      <c r="O362" s="77"/>
      <c r="P362" s="33"/>
      <c r="Q362" s="33"/>
    </row>
    <row r="363" spans="8:17" hidden="1">
      <c r="H363" s="77"/>
      <c r="I363" s="77"/>
      <c r="J363" s="77"/>
      <c r="K363" s="77"/>
      <c r="L363" s="77"/>
      <c r="M363" s="77"/>
      <c r="N363" s="77"/>
      <c r="O363" s="77"/>
      <c r="P363" s="33"/>
      <c r="Q363" s="33"/>
    </row>
    <row r="364" spans="8:17" hidden="1">
      <c r="H364" s="77"/>
      <c r="I364" s="77"/>
      <c r="J364" s="77"/>
      <c r="K364" s="77"/>
      <c r="L364" s="77"/>
      <c r="M364" s="77"/>
      <c r="N364" s="77"/>
      <c r="O364" s="77"/>
      <c r="P364" s="33"/>
      <c r="Q364" s="33"/>
    </row>
    <row r="365" spans="8:17" hidden="1">
      <c r="H365" s="77"/>
      <c r="I365" s="77"/>
      <c r="J365" s="77"/>
      <c r="K365" s="77"/>
      <c r="L365" s="77"/>
      <c r="M365" s="77"/>
      <c r="N365" s="77"/>
      <c r="O365" s="77"/>
      <c r="P365" s="33"/>
      <c r="Q365" s="33"/>
    </row>
    <row r="366" spans="8:17" hidden="1">
      <c r="H366" s="77"/>
      <c r="I366" s="77"/>
      <c r="J366" s="77"/>
      <c r="K366" s="77"/>
      <c r="L366" s="77"/>
      <c r="M366" s="77"/>
      <c r="N366" s="77"/>
      <c r="O366" s="77"/>
      <c r="P366" s="33"/>
      <c r="Q366" s="33"/>
    </row>
    <row r="367" spans="8:17" hidden="1">
      <c r="H367" s="77"/>
      <c r="I367" s="77"/>
      <c r="J367" s="77"/>
      <c r="K367" s="77"/>
      <c r="L367" s="77"/>
      <c r="M367" s="77"/>
      <c r="N367" s="77"/>
      <c r="O367" s="77"/>
      <c r="P367" s="33"/>
      <c r="Q367" s="33"/>
    </row>
    <row r="368" spans="8:17" hidden="1">
      <c r="H368" s="77"/>
      <c r="I368" s="77"/>
      <c r="J368" s="77"/>
      <c r="K368" s="77"/>
      <c r="L368" s="77"/>
      <c r="M368" s="77"/>
      <c r="N368" s="77"/>
      <c r="O368" s="77"/>
      <c r="P368" s="33"/>
      <c r="Q368" s="33"/>
    </row>
    <row r="369" spans="8:17" hidden="1">
      <c r="H369" s="77"/>
      <c r="I369" s="77"/>
      <c r="J369" s="77"/>
      <c r="K369" s="77"/>
      <c r="L369" s="77"/>
      <c r="M369" s="77"/>
      <c r="N369" s="77"/>
      <c r="O369" s="77"/>
      <c r="P369" s="33"/>
      <c r="Q369" s="33"/>
    </row>
    <row r="370" spans="8:17" hidden="1">
      <c r="H370" s="77"/>
      <c r="I370" s="77"/>
      <c r="J370" s="77"/>
      <c r="K370" s="77"/>
      <c r="L370" s="77"/>
      <c r="M370" s="77"/>
      <c r="N370" s="77"/>
      <c r="O370" s="77"/>
      <c r="P370" s="33"/>
      <c r="Q370" s="33"/>
    </row>
    <row r="371" spans="8:17" hidden="1">
      <c r="H371" s="77"/>
      <c r="I371" s="77"/>
      <c r="J371" s="77"/>
      <c r="K371" s="77"/>
      <c r="L371" s="77"/>
      <c r="M371" s="77"/>
      <c r="N371" s="77"/>
      <c r="O371" s="77"/>
      <c r="P371" s="33"/>
      <c r="Q371" s="33"/>
    </row>
    <row r="372" spans="8:17" hidden="1">
      <c r="H372" s="77"/>
      <c r="I372" s="77"/>
      <c r="J372" s="77"/>
      <c r="K372" s="77"/>
      <c r="L372" s="77"/>
      <c r="M372" s="77"/>
      <c r="N372" s="77"/>
      <c r="O372" s="77"/>
      <c r="P372" s="33"/>
      <c r="Q372" s="33"/>
    </row>
    <row r="373" spans="8:17" hidden="1">
      <c r="H373" s="77"/>
      <c r="I373" s="77"/>
      <c r="J373" s="77"/>
      <c r="K373" s="77"/>
      <c r="L373" s="77"/>
      <c r="M373" s="77"/>
      <c r="N373" s="77"/>
      <c r="O373" s="77"/>
      <c r="P373" s="33"/>
      <c r="Q373" s="33"/>
    </row>
    <row r="374" spans="8:17" hidden="1">
      <c r="H374" s="77"/>
      <c r="I374" s="77"/>
      <c r="J374" s="77"/>
      <c r="K374" s="77"/>
      <c r="L374" s="77"/>
      <c r="M374" s="77"/>
      <c r="N374" s="77"/>
      <c r="O374" s="77"/>
      <c r="P374" s="33"/>
      <c r="Q374" s="33"/>
    </row>
    <row r="375" spans="8:17" hidden="1">
      <c r="H375" s="77"/>
      <c r="I375" s="77"/>
      <c r="J375" s="77"/>
      <c r="K375" s="77"/>
      <c r="L375" s="77"/>
      <c r="M375" s="77"/>
      <c r="N375" s="77"/>
      <c r="O375" s="77"/>
      <c r="P375" s="33"/>
      <c r="Q375" s="33"/>
    </row>
    <row r="376" spans="8:17" hidden="1">
      <c r="H376" s="77"/>
      <c r="I376" s="77"/>
      <c r="J376" s="77"/>
      <c r="K376" s="77"/>
      <c r="L376" s="77"/>
      <c r="M376" s="77"/>
      <c r="N376" s="77"/>
      <c r="O376" s="77"/>
      <c r="P376" s="33"/>
      <c r="Q376" s="33"/>
    </row>
    <row r="377" spans="8:17" hidden="1">
      <c r="H377" s="77"/>
      <c r="I377" s="77"/>
      <c r="J377" s="77"/>
      <c r="K377" s="77"/>
      <c r="L377" s="77"/>
      <c r="M377" s="77"/>
      <c r="N377" s="77"/>
      <c r="O377" s="77"/>
      <c r="P377" s="33"/>
      <c r="Q377" s="33"/>
    </row>
    <row r="378" spans="8:17" hidden="1">
      <c r="H378" s="77"/>
      <c r="I378" s="77"/>
      <c r="J378" s="77"/>
      <c r="K378" s="77"/>
      <c r="L378" s="77"/>
      <c r="M378" s="77"/>
      <c r="N378" s="77"/>
      <c r="O378" s="77"/>
      <c r="P378" s="33"/>
      <c r="Q378" s="33"/>
    </row>
    <row r="379" spans="8:17" hidden="1">
      <c r="H379" s="77"/>
      <c r="I379" s="77"/>
      <c r="J379" s="77"/>
      <c r="K379" s="77"/>
      <c r="L379" s="77"/>
      <c r="M379" s="77"/>
      <c r="N379" s="77"/>
      <c r="O379" s="77"/>
      <c r="P379" s="33"/>
      <c r="Q379" s="33"/>
    </row>
    <row r="380" spans="8:17" hidden="1">
      <c r="H380" s="77"/>
      <c r="I380" s="77"/>
      <c r="J380" s="77"/>
      <c r="K380" s="77"/>
      <c r="L380" s="77"/>
      <c r="M380" s="77"/>
      <c r="N380" s="77"/>
      <c r="O380" s="77"/>
      <c r="P380" s="33"/>
      <c r="Q380" s="33"/>
    </row>
    <row r="381" spans="8:17" hidden="1">
      <c r="H381" s="77"/>
      <c r="I381" s="77"/>
      <c r="J381" s="77"/>
      <c r="K381" s="77"/>
      <c r="L381" s="77"/>
      <c r="M381" s="77"/>
      <c r="N381" s="77"/>
      <c r="O381" s="77"/>
      <c r="P381" s="33"/>
      <c r="Q381" s="33"/>
    </row>
    <row r="382" spans="8:17" hidden="1">
      <c r="H382" s="77"/>
      <c r="I382" s="77"/>
      <c r="J382" s="77"/>
      <c r="K382" s="77"/>
      <c r="L382" s="77"/>
      <c r="M382" s="77"/>
      <c r="N382" s="77"/>
      <c r="O382" s="77"/>
      <c r="P382" s="33"/>
      <c r="Q382" s="33"/>
    </row>
    <row r="383" spans="8:17" hidden="1">
      <c r="H383" s="77"/>
      <c r="I383" s="77"/>
      <c r="J383" s="77"/>
      <c r="K383" s="77"/>
      <c r="L383" s="77"/>
      <c r="M383" s="77"/>
      <c r="N383" s="77"/>
      <c r="O383" s="77"/>
      <c r="P383" s="33"/>
      <c r="Q383" s="33"/>
    </row>
    <row r="384" spans="8:17" hidden="1">
      <c r="H384" s="77"/>
      <c r="I384" s="77"/>
      <c r="J384" s="77"/>
      <c r="K384" s="77"/>
      <c r="L384" s="77"/>
      <c r="M384" s="77"/>
      <c r="N384" s="77"/>
      <c r="O384" s="77"/>
      <c r="P384" s="33"/>
      <c r="Q384" s="33"/>
    </row>
    <row r="385" spans="8:17" hidden="1">
      <c r="H385" s="77"/>
      <c r="I385" s="77"/>
      <c r="J385" s="77"/>
      <c r="K385" s="77"/>
      <c r="L385" s="77"/>
      <c r="M385" s="77"/>
      <c r="N385" s="77"/>
      <c r="O385" s="77"/>
      <c r="P385" s="33"/>
      <c r="Q385" s="33"/>
    </row>
    <row r="386" spans="8:17" hidden="1">
      <c r="H386" s="77"/>
      <c r="I386" s="77"/>
      <c r="J386" s="77"/>
      <c r="K386" s="77"/>
      <c r="L386" s="77"/>
      <c r="M386" s="77"/>
      <c r="N386" s="77"/>
      <c r="O386" s="77"/>
      <c r="P386" s="33"/>
      <c r="Q386" s="33"/>
    </row>
    <row r="387" spans="8:17" hidden="1">
      <c r="H387" s="77"/>
      <c r="I387" s="77"/>
      <c r="J387" s="77"/>
      <c r="K387" s="77"/>
      <c r="L387" s="77"/>
      <c r="M387" s="77"/>
      <c r="N387" s="77"/>
      <c r="O387" s="77"/>
      <c r="P387" s="33"/>
      <c r="Q387" s="33"/>
    </row>
    <row r="388" spans="8:17" hidden="1">
      <c r="H388" s="77"/>
      <c r="I388" s="77"/>
      <c r="J388" s="77"/>
      <c r="K388" s="77"/>
      <c r="L388" s="77"/>
      <c r="M388" s="77"/>
      <c r="N388" s="77"/>
      <c r="O388" s="77"/>
      <c r="P388" s="33"/>
      <c r="Q388" s="33"/>
    </row>
    <row r="389" spans="8:17" hidden="1">
      <c r="H389" s="77"/>
      <c r="I389" s="77"/>
      <c r="J389" s="77"/>
      <c r="K389" s="77"/>
      <c r="L389" s="77"/>
      <c r="M389" s="77"/>
      <c r="N389" s="77"/>
      <c r="O389" s="77"/>
      <c r="P389" s="33"/>
      <c r="Q389" s="33"/>
    </row>
    <row r="390" spans="8:17" hidden="1">
      <c r="H390" s="77"/>
      <c r="I390" s="77"/>
      <c r="J390" s="77"/>
      <c r="K390" s="77"/>
      <c r="L390" s="77"/>
      <c r="M390" s="77"/>
      <c r="N390" s="77"/>
      <c r="O390" s="77"/>
      <c r="P390" s="33"/>
      <c r="Q390" s="33"/>
    </row>
    <row r="391" spans="8:17" hidden="1">
      <c r="H391" s="77"/>
      <c r="I391" s="77"/>
      <c r="J391" s="77"/>
      <c r="K391" s="77"/>
      <c r="L391" s="77"/>
      <c r="M391" s="77"/>
      <c r="N391" s="77"/>
      <c r="O391" s="77"/>
      <c r="P391" s="33"/>
      <c r="Q391" s="33"/>
    </row>
    <row r="392" spans="8:17" hidden="1">
      <c r="H392" s="77"/>
      <c r="I392" s="77"/>
      <c r="J392" s="77"/>
      <c r="K392" s="77"/>
      <c r="L392" s="77"/>
      <c r="M392" s="77"/>
      <c r="N392" s="77"/>
      <c r="O392" s="77"/>
      <c r="P392" s="33"/>
      <c r="Q392" s="33"/>
    </row>
    <row r="393" spans="8:17" hidden="1">
      <c r="H393" s="77"/>
      <c r="I393" s="77"/>
      <c r="J393" s="77"/>
      <c r="K393" s="77"/>
      <c r="L393" s="77"/>
      <c r="M393" s="77"/>
      <c r="N393" s="77"/>
      <c r="O393" s="77"/>
      <c r="P393" s="33"/>
      <c r="Q393" s="33"/>
    </row>
    <row r="394" spans="8:17" hidden="1">
      <c r="H394" s="77"/>
      <c r="I394" s="77"/>
      <c r="J394" s="77"/>
      <c r="K394" s="77"/>
      <c r="L394" s="77"/>
      <c r="M394" s="77"/>
      <c r="N394" s="77"/>
      <c r="O394" s="77"/>
      <c r="P394" s="33"/>
      <c r="Q394" s="33"/>
    </row>
    <row r="395" spans="8:17" hidden="1">
      <c r="H395" s="77"/>
      <c r="I395" s="77"/>
      <c r="J395" s="77"/>
      <c r="K395" s="77"/>
      <c r="L395" s="77"/>
      <c r="M395" s="77"/>
      <c r="N395" s="77"/>
      <c r="O395" s="77"/>
      <c r="P395" s="33"/>
      <c r="Q395" s="33"/>
    </row>
    <row r="396" spans="8:17" hidden="1">
      <c r="H396" s="77"/>
      <c r="I396" s="77"/>
      <c r="J396" s="77"/>
      <c r="K396" s="77"/>
      <c r="L396" s="77"/>
      <c r="M396" s="77"/>
      <c r="N396" s="77"/>
      <c r="O396" s="77"/>
      <c r="P396" s="33"/>
      <c r="Q396" s="33"/>
    </row>
    <row r="397" spans="8:17" hidden="1">
      <c r="H397" s="77"/>
      <c r="I397" s="77"/>
      <c r="J397" s="77"/>
      <c r="K397" s="77"/>
      <c r="L397" s="77"/>
      <c r="M397" s="77"/>
      <c r="N397" s="77"/>
      <c r="O397" s="77"/>
      <c r="P397" s="33"/>
      <c r="Q397" s="33"/>
    </row>
    <row r="398" spans="8:17" hidden="1">
      <c r="H398" s="77"/>
      <c r="I398" s="77"/>
      <c r="J398" s="77"/>
      <c r="K398" s="77"/>
      <c r="L398" s="77"/>
      <c r="M398" s="77"/>
      <c r="N398" s="77"/>
      <c r="O398" s="77"/>
      <c r="P398" s="33"/>
      <c r="Q398" s="33"/>
    </row>
    <row r="399" spans="8:17" hidden="1">
      <c r="H399" s="77"/>
      <c r="I399" s="77"/>
      <c r="J399" s="77"/>
      <c r="K399" s="77"/>
      <c r="L399" s="77"/>
      <c r="M399" s="77"/>
      <c r="N399" s="77"/>
      <c r="O399" s="77"/>
      <c r="P399" s="33"/>
      <c r="Q399" s="33"/>
    </row>
    <row r="400" spans="8:17" hidden="1">
      <c r="H400" s="77"/>
      <c r="I400" s="77"/>
      <c r="J400" s="77"/>
      <c r="K400" s="77"/>
      <c r="L400" s="77"/>
      <c r="M400" s="77"/>
      <c r="N400" s="77"/>
      <c r="O400" s="77"/>
      <c r="P400" s="33"/>
      <c r="Q400" s="33"/>
    </row>
    <row r="401" spans="8:17" hidden="1">
      <c r="H401" s="77"/>
      <c r="I401" s="77"/>
      <c r="J401" s="77"/>
      <c r="K401" s="77"/>
      <c r="L401" s="77"/>
      <c r="M401" s="77"/>
      <c r="N401" s="77"/>
      <c r="O401" s="77"/>
      <c r="P401" s="33"/>
      <c r="Q401" s="33"/>
    </row>
    <row r="402" spans="8:17" hidden="1">
      <c r="H402" s="77"/>
      <c r="I402" s="77"/>
      <c r="J402" s="77"/>
      <c r="K402" s="77"/>
      <c r="L402" s="77"/>
      <c r="M402" s="77"/>
      <c r="N402" s="77"/>
      <c r="O402" s="77"/>
      <c r="P402" s="33"/>
      <c r="Q402" s="33"/>
    </row>
    <row r="403" spans="8:17" hidden="1">
      <c r="H403" s="77"/>
      <c r="I403" s="77"/>
      <c r="J403" s="77"/>
      <c r="K403" s="77"/>
      <c r="L403" s="77"/>
      <c r="M403" s="77"/>
      <c r="N403" s="77"/>
      <c r="O403" s="77"/>
      <c r="P403" s="33"/>
      <c r="Q403" s="33"/>
    </row>
    <row r="404" spans="8:17" hidden="1">
      <c r="H404" s="77"/>
      <c r="I404" s="77"/>
      <c r="J404" s="77"/>
      <c r="K404" s="77"/>
      <c r="L404" s="77"/>
      <c r="M404" s="77"/>
      <c r="N404" s="77"/>
      <c r="O404" s="77"/>
      <c r="P404" s="33"/>
      <c r="Q404" s="33"/>
    </row>
    <row r="405" spans="8:17" hidden="1">
      <c r="H405" s="77"/>
      <c r="I405" s="77"/>
      <c r="J405" s="77"/>
      <c r="K405" s="77"/>
      <c r="L405" s="77"/>
      <c r="M405" s="77"/>
      <c r="N405" s="77"/>
      <c r="O405" s="77"/>
      <c r="P405" s="33"/>
      <c r="Q405" s="33"/>
    </row>
    <row r="406" spans="8:17" hidden="1">
      <c r="H406" s="77"/>
      <c r="I406" s="77"/>
      <c r="J406" s="77"/>
      <c r="K406" s="77"/>
      <c r="L406" s="77"/>
      <c r="M406" s="77"/>
      <c r="N406" s="77"/>
      <c r="O406" s="77"/>
      <c r="P406" s="33"/>
      <c r="Q406" s="33"/>
    </row>
    <row r="407" spans="8:17" hidden="1">
      <c r="H407" s="77"/>
      <c r="I407" s="77"/>
      <c r="J407" s="77"/>
      <c r="K407" s="77"/>
      <c r="L407" s="77"/>
      <c r="M407" s="77"/>
      <c r="N407" s="77"/>
      <c r="O407" s="77"/>
      <c r="P407" s="33"/>
      <c r="Q407" s="33"/>
    </row>
    <row r="408" spans="8:17" hidden="1">
      <c r="H408" s="77"/>
      <c r="I408" s="77"/>
      <c r="J408" s="77"/>
      <c r="K408" s="77"/>
      <c r="L408" s="77"/>
      <c r="M408" s="77"/>
      <c r="N408" s="77"/>
      <c r="O408" s="77"/>
      <c r="P408" s="33"/>
      <c r="Q408" s="33"/>
    </row>
    <row r="409" spans="8:17" hidden="1">
      <c r="H409" s="77"/>
      <c r="I409" s="77"/>
      <c r="J409" s="77"/>
      <c r="K409" s="77"/>
      <c r="L409" s="77"/>
      <c r="M409" s="77"/>
      <c r="N409" s="77"/>
      <c r="O409" s="77"/>
      <c r="P409" s="33"/>
      <c r="Q409" s="33"/>
    </row>
    <row r="410" spans="8:17" hidden="1">
      <c r="H410" s="77"/>
      <c r="I410" s="77"/>
      <c r="J410" s="77"/>
      <c r="K410" s="77"/>
      <c r="L410" s="77"/>
      <c r="M410" s="77"/>
      <c r="N410" s="77"/>
      <c r="O410" s="77"/>
      <c r="P410" s="33"/>
      <c r="Q410" s="33"/>
    </row>
    <row r="411" spans="8:17" hidden="1">
      <c r="H411" s="77"/>
      <c r="I411" s="77"/>
      <c r="J411" s="77"/>
      <c r="K411" s="77"/>
      <c r="L411" s="77"/>
      <c r="M411" s="77"/>
      <c r="N411" s="77"/>
      <c r="O411" s="77"/>
      <c r="P411" s="33"/>
      <c r="Q411" s="33"/>
    </row>
    <row r="412" spans="8:17" hidden="1">
      <c r="H412" s="77"/>
      <c r="I412" s="77"/>
      <c r="J412" s="77"/>
      <c r="K412" s="77"/>
      <c r="L412" s="77"/>
      <c r="M412" s="77"/>
      <c r="N412" s="77"/>
      <c r="O412" s="77"/>
      <c r="P412" s="33"/>
      <c r="Q412" s="33"/>
    </row>
    <row r="413" spans="8:17" hidden="1">
      <c r="H413" s="77"/>
      <c r="I413" s="77"/>
      <c r="J413" s="77"/>
      <c r="K413" s="77"/>
      <c r="L413" s="77"/>
      <c r="M413" s="77"/>
      <c r="N413" s="77"/>
      <c r="O413" s="77"/>
      <c r="P413" s="33"/>
      <c r="Q413" s="33"/>
    </row>
    <row r="414" spans="8:17" hidden="1">
      <c r="H414" s="77"/>
      <c r="I414" s="77"/>
      <c r="J414" s="77"/>
      <c r="K414" s="77"/>
      <c r="L414" s="77"/>
      <c r="M414" s="77"/>
      <c r="N414" s="77"/>
      <c r="O414" s="77"/>
      <c r="P414" s="33"/>
      <c r="Q414" s="33"/>
    </row>
    <row r="415" spans="8:17" hidden="1">
      <c r="H415" s="77"/>
      <c r="I415" s="77"/>
      <c r="J415" s="77"/>
      <c r="K415" s="77"/>
      <c r="L415" s="77"/>
      <c r="M415" s="77"/>
      <c r="N415" s="77"/>
      <c r="O415" s="77"/>
      <c r="P415" s="33"/>
      <c r="Q415" s="33"/>
    </row>
    <row r="416" spans="8:17" hidden="1">
      <c r="H416" s="77"/>
      <c r="I416" s="77"/>
      <c r="J416" s="77"/>
      <c r="K416" s="77"/>
      <c r="L416" s="77"/>
      <c r="M416" s="77"/>
      <c r="N416" s="77"/>
      <c r="O416" s="77"/>
      <c r="P416" s="33"/>
      <c r="Q416" s="33"/>
    </row>
    <row r="417" spans="8:17" hidden="1">
      <c r="H417" s="77"/>
      <c r="I417" s="77"/>
      <c r="J417" s="77"/>
      <c r="K417" s="77"/>
      <c r="L417" s="77"/>
      <c r="M417" s="77"/>
      <c r="N417" s="77"/>
      <c r="O417" s="77"/>
      <c r="P417" s="33"/>
      <c r="Q417" s="33"/>
    </row>
    <row r="418" spans="8:17" hidden="1">
      <c r="H418" s="77"/>
      <c r="I418" s="77"/>
      <c r="J418" s="77"/>
      <c r="K418" s="77"/>
      <c r="L418" s="77"/>
      <c r="M418" s="77"/>
      <c r="P418" s="33"/>
      <c r="Q418" s="33"/>
    </row>
    <row r="419" spans="8:17" hidden="1">
      <c r="H419" s="77"/>
      <c r="I419" s="77"/>
      <c r="J419" s="77"/>
      <c r="K419" s="77"/>
      <c r="L419" s="77"/>
      <c r="M419" s="77"/>
      <c r="P419" s="33"/>
      <c r="Q419" s="33"/>
    </row>
    <row r="420" spans="8:17" hidden="1">
      <c r="H420" s="77"/>
      <c r="I420" s="77"/>
      <c r="J420" s="77"/>
      <c r="K420" s="77"/>
      <c r="L420" s="77"/>
      <c r="M420" s="77"/>
      <c r="P420" s="33"/>
      <c r="Q420" s="33"/>
    </row>
    <row r="421" spans="8:17" hidden="1">
      <c r="H421" s="77"/>
      <c r="I421" s="77"/>
      <c r="J421" s="77"/>
      <c r="K421" s="77"/>
      <c r="L421" s="77"/>
      <c r="M421" s="77"/>
      <c r="P421" s="33"/>
      <c r="Q421" s="33"/>
    </row>
    <row r="422" spans="8:17" hidden="1">
      <c r="H422" s="77"/>
      <c r="I422" s="77"/>
      <c r="J422" s="77"/>
      <c r="K422" s="77"/>
      <c r="L422" s="77"/>
      <c r="M422" s="77"/>
      <c r="P422" s="33"/>
      <c r="Q422" s="33"/>
    </row>
    <row r="423" spans="8:17" hidden="1">
      <c r="H423" s="77"/>
      <c r="I423" s="77"/>
      <c r="J423" s="77"/>
      <c r="K423" s="77"/>
      <c r="L423" s="77"/>
      <c r="M423" s="77"/>
      <c r="P423" s="33"/>
      <c r="Q423" s="33"/>
    </row>
    <row r="424" spans="8:17" hidden="1">
      <c r="H424" s="77"/>
      <c r="I424" s="77"/>
      <c r="J424" s="77"/>
      <c r="K424" s="77"/>
      <c r="L424" s="77"/>
      <c r="M424" s="77"/>
      <c r="P424" s="33"/>
      <c r="Q424" s="33"/>
    </row>
    <row r="425" spans="8:17" hidden="1">
      <c r="H425" s="77"/>
      <c r="I425" s="77"/>
      <c r="J425" s="77"/>
      <c r="K425" s="77"/>
      <c r="L425" s="77"/>
      <c r="M425" s="77"/>
      <c r="P425" s="33"/>
      <c r="Q425" s="33"/>
    </row>
    <row r="426" spans="8:17" hidden="1">
      <c r="H426" s="77"/>
      <c r="I426" s="77"/>
      <c r="J426" s="77"/>
      <c r="K426" s="77"/>
      <c r="L426" s="77"/>
      <c r="M426" s="77"/>
      <c r="P426" s="33"/>
      <c r="Q426" s="33"/>
    </row>
    <row r="427" spans="8:17" hidden="1">
      <c r="H427" s="77"/>
      <c r="I427" s="77"/>
      <c r="J427" s="77"/>
      <c r="K427" s="77"/>
      <c r="L427" s="77"/>
      <c r="P427" s="33"/>
      <c r="Q427" s="33"/>
    </row>
    <row r="428" spans="8:17" hidden="1">
      <c r="H428" s="77"/>
      <c r="I428" s="77"/>
      <c r="J428" s="77"/>
      <c r="K428" s="77"/>
      <c r="L428" s="77"/>
      <c r="P428" s="33"/>
      <c r="Q428" s="33"/>
    </row>
    <row r="429" spans="8:17" hidden="1">
      <c r="H429" s="77"/>
      <c r="I429" s="77"/>
      <c r="J429" s="77"/>
      <c r="K429" s="77"/>
      <c r="L429" s="77"/>
      <c r="P429" s="33"/>
      <c r="Q429" s="33"/>
    </row>
    <row r="430" spans="8:17" hidden="1">
      <c r="H430" s="77"/>
      <c r="I430" s="77"/>
      <c r="J430" s="77"/>
      <c r="K430" s="77"/>
      <c r="L430" s="77"/>
      <c r="P430" s="33"/>
      <c r="Q430" s="33"/>
    </row>
    <row r="431" spans="8:17" hidden="1">
      <c r="H431" s="77"/>
      <c r="I431" s="77"/>
      <c r="J431" s="77"/>
      <c r="K431" s="77"/>
      <c r="L431" s="77"/>
      <c r="P431" s="33"/>
      <c r="Q431" s="33"/>
    </row>
    <row r="432" spans="8:17" hidden="1">
      <c r="H432" s="77"/>
      <c r="I432" s="77"/>
      <c r="J432" s="77"/>
      <c r="K432" s="77"/>
      <c r="L432" s="77"/>
      <c r="P432" s="33"/>
      <c r="Q432" s="33"/>
    </row>
    <row r="433" spans="8:17" hidden="1">
      <c r="H433" s="77"/>
      <c r="I433" s="77"/>
      <c r="J433" s="77"/>
      <c r="K433" s="77"/>
      <c r="L433" s="77"/>
      <c r="P433" s="33"/>
      <c r="Q433" s="33"/>
    </row>
    <row r="434" spans="8:17" hidden="1">
      <c r="H434" s="77"/>
      <c r="I434" s="77"/>
      <c r="J434" s="77"/>
      <c r="K434" s="77"/>
      <c r="L434" s="77"/>
      <c r="P434" s="33"/>
      <c r="Q434" s="33"/>
    </row>
    <row r="435" spans="8:17" hidden="1">
      <c r="H435" s="77"/>
      <c r="I435" s="77"/>
      <c r="J435" s="77"/>
      <c r="K435" s="77"/>
      <c r="L435" s="77"/>
      <c r="P435" s="33"/>
      <c r="Q435" s="33"/>
    </row>
    <row r="436" spans="8:17" hidden="1">
      <c r="H436" s="77"/>
      <c r="I436" s="77"/>
      <c r="J436" s="77"/>
      <c r="K436" s="77"/>
      <c r="L436" s="77"/>
      <c r="P436" s="33"/>
      <c r="Q436" s="33"/>
    </row>
    <row r="437" spans="8:17" hidden="1">
      <c r="H437" s="77"/>
      <c r="I437" s="77"/>
      <c r="J437" s="77"/>
      <c r="K437" s="77"/>
      <c r="L437" s="77"/>
      <c r="P437" s="33"/>
      <c r="Q437" s="33"/>
    </row>
    <row r="438" spans="8:17" hidden="1">
      <c r="H438" s="77"/>
      <c r="I438" s="77"/>
      <c r="J438" s="77"/>
      <c r="K438" s="77"/>
      <c r="L438" s="77"/>
      <c r="P438" s="33"/>
      <c r="Q438" s="33"/>
    </row>
    <row r="439" spans="8:17" hidden="1">
      <c r="H439" s="77"/>
      <c r="I439" s="77"/>
      <c r="J439" s="77"/>
      <c r="K439" s="77"/>
      <c r="L439" s="77"/>
      <c r="P439" s="33"/>
      <c r="Q439" s="33"/>
    </row>
    <row r="440" spans="8:17" hidden="1">
      <c r="H440" s="77"/>
      <c r="I440" s="77"/>
      <c r="J440" s="77"/>
      <c r="K440" s="77"/>
      <c r="L440" s="77"/>
      <c r="P440" s="33"/>
      <c r="Q440" s="33"/>
    </row>
    <row r="441" spans="8:17" hidden="1">
      <c r="H441" s="77"/>
      <c r="I441" s="77"/>
      <c r="J441" s="77"/>
      <c r="K441" s="77"/>
      <c r="L441" s="77"/>
      <c r="P441" s="33"/>
      <c r="Q441" s="33"/>
    </row>
    <row r="442" spans="8:17" hidden="1">
      <c r="H442" s="77"/>
      <c r="I442" s="77"/>
      <c r="J442" s="77"/>
      <c r="K442" s="77"/>
      <c r="L442" s="77"/>
      <c r="P442" s="33"/>
      <c r="Q442" s="33"/>
    </row>
    <row r="443" spans="8:17" hidden="1">
      <c r="H443" s="77"/>
      <c r="I443" s="77"/>
      <c r="J443" s="77"/>
      <c r="K443" s="77"/>
      <c r="L443" s="77"/>
      <c r="P443" s="33"/>
      <c r="Q443" s="33"/>
    </row>
    <row r="444" spans="8:17" hidden="1">
      <c r="H444" s="77"/>
      <c r="I444" s="77"/>
      <c r="J444" s="77"/>
      <c r="K444" s="77"/>
      <c r="L444" s="77"/>
      <c r="P444" s="33"/>
      <c r="Q444" s="33"/>
    </row>
    <row r="445" spans="8:17" hidden="1">
      <c r="H445" s="77"/>
      <c r="I445" s="77"/>
      <c r="J445" s="77"/>
      <c r="K445" s="77"/>
      <c r="L445" s="77"/>
      <c r="P445" s="33"/>
      <c r="Q445" s="33"/>
    </row>
    <row r="446" spans="8:17" hidden="1">
      <c r="H446" s="77"/>
      <c r="I446" s="77"/>
      <c r="J446" s="77"/>
      <c r="K446" s="77"/>
      <c r="L446" s="77"/>
    </row>
    <row r="447" spans="8:17" hidden="1">
      <c r="H447" s="77"/>
      <c r="I447" s="77"/>
      <c r="J447" s="77"/>
      <c r="K447" s="77"/>
      <c r="L447" s="77"/>
    </row>
    <row r="448" spans="8:17" hidden="1">
      <c r="H448" s="77"/>
      <c r="I448" s="77"/>
      <c r="J448" s="77"/>
      <c r="K448" s="77"/>
      <c r="L448" s="77"/>
    </row>
    <row r="449" spans="12:12" hidden="1">
      <c r="L449" s="77"/>
    </row>
  </sheetData>
  <sheetProtection algorithmName="SHA-512" hashValue="hukgfqYeGjiL757xm32pTsNEzsHTQhI3RHMJZtInwuXDU/RBjn5EHmnENmi1tPMp1UIENWvbxRTEajQRTeWSqg==" saltValue="hZaZkI4cSEVouzBH4f2fmQ==" spinCount="100000" sheet="1"/>
  <protectedRanges>
    <protectedRange sqref="B6:E9 B15:E19 B24:E27 A32:E36 B58:E61 B66:E69 B49:E52 C53:E53" name="Range1"/>
  </protectedRanges>
  <mergeCells count="51">
    <mergeCell ref="B56:C56"/>
    <mergeCell ref="D56:E56"/>
    <mergeCell ref="D76:E76"/>
    <mergeCell ref="B76:C76"/>
    <mergeCell ref="A55:E55"/>
    <mergeCell ref="B64:C64"/>
    <mergeCell ref="D64:E64"/>
    <mergeCell ref="A62:E62"/>
    <mergeCell ref="A63:E63"/>
    <mergeCell ref="D47:E47"/>
    <mergeCell ref="D13:E13"/>
    <mergeCell ref="A11:E11"/>
    <mergeCell ref="B30:C30"/>
    <mergeCell ref="D30:E30"/>
    <mergeCell ref="A29:E29"/>
    <mergeCell ref="A36:E36"/>
    <mergeCell ref="A37:E37"/>
    <mergeCell ref="B47:C47"/>
    <mergeCell ref="A28:E28"/>
    <mergeCell ref="A44:E44"/>
    <mergeCell ref="A45:E45"/>
    <mergeCell ref="B38:C38"/>
    <mergeCell ref="D38:E38"/>
    <mergeCell ref="A46:E46"/>
    <mergeCell ref="A4:E4"/>
    <mergeCell ref="B6:E6"/>
    <mergeCell ref="A3:E3"/>
    <mergeCell ref="A2:E2"/>
    <mergeCell ref="B22:C22"/>
    <mergeCell ref="D22:E22"/>
    <mergeCell ref="A21:E21"/>
    <mergeCell ref="A12:E12"/>
    <mergeCell ref="A20:E20"/>
    <mergeCell ref="A5:E5"/>
    <mergeCell ref="B13:C13"/>
    <mergeCell ref="A81:E81"/>
    <mergeCell ref="B42:C42"/>
    <mergeCell ref="D42:E42"/>
    <mergeCell ref="A70:E70"/>
    <mergeCell ref="A1:E1"/>
    <mergeCell ref="A10:E10"/>
    <mergeCell ref="B72:C72"/>
    <mergeCell ref="D72:E72"/>
    <mergeCell ref="A71:E71"/>
    <mergeCell ref="B7:E7"/>
    <mergeCell ref="B8:E8"/>
    <mergeCell ref="B9:E9"/>
    <mergeCell ref="A78:E78"/>
    <mergeCell ref="A79:E79"/>
    <mergeCell ref="A80:E80"/>
    <mergeCell ref="A54:E54"/>
  </mergeCells>
  <phoneticPr fontId="0" type="noConversion"/>
  <dataValidations xWindow="451" yWindow="521" count="6">
    <dataValidation allowBlank="1" showInputMessage="1" showErrorMessage="1" prompt="Only  special education students who receive their entire instructional program in an inclusive environment should be listed in this cell." sqref="B35:E35 B18:E18 C27:E27 B27 B52:E52 B61:E61 B69:E69" xr:uid="{00000000-0002-0000-0000-000000000000}"/>
    <dataValidation allowBlank="1" showInputMessage="1" showErrorMessage="1" prompt="Total Universe of General Education Preschoolers" sqref="B7:E7" xr:uid="{AA99F1E5-6253-43F4-A507-4863EDD4844B}"/>
    <dataValidation allowBlank="1" showInputMessage="1" showErrorMessage="1" prompt="Universe of General Education 3-Year-Olds" sqref="B8:E8" xr:uid="{B21B70A8-94F3-470C-B41A-EDA837885A4A}"/>
    <dataValidation allowBlank="1" showInputMessage="1" showErrorMessage="1" prompt="Universe of General Education 4-Year-Olds" sqref="B9:E9" xr:uid="{7F84F0F0-1A3B-4FA4-842D-4393E8CC1826}"/>
    <dataValidation allowBlank="1" showInputMessage="1" showErrorMessage="1" prompt="Three-year olds (half and full day)" sqref="B76:C76 B42:C42" xr:uid="{DE4AED62-65D7-44DC-A336-FF9E6901BFDF}"/>
    <dataValidation allowBlank="1" showInputMessage="1" showErrorMessage="1" prompt="Four-year olds (half and full day)" sqref="D76:E76 D42:E42" xr:uid="{6088B2F8-7A6A-4CA1-91FA-496911ACB3B5}"/>
  </dataValidations>
  <printOptions horizontalCentered="1"/>
  <pageMargins left="0.5" right="0.5" top="0.5" bottom="0.75" header="0.5" footer="0.5"/>
  <pageSetup scale="50" orientation="portrait" r:id="rId1"/>
  <headerFooter alignWithMargins="0">
    <oddFooter>&amp;RLast modified on &amp;D, &amp;T</oddFooter>
  </headerFooter>
  <rowBreaks count="1" manualBreakCount="1">
    <brk id="44" max="4" man="1"/>
  </rowBreaks>
  <tableParts count="6">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xWindow="451" yWindow="521" count="1">
        <x14:dataValidation type="list" allowBlank="1" showInputMessage="1" showErrorMessage="1" prompt="County and District Name (select from list)" xr:uid="{760FFB45-19FE-4BF5-A980-B778D1F12372}">
          <x14:formula1>
            <xm:f>Formulas!$A$37:$A$220</xm:f>
          </x14:formula1>
          <xm:sqref>B6:E6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67"/>
  <sheetViews>
    <sheetView showGridLines="0" zoomScaleNormal="100" workbookViewId="0">
      <selection sqref="A1:H1"/>
    </sheetView>
  </sheetViews>
  <sheetFormatPr defaultColWidth="0" defaultRowHeight="12.5" zeroHeight="1"/>
  <cols>
    <col min="1" max="1" width="30.58203125" style="6" customWidth="1"/>
    <col min="2" max="2" width="42.83203125" style="6" customWidth="1"/>
    <col min="3" max="4" width="21.83203125" style="6" customWidth="1"/>
    <col min="5" max="5" width="20.33203125" style="6" customWidth="1"/>
    <col min="6" max="7" width="23" style="6" customWidth="1"/>
    <col min="8" max="8" width="21.5" style="6" customWidth="1"/>
    <col min="9" max="15" width="0" style="6" hidden="1" customWidth="1"/>
    <col min="16" max="16384" width="8" style="6" hidden="1"/>
  </cols>
  <sheetData>
    <row r="1" spans="1:8" ht="61.5" customHeight="1">
      <c r="A1" s="496" t="s">
        <v>430</v>
      </c>
      <c r="B1" s="496"/>
      <c r="C1" s="496"/>
      <c r="D1" s="496"/>
      <c r="E1" s="496"/>
      <c r="F1" s="496"/>
      <c r="G1" s="496"/>
      <c r="H1" s="496"/>
    </row>
    <row r="2" spans="1:8" ht="42" customHeight="1" thickBot="1">
      <c r="A2" s="474" t="s">
        <v>61</v>
      </c>
      <c r="B2" s="474"/>
      <c r="C2" s="474"/>
      <c r="D2" s="474"/>
      <c r="E2" s="474"/>
      <c r="F2" s="474"/>
      <c r="G2" s="474"/>
      <c r="H2" s="475"/>
    </row>
    <row r="3" spans="1:8" s="483" customFormat="1" ht="42" customHeight="1" thickTop="1">
      <c r="A3" s="481" t="s">
        <v>16853</v>
      </c>
      <c r="B3" s="481"/>
      <c r="C3" s="482">
        <f>'Table 1 Enrollment'!B6</f>
        <v>0</v>
      </c>
    </row>
    <row r="4" spans="1:8" ht="31.5" customHeight="1" thickBot="1">
      <c r="A4" s="486" t="s">
        <v>207</v>
      </c>
      <c r="B4" s="486"/>
      <c r="C4" s="486"/>
      <c r="D4" s="486"/>
      <c r="E4" s="486"/>
      <c r="F4" s="486"/>
      <c r="G4" s="486"/>
      <c r="H4" s="486"/>
    </row>
    <row r="5" spans="1:8" ht="65.25" customHeight="1" thickTop="1">
      <c r="A5" s="485" t="s">
        <v>417</v>
      </c>
      <c r="B5" s="485"/>
      <c r="C5" s="485"/>
      <c r="D5" s="485"/>
      <c r="E5" s="485"/>
      <c r="F5" s="485"/>
      <c r="G5" s="485"/>
      <c r="H5" s="485"/>
    </row>
    <row r="6" spans="1:8" ht="28.5" customHeight="1" thickBot="1">
      <c r="A6" s="486" t="s">
        <v>418</v>
      </c>
      <c r="B6" s="486"/>
      <c r="C6" s="486"/>
      <c r="D6" s="486"/>
      <c r="E6" s="486"/>
      <c r="F6" s="486"/>
      <c r="G6" s="486"/>
      <c r="H6" s="486"/>
    </row>
    <row r="7" spans="1:8" ht="33.75" customHeight="1" thickTop="1">
      <c r="A7" s="487" t="s">
        <v>425</v>
      </c>
      <c r="B7" s="487"/>
      <c r="C7" s="487"/>
      <c r="D7" s="487"/>
      <c r="E7" s="487"/>
      <c r="F7" s="487"/>
      <c r="G7" s="487"/>
      <c r="H7" s="487"/>
    </row>
    <row r="8" spans="1:8" ht="33.75" customHeight="1">
      <c r="A8" s="488" t="s">
        <v>438</v>
      </c>
      <c r="B8" s="488"/>
      <c r="C8" s="488"/>
      <c r="D8" s="488"/>
      <c r="E8" s="488"/>
      <c r="F8" s="488"/>
      <c r="G8" s="488"/>
      <c r="H8" s="488"/>
    </row>
    <row r="9" spans="1:8" ht="25.5" customHeight="1">
      <c r="A9" s="479"/>
      <c r="B9" s="480"/>
      <c r="C9" s="484" t="s">
        <v>195</v>
      </c>
      <c r="D9" s="484"/>
      <c r="E9" s="484"/>
      <c r="F9" s="500" t="s">
        <v>196</v>
      </c>
      <c r="G9" s="501"/>
      <c r="H9" s="502"/>
    </row>
    <row r="10" spans="1:8" ht="14.25" customHeight="1">
      <c r="A10" s="249" t="s">
        <v>9</v>
      </c>
      <c r="B10" s="248" t="s">
        <v>29</v>
      </c>
      <c r="C10" s="252" t="s">
        <v>419</v>
      </c>
      <c r="D10" s="252" t="s">
        <v>420</v>
      </c>
      <c r="E10" s="252" t="s">
        <v>421</v>
      </c>
      <c r="F10" s="136" t="s">
        <v>422</v>
      </c>
      <c r="G10" s="136" t="s">
        <v>423</v>
      </c>
      <c r="H10" s="137" t="s">
        <v>424</v>
      </c>
    </row>
    <row r="11" spans="1:8" ht="14">
      <c r="A11" s="398"/>
      <c r="B11" s="133"/>
      <c r="C11" s="135"/>
      <c r="D11" s="135"/>
      <c r="E11" s="135"/>
      <c r="F11" s="135"/>
      <c r="G11" s="135"/>
      <c r="H11" s="399"/>
    </row>
    <row r="12" spans="1:8" ht="14">
      <c r="A12" s="398"/>
      <c r="B12" s="133"/>
      <c r="C12" s="134"/>
      <c r="D12" s="134"/>
      <c r="E12" s="134"/>
      <c r="F12" s="134"/>
      <c r="G12" s="134"/>
      <c r="H12" s="400"/>
    </row>
    <row r="13" spans="1:8" ht="14">
      <c r="A13" s="398"/>
      <c r="B13" s="133"/>
      <c r="C13" s="134"/>
      <c r="D13" s="134"/>
      <c r="E13" s="134"/>
      <c r="F13" s="134"/>
      <c r="G13" s="134"/>
      <c r="H13" s="400"/>
    </row>
    <row r="14" spans="1:8" ht="14">
      <c r="A14" s="401"/>
      <c r="B14" s="402"/>
      <c r="C14" s="403"/>
      <c r="D14" s="403"/>
      <c r="E14" s="403"/>
      <c r="F14" s="403"/>
      <c r="G14" s="403"/>
      <c r="H14" s="404"/>
    </row>
    <row r="15" spans="1:8">
      <c r="A15" s="130"/>
      <c r="B15" s="131"/>
      <c r="C15" s="57"/>
      <c r="D15" s="57"/>
      <c r="E15" s="57"/>
      <c r="F15" s="57"/>
      <c r="G15" s="57"/>
      <c r="H15" s="58"/>
    </row>
    <row r="16" spans="1:8" ht="28.5" customHeight="1">
      <c r="A16" s="503" t="s">
        <v>77</v>
      </c>
      <c r="B16" s="503"/>
      <c r="C16" s="503"/>
      <c r="D16" s="503"/>
      <c r="E16" s="503"/>
      <c r="F16" s="503"/>
      <c r="G16" s="503"/>
      <c r="H16" s="504"/>
    </row>
    <row r="17" spans="1:8" ht="18.75" customHeight="1">
      <c r="A17" s="249" t="s">
        <v>9</v>
      </c>
      <c r="B17" s="248" t="s">
        <v>29</v>
      </c>
      <c r="C17" s="251" t="s">
        <v>419</v>
      </c>
      <c r="D17" s="251" t="s">
        <v>420</v>
      </c>
      <c r="E17" s="251" t="s">
        <v>421</v>
      </c>
      <c r="F17" s="139" t="s">
        <v>422</v>
      </c>
      <c r="G17" s="139" t="s">
        <v>423</v>
      </c>
      <c r="H17" s="140" t="s">
        <v>424</v>
      </c>
    </row>
    <row r="18" spans="1:8" s="14" customFormat="1" ht="14">
      <c r="A18" s="405"/>
      <c r="B18" s="406"/>
      <c r="C18" s="407"/>
      <c r="D18" s="407"/>
      <c r="E18" s="407"/>
      <c r="F18" s="407"/>
      <c r="G18" s="407"/>
      <c r="H18" s="408"/>
    </row>
    <row r="19" spans="1:8" s="14" customFormat="1" ht="14">
      <c r="A19" s="409"/>
      <c r="B19" s="145"/>
      <c r="C19" s="67"/>
      <c r="D19" s="67"/>
      <c r="E19" s="67"/>
      <c r="F19" s="67"/>
      <c r="G19" s="67"/>
      <c r="H19" s="68"/>
    </row>
    <row r="20" spans="1:8" s="14" customFormat="1" ht="14">
      <c r="A20" s="409"/>
      <c r="B20" s="145"/>
      <c r="C20" s="67"/>
      <c r="D20" s="67"/>
      <c r="E20" s="67"/>
      <c r="F20" s="67"/>
      <c r="G20" s="67"/>
      <c r="H20" s="68"/>
    </row>
    <row r="21" spans="1:8" s="14" customFormat="1" ht="14">
      <c r="A21" s="409"/>
      <c r="B21" s="145"/>
      <c r="C21" s="67"/>
      <c r="D21" s="67"/>
      <c r="E21" s="67"/>
      <c r="F21" s="67"/>
      <c r="G21" s="67"/>
      <c r="H21" s="68"/>
    </row>
    <row r="22" spans="1:8" s="14" customFormat="1" ht="14">
      <c r="A22" s="409"/>
      <c r="B22" s="145"/>
      <c r="C22" s="67"/>
      <c r="D22" s="67"/>
      <c r="E22" s="67"/>
      <c r="F22" s="67"/>
      <c r="G22" s="67"/>
      <c r="H22" s="68"/>
    </row>
    <row r="23" spans="1:8" s="14" customFormat="1" ht="14">
      <c r="A23" s="409"/>
      <c r="B23" s="145"/>
      <c r="C23" s="67"/>
      <c r="D23" s="67"/>
      <c r="E23" s="67"/>
      <c r="F23" s="67"/>
      <c r="G23" s="67"/>
      <c r="H23" s="68"/>
    </row>
    <row r="24" spans="1:8" s="14" customFormat="1" ht="14">
      <c r="A24" s="409"/>
      <c r="B24" s="145"/>
      <c r="C24" s="67"/>
      <c r="D24" s="67"/>
      <c r="E24" s="67"/>
      <c r="F24" s="67"/>
      <c r="G24" s="67"/>
      <c r="H24" s="68"/>
    </row>
    <row r="25" spans="1:8" s="14" customFormat="1">
      <c r="A25" s="141"/>
      <c r="B25" s="142"/>
      <c r="C25" s="143"/>
      <c r="D25" s="143"/>
      <c r="E25" s="143"/>
      <c r="F25" s="143"/>
      <c r="G25" s="143"/>
      <c r="H25" s="144"/>
    </row>
    <row r="26" spans="1:8" s="14" customFormat="1">
      <c r="A26" s="506"/>
      <c r="B26" s="506"/>
      <c r="C26" s="506"/>
      <c r="D26" s="506"/>
      <c r="E26" s="506"/>
      <c r="F26" s="506"/>
      <c r="G26" s="506"/>
      <c r="H26" s="506"/>
    </row>
    <row r="27" spans="1:8" ht="22.5" customHeight="1">
      <c r="A27" s="503" t="s">
        <v>78</v>
      </c>
      <c r="B27" s="503"/>
      <c r="C27" s="503"/>
      <c r="D27" s="503"/>
      <c r="E27" s="503"/>
      <c r="F27" s="503"/>
      <c r="G27" s="503"/>
      <c r="H27" s="504"/>
    </row>
    <row r="28" spans="1:8" ht="17.25" customHeight="1">
      <c r="A28" s="249" t="s">
        <v>9</v>
      </c>
      <c r="B28" s="248" t="s">
        <v>29</v>
      </c>
      <c r="C28" s="251" t="s">
        <v>419</v>
      </c>
      <c r="D28" s="251" t="s">
        <v>420</v>
      </c>
      <c r="E28" s="251" t="s">
        <v>421</v>
      </c>
      <c r="F28" s="139" t="s">
        <v>422</v>
      </c>
      <c r="G28" s="139" t="s">
        <v>423</v>
      </c>
      <c r="H28" s="140" t="s">
        <v>424</v>
      </c>
    </row>
    <row r="29" spans="1:8" s="14" customFormat="1" ht="14">
      <c r="A29" s="138"/>
      <c r="B29" s="132"/>
      <c r="C29" s="42"/>
      <c r="D29" s="42"/>
      <c r="E29" s="42"/>
      <c r="F29" s="42"/>
      <c r="G29" s="42"/>
      <c r="H29" s="43"/>
    </row>
    <row r="30" spans="1:8" s="14" customFormat="1" ht="14">
      <c r="A30" s="138"/>
      <c r="B30" s="132"/>
      <c r="C30" s="42"/>
      <c r="D30" s="42"/>
      <c r="E30" s="42"/>
      <c r="F30" s="42"/>
      <c r="G30" s="42"/>
      <c r="H30" s="43"/>
    </row>
    <row r="31" spans="1:8" s="14" customFormat="1" ht="14">
      <c r="A31" s="138"/>
      <c r="B31" s="132"/>
      <c r="C31" s="42"/>
      <c r="D31" s="42"/>
      <c r="E31" s="42"/>
      <c r="F31" s="42"/>
      <c r="G31" s="42"/>
      <c r="H31" s="43"/>
    </row>
    <row r="32" spans="1:8" s="14" customFormat="1" ht="14">
      <c r="A32" s="138"/>
      <c r="B32" s="132"/>
      <c r="C32" s="42"/>
      <c r="D32" s="42"/>
      <c r="E32" s="42"/>
      <c r="F32" s="42"/>
      <c r="G32" s="42"/>
      <c r="H32" s="43"/>
    </row>
    <row r="33" spans="1:8" s="14" customFormat="1" ht="14">
      <c r="A33" s="146"/>
      <c r="B33" s="147"/>
      <c r="C33" s="65"/>
      <c r="D33" s="65"/>
      <c r="E33" s="65"/>
      <c r="F33" s="65"/>
      <c r="G33" s="65"/>
      <c r="H33" s="66"/>
    </row>
    <row r="34" spans="1:8" s="14" customFormat="1" ht="14">
      <c r="A34" s="507"/>
      <c r="B34" s="507"/>
      <c r="C34" s="507"/>
      <c r="D34" s="507"/>
      <c r="E34" s="507"/>
      <c r="F34" s="507"/>
      <c r="G34" s="507"/>
      <c r="H34" s="507"/>
    </row>
    <row r="35" spans="1:8" ht="20.25" customHeight="1">
      <c r="A35" s="503" t="s">
        <v>75</v>
      </c>
      <c r="B35" s="503"/>
      <c r="C35" s="503"/>
      <c r="D35" s="503"/>
      <c r="E35" s="503"/>
      <c r="F35" s="503"/>
      <c r="G35" s="503"/>
      <c r="H35" s="504"/>
    </row>
    <row r="36" spans="1:8" s="14" customFormat="1" ht="18.75" customHeight="1">
      <c r="A36" s="249" t="s">
        <v>9</v>
      </c>
      <c r="B36" s="248" t="s">
        <v>29</v>
      </c>
      <c r="C36" s="251" t="s">
        <v>419</v>
      </c>
      <c r="D36" s="251" t="s">
        <v>420</v>
      </c>
      <c r="E36" s="251" t="s">
        <v>421</v>
      </c>
      <c r="F36" s="139" t="s">
        <v>422</v>
      </c>
      <c r="G36" s="139" t="s">
        <v>423</v>
      </c>
      <c r="H36" s="140" t="s">
        <v>424</v>
      </c>
    </row>
    <row r="37" spans="1:8" s="14" customFormat="1" ht="14">
      <c r="A37" s="138"/>
      <c r="B37" s="132"/>
      <c r="C37" s="42"/>
      <c r="D37" s="42"/>
      <c r="E37" s="42"/>
      <c r="F37" s="42"/>
      <c r="G37" s="42"/>
      <c r="H37" s="43"/>
    </row>
    <row r="38" spans="1:8" s="14" customFormat="1" ht="14">
      <c r="A38" s="138"/>
      <c r="B38" s="132"/>
      <c r="C38" s="42"/>
      <c r="D38" s="42"/>
      <c r="E38" s="42"/>
      <c r="F38" s="42"/>
      <c r="G38" s="42"/>
      <c r="H38" s="43"/>
    </row>
    <row r="39" spans="1:8" s="14" customFormat="1" ht="14">
      <c r="A39" s="138"/>
      <c r="B39" s="132"/>
      <c r="C39" s="42"/>
      <c r="D39" s="42"/>
      <c r="E39" s="42"/>
      <c r="F39" s="42"/>
      <c r="G39" s="42"/>
      <c r="H39" s="43"/>
    </row>
    <row r="40" spans="1:8" s="14" customFormat="1" ht="14">
      <c r="A40" s="138"/>
      <c r="B40" s="132"/>
      <c r="C40" s="42"/>
      <c r="D40" s="42"/>
      <c r="E40" s="42"/>
      <c r="F40" s="42"/>
      <c r="G40" s="42"/>
      <c r="H40" s="43"/>
    </row>
    <row r="41" spans="1:8" s="14" customFormat="1" ht="14">
      <c r="A41" s="138"/>
      <c r="B41" s="132"/>
      <c r="C41" s="42"/>
      <c r="D41" s="42"/>
      <c r="E41" s="42"/>
      <c r="F41" s="42"/>
      <c r="G41" s="42"/>
      <c r="H41" s="43"/>
    </row>
    <row r="42" spans="1:8" s="14" customFormat="1" ht="14">
      <c r="A42" s="146"/>
      <c r="B42" s="147"/>
      <c r="C42" s="65"/>
      <c r="D42" s="65"/>
      <c r="E42" s="65"/>
      <c r="F42" s="65"/>
      <c r="G42" s="65"/>
      <c r="H42" s="66"/>
    </row>
    <row r="43" spans="1:8" s="14" customFormat="1" ht="14">
      <c r="A43" s="508"/>
      <c r="B43" s="509"/>
      <c r="C43" s="509"/>
      <c r="D43" s="509"/>
      <c r="E43" s="509"/>
      <c r="F43" s="509"/>
      <c r="G43" s="509"/>
      <c r="H43" s="510"/>
    </row>
    <row r="44" spans="1:8" ht="21.75" customHeight="1">
      <c r="A44" s="503" t="s">
        <v>76</v>
      </c>
      <c r="B44" s="503"/>
      <c r="C44" s="503"/>
      <c r="D44" s="503"/>
      <c r="E44" s="503"/>
      <c r="F44" s="503"/>
      <c r="G44" s="503"/>
      <c r="H44" s="504"/>
    </row>
    <row r="45" spans="1:8" ht="18.75" customHeight="1">
      <c r="A45" s="249" t="s">
        <v>9</v>
      </c>
      <c r="B45" s="248" t="s">
        <v>29</v>
      </c>
      <c r="C45" s="251" t="s">
        <v>419</v>
      </c>
      <c r="D45" s="251" t="s">
        <v>420</v>
      </c>
      <c r="E45" s="251" t="s">
        <v>421</v>
      </c>
      <c r="F45" s="139" t="s">
        <v>422</v>
      </c>
      <c r="G45" s="139" t="s">
        <v>423</v>
      </c>
      <c r="H45" s="140" t="s">
        <v>424</v>
      </c>
    </row>
    <row r="46" spans="1:8" s="14" customFormat="1" ht="14">
      <c r="A46" s="138"/>
      <c r="B46" s="132"/>
      <c r="C46" s="42"/>
      <c r="D46" s="42"/>
      <c r="E46" s="42"/>
      <c r="F46" s="42"/>
      <c r="G46" s="42"/>
      <c r="H46" s="43"/>
    </row>
    <row r="47" spans="1:8" s="14" customFormat="1" ht="14">
      <c r="A47" s="138"/>
      <c r="B47" s="132"/>
      <c r="C47" s="42"/>
      <c r="D47" s="42"/>
      <c r="E47" s="42"/>
      <c r="F47" s="42"/>
      <c r="G47" s="42"/>
      <c r="H47" s="43"/>
    </row>
    <row r="48" spans="1:8" s="14" customFormat="1" ht="14">
      <c r="A48" s="138"/>
      <c r="B48" s="132"/>
      <c r="C48" s="42"/>
      <c r="D48" s="42"/>
      <c r="E48" s="42"/>
      <c r="F48" s="42"/>
      <c r="G48" s="42"/>
      <c r="H48" s="43"/>
    </row>
    <row r="49" spans="1:8" s="14" customFormat="1" ht="14">
      <c r="A49" s="138"/>
      <c r="B49" s="132"/>
      <c r="C49" s="42"/>
      <c r="D49" s="42"/>
      <c r="E49" s="42"/>
      <c r="F49" s="42"/>
      <c r="G49" s="42"/>
      <c r="H49" s="43"/>
    </row>
    <row r="50" spans="1:8" s="14" customFormat="1" ht="14">
      <c r="A50" s="138"/>
      <c r="B50" s="132"/>
      <c r="C50" s="42"/>
      <c r="D50" s="42"/>
      <c r="E50" s="42"/>
      <c r="F50" s="42"/>
      <c r="G50" s="42"/>
      <c r="H50" s="43"/>
    </row>
    <row r="51" spans="1:8" s="14" customFormat="1" ht="14">
      <c r="A51" s="138"/>
      <c r="B51" s="132"/>
      <c r="C51" s="42"/>
      <c r="D51" s="42"/>
      <c r="E51" s="42"/>
      <c r="F51" s="42"/>
      <c r="G51" s="42"/>
      <c r="H51" s="43"/>
    </row>
    <row r="52" spans="1:8" s="14" customFormat="1" ht="14">
      <c r="A52" s="138"/>
      <c r="B52" s="132"/>
      <c r="C52" s="42"/>
      <c r="D52" s="42"/>
      <c r="E52" s="42"/>
      <c r="F52" s="42"/>
      <c r="G52" s="42"/>
      <c r="H52" s="43"/>
    </row>
    <row r="53" spans="1:8" s="14" customFormat="1" ht="14">
      <c r="A53" s="146"/>
      <c r="B53" s="147"/>
      <c r="C53" s="65"/>
      <c r="D53" s="65"/>
      <c r="E53" s="65"/>
      <c r="F53" s="65"/>
      <c r="G53" s="65"/>
      <c r="H53" s="66"/>
    </row>
    <row r="54" spans="1:8" s="14" customFormat="1" ht="14">
      <c r="A54" s="508"/>
      <c r="B54" s="509"/>
      <c r="C54" s="509"/>
      <c r="D54" s="509"/>
      <c r="E54" s="509"/>
      <c r="F54" s="509"/>
      <c r="G54" s="509"/>
      <c r="H54" s="510"/>
    </row>
    <row r="55" spans="1:8" s="14" customFormat="1" ht="21.75" customHeight="1">
      <c r="A55" s="489" t="s">
        <v>211</v>
      </c>
      <c r="B55" s="489"/>
      <c r="C55" s="489"/>
      <c r="D55" s="489"/>
      <c r="E55" s="489"/>
      <c r="F55" s="489"/>
      <c r="G55" s="489"/>
      <c r="H55" s="489"/>
    </row>
    <row r="56" spans="1:8" s="14" customFormat="1" ht="63" customHeight="1">
      <c r="A56" s="473" t="s">
        <v>213</v>
      </c>
      <c r="B56" s="473"/>
      <c r="C56" s="490" t="s">
        <v>426</v>
      </c>
      <c r="D56" s="490"/>
      <c r="E56" s="253" t="s">
        <v>427</v>
      </c>
      <c r="F56" s="491" t="s">
        <v>428</v>
      </c>
      <c r="G56" s="491"/>
      <c r="H56" s="148" t="s">
        <v>429</v>
      </c>
    </row>
    <row r="57" spans="1:8" s="14" customFormat="1" ht="14">
      <c r="A57" s="492" t="s">
        <v>63</v>
      </c>
      <c r="B57" s="493"/>
      <c r="C57" s="511">
        <f>SUM(C18:D53)</f>
        <v>0</v>
      </c>
      <c r="D57" s="512"/>
      <c r="E57" s="254">
        <f>SUM(E18:E53)</f>
        <v>0</v>
      </c>
      <c r="F57" s="511">
        <f>SUM(F18:G53)</f>
        <v>0</v>
      </c>
      <c r="G57" s="513"/>
      <c r="H57" s="254">
        <f>SUM(H18:H53)</f>
        <v>0</v>
      </c>
    </row>
    <row r="58" spans="1:8" s="250" customFormat="1" ht="14">
      <c r="A58" s="494" t="s">
        <v>30</v>
      </c>
      <c r="B58" s="495"/>
      <c r="C58" s="497">
        <f>SUM(C57:E57)</f>
        <v>0</v>
      </c>
      <c r="D58" s="498"/>
      <c r="E58" s="499"/>
      <c r="F58" s="497">
        <f>SUM(F57:H57)</f>
        <v>0</v>
      </c>
      <c r="G58" s="498"/>
      <c r="H58" s="505"/>
    </row>
    <row r="59" spans="1:8" ht="33.75" customHeight="1">
      <c r="A59" s="476" t="str">
        <f>IF(C58&lt;&gt;('Table 1 Enrollment'!B40+'Table 1 Enrollment'!C40+'Table 1 Enrollment'!D40+'Table 1 Enrollment'!E40),"Current preschool enrollment does not match your totals in Table 1. Please correct.","Current preschool enrollment correctly matches your totals in Table 1.")</f>
        <v>Current preschool enrollment correctly matches your totals in Table 1.</v>
      </c>
      <c r="B59" s="476"/>
      <c r="C59" s="476"/>
      <c r="D59" s="476"/>
      <c r="E59" s="476"/>
      <c r="F59" s="476"/>
      <c r="G59" s="476"/>
      <c r="H59" s="477"/>
    </row>
    <row r="60" spans="1:8" ht="35.25" customHeight="1">
      <c r="A60" s="476" t="str">
        <f>IF(F58&lt;&gt;SUM('Table 1 Enrollment'!D74+'Table 1 Enrollment'!E74+'Table 1 Enrollment'!B74+'Table 1 Enrollment'!C74),"Projected preschool enrollment does not match your totals in Table 1. Please correct.","Projected preschool enrollment correctly matches your totals in Table 1.")</f>
        <v>Projected preschool enrollment does not match your totals in Table 1. Please correct.</v>
      </c>
      <c r="B60" s="476"/>
      <c r="C60" s="476"/>
      <c r="D60" s="476"/>
      <c r="E60" s="476"/>
      <c r="F60" s="476"/>
      <c r="G60" s="476"/>
      <c r="H60" s="477"/>
    </row>
    <row r="61" spans="1:8" ht="44.25" customHeight="1">
      <c r="A61" s="478" t="s">
        <v>214</v>
      </c>
      <c r="B61" s="478"/>
      <c r="C61" s="478"/>
      <c r="D61" s="478"/>
      <c r="E61" s="478"/>
      <c r="F61" s="478"/>
      <c r="G61" s="478"/>
      <c r="H61" s="478"/>
    </row>
    <row r="67"/>
  </sheetData>
  <sheetProtection sheet="1" insertRows="0"/>
  <mergeCells count="33">
    <mergeCell ref="F57:G57"/>
    <mergeCell ref="A58:B58"/>
    <mergeCell ref="A59:H59"/>
    <mergeCell ref="A1:H1"/>
    <mergeCell ref="A4:H4"/>
    <mergeCell ref="C58:E58"/>
    <mergeCell ref="F9:H9"/>
    <mergeCell ref="A35:H35"/>
    <mergeCell ref="A44:H44"/>
    <mergeCell ref="A27:H27"/>
    <mergeCell ref="A16:H16"/>
    <mergeCell ref="F58:H58"/>
    <mergeCell ref="A26:H26"/>
    <mergeCell ref="A34:H34"/>
    <mergeCell ref="A43:H43"/>
    <mergeCell ref="A54:H54"/>
    <mergeCell ref="C57:D57"/>
    <mergeCell ref="A56:B56"/>
    <mergeCell ref="A2:H2"/>
    <mergeCell ref="A60:H60"/>
    <mergeCell ref="A61:H61"/>
    <mergeCell ref="A9:B9"/>
    <mergeCell ref="A3:B3"/>
    <mergeCell ref="C3:XFD3"/>
    <mergeCell ref="C9:E9"/>
    <mergeCell ref="A5:H5"/>
    <mergeCell ref="A6:H6"/>
    <mergeCell ref="A7:H7"/>
    <mergeCell ref="A8:H8"/>
    <mergeCell ref="A55:H55"/>
    <mergeCell ref="C56:D56"/>
    <mergeCell ref="F56:G56"/>
    <mergeCell ref="A57:B57"/>
  </mergeCells>
  <phoneticPr fontId="0" type="noConversion"/>
  <dataValidations count="3">
    <dataValidation allowBlank="1" showInputMessage="1" showErrorMessage="1" prompt="21-22 Actual Number of Children Enrolled (half-day and full-day)" sqref="C58:E58" xr:uid="{D9673ABB-C960-4A97-A90B-52FBA9C2541F}"/>
    <dataValidation allowBlank="1" showInputMessage="1" showErrorMessage="1" prompt="22-23  Number of Children Projected (half-day and full-day)" sqref="F58:H58" xr:uid="{AF7B5297-1B33-41CC-9CB9-86283F0207FF}"/>
    <dataValidation allowBlank="1" showInputMessage="1" showErrorMessage="1" prompt="County and District (autofills from info in table 1 worksheet)" sqref="C3:XFD3" xr:uid="{1E6BD08B-149B-4322-8D04-D2705C38CBF6}"/>
  </dataValidations>
  <pageMargins left="0.5" right="0.5" top="0.5" bottom="0.5" header="0.5" footer="0.5"/>
  <pageSetup scale="42" orientation="portrait" r:id="rId1"/>
  <headerFooter alignWithMargins="0"/>
  <ignoredErrors>
    <ignoredError sqref="E57:F57 H57" unlockedFormula="1"/>
  </ignoredErrors>
  <tableParts count="5">
    <tablePart r:id="rId2"/>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87"/>
  <sheetViews>
    <sheetView zoomScaleNormal="100" workbookViewId="0">
      <selection sqref="A1:I1"/>
    </sheetView>
  </sheetViews>
  <sheetFormatPr defaultColWidth="0" defaultRowHeight="14" zeroHeight="1"/>
  <cols>
    <col min="1" max="1" width="6" customWidth="1"/>
    <col min="2" max="2" width="30.75" customWidth="1"/>
    <col min="3" max="3" width="21.5" customWidth="1"/>
    <col min="4" max="4" width="21.25" customWidth="1"/>
    <col min="5" max="5" width="20.25" customWidth="1"/>
    <col min="6" max="6" width="18" customWidth="1"/>
    <col min="7" max="7" width="14.75" customWidth="1"/>
    <col min="8" max="8" width="18.33203125" style="176" customWidth="1"/>
    <col min="9" max="9" width="26.5" customWidth="1"/>
    <col min="10" max="16384" width="8" style="152" hidden="1"/>
  </cols>
  <sheetData>
    <row r="1" spans="1:9" ht="44.25" customHeight="1" thickBot="1">
      <c r="A1" s="517" t="s">
        <v>433</v>
      </c>
      <c r="B1" s="517"/>
      <c r="C1" s="517"/>
      <c r="D1" s="517"/>
      <c r="E1" s="517"/>
      <c r="F1" s="517"/>
      <c r="G1" s="517"/>
      <c r="H1" s="517"/>
      <c r="I1" s="517"/>
    </row>
    <row r="2" spans="1:9" ht="53.25" customHeight="1" thickTop="1" thickBot="1">
      <c r="A2" s="522" t="s">
        <v>431</v>
      </c>
      <c r="B2" s="522"/>
      <c r="C2" s="522"/>
      <c r="D2" s="522"/>
      <c r="E2" s="522"/>
      <c r="F2" s="522"/>
      <c r="G2" s="522"/>
      <c r="H2" s="522"/>
      <c r="I2" s="522"/>
    </row>
    <row r="3" spans="1:9" ht="23.25" customHeight="1" thickTop="1">
      <c r="A3" s="523" t="s">
        <v>16853</v>
      </c>
      <c r="B3" s="523"/>
      <c r="C3" s="523"/>
      <c r="D3" s="524"/>
      <c r="E3" s="525">
        <f>'Table 1 Enrollment'!B6</f>
        <v>0</v>
      </c>
      <c r="F3" s="526"/>
      <c r="G3" s="526"/>
      <c r="H3" s="526"/>
      <c r="I3" s="526"/>
    </row>
    <row r="4" spans="1:9" ht="30" customHeight="1" thickBot="1">
      <c r="A4" s="518" t="s">
        <v>435</v>
      </c>
      <c r="B4" s="519"/>
      <c r="C4" s="519"/>
      <c r="D4" s="519"/>
      <c r="E4" s="519"/>
      <c r="F4" s="519"/>
      <c r="G4" s="519"/>
      <c r="H4" s="519"/>
      <c r="I4" s="519"/>
    </row>
    <row r="5" spans="1:9" ht="14.5" thickTop="1">
      <c r="A5" s="157" t="s">
        <v>432</v>
      </c>
      <c r="B5" s="158" t="s">
        <v>171</v>
      </c>
      <c r="C5" s="158" t="s">
        <v>172</v>
      </c>
      <c r="D5" s="158" t="s">
        <v>173</v>
      </c>
      <c r="E5" s="158" t="s">
        <v>174</v>
      </c>
      <c r="F5" s="158" t="s">
        <v>175</v>
      </c>
      <c r="G5" s="159" t="s">
        <v>176</v>
      </c>
      <c r="H5" s="171" t="s">
        <v>177</v>
      </c>
      <c r="I5" s="160" t="s">
        <v>178</v>
      </c>
    </row>
    <row r="6" spans="1:9">
      <c r="A6" s="154">
        <v>1</v>
      </c>
      <c r="B6" s="149"/>
      <c r="C6" s="149"/>
      <c r="D6" s="149"/>
      <c r="E6" s="149"/>
      <c r="F6" s="149"/>
      <c r="G6" s="150"/>
      <c r="H6" s="172"/>
      <c r="I6" s="155"/>
    </row>
    <row r="7" spans="1:9">
      <c r="A7" s="154">
        <v>2</v>
      </c>
      <c r="B7" s="149"/>
      <c r="C7" s="149"/>
      <c r="D7" s="149"/>
      <c r="E7" s="149"/>
      <c r="F7" s="149"/>
      <c r="G7" s="150"/>
      <c r="H7" s="172"/>
      <c r="I7" s="156"/>
    </row>
    <row r="8" spans="1:9">
      <c r="A8" s="161">
        <v>3</v>
      </c>
      <c r="B8" s="162"/>
      <c r="C8" s="162"/>
      <c r="D8" s="162"/>
      <c r="E8" s="162"/>
      <c r="F8" s="162"/>
      <c r="G8" s="163"/>
      <c r="H8" s="173"/>
      <c r="I8" s="164"/>
    </row>
    <row r="9" spans="1:9">
      <c r="A9" s="520"/>
      <c r="B9" s="520"/>
      <c r="C9" s="520"/>
      <c r="D9" s="520"/>
      <c r="E9" s="520"/>
      <c r="F9" s="520"/>
      <c r="G9" s="520"/>
      <c r="H9" s="520"/>
      <c r="I9" s="521"/>
    </row>
    <row r="10" spans="1:9" ht="28.5" customHeight="1" thickBot="1">
      <c r="A10" s="514" t="s">
        <v>179</v>
      </c>
      <c r="B10" s="515"/>
      <c r="C10" s="515"/>
      <c r="D10" s="515"/>
      <c r="E10" s="515"/>
      <c r="F10" s="515"/>
      <c r="G10" s="515"/>
      <c r="H10" s="515"/>
      <c r="I10" s="515"/>
    </row>
    <row r="11" spans="1:9" ht="14.5" thickTop="1">
      <c r="A11" s="157" t="s">
        <v>432</v>
      </c>
      <c r="B11" s="166" t="s">
        <v>179</v>
      </c>
      <c r="C11" s="158" t="s">
        <v>172</v>
      </c>
      <c r="D11" s="158" t="s">
        <v>173</v>
      </c>
      <c r="E11" s="158" t="s">
        <v>174</v>
      </c>
      <c r="F11" s="158" t="s">
        <v>175</v>
      </c>
      <c r="G11" s="159" t="s">
        <v>176</v>
      </c>
      <c r="H11" s="171" t="s">
        <v>177</v>
      </c>
      <c r="I11" s="160" t="s">
        <v>178</v>
      </c>
    </row>
    <row r="12" spans="1:9">
      <c r="A12" s="154">
        <v>1</v>
      </c>
      <c r="B12" s="132"/>
      <c r="C12" s="132"/>
      <c r="D12" s="132"/>
      <c r="E12" s="132"/>
      <c r="F12" s="132"/>
      <c r="G12" s="151"/>
      <c r="H12" s="174"/>
      <c r="I12" s="165"/>
    </row>
    <row r="13" spans="1:9">
      <c r="A13" s="154">
        <f t="shared" ref="A13:A21" si="0">A12+1</f>
        <v>2</v>
      </c>
      <c r="B13" s="132"/>
      <c r="C13" s="132"/>
      <c r="D13" s="132"/>
      <c r="E13" s="132"/>
      <c r="F13" s="132"/>
      <c r="G13" s="151"/>
      <c r="H13" s="174"/>
      <c r="I13" s="165"/>
    </row>
    <row r="14" spans="1:9">
      <c r="A14" s="154">
        <f t="shared" si="0"/>
        <v>3</v>
      </c>
      <c r="B14" s="132"/>
      <c r="C14" s="132"/>
      <c r="D14" s="132"/>
      <c r="E14" s="132"/>
      <c r="F14" s="132"/>
      <c r="G14" s="151"/>
      <c r="H14" s="174"/>
      <c r="I14" s="165"/>
    </row>
    <row r="15" spans="1:9">
      <c r="A15" s="154">
        <f t="shared" si="0"/>
        <v>4</v>
      </c>
      <c r="B15" s="132"/>
      <c r="C15" s="132"/>
      <c r="D15" s="132"/>
      <c r="E15" s="132"/>
      <c r="F15" s="132"/>
      <c r="G15" s="151"/>
      <c r="H15" s="174"/>
      <c r="I15" s="165"/>
    </row>
    <row r="16" spans="1:9">
      <c r="A16" s="154">
        <f t="shared" si="0"/>
        <v>5</v>
      </c>
      <c r="B16" s="132"/>
      <c r="C16" s="132"/>
      <c r="D16" s="132"/>
      <c r="E16" s="132"/>
      <c r="F16" s="132"/>
      <c r="G16" s="151"/>
      <c r="H16" s="174"/>
      <c r="I16" s="165"/>
    </row>
    <row r="17" spans="1:9">
      <c r="A17" s="154">
        <f t="shared" si="0"/>
        <v>6</v>
      </c>
      <c r="B17" s="132"/>
      <c r="C17" s="132"/>
      <c r="D17" s="132"/>
      <c r="E17" s="132"/>
      <c r="F17" s="132"/>
      <c r="G17" s="151"/>
      <c r="H17" s="174"/>
      <c r="I17" s="165"/>
    </row>
    <row r="18" spans="1:9">
      <c r="A18" s="154">
        <f t="shared" si="0"/>
        <v>7</v>
      </c>
      <c r="B18" s="132"/>
      <c r="C18" s="132"/>
      <c r="D18" s="132"/>
      <c r="E18" s="132"/>
      <c r="F18" s="132"/>
      <c r="G18" s="151"/>
      <c r="H18" s="174"/>
      <c r="I18" s="165"/>
    </row>
    <row r="19" spans="1:9">
      <c r="A19" s="154">
        <f t="shared" si="0"/>
        <v>8</v>
      </c>
      <c r="B19" s="132"/>
      <c r="C19" s="132"/>
      <c r="D19" s="132"/>
      <c r="E19" s="132"/>
      <c r="F19" s="132"/>
      <c r="G19" s="151"/>
      <c r="H19" s="174"/>
      <c r="I19" s="165"/>
    </row>
    <row r="20" spans="1:9">
      <c r="A20" s="154">
        <f t="shared" si="0"/>
        <v>9</v>
      </c>
      <c r="B20" s="132"/>
      <c r="C20" s="132"/>
      <c r="D20" s="132"/>
      <c r="E20" s="132"/>
      <c r="F20" s="132"/>
      <c r="G20" s="151"/>
      <c r="H20" s="174"/>
      <c r="I20" s="165"/>
    </row>
    <row r="21" spans="1:9">
      <c r="A21" s="154">
        <f t="shared" si="0"/>
        <v>10</v>
      </c>
      <c r="B21" s="132"/>
      <c r="C21" s="132"/>
      <c r="D21" s="132"/>
      <c r="E21" s="132"/>
      <c r="F21" s="132"/>
      <c r="G21" s="151"/>
      <c r="H21" s="174"/>
      <c r="I21" s="165"/>
    </row>
    <row r="22" spans="1:9">
      <c r="A22" s="154">
        <v>11</v>
      </c>
      <c r="B22" s="132"/>
      <c r="C22" s="132"/>
      <c r="D22" s="132"/>
      <c r="E22" s="132"/>
      <c r="F22" s="132"/>
      <c r="G22" s="151"/>
      <c r="H22" s="174"/>
      <c r="I22" s="165"/>
    </row>
    <row r="23" spans="1:9">
      <c r="A23" s="161">
        <v>12</v>
      </c>
      <c r="B23" s="147"/>
      <c r="C23" s="147"/>
      <c r="D23" s="147"/>
      <c r="E23" s="147"/>
      <c r="F23" s="147"/>
      <c r="G23" s="167"/>
      <c r="H23" s="175"/>
      <c r="I23" s="168"/>
    </row>
    <row r="24" spans="1:9">
      <c r="A24" s="520"/>
      <c r="B24" s="520"/>
      <c r="C24" s="520"/>
      <c r="D24" s="520"/>
      <c r="E24" s="520"/>
      <c r="F24" s="520"/>
      <c r="G24" s="520"/>
      <c r="H24" s="520"/>
      <c r="I24" s="521"/>
    </row>
    <row r="25" spans="1:9" ht="18.5" thickBot="1">
      <c r="A25" s="514" t="s">
        <v>180</v>
      </c>
      <c r="B25" s="515"/>
      <c r="C25" s="515"/>
      <c r="D25" s="515"/>
      <c r="E25" s="515"/>
      <c r="F25" s="515"/>
      <c r="G25" s="515"/>
      <c r="H25" s="515"/>
      <c r="I25" s="515"/>
    </row>
    <row r="26" spans="1:9" ht="14.5" thickTop="1">
      <c r="A26" s="169" t="s">
        <v>432</v>
      </c>
      <c r="B26" s="170" t="s">
        <v>180</v>
      </c>
      <c r="C26" s="158" t="s">
        <v>172</v>
      </c>
      <c r="D26" s="158" t="s">
        <v>173</v>
      </c>
      <c r="E26" s="158" t="s">
        <v>174</v>
      </c>
      <c r="F26" s="158" t="s">
        <v>175</v>
      </c>
      <c r="G26" s="159" t="s">
        <v>176</v>
      </c>
      <c r="H26" s="171" t="s">
        <v>177</v>
      </c>
      <c r="I26" s="160" t="s">
        <v>178</v>
      </c>
    </row>
    <row r="27" spans="1:9">
      <c r="A27" s="154">
        <v>1</v>
      </c>
      <c r="B27" s="132"/>
      <c r="C27" s="132"/>
      <c r="D27" s="132"/>
      <c r="E27" s="132"/>
      <c r="F27" s="132"/>
      <c r="G27" s="151"/>
      <c r="H27" s="174"/>
      <c r="I27" s="165"/>
    </row>
    <row r="28" spans="1:9">
      <c r="A28" s="154">
        <f t="shared" ref="A28:A86" si="1">A27+1</f>
        <v>2</v>
      </c>
      <c r="B28" s="132"/>
      <c r="C28" s="132"/>
      <c r="D28" s="132"/>
      <c r="E28" s="132"/>
      <c r="F28" s="132"/>
      <c r="G28" s="151"/>
      <c r="H28" s="174"/>
      <c r="I28" s="165"/>
    </row>
    <row r="29" spans="1:9">
      <c r="A29" s="154">
        <f t="shared" si="1"/>
        <v>3</v>
      </c>
      <c r="B29" s="132"/>
      <c r="C29" s="132"/>
      <c r="D29" s="132"/>
      <c r="E29" s="132"/>
      <c r="F29" s="132"/>
      <c r="G29" s="151"/>
      <c r="H29" s="174"/>
      <c r="I29" s="165"/>
    </row>
    <row r="30" spans="1:9">
      <c r="A30" s="154">
        <f t="shared" si="1"/>
        <v>4</v>
      </c>
      <c r="B30" s="132"/>
      <c r="C30" s="132"/>
      <c r="D30" s="132"/>
      <c r="E30" s="132"/>
      <c r="F30" s="132"/>
      <c r="G30" s="151"/>
      <c r="H30" s="174"/>
      <c r="I30" s="165"/>
    </row>
    <row r="31" spans="1:9">
      <c r="A31" s="154">
        <f t="shared" si="1"/>
        <v>5</v>
      </c>
      <c r="B31" s="132"/>
      <c r="C31" s="132"/>
      <c r="D31" s="132"/>
      <c r="E31" s="132"/>
      <c r="F31" s="132"/>
      <c r="G31" s="151"/>
      <c r="H31" s="174"/>
      <c r="I31" s="165"/>
    </row>
    <row r="32" spans="1:9">
      <c r="A32" s="154">
        <f t="shared" si="1"/>
        <v>6</v>
      </c>
      <c r="B32" s="132"/>
      <c r="C32" s="132"/>
      <c r="D32" s="132"/>
      <c r="E32" s="132"/>
      <c r="F32" s="132"/>
      <c r="G32" s="151"/>
      <c r="H32" s="174"/>
      <c r="I32" s="165"/>
    </row>
    <row r="33" spans="1:9">
      <c r="A33" s="154">
        <f t="shared" si="1"/>
        <v>7</v>
      </c>
      <c r="B33" s="132"/>
      <c r="C33" s="132"/>
      <c r="D33" s="132"/>
      <c r="E33" s="132"/>
      <c r="F33" s="132"/>
      <c r="G33" s="151"/>
      <c r="H33" s="174"/>
      <c r="I33" s="165"/>
    </row>
    <row r="34" spans="1:9">
      <c r="A34" s="154">
        <f t="shared" si="1"/>
        <v>8</v>
      </c>
      <c r="B34" s="132"/>
      <c r="C34" s="132"/>
      <c r="D34" s="132"/>
      <c r="E34" s="132"/>
      <c r="F34" s="132"/>
      <c r="G34" s="151"/>
      <c r="H34" s="174"/>
      <c r="I34" s="165"/>
    </row>
    <row r="35" spans="1:9">
      <c r="A35" s="154">
        <f t="shared" si="1"/>
        <v>9</v>
      </c>
      <c r="B35" s="132"/>
      <c r="C35" s="132"/>
      <c r="D35" s="132"/>
      <c r="E35" s="132"/>
      <c r="F35" s="132"/>
      <c r="G35" s="151"/>
      <c r="H35" s="174"/>
      <c r="I35" s="165"/>
    </row>
    <row r="36" spans="1:9">
      <c r="A36" s="154">
        <f t="shared" si="1"/>
        <v>10</v>
      </c>
      <c r="B36" s="132"/>
      <c r="C36" s="132"/>
      <c r="D36" s="132"/>
      <c r="E36" s="132"/>
      <c r="F36" s="132"/>
      <c r="G36" s="151"/>
      <c r="H36" s="174"/>
      <c r="I36" s="165"/>
    </row>
    <row r="37" spans="1:9">
      <c r="A37" s="154">
        <f t="shared" si="1"/>
        <v>11</v>
      </c>
      <c r="B37" s="132"/>
      <c r="C37" s="132"/>
      <c r="D37" s="132"/>
      <c r="E37" s="132"/>
      <c r="F37" s="132"/>
      <c r="G37" s="151"/>
      <c r="H37" s="174"/>
      <c r="I37" s="165"/>
    </row>
    <row r="38" spans="1:9">
      <c r="A38" s="154">
        <f t="shared" si="1"/>
        <v>12</v>
      </c>
      <c r="B38" s="132"/>
      <c r="C38" s="132"/>
      <c r="D38" s="132"/>
      <c r="E38" s="132"/>
      <c r="F38" s="132"/>
      <c r="G38" s="151"/>
      <c r="H38" s="174"/>
      <c r="I38" s="165"/>
    </row>
    <row r="39" spans="1:9">
      <c r="A39" s="154">
        <f t="shared" si="1"/>
        <v>13</v>
      </c>
      <c r="B39" s="132"/>
      <c r="C39" s="132"/>
      <c r="D39" s="132"/>
      <c r="E39" s="132"/>
      <c r="F39" s="132"/>
      <c r="G39" s="151"/>
      <c r="H39" s="174"/>
      <c r="I39" s="165"/>
    </row>
    <row r="40" spans="1:9">
      <c r="A40" s="154">
        <f t="shared" si="1"/>
        <v>14</v>
      </c>
      <c r="B40" s="132"/>
      <c r="C40" s="132"/>
      <c r="D40" s="132"/>
      <c r="E40" s="132"/>
      <c r="F40" s="132"/>
      <c r="G40" s="151"/>
      <c r="H40" s="174"/>
      <c r="I40" s="165"/>
    </row>
    <row r="41" spans="1:9">
      <c r="A41" s="154">
        <f t="shared" si="1"/>
        <v>15</v>
      </c>
      <c r="B41" s="132"/>
      <c r="C41" s="132"/>
      <c r="D41" s="132"/>
      <c r="E41" s="132"/>
      <c r="F41" s="132"/>
      <c r="G41" s="151"/>
      <c r="H41" s="174"/>
      <c r="I41" s="165"/>
    </row>
    <row r="42" spans="1:9">
      <c r="A42" s="154">
        <f t="shared" si="1"/>
        <v>16</v>
      </c>
      <c r="B42" s="132"/>
      <c r="C42" s="132"/>
      <c r="D42" s="132"/>
      <c r="E42" s="132"/>
      <c r="F42" s="132"/>
      <c r="G42" s="151"/>
      <c r="H42" s="174"/>
      <c r="I42" s="165"/>
    </row>
    <row r="43" spans="1:9">
      <c r="A43" s="154">
        <f t="shared" si="1"/>
        <v>17</v>
      </c>
      <c r="B43" s="132"/>
      <c r="C43" s="132"/>
      <c r="D43" s="132"/>
      <c r="E43" s="132"/>
      <c r="F43" s="132"/>
      <c r="G43" s="151"/>
      <c r="H43" s="174"/>
      <c r="I43" s="165"/>
    </row>
    <row r="44" spans="1:9">
      <c r="A44" s="154">
        <f t="shared" si="1"/>
        <v>18</v>
      </c>
      <c r="B44" s="132"/>
      <c r="C44" s="132"/>
      <c r="D44" s="132"/>
      <c r="E44" s="132"/>
      <c r="F44" s="132"/>
      <c r="G44" s="151"/>
      <c r="H44" s="174"/>
      <c r="I44" s="165"/>
    </row>
    <row r="45" spans="1:9">
      <c r="A45" s="154">
        <f t="shared" si="1"/>
        <v>19</v>
      </c>
      <c r="B45" s="132"/>
      <c r="C45" s="132"/>
      <c r="D45" s="132"/>
      <c r="E45" s="132"/>
      <c r="F45" s="132"/>
      <c r="G45" s="151"/>
      <c r="H45" s="174"/>
      <c r="I45" s="165"/>
    </row>
    <row r="46" spans="1:9">
      <c r="A46" s="154">
        <f t="shared" si="1"/>
        <v>20</v>
      </c>
      <c r="B46" s="132"/>
      <c r="C46" s="132"/>
      <c r="D46" s="132"/>
      <c r="E46" s="132"/>
      <c r="F46" s="132"/>
      <c r="G46" s="151"/>
      <c r="H46" s="174"/>
      <c r="I46" s="165"/>
    </row>
    <row r="47" spans="1:9">
      <c r="A47" s="154">
        <f t="shared" si="1"/>
        <v>21</v>
      </c>
      <c r="B47" s="132"/>
      <c r="C47" s="132"/>
      <c r="D47" s="132"/>
      <c r="E47" s="132"/>
      <c r="F47" s="132"/>
      <c r="G47" s="151"/>
      <c r="H47" s="174"/>
      <c r="I47" s="165"/>
    </row>
    <row r="48" spans="1:9">
      <c r="A48" s="154">
        <f t="shared" si="1"/>
        <v>22</v>
      </c>
      <c r="B48" s="132"/>
      <c r="C48" s="132"/>
      <c r="D48" s="132"/>
      <c r="E48" s="132"/>
      <c r="F48" s="132"/>
      <c r="G48" s="151"/>
      <c r="H48" s="174"/>
      <c r="I48" s="165"/>
    </row>
    <row r="49" spans="1:9">
      <c r="A49" s="154">
        <f t="shared" si="1"/>
        <v>23</v>
      </c>
      <c r="B49" s="132"/>
      <c r="C49" s="132"/>
      <c r="D49" s="132"/>
      <c r="E49" s="132"/>
      <c r="F49" s="132"/>
      <c r="G49" s="151"/>
      <c r="H49" s="174"/>
      <c r="I49" s="165"/>
    </row>
    <row r="50" spans="1:9">
      <c r="A50" s="154">
        <f t="shared" si="1"/>
        <v>24</v>
      </c>
      <c r="B50" s="132"/>
      <c r="C50" s="132"/>
      <c r="D50" s="132"/>
      <c r="E50" s="132"/>
      <c r="F50" s="132"/>
      <c r="G50" s="151"/>
      <c r="H50" s="174"/>
      <c r="I50" s="165"/>
    </row>
    <row r="51" spans="1:9">
      <c r="A51" s="154">
        <f t="shared" si="1"/>
        <v>25</v>
      </c>
      <c r="B51" s="132"/>
      <c r="C51" s="132"/>
      <c r="D51" s="132"/>
      <c r="E51" s="132"/>
      <c r="F51" s="132"/>
      <c r="G51" s="151"/>
      <c r="H51" s="174"/>
      <c r="I51" s="165"/>
    </row>
    <row r="52" spans="1:9">
      <c r="A52" s="154">
        <f t="shared" si="1"/>
        <v>26</v>
      </c>
      <c r="B52" s="132"/>
      <c r="C52" s="132"/>
      <c r="D52" s="132"/>
      <c r="E52" s="132"/>
      <c r="F52" s="132"/>
      <c r="G52" s="151"/>
      <c r="H52" s="174"/>
      <c r="I52" s="165"/>
    </row>
    <row r="53" spans="1:9">
      <c r="A53" s="154">
        <f t="shared" si="1"/>
        <v>27</v>
      </c>
      <c r="B53" s="132"/>
      <c r="C53" s="132"/>
      <c r="D53" s="132"/>
      <c r="E53" s="132"/>
      <c r="F53" s="132"/>
      <c r="G53" s="151"/>
      <c r="H53" s="174"/>
      <c r="I53" s="165"/>
    </row>
    <row r="54" spans="1:9">
      <c r="A54" s="154">
        <f t="shared" si="1"/>
        <v>28</v>
      </c>
      <c r="B54" s="132"/>
      <c r="C54" s="132"/>
      <c r="D54" s="132"/>
      <c r="E54" s="132"/>
      <c r="F54" s="132"/>
      <c r="G54" s="151"/>
      <c r="H54" s="174"/>
      <c r="I54" s="165"/>
    </row>
    <row r="55" spans="1:9">
      <c r="A55" s="154">
        <f t="shared" si="1"/>
        <v>29</v>
      </c>
      <c r="B55" s="132"/>
      <c r="C55" s="132"/>
      <c r="D55" s="132"/>
      <c r="E55" s="132"/>
      <c r="F55" s="132"/>
      <c r="G55" s="151"/>
      <c r="H55" s="174"/>
      <c r="I55" s="165"/>
    </row>
    <row r="56" spans="1:9">
      <c r="A56" s="154">
        <f t="shared" si="1"/>
        <v>30</v>
      </c>
      <c r="B56" s="132"/>
      <c r="C56" s="132"/>
      <c r="D56" s="132"/>
      <c r="E56" s="132"/>
      <c r="F56" s="132"/>
      <c r="G56" s="151"/>
      <c r="H56" s="174"/>
      <c r="I56" s="165"/>
    </row>
    <row r="57" spans="1:9">
      <c r="A57" s="154">
        <f t="shared" si="1"/>
        <v>31</v>
      </c>
      <c r="B57" s="132"/>
      <c r="C57" s="132"/>
      <c r="D57" s="132"/>
      <c r="E57" s="132"/>
      <c r="F57" s="132"/>
      <c r="G57" s="151"/>
      <c r="H57" s="174"/>
      <c r="I57" s="165"/>
    </row>
    <row r="58" spans="1:9">
      <c r="A58" s="154">
        <f t="shared" si="1"/>
        <v>32</v>
      </c>
      <c r="B58" s="132"/>
      <c r="C58" s="132"/>
      <c r="D58" s="132"/>
      <c r="E58" s="132"/>
      <c r="F58" s="132"/>
      <c r="G58" s="151"/>
      <c r="H58" s="174"/>
      <c r="I58" s="165"/>
    </row>
    <row r="59" spans="1:9">
      <c r="A59" s="154">
        <f t="shared" si="1"/>
        <v>33</v>
      </c>
      <c r="B59" s="132"/>
      <c r="C59" s="132"/>
      <c r="D59" s="132"/>
      <c r="E59" s="132"/>
      <c r="F59" s="132"/>
      <c r="G59" s="151"/>
      <c r="H59" s="174"/>
      <c r="I59" s="165"/>
    </row>
    <row r="60" spans="1:9">
      <c r="A60" s="154">
        <f t="shared" si="1"/>
        <v>34</v>
      </c>
      <c r="B60" s="132"/>
      <c r="C60" s="132"/>
      <c r="D60" s="132"/>
      <c r="E60" s="132"/>
      <c r="F60" s="132"/>
      <c r="G60" s="151"/>
      <c r="H60" s="174"/>
      <c r="I60" s="165"/>
    </row>
    <row r="61" spans="1:9">
      <c r="A61" s="154">
        <f t="shared" si="1"/>
        <v>35</v>
      </c>
      <c r="B61" s="132"/>
      <c r="C61" s="132"/>
      <c r="D61" s="132"/>
      <c r="E61" s="132"/>
      <c r="F61" s="132"/>
      <c r="G61" s="151"/>
      <c r="H61" s="174"/>
      <c r="I61" s="165"/>
    </row>
    <row r="62" spans="1:9">
      <c r="A62" s="154">
        <f t="shared" si="1"/>
        <v>36</v>
      </c>
      <c r="B62" s="132"/>
      <c r="C62" s="132"/>
      <c r="D62" s="132"/>
      <c r="E62" s="132"/>
      <c r="F62" s="132"/>
      <c r="G62" s="151"/>
      <c r="H62" s="174"/>
      <c r="I62" s="165"/>
    </row>
    <row r="63" spans="1:9">
      <c r="A63" s="154">
        <f t="shared" si="1"/>
        <v>37</v>
      </c>
      <c r="B63" s="132"/>
      <c r="C63" s="132"/>
      <c r="D63" s="132"/>
      <c r="E63" s="132"/>
      <c r="F63" s="132"/>
      <c r="G63" s="151"/>
      <c r="H63" s="174"/>
      <c r="I63" s="165"/>
    </row>
    <row r="64" spans="1:9">
      <c r="A64" s="154">
        <f t="shared" si="1"/>
        <v>38</v>
      </c>
      <c r="B64" s="132"/>
      <c r="C64" s="132"/>
      <c r="D64" s="132"/>
      <c r="E64" s="132"/>
      <c r="F64" s="132"/>
      <c r="G64" s="151"/>
      <c r="H64" s="174"/>
      <c r="I64" s="165"/>
    </row>
    <row r="65" spans="1:9">
      <c r="A65" s="154">
        <f t="shared" si="1"/>
        <v>39</v>
      </c>
      <c r="B65" s="132"/>
      <c r="C65" s="132"/>
      <c r="D65" s="132"/>
      <c r="E65" s="132"/>
      <c r="F65" s="132"/>
      <c r="G65" s="151"/>
      <c r="H65" s="174"/>
      <c r="I65" s="165"/>
    </row>
    <row r="66" spans="1:9">
      <c r="A66" s="154">
        <f t="shared" si="1"/>
        <v>40</v>
      </c>
      <c r="B66" s="132"/>
      <c r="C66" s="132"/>
      <c r="D66" s="132"/>
      <c r="E66" s="132"/>
      <c r="F66" s="132"/>
      <c r="G66" s="151"/>
      <c r="H66" s="174"/>
      <c r="I66" s="165"/>
    </row>
    <row r="67" spans="1:9">
      <c r="A67" s="154">
        <f t="shared" si="1"/>
        <v>41</v>
      </c>
      <c r="B67" s="132"/>
      <c r="C67" s="132"/>
      <c r="D67" s="132"/>
      <c r="E67" s="132"/>
      <c r="F67" s="132"/>
      <c r="G67" s="151"/>
      <c r="H67" s="174"/>
      <c r="I67" s="165"/>
    </row>
    <row r="68" spans="1:9">
      <c r="A68" s="154">
        <f t="shared" si="1"/>
        <v>42</v>
      </c>
      <c r="B68" s="132"/>
      <c r="C68" s="132"/>
      <c r="D68" s="132"/>
      <c r="E68" s="132"/>
      <c r="F68" s="132"/>
      <c r="G68" s="151"/>
      <c r="H68" s="174"/>
      <c r="I68" s="165"/>
    </row>
    <row r="69" spans="1:9">
      <c r="A69" s="154">
        <f t="shared" si="1"/>
        <v>43</v>
      </c>
      <c r="B69" s="132"/>
      <c r="C69" s="132"/>
      <c r="D69" s="132"/>
      <c r="E69" s="132"/>
      <c r="F69" s="132"/>
      <c r="G69" s="151"/>
      <c r="H69" s="174"/>
      <c r="I69" s="165"/>
    </row>
    <row r="70" spans="1:9">
      <c r="A70" s="154">
        <f t="shared" si="1"/>
        <v>44</v>
      </c>
      <c r="B70" s="132"/>
      <c r="C70" s="132"/>
      <c r="D70" s="132"/>
      <c r="E70" s="132"/>
      <c r="F70" s="132"/>
      <c r="G70" s="151"/>
      <c r="H70" s="174"/>
      <c r="I70" s="165"/>
    </row>
    <row r="71" spans="1:9">
      <c r="A71" s="154">
        <f t="shared" si="1"/>
        <v>45</v>
      </c>
      <c r="B71" s="132"/>
      <c r="C71" s="132"/>
      <c r="D71" s="132"/>
      <c r="E71" s="132"/>
      <c r="F71" s="132"/>
      <c r="G71" s="151"/>
      <c r="H71" s="174"/>
      <c r="I71" s="165"/>
    </row>
    <row r="72" spans="1:9">
      <c r="A72" s="154">
        <f t="shared" si="1"/>
        <v>46</v>
      </c>
      <c r="B72" s="132"/>
      <c r="C72" s="132"/>
      <c r="D72" s="132"/>
      <c r="E72" s="132"/>
      <c r="F72" s="132"/>
      <c r="G72" s="151"/>
      <c r="H72" s="174"/>
      <c r="I72" s="165"/>
    </row>
    <row r="73" spans="1:9">
      <c r="A73" s="154">
        <f t="shared" si="1"/>
        <v>47</v>
      </c>
      <c r="B73" s="132"/>
      <c r="C73" s="132"/>
      <c r="D73" s="132"/>
      <c r="E73" s="132"/>
      <c r="F73" s="132"/>
      <c r="G73" s="151"/>
      <c r="H73" s="174"/>
      <c r="I73" s="165"/>
    </row>
    <row r="74" spans="1:9">
      <c r="A74" s="154">
        <f t="shared" si="1"/>
        <v>48</v>
      </c>
      <c r="B74" s="132"/>
      <c r="C74" s="132"/>
      <c r="D74" s="132"/>
      <c r="E74" s="132"/>
      <c r="F74" s="132"/>
      <c r="G74" s="151"/>
      <c r="H74" s="174"/>
      <c r="I74" s="165"/>
    </row>
    <row r="75" spans="1:9">
      <c r="A75" s="154">
        <f t="shared" si="1"/>
        <v>49</v>
      </c>
      <c r="B75" s="132"/>
      <c r="C75" s="132"/>
      <c r="D75" s="132"/>
      <c r="E75" s="132"/>
      <c r="F75" s="132"/>
      <c r="G75" s="151"/>
      <c r="H75" s="174"/>
      <c r="I75" s="165"/>
    </row>
    <row r="76" spans="1:9">
      <c r="A76" s="154">
        <f t="shared" si="1"/>
        <v>50</v>
      </c>
      <c r="B76" s="132"/>
      <c r="C76" s="132"/>
      <c r="D76" s="132"/>
      <c r="E76" s="132"/>
      <c r="F76" s="132"/>
      <c r="G76" s="151"/>
      <c r="H76" s="174"/>
      <c r="I76" s="165"/>
    </row>
    <row r="77" spans="1:9">
      <c r="A77" s="154">
        <f t="shared" si="1"/>
        <v>51</v>
      </c>
      <c r="B77" s="132"/>
      <c r="C77" s="132"/>
      <c r="D77" s="132"/>
      <c r="E77" s="132"/>
      <c r="F77" s="132"/>
      <c r="G77" s="151"/>
      <c r="H77" s="174"/>
      <c r="I77" s="165"/>
    </row>
    <row r="78" spans="1:9">
      <c r="A78" s="154">
        <f t="shared" si="1"/>
        <v>52</v>
      </c>
      <c r="B78" s="132"/>
      <c r="C78" s="132"/>
      <c r="D78" s="132"/>
      <c r="E78" s="132"/>
      <c r="F78" s="132"/>
      <c r="G78" s="151"/>
      <c r="H78" s="174"/>
      <c r="I78" s="165"/>
    </row>
    <row r="79" spans="1:9">
      <c r="A79" s="154">
        <f t="shared" si="1"/>
        <v>53</v>
      </c>
      <c r="B79" s="132"/>
      <c r="C79" s="132"/>
      <c r="D79" s="132"/>
      <c r="E79" s="132"/>
      <c r="F79" s="132"/>
      <c r="G79" s="151"/>
      <c r="H79" s="174"/>
      <c r="I79" s="165"/>
    </row>
    <row r="80" spans="1:9">
      <c r="A80" s="154">
        <f t="shared" si="1"/>
        <v>54</v>
      </c>
      <c r="B80" s="132"/>
      <c r="C80" s="132"/>
      <c r="D80" s="132"/>
      <c r="E80" s="132"/>
      <c r="F80" s="132"/>
      <c r="G80" s="151"/>
      <c r="H80" s="174"/>
      <c r="I80" s="165"/>
    </row>
    <row r="81" spans="1:9">
      <c r="A81" s="154">
        <f t="shared" si="1"/>
        <v>55</v>
      </c>
      <c r="B81" s="132"/>
      <c r="C81" s="132"/>
      <c r="D81" s="132"/>
      <c r="E81" s="132"/>
      <c r="F81" s="132"/>
      <c r="G81" s="151"/>
      <c r="H81" s="174"/>
      <c r="I81" s="165"/>
    </row>
    <row r="82" spans="1:9">
      <c r="A82" s="154">
        <f t="shared" si="1"/>
        <v>56</v>
      </c>
      <c r="B82" s="132"/>
      <c r="C82" s="132"/>
      <c r="D82" s="132"/>
      <c r="E82" s="132"/>
      <c r="F82" s="132"/>
      <c r="G82" s="151"/>
      <c r="H82" s="174"/>
      <c r="I82" s="165"/>
    </row>
    <row r="83" spans="1:9">
      <c r="A83" s="154">
        <f t="shared" si="1"/>
        <v>57</v>
      </c>
      <c r="B83" s="132"/>
      <c r="C83" s="132"/>
      <c r="D83" s="132"/>
      <c r="E83" s="132"/>
      <c r="F83" s="132"/>
      <c r="G83" s="151"/>
      <c r="H83" s="174"/>
      <c r="I83" s="165"/>
    </row>
    <row r="84" spans="1:9">
      <c r="A84" s="154">
        <f t="shared" si="1"/>
        <v>58</v>
      </c>
      <c r="B84" s="132"/>
      <c r="C84" s="132"/>
      <c r="D84" s="132"/>
      <c r="E84" s="132"/>
      <c r="F84" s="132"/>
      <c r="G84" s="151"/>
      <c r="H84" s="174"/>
      <c r="I84" s="165"/>
    </row>
    <row r="85" spans="1:9">
      <c r="A85" s="154">
        <f t="shared" si="1"/>
        <v>59</v>
      </c>
      <c r="B85" s="132"/>
      <c r="C85" s="132"/>
      <c r="D85" s="132"/>
      <c r="E85" s="132"/>
      <c r="F85" s="132"/>
      <c r="G85" s="151"/>
      <c r="H85" s="174"/>
      <c r="I85" s="165"/>
    </row>
    <row r="86" spans="1:9">
      <c r="A86" s="161">
        <f t="shared" si="1"/>
        <v>60</v>
      </c>
      <c r="B86" s="147"/>
      <c r="C86" s="147"/>
      <c r="D86" s="147"/>
      <c r="E86" s="147"/>
      <c r="F86" s="147"/>
      <c r="G86" s="167"/>
      <c r="H86" s="175"/>
      <c r="I86" s="168"/>
    </row>
    <row r="87" spans="1:9" ht="36" customHeight="1">
      <c r="A87" s="516" t="s">
        <v>434</v>
      </c>
      <c r="B87" s="516"/>
      <c r="C87" s="516"/>
      <c r="D87" s="516"/>
      <c r="E87" s="516"/>
      <c r="F87" s="516"/>
      <c r="G87" s="516"/>
      <c r="H87" s="516"/>
      <c r="I87" s="516"/>
    </row>
  </sheetData>
  <mergeCells count="10">
    <mergeCell ref="A25:I25"/>
    <mergeCell ref="A87:I87"/>
    <mergeCell ref="A1:I1"/>
    <mergeCell ref="A4:I4"/>
    <mergeCell ref="A9:I9"/>
    <mergeCell ref="A10:I10"/>
    <mergeCell ref="A24:I24"/>
    <mergeCell ref="A2:I2"/>
    <mergeCell ref="A3:D3"/>
    <mergeCell ref="E3:I3"/>
  </mergeCells>
  <dataValidations count="1">
    <dataValidation allowBlank="1" showInputMessage="1" showErrorMessage="1" prompt="District and County" sqref="E3:I3" xr:uid="{A2742D5D-B537-4EAD-AB4B-3E9EAB9118AC}"/>
  </dataValidations>
  <pageMargins left="0.7" right="0.7" top="0.75" bottom="0.75" header="0.3" footer="0.3"/>
  <pageSetup orientation="landscape" horizontalDpi="360" verticalDpi="360"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52"/>
  <sheetViews>
    <sheetView showGridLines="0" zoomScaleNormal="100" zoomScaleSheetLayoutView="100" workbookViewId="0">
      <selection sqref="A1:Q1"/>
    </sheetView>
  </sheetViews>
  <sheetFormatPr defaultColWidth="0" defaultRowHeight="14" zeroHeight="1"/>
  <cols>
    <col min="1" max="1" width="33.83203125" style="9" customWidth="1"/>
    <col min="2" max="2" width="12" style="9" customWidth="1"/>
    <col min="3" max="3" width="12.25" style="9" customWidth="1"/>
    <col min="4" max="4" width="9.83203125" style="10" customWidth="1"/>
    <col min="5" max="5" width="7.25" style="11" customWidth="1"/>
    <col min="6" max="7" width="5.25" style="11" customWidth="1"/>
    <col min="8" max="8" width="5.83203125" style="11" customWidth="1"/>
    <col min="9" max="15" width="5.25" style="11" customWidth="1"/>
    <col min="16" max="17" width="5.58203125" style="11" customWidth="1"/>
    <col min="18" max="16384" width="9" style="9" hidden="1"/>
  </cols>
  <sheetData>
    <row r="1" spans="1:16384" ht="35.25" customHeight="1">
      <c r="A1" s="539" t="s">
        <v>16854</v>
      </c>
      <c r="B1" s="539"/>
      <c r="C1" s="539"/>
      <c r="D1" s="539"/>
      <c r="E1" s="539"/>
      <c r="F1" s="539"/>
      <c r="G1" s="539"/>
      <c r="H1" s="539"/>
      <c r="I1" s="539"/>
      <c r="J1" s="539"/>
      <c r="K1" s="539"/>
      <c r="L1" s="539"/>
      <c r="M1" s="539"/>
      <c r="N1" s="539"/>
      <c r="O1" s="539"/>
      <c r="P1" s="539"/>
      <c r="Q1" s="539"/>
    </row>
    <row r="2" spans="1:16384" ht="63.75" customHeight="1" thickBot="1">
      <c r="A2" s="545" t="s">
        <v>436</v>
      </c>
      <c r="B2" s="545"/>
      <c r="C2" s="545"/>
      <c r="D2" s="545"/>
      <c r="E2" s="545"/>
      <c r="F2" s="545"/>
      <c r="G2" s="545"/>
      <c r="H2" s="545"/>
      <c r="I2" s="545"/>
      <c r="J2" s="545"/>
      <c r="K2" s="545"/>
      <c r="L2" s="545"/>
      <c r="M2" s="545"/>
      <c r="N2" s="545"/>
      <c r="O2" s="545"/>
      <c r="P2" s="545"/>
      <c r="Q2" s="545"/>
    </row>
    <row r="3" spans="1:16384" ht="24.75" customHeight="1" thickTop="1">
      <c r="A3" s="177" t="s">
        <v>16853</v>
      </c>
      <c r="B3" s="540">
        <f>'Table 1 Enrollment'!B6:F6</f>
        <v>0</v>
      </c>
      <c r="C3" s="541"/>
      <c r="D3" s="541"/>
      <c r="E3" s="541"/>
      <c r="F3" s="541"/>
      <c r="G3" s="541"/>
      <c r="H3" s="541"/>
      <c r="I3" s="541"/>
      <c r="J3" s="541"/>
      <c r="K3" s="541"/>
      <c r="L3" s="541"/>
      <c r="M3" s="541"/>
      <c r="N3" s="541"/>
      <c r="O3" s="541"/>
      <c r="P3" s="541"/>
      <c r="Q3" s="541"/>
    </row>
    <row r="4" spans="1:16384" ht="40.5" customHeight="1" thickBot="1">
      <c r="A4" s="461" t="s">
        <v>207</v>
      </c>
      <c r="B4" s="461"/>
      <c r="C4" s="461"/>
      <c r="D4" s="461"/>
      <c r="E4" s="461"/>
      <c r="F4" s="461"/>
      <c r="G4" s="461"/>
      <c r="H4" s="461"/>
      <c r="I4" s="461"/>
      <c r="J4" s="461"/>
      <c r="K4" s="461"/>
      <c r="L4" s="461"/>
      <c r="M4" s="461"/>
      <c r="N4" s="461"/>
      <c r="O4" s="461"/>
      <c r="P4" s="461"/>
      <c r="Q4" s="461"/>
    </row>
    <row r="5" spans="1:16384" ht="217.5" customHeight="1" thickTop="1">
      <c r="A5" s="542" t="s">
        <v>442</v>
      </c>
      <c r="B5" s="543"/>
      <c r="C5" s="543"/>
      <c r="D5" s="543"/>
      <c r="E5" s="543"/>
      <c r="F5" s="543"/>
      <c r="G5" s="543"/>
      <c r="H5" s="543"/>
      <c r="I5" s="543"/>
      <c r="J5" s="543"/>
      <c r="K5" s="543"/>
      <c r="L5" s="543"/>
      <c r="M5" s="543"/>
      <c r="N5" s="543"/>
      <c r="O5" s="543"/>
      <c r="P5" s="543"/>
      <c r="Q5" s="543"/>
    </row>
    <row r="6" spans="1:16384" s="224" customFormat="1" ht="68.25" customHeight="1">
      <c r="A6" s="544" t="s">
        <v>437</v>
      </c>
      <c r="B6" s="542"/>
      <c r="C6" s="542"/>
      <c r="D6" s="542"/>
      <c r="E6" s="542"/>
      <c r="F6" s="542"/>
      <c r="G6" s="542"/>
      <c r="H6" s="542"/>
      <c r="I6" s="542"/>
      <c r="J6" s="542"/>
      <c r="K6" s="542"/>
      <c r="L6" s="542"/>
      <c r="M6" s="542"/>
      <c r="N6" s="542"/>
      <c r="O6" s="542"/>
      <c r="P6" s="542"/>
      <c r="Q6" s="542"/>
    </row>
    <row r="7" spans="1:16384" ht="18.75" customHeight="1" thickBot="1">
      <c r="A7" s="461" t="s">
        <v>438</v>
      </c>
      <c r="B7" s="461"/>
      <c r="C7" s="461"/>
      <c r="D7" s="461"/>
      <c r="E7" s="461"/>
      <c r="F7" s="461"/>
      <c r="G7" s="461"/>
      <c r="H7" s="461"/>
      <c r="I7" s="461"/>
      <c r="J7" s="461"/>
      <c r="K7" s="461"/>
      <c r="L7" s="461"/>
      <c r="M7" s="461"/>
      <c r="N7" s="461"/>
      <c r="O7" s="461"/>
      <c r="P7" s="461"/>
      <c r="Q7" s="461"/>
    </row>
    <row r="8" spans="1:16384" ht="96.75" customHeight="1" thickTop="1" thickBot="1">
      <c r="A8" s="226"/>
      <c r="B8" s="548" t="s">
        <v>5</v>
      </c>
      <c r="C8" s="549"/>
      <c r="D8" s="546" t="s">
        <v>13</v>
      </c>
      <c r="E8" s="547"/>
      <c r="F8" s="556" t="s">
        <v>83</v>
      </c>
      <c r="G8" s="557"/>
      <c r="H8" s="558"/>
      <c r="I8" s="552" t="s">
        <v>62</v>
      </c>
      <c r="J8" s="553"/>
      <c r="K8" s="553"/>
      <c r="L8" s="553"/>
      <c r="M8" s="554"/>
      <c r="N8" s="554"/>
      <c r="O8" s="555"/>
      <c r="P8" s="550" t="s">
        <v>14</v>
      </c>
      <c r="Q8" s="551"/>
    </row>
    <row r="9" spans="1:16384" ht="126.65" customHeight="1" thickTop="1">
      <c r="A9" s="227" t="s">
        <v>9</v>
      </c>
      <c r="B9" s="178" t="s">
        <v>17</v>
      </c>
      <c r="C9" s="179" t="s">
        <v>18</v>
      </c>
      <c r="D9" s="180" t="s">
        <v>12</v>
      </c>
      <c r="E9" s="181" t="s">
        <v>16</v>
      </c>
      <c r="F9" s="182" t="s">
        <v>79</v>
      </c>
      <c r="G9" s="182" t="s">
        <v>80</v>
      </c>
      <c r="H9" s="183" t="s">
        <v>81</v>
      </c>
      <c r="I9" s="184" t="s">
        <v>441</v>
      </c>
      <c r="J9" s="185" t="s">
        <v>6</v>
      </c>
      <c r="K9" s="185" t="s">
        <v>443</v>
      </c>
      <c r="L9" s="185" t="s">
        <v>2</v>
      </c>
      <c r="M9" s="186" t="s">
        <v>439</v>
      </c>
      <c r="N9" s="186" t="s">
        <v>440</v>
      </c>
      <c r="O9" s="187" t="s">
        <v>25</v>
      </c>
      <c r="P9" s="188" t="s">
        <v>82</v>
      </c>
      <c r="Q9" s="189" t="s">
        <v>15</v>
      </c>
      <c r="R9" s="9" t="s">
        <v>215</v>
      </c>
      <c r="S9" s="9" t="s">
        <v>216</v>
      </c>
      <c r="T9" s="9" t="s">
        <v>217</v>
      </c>
      <c r="U9" s="9" t="s">
        <v>218</v>
      </c>
      <c r="V9" s="9" t="s">
        <v>219</v>
      </c>
      <c r="W9" s="9" t="s">
        <v>444</v>
      </c>
      <c r="X9" s="9" t="s">
        <v>445</v>
      </c>
      <c r="Y9" s="9" t="s">
        <v>446</v>
      </c>
      <c r="Z9" s="9" t="s">
        <v>447</v>
      </c>
      <c r="AA9" s="9" t="s">
        <v>448</v>
      </c>
      <c r="AB9" s="9" t="s">
        <v>449</v>
      </c>
      <c r="AC9" s="9" t="s">
        <v>450</v>
      </c>
      <c r="AD9" s="9" t="s">
        <v>451</v>
      </c>
      <c r="AE9" s="9" t="s">
        <v>452</v>
      </c>
      <c r="AF9" s="9" t="s">
        <v>453</v>
      </c>
      <c r="AG9" s="9" t="s">
        <v>454</v>
      </c>
      <c r="AH9" s="9" t="s">
        <v>455</v>
      </c>
      <c r="AI9" s="9" t="s">
        <v>456</v>
      </c>
      <c r="AJ9" s="9" t="s">
        <v>457</v>
      </c>
      <c r="AK9" s="9" t="s">
        <v>458</v>
      </c>
      <c r="AL9" s="9" t="s">
        <v>459</v>
      </c>
      <c r="AM9" s="9" t="s">
        <v>460</v>
      </c>
      <c r="AN9" s="9" t="s">
        <v>461</v>
      </c>
      <c r="AO9" s="9" t="s">
        <v>462</v>
      </c>
      <c r="AP9" s="9" t="s">
        <v>463</v>
      </c>
      <c r="AQ9" s="9" t="s">
        <v>464</v>
      </c>
      <c r="AR9" s="9" t="s">
        <v>465</v>
      </c>
      <c r="AS9" s="9" t="s">
        <v>466</v>
      </c>
      <c r="AT9" s="9" t="s">
        <v>467</v>
      </c>
      <c r="AU9" s="9" t="s">
        <v>468</v>
      </c>
      <c r="AV9" s="9" t="s">
        <v>469</v>
      </c>
      <c r="AW9" s="9" t="s">
        <v>470</v>
      </c>
      <c r="AX9" s="9" t="s">
        <v>471</v>
      </c>
      <c r="AY9" s="9" t="s">
        <v>472</v>
      </c>
      <c r="AZ9" s="9" t="s">
        <v>473</v>
      </c>
      <c r="BA9" s="9" t="s">
        <v>474</v>
      </c>
      <c r="BB9" s="9" t="s">
        <v>475</v>
      </c>
      <c r="BC9" s="9" t="s">
        <v>476</v>
      </c>
      <c r="BD9" s="9" t="s">
        <v>477</v>
      </c>
      <c r="BE9" s="9" t="s">
        <v>478</v>
      </c>
      <c r="BF9" s="9" t="s">
        <v>479</v>
      </c>
      <c r="BG9" s="9" t="s">
        <v>480</v>
      </c>
      <c r="BH9" s="9" t="s">
        <v>481</v>
      </c>
      <c r="BI9" s="9" t="s">
        <v>482</v>
      </c>
      <c r="BJ9" s="9" t="s">
        <v>483</v>
      </c>
      <c r="BK9" s="9" t="s">
        <v>484</v>
      </c>
      <c r="BL9" s="9" t="s">
        <v>485</v>
      </c>
      <c r="BM9" s="9" t="s">
        <v>486</v>
      </c>
      <c r="BN9" s="9" t="s">
        <v>487</v>
      </c>
      <c r="BO9" s="9" t="s">
        <v>488</v>
      </c>
      <c r="BP9" s="9" t="s">
        <v>489</v>
      </c>
      <c r="BQ9" s="9" t="s">
        <v>490</v>
      </c>
      <c r="BR9" s="9" t="s">
        <v>491</v>
      </c>
      <c r="BS9" s="9" t="s">
        <v>492</v>
      </c>
      <c r="BT9" s="9" t="s">
        <v>493</v>
      </c>
      <c r="BU9" s="9" t="s">
        <v>494</v>
      </c>
      <c r="BV9" s="9" t="s">
        <v>495</v>
      </c>
      <c r="BW9" s="9" t="s">
        <v>496</v>
      </c>
      <c r="BX9" s="9" t="s">
        <v>497</v>
      </c>
      <c r="BY9" s="9" t="s">
        <v>498</v>
      </c>
      <c r="BZ9" s="9" t="s">
        <v>499</v>
      </c>
      <c r="CA9" s="9" t="s">
        <v>500</v>
      </c>
      <c r="CB9" s="9" t="s">
        <v>501</v>
      </c>
      <c r="CC9" s="9" t="s">
        <v>502</v>
      </c>
      <c r="CD9" s="9" t="s">
        <v>503</v>
      </c>
      <c r="CE9" s="9" t="s">
        <v>504</v>
      </c>
      <c r="CF9" s="9" t="s">
        <v>505</v>
      </c>
      <c r="CG9" s="9" t="s">
        <v>506</v>
      </c>
      <c r="CH9" s="9" t="s">
        <v>507</v>
      </c>
      <c r="CI9" s="9" t="s">
        <v>508</v>
      </c>
      <c r="CJ9" s="9" t="s">
        <v>509</v>
      </c>
      <c r="CK9" s="9" t="s">
        <v>510</v>
      </c>
      <c r="CL9" s="9" t="s">
        <v>511</v>
      </c>
      <c r="CM9" s="9" t="s">
        <v>512</v>
      </c>
      <c r="CN9" s="9" t="s">
        <v>513</v>
      </c>
      <c r="CO9" s="9" t="s">
        <v>514</v>
      </c>
      <c r="CP9" s="9" t="s">
        <v>515</v>
      </c>
      <c r="CQ9" s="9" t="s">
        <v>516</v>
      </c>
      <c r="CR9" s="9" t="s">
        <v>517</v>
      </c>
      <c r="CS9" s="9" t="s">
        <v>518</v>
      </c>
      <c r="CT9" s="9" t="s">
        <v>519</v>
      </c>
      <c r="CU9" s="9" t="s">
        <v>520</v>
      </c>
      <c r="CV9" s="9" t="s">
        <v>521</v>
      </c>
      <c r="CW9" s="9" t="s">
        <v>522</v>
      </c>
      <c r="CX9" s="9" t="s">
        <v>523</v>
      </c>
      <c r="CY9" s="9" t="s">
        <v>524</v>
      </c>
      <c r="CZ9" s="9" t="s">
        <v>525</v>
      </c>
      <c r="DA9" s="9" t="s">
        <v>526</v>
      </c>
      <c r="DB9" s="9" t="s">
        <v>527</v>
      </c>
      <c r="DC9" s="9" t="s">
        <v>528</v>
      </c>
      <c r="DD9" s="9" t="s">
        <v>529</v>
      </c>
      <c r="DE9" s="9" t="s">
        <v>530</v>
      </c>
      <c r="DF9" s="9" t="s">
        <v>531</v>
      </c>
      <c r="DG9" s="9" t="s">
        <v>532</v>
      </c>
      <c r="DH9" s="9" t="s">
        <v>533</v>
      </c>
      <c r="DI9" s="9" t="s">
        <v>534</v>
      </c>
      <c r="DJ9" s="9" t="s">
        <v>535</v>
      </c>
      <c r="DK9" s="9" t="s">
        <v>536</v>
      </c>
      <c r="DL9" s="9" t="s">
        <v>537</v>
      </c>
      <c r="DM9" s="9" t="s">
        <v>538</v>
      </c>
      <c r="DN9" s="9" t="s">
        <v>539</v>
      </c>
      <c r="DO9" s="9" t="s">
        <v>540</v>
      </c>
      <c r="DP9" s="9" t="s">
        <v>541</v>
      </c>
      <c r="DQ9" s="9" t="s">
        <v>542</v>
      </c>
      <c r="DR9" s="9" t="s">
        <v>543</v>
      </c>
      <c r="DS9" s="9" t="s">
        <v>544</v>
      </c>
      <c r="DT9" s="9" t="s">
        <v>545</v>
      </c>
      <c r="DU9" s="9" t="s">
        <v>546</v>
      </c>
      <c r="DV9" s="9" t="s">
        <v>547</v>
      </c>
      <c r="DW9" s="9" t="s">
        <v>548</v>
      </c>
      <c r="DX9" s="9" t="s">
        <v>549</v>
      </c>
      <c r="DY9" s="9" t="s">
        <v>550</v>
      </c>
      <c r="DZ9" s="9" t="s">
        <v>551</v>
      </c>
      <c r="EA9" s="9" t="s">
        <v>552</v>
      </c>
      <c r="EB9" s="9" t="s">
        <v>553</v>
      </c>
      <c r="EC9" s="9" t="s">
        <v>554</v>
      </c>
      <c r="ED9" s="9" t="s">
        <v>555</v>
      </c>
      <c r="EE9" s="9" t="s">
        <v>556</v>
      </c>
      <c r="EF9" s="9" t="s">
        <v>557</v>
      </c>
      <c r="EG9" s="9" t="s">
        <v>558</v>
      </c>
      <c r="EH9" s="9" t="s">
        <v>559</v>
      </c>
      <c r="EI9" s="9" t="s">
        <v>560</v>
      </c>
      <c r="EJ9" s="9" t="s">
        <v>561</v>
      </c>
      <c r="EK9" s="9" t="s">
        <v>562</v>
      </c>
      <c r="EL9" s="9" t="s">
        <v>563</v>
      </c>
      <c r="EM9" s="9" t="s">
        <v>564</v>
      </c>
      <c r="EN9" s="9" t="s">
        <v>565</v>
      </c>
      <c r="EO9" s="9" t="s">
        <v>566</v>
      </c>
      <c r="EP9" s="9" t="s">
        <v>567</v>
      </c>
      <c r="EQ9" s="9" t="s">
        <v>568</v>
      </c>
      <c r="ER9" s="9" t="s">
        <v>569</v>
      </c>
      <c r="ES9" s="9" t="s">
        <v>570</v>
      </c>
      <c r="ET9" s="9" t="s">
        <v>571</v>
      </c>
      <c r="EU9" s="9" t="s">
        <v>572</v>
      </c>
      <c r="EV9" s="9" t="s">
        <v>573</v>
      </c>
      <c r="EW9" s="9" t="s">
        <v>574</v>
      </c>
      <c r="EX9" s="9" t="s">
        <v>575</v>
      </c>
      <c r="EY9" s="9" t="s">
        <v>576</v>
      </c>
      <c r="EZ9" s="9" t="s">
        <v>577</v>
      </c>
      <c r="FA9" s="9" t="s">
        <v>578</v>
      </c>
      <c r="FB9" s="9" t="s">
        <v>579</v>
      </c>
      <c r="FC9" s="9" t="s">
        <v>580</v>
      </c>
      <c r="FD9" s="9" t="s">
        <v>581</v>
      </c>
      <c r="FE9" s="9" t="s">
        <v>582</v>
      </c>
      <c r="FF9" s="9" t="s">
        <v>583</v>
      </c>
      <c r="FG9" s="9" t="s">
        <v>584</v>
      </c>
      <c r="FH9" s="9" t="s">
        <v>585</v>
      </c>
      <c r="FI9" s="9" t="s">
        <v>586</v>
      </c>
      <c r="FJ9" s="9" t="s">
        <v>587</v>
      </c>
      <c r="FK9" s="9" t="s">
        <v>588</v>
      </c>
      <c r="FL9" s="9" t="s">
        <v>589</v>
      </c>
      <c r="FM9" s="9" t="s">
        <v>590</v>
      </c>
      <c r="FN9" s="9" t="s">
        <v>591</v>
      </c>
      <c r="FO9" s="9" t="s">
        <v>592</v>
      </c>
      <c r="FP9" s="9" t="s">
        <v>593</v>
      </c>
      <c r="FQ9" s="9" t="s">
        <v>594</v>
      </c>
      <c r="FR9" s="9" t="s">
        <v>595</v>
      </c>
      <c r="FS9" s="9" t="s">
        <v>596</v>
      </c>
      <c r="FT9" s="9" t="s">
        <v>597</v>
      </c>
      <c r="FU9" s="9" t="s">
        <v>598</v>
      </c>
      <c r="FV9" s="9" t="s">
        <v>599</v>
      </c>
      <c r="FW9" s="9" t="s">
        <v>600</v>
      </c>
      <c r="FX9" s="9" t="s">
        <v>601</v>
      </c>
      <c r="FY9" s="9" t="s">
        <v>602</v>
      </c>
      <c r="FZ9" s="9" t="s">
        <v>603</v>
      </c>
      <c r="GA9" s="9" t="s">
        <v>604</v>
      </c>
      <c r="GB9" s="9" t="s">
        <v>605</v>
      </c>
      <c r="GC9" s="9" t="s">
        <v>606</v>
      </c>
      <c r="GD9" s="9" t="s">
        <v>607</v>
      </c>
      <c r="GE9" s="9" t="s">
        <v>608</v>
      </c>
      <c r="GF9" s="9" t="s">
        <v>609</v>
      </c>
      <c r="GG9" s="9" t="s">
        <v>610</v>
      </c>
      <c r="GH9" s="9" t="s">
        <v>611</v>
      </c>
      <c r="GI9" s="9" t="s">
        <v>612</v>
      </c>
      <c r="GJ9" s="9" t="s">
        <v>613</v>
      </c>
      <c r="GK9" s="9" t="s">
        <v>614</v>
      </c>
      <c r="GL9" s="9" t="s">
        <v>615</v>
      </c>
      <c r="GM9" s="9" t="s">
        <v>616</v>
      </c>
      <c r="GN9" s="9" t="s">
        <v>617</v>
      </c>
      <c r="GO9" s="9" t="s">
        <v>618</v>
      </c>
      <c r="GP9" s="9" t="s">
        <v>619</v>
      </c>
      <c r="GQ9" s="9" t="s">
        <v>620</v>
      </c>
      <c r="GR9" s="9" t="s">
        <v>621</v>
      </c>
      <c r="GS9" s="9" t="s">
        <v>622</v>
      </c>
      <c r="GT9" s="9" t="s">
        <v>623</v>
      </c>
      <c r="GU9" s="9" t="s">
        <v>624</v>
      </c>
      <c r="GV9" s="9" t="s">
        <v>625</v>
      </c>
      <c r="GW9" s="9" t="s">
        <v>626</v>
      </c>
      <c r="GX9" s="9" t="s">
        <v>627</v>
      </c>
      <c r="GY9" s="9" t="s">
        <v>628</v>
      </c>
      <c r="GZ9" s="9" t="s">
        <v>629</v>
      </c>
      <c r="HA9" s="9" t="s">
        <v>630</v>
      </c>
      <c r="HB9" s="9" t="s">
        <v>631</v>
      </c>
      <c r="HC9" s="9" t="s">
        <v>632</v>
      </c>
      <c r="HD9" s="9" t="s">
        <v>633</v>
      </c>
      <c r="HE9" s="9" t="s">
        <v>634</v>
      </c>
      <c r="HF9" s="9" t="s">
        <v>635</v>
      </c>
      <c r="HG9" s="9" t="s">
        <v>636</v>
      </c>
      <c r="HH9" s="9" t="s">
        <v>637</v>
      </c>
      <c r="HI9" s="9" t="s">
        <v>638</v>
      </c>
      <c r="HJ9" s="9" t="s">
        <v>639</v>
      </c>
      <c r="HK9" s="9" t="s">
        <v>640</v>
      </c>
      <c r="HL9" s="9" t="s">
        <v>641</v>
      </c>
      <c r="HM9" s="9" t="s">
        <v>642</v>
      </c>
      <c r="HN9" s="9" t="s">
        <v>643</v>
      </c>
      <c r="HO9" s="9" t="s">
        <v>644</v>
      </c>
      <c r="HP9" s="9" t="s">
        <v>645</v>
      </c>
      <c r="HQ9" s="9" t="s">
        <v>646</v>
      </c>
      <c r="HR9" s="9" t="s">
        <v>647</v>
      </c>
      <c r="HS9" s="9" t="s">
        <v>648</v>
      </c>
      <c r="HT9" s="9" t="s">
        <v>649</v>
      </c>
      <c r="HU9" s="9" t="s">
        <v>650</v>
      </c>
      <c r="HV9" s="9" t="s">
        <v>651</v>
      </c>
      <c r="HW9" s="9" t="s">
        <v>652</v>
      </c>
      <c r="HX9" s="9" t="s">
        <v>653</v>
      </c>
      <c r="HY9" s="9" t="s">
        <v>654</v>
      </c>
      <c r="HZ9" s="9" t="s">
        <v>655</v>
      </c>
      <c r="IA9" s="9" t="s">
        <v>656</v>
      </c>
      <c r="IB9" s="9" t="s">
        <v>657</v>
      </c>
      <c r="IC9" s="9" t="s">
        <v>658</v>
      </c>
      <c r="ID9" s="9" t="s">
        <v>659</v>
      </c>
      <c r="IE9" s="9" t="s">
        <v>660</v>
      </c>
      <c r="IF9" s="9" t="s">
        <v>661</v>
      </c>
      <c r="IG9" s="9" t="s">
        <v>662</v>
      </c>
      <c r="IH9" s="9" t="s">
        <v>663</v>
      </c>
      <c r="II9" s="9" t="s">
        <v>664</v>
      </c>
      <c r="IJ9" s="9" t="s">
        <v>665</v>
      </c>
      <c r="IK9" s="9" t="s">
        <v>666</v>
      </c>
      <c r="IL9" s="9" t="s">
        <v>667</v>
      </c>
      <c r="IM9" s="9" t="s">
        <v>668</v>
      </c>
      <c r="IN9" s="9" t="s">
        <v>669</v>
      </c>
      <c r="IO9" s="9" t="s">
        <v>670</v>
      </c>
      <c r="IP9" s="9" t="s">
        <v>671</v>
      </c>
      <c r="IQ9" s="9" t="s">
        <v>672</v>
      </c>
      <c r="IR9" s="9" t="s">
        <v>673</v>
      </c>
      <c r="IS9" s="9" t="s">
        <v>674</v>
      </c>
      <c r="IT9" s="9" t="s">
        <v>675</v>
      </c>
      <c r="IU9" s="9" t="s">
        <v>676</v>
      </c>
      <c r="IV9" s="9" t="s">
        <v>677</v>
      </c>
      <c r="IW9" s="9" t="s">
        <v>678</v>
      </c>
      <c r="IX9" s="9" t="s">
        <v>679</v>
      </c>
      <c r="IY9" s="9" t="s">
        <v>680</v>
      </c>
      <c r="IZ9" s="9" t="s">
        <v>681</v>
      </c>
      <c r="JA9" s="9" t="s">
        <v>682</v>
      </c>
      <c r="JB9" s="9" t="s">
        <v>683</v>
      </c>
      <c r="JC9" s="9" t="s">
        <v>684</v>
      </c>
      <c r="JD9" s="9" t="s">
        <v>685</v>
      </c>
      <c r="JE9" s="9" t="s">
        <v>686</v>
      </c>
      <c r="JF9" s="9" t="s">
        <v>687</v>
      </c>
      <c r="JG9" s="9" t="s">
        <v>688</v>
      </c>
      <c r="JH9" s="9" t="s">
        <v>689</v>
      </c>
      <c r="JI9" s="9" t="s">
        <v>690</v>
      </c>
      <c r="JJ9" s="9" t="s">
        <v>691</v>
      </c>
      <c r="JK9" s="9" t="s">
        <v>692</v>
      </c>
      <c r="JL9" s="9" t="s">
        <v>693</v>
      </c>
      <c r="JM9" s="9" t="s">
        <v>694</v>
      </c>
      <c r="JN9" s="9" t="s">
        <v>695</v>
      </c>
      <c r="JO9" s="9" t="s">
        <v>696</v>
      </c>
      <c r="JP9" s="9" t="s">
        <v>697</v>
      </c>
      <c r="JQ9" s="9" t="s">
        <v>698</v>
      </c>
      <c r="JR9" s="9" t="s">
        <v>699</v>
      </c>
      <c r="JS9" s="9" t="s">
        <v>700</v>
      </c>
      <c r="JT9" s="9" t="s">
        <v>701</v>
      </c>
      <c r="JU9" s="9" t="s">
        <v>702</v>
      </c>
      <c r="JV9" s="9" t="s">
        <v>703</v>
      </c>
      <c r="JW9" s="9" t="s">
        <v>704</v>
      </c>
      <c r="JX9" s="9" t="s">
        <v>705</v>
      </c>
      <c r="JY9" s="9" t="s">
        <v>706</v>
      </c>
      <c r="JZ9" s="9" t="s">
        <v>707</v>
      </c>
      <c r="KA9" s="9" t="s">
        <v>708</v>
      </c>
      <c r="KB9" s="9" t="s">
        <v>709</v>
      </c>
      <c r="KC9" s="9" t="s">
        <v>710</v>
      </c>
      <c r="KD9" s="9" t="s">
        <v>711</v>
      </c>
      <c r="KE9" s="9" t="s">
        <v>712</v>
      </c>
      <c r="KF9" s="9" t="s">
        <v>713</v>
      </c>
      <c r="KG9" s="9" t="s">
        <v>714</v>
      </c>
      <c r="KH9" s="9" t="s">
        <v>715</v>
      </c>
      <c r="KI9" s="9" t="s">
        <v>716</v>
      </c>
      <c r="KJ9" s="9" t="s">
        <v>717</v>
      </c>
      <c r="KK9" s="9" t="s">
        <v>718</v>
      </c>
      <c r="KL9" s="9" t="s">
        <v>719</v>
      </c>
      <c r="KM9" s="9" t="s">
        <v>720</v>
      </c>
      <c r="KN9" s="9" t="s">
        <v>721</v>
      </c>
      <c r="KO9" s="9" t="s">
        <v>722</v>
      </c>
      <c r="KP9" s="9" t="s">
        <v>723</v>
      </c>
      <c r="KQ9" s="9" t="s">
        <v>724</v>
      </c>
      <c r="KR9" s="9" t="s">
        <v>725</v>
      </c>
      <c r="KS9" s="9" t="s">
        <v>726</v>
      </c>
      <c r="KT9" s="9" t="s">
        <v>727</v>
      </c>
      <c r="KU9" s="9" t="s">
        <v>728</v>
      </c>
      <c r="KV9" s="9" t="s">
        <v>729</v>
      </c>
      <c r="KW9" s="9" t="s">
        <v>730</v>
      </c>
      <c r="KX9" s="9" t="s">
        <v>731</v>
      </c>
      <c r="KY9" s="9" t="s">
        <v>732</v>
      </c>
      <c r="KZ9" s="9" t="s">
        <v>733</v>
      </c>
      <c r="LA9" s="9" t="s">
        <v>734</v>
      </c>
      <c r="LB9" s="9" t="s">
        <v>735</v>
      </c>
      <c r="LC9" s="9" t="s">
        <v>736</v>
      </c>
      <c r="LD9" s="9" t="s">
        <v>737</v>
      </c>
      <c r="LE9" s="9" t="s">
        <v>738</v>
      </c>
      <c r="LF9" s="9" t="s">
        <v>739</v>
      </c>
      <c r="LG9" s="9" t="s">
        <v>740</v>
      </c>
      <c r="LH9" s="9" t="s">
        <v>741</v>
      </c>
      <c r="LI9" s="9" t="s">
        <v>742</v>
      </c>
      <c r="LJ9" s="9" t="s">
        <v>743</v>
      </c>
      <c r="LK9" s="9" t="s">
        <v>744</v>
      </c>
      <c r="LL9" s="9" t="s">
        <v>745</v>
      </c>
      <c r="LM9" s="9" t="s">
        <v>746</v>
      </c>
      <c r="LN9" s="9" t="s">
        <v>747</v>
      </c>
      <c r="LO9" s="9" t="s">
        <v>748</v>
      </c>
      <c r="LP9" s="9" t="s">
        <v>749</v>
      </c>
      <c r="LQ9" s="9" t="s">
        <v>750</v>
      </c>
      <c r="LR9" s="9" t="s">
        <v>751</v>
      </c>
      <c r="LS9" s="9" t="s">
        <v>752</v>
      </c>
      <c r="LT9" s="9" t="s">
        <v>753</v>
      </c>
      <c r="LU9" s="9" t="s">
        <v>754</v>
      </c>
      <c r="LV9" s="9" t="s">
        <v>755</v>
      </c>
      <c r="LW9" s="9" t="s">
        <v>756</v>
      </c>
      <c r="LX9" s="9" t="s">
        <v>757</v>
      </c>
      <c r="LY9" s="9" t="s">
        <v>758</v>
      </c>
      <c r="LZ9" s="9" t="s">
        <v>759</v>
      </c>
      <c r="MA9" s="9" t="s">
        <v>760</v>
      </c>
      <c r="MB9" s="9" t="s">
        <v>761</v>
      </c>
      <c r="MC9" s="9" t="s">
        <v>762</v>
      </c>
      <c r="MD9" s="9" t="s">
        <v>763</v>
      </c>
      <c r="ME9" s="9" t="s">
        <v>764</v>
      </c>
      <c r="MF9" s="9" t="s">
        <v>765</v>
      </c>
      <c r="MG9" s="9" t="s">
        <v>766</v>
      </c>
      <c r="MH9" s="9" t="s">
        <v>767</v>
      </c>
      <c r="MI9" s="9" t="s">
        <v>768</v>
      </c>
      <c r="MJ9" s="9" t="s">
        <v>769</v>
      </c>
      <c r="MK9" s="9" t="s">
        <v>770</v>
      </c>
      <c r="ML9" s="9" t="s">
        <v>771</v>
      </c>
      <c r="MM9" s="9" t="s">
        <v>772</v>
      </c>
      <c r="MN9" s="9" t="s">
        <v>773</v>
      </c>
      <c r="MO9" s="9" t="s">
        <v>774</v>
      </c>
      <c r="MP9" s="9" t="s">
        <v>775</v>
      </c>
      <c r="MQ9" s="9" t="s">
        <v>776</v>
      </c>
      <c r="MR9" s="9" t="s">
        <v>777</v>
      </c>
      <c r="MS9" s="9" t="s">
        <v>778</v>
      </c>
      <c r="MT9" s="9" t="s">
        <v>779</v>
      </c>
      <c r="MU9" s="9" t="s">
        <v>780</v>
      </c>
      <c r="MV9" s="9" t="s">
        <v>781</v>
      </c>
      <c r="MW9" s="9" t="s">
        <v>782</v>
      </c>
      <c r="MX9" s="9" t="s">
        <v>783</v>
      </c>
      <c r="MY9" s="9" t="s">
        <v>784</v>
      </c>
      <c r="MZ9" s="9" t="s">
        <v>785</v>
      </c>
      <c r="NA9" s="9" t="s">
        <v>786</v>
      </c>
      <c r="NB9" s="9" t="s">
        <v>787</v>
      </c>
      <c r="NC9" s="9" t="s">
        <v>788</v>
      </c>
      <c r="ND9" s="9" t="s">
        <v>789</v>
      </c>
      <c r="NE9" s="9" t="s">
        <v>790</v>
      </c>
      <c r="NF9" s="9" t="s">
        <v>791</v>
      </c>
      <c r="NG9" s="9" t="s">
        <v>792</v>
      </c>
      <c r="NH9" s="9" t="s">
        <v>793</v>
      </c>
      <c r="NI9" s="9" t="s">
        <v>794</v>
      </c>
      <c r="NJ9" s="9" t="s">
        <v>795</v>
      </c>
      <c r="NK9" s="9" t="s">
        <v>796</v>
      </c>
      <c r="NL9" s="9" t="s">
        <v>797</v>
      </c>
      <c r="NM9" s="9" t="s">
        <v>798</v>
      </c>
      <c r="NN9" s="9" t="s">
        <v>799</v>
      </c>
      <c r="NO9" s="9" t="s">
        <v>800</v>
      </c>
      <c r="NP9" s="9" t="s">
        <v>801</v>
      </c>
      <c r="NQ9" s="9" t="s">
        <v>802</v>
      </c>
      <c r="NR9" s="9" t="s">
        <v>803</v>
      </c>
      <c r="NS9" s="9" t="s">
        <v>804</v>
      </c>
      <c r="NT9" s="9" t="s">
        <v>805</v>
      </c>
      <c r="NU9" s="9" t="s">
        <v>806</v>
      </c>
      <c r="NV9" s="9" t="s">
        <v>807</v>
      </c>
      <c r="NW9" s="9" t="s">
        <v>808</v>
      </c>
      <c r="NX9" s="9" t="s">
        <v>809</v>
      </c>
      <c r="NY9" s="9" t="s">
        <v>810</v>
      </c>
      <c r="NZ9" s="9" t="s">
        <v>811</v>
      </c>
      <c r="OA9" s="9" t="s">
        <v>812</v>
      </c>
      <c r="OB9" s="9" t="s">
        <v>813</v>
      </c>
      <c r="OC9" s="9" t="s">
        <v>814</v>
      </c>
      <c r="OD9" s="9" t="s">
        <v>815</v>
      </c>
      <c r="OE9" s="9" t="s">
        <v>816</v>
      </c>
      <c r="OF9" s="9" t="s">
        <v>817</v>
      </c>
      <c r="OG9" s="9" t="s">
        <v>818</v>
      </c>
      <c r="OH9" s="9" t="s">
        <v>819</v>
      </c>
      <c r="OI9" s="9" t="s">
        <v>820</v>
      </c>
      <c r="OJ9" s="9" t="s">
        <v>821</v>
      </c>
      <c r="OK9" s="9" t="s">
        <v>822</v>
      </c>
      <c r="OL9" s="9" t="s">
        <v>823</v>
      </c>
      <c r="OM9" s="9" t="s">
        <v>824</v>
      </c>
      <c r="ON9" s="9" t="s">
        <v>825</v>
      </c>
      <c r="OO9" s="9" t="s">
        <v>826</v>
      </c>
      <c r="OP9" s="9" t="s">
        <v>827</v>
      </c>
      <c r="OQ9" s="9" t="s">
        <v>828</v>
      </c>
      <c r="OR9" s="9" t="s">
        <v>829</v>
      </c>
      <c r="OS9" s="9" t="s">
        <v>830</v>
      </c>
      <c r="OT9" s="9" t="s">
        <v>831</v>
      </c>
      <c r="OU9" s="9" t="s">
        <v>832</v>
      </c>
      <c r="OV9" s="9" t="s">
        <v>833</v>
      </c>
      <c r="OW9" s="9" t="s">
        <v>834</v>
      </c>
      <c r="OX9" s="9" t="s">
        <v>835</v>
      </c>
      <c r="OY9" s="9" t="s">
        <v>836</v>
      </c>
      <c r="OZ9" s="9" t="s">
        <v>837</v>
      </c>
      <c r="PA9" s="9" t="s">
        <v>838</v>
      </c>
      <c r="PB9" s="9" t="s">
        <v>839</v>
      </c>
      <c r="PC9" s="9" t="s">
        <v>840</v>
      </c>
      <c r="PD9" s="9" t="s">
        <v>841</v>
      </c>
      <c r="PE9" s="9" t="s">
        <v>842</v>
      </c>
      <c r="PF9" s="9" t="s">
        <v>843</v>
      </c>
      <c r="PG9" s="9" t="s">
        <v>844</v>
      </c>
      <c r="PH9" s="9" t="s">
        <v>845</v>
      </c>
      <c r="PI9" s="9" t="s">
        <v>846</v>
      </c>
      <c r="PJ9" s="9" t="s">
        <v>847</v>
      </c>
      <c r="PK9" s="9" t="s">
        <v>848</v>
      </c>
      <c r="PL9" s="9" t="s">
        <v>849</v>
      </c>
      <c r="PM9" s="9" t="s">
        <v>850</v>
      </c>
      <c r="PN9" s="9" t="s">
        <v>851</v>
      </c>
      <c r="PO9" s="9" t="s">
        <v>852</v>
      </c>
      <c r="PP9" s="9" t="s">
        <v>853</v>
      </c>
      <c r="PQ9" s="9" t="s">
        <v>854</v>
      </c>
      <c r="PR9" s="9" t="s">
        <v>855</v>
      </c>
      <c r="PS9" s="9" t="s">
        <v>856</v>
      </c>
      <c r="PT9" s="9" t="s">
        <v>857</v>
      </c>
      <c r="PU9" s="9" t="s">
        <v>858</v>
      </c>
      <c r="PV9" s="9" t="s">
        <v>859</v>
      </c>
      <c r="PW9" s="9" t="s">
        <v>860</v>
      </c>
      <c r="PX9" s="9" t="s">
        <v>861</v>
      </c>
      <c r="PY9" s="9" t="s">
        <v>862</v>
      </c>
      <c r="PZ9" s="9" t="s">
        <v>863</v>
      </c>
      <c r="QA9" s="9" t="s">
        <v>864</v>
      </c>
      <c r="QB9" s="9" t="s">
        <v>865</v>
      </c>
      <c r="QC9" s="9" t="s">
        <v>866</v>
      </c>
      <c r="QD9" s="9" t="s">
        <v>867</v>
      </c>
      <c r="QE9" s="9" t="s">
        <v>868</v>
      </c>
      <c r="QF9" s="9" t="s">
        <v>869</v>
      </c>
      <c r="QG9" s="9" t="s">
        <v>870</v>
      </c>
      <c r="QH9" s="9" t="s">
        <v>871</v>
      </c>
      <c r="QI9" s="9" t="s">
        <v>872</v>
      </c>
      <c r="QJ9" s="9" t="s">
        <v>873</v>
      </c>
      <c r="QK9" s="9" t="s">
        <v>874</v>
      </c>
      <c r="QL9" s="9" t="s">
        <v>875</v>
      </c>
      <c r="QM9" s="9" t="s">
        <v>876</v>
      </c>
      <c r="QN9" s="9" t="s">
        <v>877</v>
      </c>
      <c r="QO9" s="9" t="s">
        <v>878</v>
      </c>
      <c r="QP9" s="9" t="s">
        <v>879</v>
      </c>
      <c r="QQ9" s="9" t="s">
        <v>880</v>
      </c>
      <c r="QR9" s="9" t="s">
        <v>881</v>
      </c>
      <c r="QS9" s="9" t="s">
        <v>882</v>
      </c>
      <c r="QT9" s="9" t="s">
        <v>883</v>
      </c>
      <c r="QU9" s="9" t="s">
        <v>884</v>
      </c>
      <c r="QV9" s="9" t="s">
        <v>885</v>
      </c>
      <c r="QW9" s="9" t="s">
        <v>886</v>
      </c>
      <c r="QX9" s="9" t="s">
        <v>887</v>
      </c>
      <c r="QY9" s="9" t="s">
        <v>888</v>
      </c>
      <c r="QZ9" s="9" t="s">
        <v>889</v>
      </c>
      <c r="RA9" s="9" t="s">
        <v>890</v>
      </c>
      <c r="RB9" s="9" t="s">
        <v>891</v>
      </c>
      <c r="RC9" s="9" t="s">
        <v>892</v>
      </c>
      <c r="RD9" s="9" t="s">
        <v>893</v>
      </c>
      <c r="RE9" s="9" t="s">
        <v>894</v>
      </c>
      <c r="RF9" s="9" t="s">
        <v>895</v>
      </c>
      <c r="RG9" s="9" t="s">
        <v>896</v>
      </c>
      <c r="RH9" s="9" t="s">
        <v>897</v>
      </c>
      <c r="RI9" s="9" t="s">
        <v>898</v>
      </c>
      <c r="RJ9" s="9" t="s">
        <v>899</v>
      </c>
      <c r="RK9" s="9" t="s">
        <v>900</v>
      </c>
      <c r="RL9" s="9" t="s">
        <v>901</v>
      </c>
      <c r="RM9" s="9" t="s">
        <v>902</v>
      </c>
      <c r="RN9" s="9" t="s">
        <v>903</v>
      </c>
      <c r="RO9" s="9" t="s">
        <v>904</v>
      </c>
      <c r="RP9" s="9" t="s">
        <v>905</v>
      </c>
      <c r="RQ9" s="9" t="s">
        <v>906</v>
      </c>
      <c r="RR9" s="9" t="s">
        <v>907</v>
      </c>
      <c r="RS9" s="9" t="s">
        <v>908</v>
      </c>
      <c r="RT9" s="9" t="s">
        <v>909</v>
      </c>
      <c r="RU9" s="9" t="s">
        <v>910</v>
      </c>
      <c r="RV9" s="9" t="s">
        <v>911</v>
      </c>
      <c r="RW9" s="9" t="s">
        <v>912</v>
      </c>
      <c r="RX9" s="9" t="s">
        <v>913</v>
      </c>
      <c r="RY9" s="9" t="s">
        <v>914</v>
      </c>
      <c r="RZ9" s="9" t="s">
        <v>915</v>
      </c>
      <c r="SA9" s="9" t="s">
        <v>916</v>
      </c>
      <c r="SB9" s="9" t="s">
        <v>917</v>
      </c>
      <c r="SC9" s="9" t="s">
        <v>918</v>
      </c>
      <c r="SD9" s="9" t="s">
        <v>919</v>
      </c>
      <c r="SE9" s="9" t="s">
        <v>920</v>
      </c>
      <c r="SF9" s="9" t="s">
        <v>921</v>
      </c>
      <c r="SG9" s="9" t="s">
        <v>922</v>
      </c>
      <c r="SH9" s="9" t="s">
        <v>923</v>
      </c>
      <c r="SI9" s="9" t="s">
        <v>924</v>
      </c>
      <c r="SJ9" s="9" t="s">
        <v>925</v>
      </c>
      <c r="SK9" s="9" t="s">
        <v>926</v>
      </c>
      <c r="SL9" s="9" t="s">
        <v>927</v>
      </c>
      <c r="SM9" s="9" t="s">
        <v>928</v>
      </c>
      <c r="SN9" s="9" t="s">
        <v>929</v>
      </c>
      <c r="SO9" s="9" t="s">
        <v>930</v>
      </c>
      <c r="SP9" s="9" t="s">
        <v>931</v>
      </c>
      <c r="SQ9" s="9" t="s">
        <v>932</v>
      </c>
      <c r="SR9" s="9" t="s">
        <v>933</v>
      </c>
      <c r="SS9" s="9" t="s">
        <v>934</v>
      </c>
      <c r="ST9" s="9" t="s">
        <v>935</v>
      </c>
      <c r="SU9" s="9" t="s">
        <v>936</v>
      </c>
      <c r="SV9" s="9" t="s">
        <v>937</v>
      </c>
      <c r="SW9" s="9" t="s">
        <v>938</v>
      </c>
      <c r="SX9" s="9" t="s">
        <v>939</v>
      </c>
      <c r="SY9" s="9" t="s">
        <v>940</v>
      </c>
      <c r="SZ9" s="9" t="s">
        <v>941</v>
      </c>
      <c r="TA9" s="9" t="s">
        <v>942</v>
      </c>
      <c r="TB9" s="9" t="s">
        <v>943</v>
      </c>
      <c r="TC9" s="9" t="s">
        <v>944</v>
      </c>
      <c r="TD9" s="9" t="s">
        <v>945</v>
      </c>
      <c r="TE9" s="9" t="s">
        <v>946</v>
      </c>
      <c r="TF9" s="9" t="s">
        <v>947</v>
      </c>
      <c r="TG9" s="9" t="s">
        <v>948</v>
      </c>
      <c r="TH9" s="9" t="s">
        <v>949</v>
      </c>
      <c r="TI9" s="9" t="s">
        <v>950</v>
      </c>
      <c r="TJ9" s="9" t="s">
        <v>951</v>
      </c>
      <c r="TK9" s="9" t="s">
        <v>952</v>
      </c>
      <c r="TL9" s="9" t="s">
        <v>953</v>
      </c>
      <c r="TM9" s="9" t="s">
        <v>954</v>
      </c>
      <c r="TN9" s="9" t="s">
        <v>955</v>
      </c>
      <c r="TO9" s="9" t="s">
        <v>956</v>
      </c>
      <c r="TP9" s="9" t="s">
        <v>957</v>
      </c>
      <c r="TQ9" s="9" t="s">
        <v>958</v>
      </c>
      <c r="TR9" s="9" t="s">
        <v>959</v>
      </c>
      <c r="TS9" s="9" t="s">
        <v>960</v>
      </c>
      <c r="TT9" s="9" t="s">
        <v>961</v>
      </c>
      <c r="TU9" s="9" t="s">
        <v>962</v>
      </c>
      <c r="TV9" s="9" t="s">
        <v>963</v>
      </c>
      <c r="TW9" s="9" t="s">
        <v>964</v>
      </c>
      <c r="TX9" s="9" t="s">
        <v>965</v>
      </c>
      <c r="TY9" s="9" t="s">
        <v>966</v>
      </c>
      <c r="TZ9" s="9" t="s">
        <v>967</v>
      </c>
      <c r="UA9" s="9" t="s">
        <v>968</v>
      </c>
      <c r="UB9" s="9" t="s">
        <v>969</v>
      </c>
      <c r="UC9" s="9" t="s">
        <v>970</v>
      </c>
      <c r="UD9" s="9" t="s">
        <v>971</v>
      </c>
      <c r="UE9" s="9" t="s">
        <v>972</v>
      </c>
      <c r="UF9" s="9" t="s">
        <v>973</v>
      </c>
      <c r="UG9" s="9" t="s">
        <v>974</v>
      </c>
      <c r="UH9" s="9" t="s">
        <v>975</v>
      </c>
      <c r="UI9" s="9" t="s">
        <v>976</v>
      </c>
      <c r="UJ9" s="9" t="s">
        <v>977</v>
      </c>
      <c r="UK9" s="9" t="s">
        <v>978</v>
      </c>
      <c r="UL9" s="9" t="s">
        <v>979</v>
      </c>
      <c r="UM9" s="9" t="s">
        <v>980</v>
      </c>
      <c r="UN9" s="9" t="s">
        <v>981</v>
      </c>
      <c r="UO9" s="9" t="s">
        <v>982</v>
      </c>
      <c r="UP9" s="9" t="s">
        <v>983</v>
      </c>
      <c r="UQ9" s="9" t="s">
        <v>984</v>
      </c>
      <c r="UR9" s="9" t="s">
        <v>985</v>
      </c>
      <c r="US9" s="9" t="s">
        <v>986</v>
      </c>
      <c r="UT9" s="9" t="s">
        <v>987</v>
      </c>
      <c r="UU9" s="9" t="s">
        <v>988</v>
      </c>
      <c r="UV9" s="9" t="s">
        <v>989</v>
      </c>
      <c r="UW9" s="9" t="s">
        <v>990</v>
      </c>
      <c r="UX9" s="9" t="s">
        <v>991</v>
      </c>
      <c r="UY9" s="9" t="s">
        <v>992</v>
      </c>
      <c r="UZ9" s="9" t="s">
        <v>993</v>
      </c>
      <c r="VA9" s="9" t="s">
        <v>994</v>
      </c>
      <c r="VB9" s="9" t="s">
        <v>995</v>
      </c>
      <c r="VC9" s="9" t="s">
        <v>996</v>
      </c>
      <c r="VD9" s="9" t="s">
        <v>997</v>
      </c>
      <c r="VE9" s="9" t="s">
        <v>998</v>
      </c>
      <c r="VF9" s="9" t="s">
        <v>999</v>
      </c>
      <c r="VG9" s="9" t="s">
        <v>1000</v>
      </c>
      <c r="VH9" s="9" t="s">
        <v>1001</v>
      </c>
      <c r="VI9" s="9" t="s">
        <v>1002</v>
      </c>
      <c r="VJ9" s="9" t="s">
        <v>1003</v>
      </c>
      <c r="VK9" s="9" t="s">
        <v>1004</v>
      </c>
      <c r="VL9" s="9" t="s">
        <v>1005</v>
      </c>
      <c r="VM9" s="9" t="s">
        <v>1006</v>
      </c>
      <c r="VN9" s="9" t="s">
        <v>1007</v>
      </c>
      <c r="VO9" s="9" t="s">
        <v>1008</v>
      </c>
      <c r="VP9" s="9" t="s">
        <v>1009</v>
      </c>
      <c r="VQ9" s="9" t="s">
        <v>1010</v>
      </c>
      <c r="VR9" s="9" t="s">
        <v>1011</v>
      </c>
      <c r="VS9" s="9" t="s">
        <v>1012</v>
      </c>
      <c r="VT9" s="9" t="s">
        <v>1013</v>
      </c>
      <c r="VU9" s="9" t="s">
        <v>1014</v>
      </c>
      <c r="VV9" s="9" t="s">
        <v>1015</v>
      </c>
      <c r="VW9" s="9" t="s">
        <v>1016</v>
      </c>
      <c r="VX9" s="9" t="s">
        <v>1017</v>
      </c>
      <c r="VY9" s="9" t="s">
        <v>1018</v>
      </c>
      <c r="VZ9" s="9" t="s">
        <v>1019</v>
      </c>
      <c r="WA9" s="9" t="s">
        <v>1020</v>
      </c>
      <c r="WB9" s="9" t="s">
        <v>1021</v>
      </c>
      <c r="WC9" s="9" t="s">
        <v>1022</v>
      </c>
      <c r="WD9" s="9" t="s">
        <v>1023</v>
      </c>
      <c r="WE9" s="9" t="s">
        <v>1024</v>
      </c>
      <c r="WF9" s="9" t="s">
        <v>1025</v>
      </c>
      <c r="WG9" s="9" t="s">
        <v>1026</v>
      </c>
      <c r="WH9" s="9" t="s">
        <v>1027</v>
      </c>
      <c r="WI9" s="9" t="s">
        <v>1028</v>
      </c>
      <c r="WJ9" s="9" t="s">
        <v>1029</v>
      </c>
      <c r="WK9" s="9" t="s">
        <v>1030</v>
      </c>
      <c r="WL9" s="9" t="s">
        <v>1031</v>
      </c>
      <c r="WM9" s="9" t="s">
        <v>1032</v>
      </c>
      <c r="WN9" s="9" t="s">
        <v>1033</v>
      </c>
      <c r="WO9" s="9" t="s">
        <v>1034</v>
      </c>
      <c r="WP9" s="9" t="s">
        <v>1035</v>
      </c>
      <c r="WQ9" s="9" t="s">
        <v>1036</v>
      </c>
      <c r="WR9" s="9" t="s">
        <v>1037</v>
      </c>
      <c r="WS9" s="9" t="s">
        <v>1038</v>
      </c>
      <c r="WT9" s="9" t="s">
        <v>1039</v>
      </c>
      <c r="WU9" s="9" t="s">
        <v>1040</v>
      </c>
      <c r="WV9" s="9" t="s">
        <v>1041</v>
      </c>
      <c r="WW9" s="9" t="s">
        <v>1042</v>
      </c>
      <c r="WX9" s="9" t="s">
        <v>1043</v>
      </c>
      <c r="WY9" s="9" t="s">
        <v>1044</v>
      </c>
      <c r="WZ9" s="9" t="s">
        <v>1045</v>
      </c>
      <c r="XA9" s="9" t="s">
        <v>1046</v>
      </c>
      <c r="XB9" s="9" t="s">
        <v>1047</v>
      </c>
      <c r="XC9" s="9" t="s">
        <v>1048</v>
      </c>
      <c r="XD9" s="9" t="s">
        <v>1049</v>
      </c>
      <c r="XE9" s="9" t="s">
        <v>1050</v>
      </c>
      <c r="XF9" s="9" t="s">
        <v>1051</v>
      </c>
      <c r="XG9" s="9" t="s">
        <v>1052</v>
      </c>
      <c r="XH9" s="9" t="s">
        <v>1053</v>
      </c>
      <c r="XI9" s="9" t="s">
        <v>1054</v>
      </c>
      <c r="XJ9" s="9" t="s">
        <v>1055</v>
      </c>
      <c r="XK9" s="9" t="s">
        <v>1056</v>
      </c>
      <c r="XL9" s="9" t="s">
        <v>1057</v>
      </c>
      <c r="XM9" s="9" t="s">
        <v>1058</v>
      </c>
      <c r="XN9" s="9" t="s">
        <v>1059</v>
      </c>
      <c r="XO9" s="9" t="s">
        <v>1060</v>
      </c>
      <c r="XP9" s="9" t="s">
        <v>1061</v>
      </c>
      <c r="XQ9" s="9" t="s">
        <v>1062</v>
      </c>
      <c r="XR9" s="9" t="s">
        <v>1063</v>
      </c>
      <c r="XS9" s="9" t="s">
        <v>1064</v>
      </c>
      <c r="XT9" s="9" t="s">
        <v>1065</v>
      </c>
      <c r="XU9" s="9" t="s">
        <v>1066</v>
      </c>
      <c r="XV9" s="9" t="s">
        <v>1067</v>
      </c>
      <c r="XW9" s="9" t="s">
        <v>1068</v>
      </c>
      <c r="XX9" s="9" t="s">
        <v>1069</v>
      </c>
      <c r="XY9" s="9" t="s">
        <v>1070</v>
      </c>
      <c r="XZ9" s="9" t="s">
        <v>1071</v>
      </c>
      <c r="YA9" s="9" t="s">
        <v>1072</v>
      </c>
      <c r="YB9" s="9" t="s">
        <v>1073</v>
      </c>
      <c r="YC9" s="9" t="s">
        <v>1074</v>
      </c>
      <c r="YD9" s="9" t="s">
        <v>1075</v>
      </c>
      <c r="YE9" s="9" t="s">
        <v>1076</v>
      </c>
      <c r="YF9" s="9" t="s">
        <v>1077</v>
      </c>
      <c r="YG9" s="9" t="s">
        <v>1078</v>
      </c>
      <c r="YH9" s="9" t="s">
        <v>1079</v>
      </c>
      <c r="YI9" s="9" t="s">
        <v>1080</v>
      </c>
      <c r="YJ9" s="9" t="s">
        <v>1081</v>
      </c>
      <c r="YK9" s="9" t="s">
        <v>1082</v>
      </c>
      <c r="YL9" s="9" t="s">
        <v>1083</v>
      </c>
      <c r="YM9" s="9" t="s">
        <v>1084</v>
      </c>
      <c r="YN9" s="9" t="s">
        <v>1085</v>
      </c>
      <c r="YO9" s="9" t="s">
        <v>1086</v>
      </c>
      <c r="YP9" s="9" t="s">
        <v>1087</v>
      </c>
      <c r="YQ9" s="9" t="s">
        <v>1088</v>
      </c>
      <c r="YR9" s="9" t="s">
        <v>1089</v>
      </c>
      <c r="YS9" s="9" t="s">
        <v>1090</v>
      </c>
      <c r="YT9" s="9" t="s">
        <v>1091</v>
      </c>
      <c r="YU9" s="9" t="s">
        <v>1092</v>
      </c>
      <c r="YV9" s="9" t="s">
        <v>1093</v>
      </c>
      <c r="YW9" s="9" t="s">
        <v>1094</v>
      </c>
      <c r="YX9" s="9" t="s">
        <v>1095</v>
      </c>
      <c r="YY9" s="9" t="s">
        <v>1096</v>
      </c>
      <c r="YZ9" s="9" t="s">
        <v>1097</v>
      </c>
      <c r="ZA9" s="9" t="s">
        <v>1098</v>
      </c>
      <c r="ZB9" s="9" t="s">
        <v>1099</v>
      </c>
      <c r="ZC9" s="9" t="s">
        <v>1100</v>
      </c>
      <c r="ZD9" s="9" t="s">
        <v>1101</v>
      </c>
      <c r="ZE9" s="9" t="s">
        <v>1102</v>
      </c>
      <c r="ZF9" s="9" t="s">
        <v>1103</v>
      </c>
      <c r="ZG9" s="9" t="s">
        <v>1104</v>
      </c>
      <c r="ZH9" s="9" t="s">
        <v>1105</v>
      </c>
      <c r="ZI9" s="9" t="s">
        <v>1106</v>
      </c>
      <c r="ZJ9" s="9" t="s">
        <v>1107</v>
      </c>
      <c r="ZK9" s="9" t="s">
        <v>1108</v>
      </c>
      <c r="ZL9" s="9" t="s">
        <v>1109</v>
      </c>
      <c r="ZM9" s="9" t="s">
        <v>1110</v>
      </c>
      <c r="ZN9" s="9" t="s">
        <v>1111</v>
      </c>
      <c r="ZO9" s="9" t="s">
        <v>1112</v>
      </c>
      <c r="ZP9" s="9" t="s">
        <v>1113</v>
      </c>
      <c r="ZQ9" s="9" t="s">
        <v>1114</v>
      </c>
      <c r="ZR9" s="9" t="s">
        <v>1115</v>
      </c>
      <c r="ZS9" s="9" t="s">
        <v>1116</v>
      </c>
      <c r="ZT9" s="9" t="s">
        <v>1117</v>
      </c>
      <c r="ZU9" s="9" t="s">
        <v>1118</v>
      </c>
      <c r="ZV9" s="9" t="s">
        <v>1119</v>
      </c>
      <c r="ZW9" s="9" t="s">
        <v>1120</v>
      </c>
      <c r="ZX9" s="9" t="s">
        <v>1121</v>
      </c>
      <c r="ZY9" s="9" t="s">
        <v>1122</v>
      </c>
      <c r="ZZ9" s="9" t="s">
        <v>1123</v>
      </c>
      <c r="AAA9" s="9" t="s">
        <v>1124</v>
      </c>
      <c r="AAB9" s="9" t="s">
        <v>1125</v>
      </c>
      <c r="AAC9" s="9" t="s">
        <v>1126</v>
      </c>
      <c r="AAD9" s="9" t="s">
        <v>1127</v>
      </c>
      <c r="AAE9" s="9" t="s">
        <v>1128</v>
      </c>
      <c r="AAF9" s="9" t="s">
        <v>1129</v>
      </c>
      <c r="AAG9" s="9" t="s">
        <v>1130</v>
      </c>
      <c r="AAH9" s="9" t="s">
        <v>1131</v>
      </c>
      <c r="AAI9" s="9" t="s">
        <v>1132</v>
      </c>
      <c r="AAJ9" s="9" t="s">
        <v>1133</v>
      </c>
      <c r="AAK9" s="9" t="s">
        <v>1134</v>
      </c>
      <c r="AAL9" s="9" t="s">
        <v>1135</v>
      </c>
      <c r="AAM9" s="9" t="s">
        <v>1136</v>
      </c>
      <c r="AAN9" s="9" t="s">
        <v>1137</v>
      </c>
      <c r="AAO9" s="9" t="s">
        <v>1138</v>
      </c>
      <c r="AAP9" s="9" t="s">
        <v>1139</v>
      </c>
      <c r="AAQ9" s="9" t="s">
        <v>1140</v>
      </c>
      <c r="AAR9" s="9" t="s">
        <v>1141</v>
      </c>
      <c r="AAS9" s="9" t="s">
        <v>1142</v>
      </c>
      <c r="AAT9" s="9" t="s">
        <v>1143</v>
      </c>
      <c r="AAU9" s="9" t="s">
        <v>1144</v>
      </c>
      <c r="AAV9" s="9" t="s">
        <v>1145</v>
      </c>
      <c r="AAW9" s="9" t="s">
        <v>1146</v>
      </c>
      <c r="AAX9" s="9" t="s">
        <v>1147</v>
      </c>
      <c r="AAY9" s="9" t="s">
        <v>1148</v>
      </c>
      <c r="AAZ9" s="9" t="s">
        <v>1149</v>
      </c>
      <c r="ABA9" s="9" t="s">
        <v>1150</v>
      </c>
      <c r="ABB9" s="9" t="s">
        <v>1151</v>
      </c>
      <c r="ABC9" s="9" t="s">
        <v>1152</v>
      </c>
      <c r="ABD9" s="9" t="s">
        <v>1153</v>
      </c>
      <c r="ABE9" s="9" t="s">
        <v>1154</v>
      </c>
      <c r="ABF9" s="9" t="s">
        <v>1155</v>
      </c>
      <c r="ABG9" s="9" t="s">
        <v>1156</v>
      </c>
      <c r="ABH9" s="9" t="s">
        <v>1157</v>
      </c>
      <c r="ABI9" s="9" t="s">
        <v>1158</v>
      </c>
      <c r="ABJ9" s="9" t="s">
        <v>1159</v>
      </c>
      <c r="ABK9" s="9" t="s">
        <v>1160</v>
      </c>
      <c r="ABL9" s="9" t="s">
        <v>1161</v>
      </c>
      <c r="ABM9" s="9" t="s">
        <v>1162</v>
      </c>
      <c r="ABN9" s="9" t="s">
        <v>1163</v>
      </c>
      <c r="ABO9" s="9" t="s">
        <v>1164</v>
      </c>
      <c r="ABP9" s="9" t="s">
        <v>1165</v>
      </c>
      <c r="ABQ9" s="9" t="s">
        <v>1166</v>
      </c>
      <c r="ABR9" s="9" t="s">
        <v>1167</v>
      </c>
      <c r="ABS9" s="9" t="s">
        <v>1168</v>
      </c>
      <c r="ABT9" s="9" t="s">
        <v>1169</v>
      </c>
      <c r="ABU9" s="9" t="s">
        <v>1170</v>
      </c>
      <c r="ABV9" s="9" t="s">
        <v>1171</v>
      </c>
      <c r="ABW9" s="9" t="s">
        <v>1172</v>
      </c>
      <c r="ABX9" s="9" t="s">
        <v>1173</v>
      </c>
      <c r="ABY9" s="9" t="s">
        <v>1174</v>
      </c>
      <c r="ABZ9" s="9" t="s">
        <v>1175</v>
      </c>
      <c r="ACA9" s="9" t="s">
        <v>1176</v>
      </c>
      <c r="ACB9" s="9" t="s">
        <v>1177</v>
      </c>
      <c r="ACC9" s="9" t="s">
        <v>1178</v>
      </c>
      <c r="ACD9" s="9" t="s">
        <v>1179</v>
      </c>
      <c r="ACE9" s="9" t="s">
        <v>1180</v>
      </c>
      <c r="ACF9" s="9" t="s">
        <v>1181</v>
      </c>
      <c r="ACG9" s="9" t="s">
        <v>1182</v>
      </c>
      <c r="ACH9" s="9" t="s">
        <v>1183</v>
      </c>
      <c r="ACI9" s="9" t="s">
        <v>1184</v>
      </c>
      <c r="ACJ9" s="9" t="s">
        <v>1185</v>
      </c>
      <c r="ACK9" s="9" t="s">
        <v>1186</v>
      </c>
      <c r="ACL9" s="9" t="s">
        <v>1187</v>
      </c>
      <c r="ACM9" s="9" t="s">
        <v>1188</v>
      </c>
      <c r="ACN9" s="9" t="s">
        <v>1189</v>
      </c>
      <c r="ACO9" s="9" t="s">
        <v>1190</v>
      </c>
      <c r="ACP9" s="9" t="s">
        <v>1191</v>
      </c>
      <c r="ACQ9" s="9" t="s">
        <v>1192</v>
      </c>
      <c r="ACR9" s="9" t="s">
        <v>1193</v>
      </c>
      <c r="ACS9" s="9" t="s">
        <v>1194</v>
      </c>
      <c r="ACT9" s="9" t="s">
        <v>1195</v>
      </c>
      <c r="ACU9" s="9" t="s">
        <v>1196</v>
      </c>
      <c r="ACV9" s="9" t="s">
        <v>1197</v>
      </c>
      <c r="ACW9" s="9" t="s">
        <v>1198</v>
      </c>
      <c r="ACX9" s="9" t="s">
        <v>1199</v>
      </c>
      <c r="ACY9" s="9" t="s">
        <v>1200</v>
      </c>
      <c r="ACZ9" s="9" t="s">
        <v>1201</v>
      </c>
      <c r="ADA9" s="9" t="s">
        <v>1202</v>
      </c>
      <c r="ADB9" s="9" t="s">
        <v>1203</v>
      </c>
      <c r="ADC9" s="9" t="s">
        <v>1204</v>
      </c>
      <c r="ADD9" s="9" t="s">
        <v>1205</v>
      </c>
      <c r="ADE9" s="9" t="s">
        <v>1206</v>
      </c>
      <c r="ADF9" s="9" t="s">
        <v>1207</v>
      </c>
      <c r="ADG9" s="9" t="s">
        <v>1208</v>
      </c>
      <c r="ADH9" s="9" t="s">
        <v>1209</v>
      </c>
      <c r="ADI9" s="9" t="s">
        <v>1210</v>
      </c>
      <c r="ADJ9" s="9" t="s">
        <v>1211</v>
      </c>
      <c r="ADK9" s="9" t="s">
        <v>1212</v>
      </c>
      <c r="ADL9" s="9" t="s">
        <v>1213</v>
      </c>
      <c r="ADM9" s="9" t="s">
        <v>1214</v>
      </c>
      <c r="ADN9" s="9" t="s">
        <v>1215</v>
      </c>
      <c r="ADO9" s="9" t="s">
        <v>1216</v>
      </c>
      <c r="ADP9" s="9" t="s">
        <v>1217</v>
      </c>
      <c r="ADQ9" s="9" t="s">
        <v>1218</v>
      </c>
      <c r="ADR9" s="9" t="s">
        <v>1219</v>
      </c>
      <c r="ADS9" s="9" t="s">
        <v>1220</v>
      </c>
      <c r="ADT9" s="9" t="s">
        <v>1221</v>
      </c>
      <c r="ADU9" s="9" t="s">
        <v>1222</v>
      </c>
      <c r="ADV9" s="9" t="s">
        <v>1223</v>
      </c>
      <c r="ADW9" s="9" t="s">
        <v>1224</v>
      </c>
      <c r="ADX9" s="9" t="s">
        <v>1225</v>
      </c>
      <c r="ADY9" s="9" t="s">
        <v>1226</v>
      </c>
      <c r="ADZ9" s="9" t="s">
        <v>1227</v>
      </c>
      <c r="AEA9" s="9" t="s">
        <v>1228</v>
      </c>
      <c r="AEB9" s="9" t="s">
        <v>1229</v>
      </c>
      <c r="AEC9" s="9" t="s">
        <v>1230</v>
      </c>
      <c r="AED9" s="9" t="s">
        <v>1231</v>
      </c>
      <c r="AEE9" s="9" t="s">
        <v>1232</v>
      </c>
      <c r="AEF9" s="9" t="s">
        <v>1233</v>
      </c>
      <c r="AEG9" s="9" t="s">
        <v>1234</v>
      </c>
      <c r="AEH9" s="9" t="s">
        <v>1235</v>
      </c>
      <c r="AEI9" s="9" t="s">
        <v>1236</v>
      </c>
      <c r="AEJ9" s="9" t="s">
        <v>1237</v>
      </c>
      <c r="AEK9" s="9" t="s">
        <v>1238</v>
      </c>
      <c r="AEL9" s="9" t="s">
        <v>1239</v>
      </c>
      <c r="AEM9" s="9" t="s">
        <v>1240</v>
      </c>
      <c r="AEN9" s="9" t="s">
        <v>1241</v>
      </c>
      <c r="AEO9" s="9" t="s">
        <v>1242</v>
      </c>
      <c r="AEP9" s="9" t="s">
        <v>1243</v>
      </c>
      <c r="AEQ9" s="9" t="s">
        <v>1244</v>
      </c>
      <c r="AER9" s="9" t="s">
        <v>1245</v>
      </c>
      <c r="AES9" s="9" t="s">
        <v>1246</v>
      </c>
      <c r="AET9" s="9" t="s">
        <v>1247</v>
      </c>
      <c r="AEU9" s="9" t="s">
        <v>1248</v>
      </c>
      <c r="AEV9" s="9" t="s">
        <v>1249</v>
      </c>
      <c r="AEW9" s="9" t="s">
        <v>1250</v>
      </c>
      <c r="AEX9" s="9" t="s">
        <v>1251</v>
      </c>
      <c r="AEY9" s="9" t="s">
        <v>1252</v>
      </c>
      <c r="AEZ9" s="9" t="s">
        <v>1253</v>
      </c>
      <c r="AFA9" s="9" t="s">
        <v>1254</v>
      </c>
      <c r="AFB9" s="9" t="s">
        <v>1255</v>
      </c>
      <c r="AFC9" s="9" t="s">
        <v>1256</v>
      </c>
      <c r="AFD9" s="9" t="s">
        <v>1257</v>
      </c>
      <c r="AFE9" s="9" t="s">
        <v>1258</v>
      </c>
      <c r="AFF9" s="9" t="s">
        <v>1259</v>
      </c>
      <c r="AFG9" s="9" t="s">
        <v>1260</v>
      </c>
      <c r="AFH9" s="9" t="s">
        <v>1261</v>
      </c>
      <c r="AFI9" s="9" t="s">
        <v>1262</v>
      </c>
      <c r="AFJ9" s="9" t="s">
        <v>1263</v>
      </c>
      <c r="AFK9" s="9" t="s">
        <v>1264</v>
      </c>
      <c r="AFL9" s="9" t="s">
        <v>1265</v>
      </c>
      <c r="AFM9" s="9" t="s">
        <v>1266</v>
      </c>
      <c r="AFN9" s="9" t="s">
        <v>1267</v>
      </c>
      <c r="AFO9" s="9" t="s">
        <v>1268</v>
      </c>
      <c r="AFP9" s="9" t="s">
        <v>1269</v>
      </c>
      <c r="AFQ9" s="9" t="s">
        <v>1270</v>
      </c>
      <c r="AFR9" s="9" t="s">
        <v>1271</v>
      </c>
      <c r="AFS9" s="9" t="s">
        <v>1272</v>
      </c>
      <c r="AFT9" s="9" t="s">
        <v>1273</v>
      </c>
      <c r="AFU9" s="9" t="s">
        <v>1274</v>
      </c>
      <c r="AFV9" s="9" t="s">
        <v>1275</v>
      </c>
      <c r="AFW9" s="9" t="s">
        <v>1276</v>
      </c>
      <c r="AFX9" s="9" t="s">
        <v>1277</v>
      </c>
      <c r="AFY9" s="9" t="s">
        <v>1278</v>
      </c>
      <c r="AFZ9" s="9" t="s">
        <v>1279</v>
      </c>
      <c r="AGA9" s="9" t="s">
        <v>1280</v>
      </c>
      <c r="AGB9" s="9" t="s">
        <v>1281</v>
      </c>
      <c r="AGC9" s="9" t="s">
        <v>1282</v>
      </c>
      <c r="AGD9" s="9" t="s">
        <v>1283</v>
      </c>
      <c r="AGE9" s="9" t="s">
        <v>1284</v>
      </c>
      <c r="AGF9" s="9" t="s">
        <v>1285</v>
      </c>
      <c r="AGG9" s="9" t="s">
        <v>1286</v>
      </c>
      <c r="AGH9" s="9" t="s">
        <v>1287</v>
      </c>
      <c r="AGI9" s="9" t="s">
        <v>1288</v>
      </c>
      <c r="AGJ9" s="9" t="s">
        <v>1289</v>
      </c>
      <c r="AGK9" s="9" t="s">
        <v>1290</v>
      </c>
      <c r="AGL9" s="9" t="s">
        <v>1291</v>
      </c>
      <c r="AGM9" s="9" t="s">
        <v>1292</v>
      </c>
      <c r="AGN9" s="9" t="s">
        <v>1293</v>
      </c>
      <c r="AGO9" s="9" t="s">
        <v>1294</v>
      </c>
      <c r="AGP9" s="9" t="s">
        <v>1295</v>
      </c>
      <c r="AGQ9" s="9" t="s">
        <v>1296</v>
      </c>
      <c r="AGR9" s="9" t="s">
        <v>1297</v>
      </c>
      <c r="AGS9" s="9" t="s">
        <v>1298</v>
      </c>
      <c r="AGT9" s="9" t="s">
        <v>1299</v>
      </c>
      <c r="AGU9" s="9" t="s">
        <v>1300</v>
      </c>
      <c r="AGV9" s="9" t="s">
        <v>1301</v>
      </c>
      <c r="AGW9" s="9" t="s">
        <v>1302</v>
      </c>
      <c r="AGX9" s="9" t="s">
        <v>1303</v>
      </c>
      <c r="AGY9" s="9" t="s">
        <v>1304</v>
      </c>
      <c r="AGZ9" s="9" t="s">
        <v>1305</v>
      </c>
      <c r="AHA9" s="9" t="s">
        <v>1306</v>
      </c>
      <c r="AHB9" s="9" t="s">
        <v>1307</v>
      </c>
      <c r="AHC9" s="9" t="s">
        <v>1308</v>
      </c>
      <c r="AHD9" s="9" t="s">
        <v>1309</v>
      </c>
      <c r="AHE9" s="9" t="s">
        <v>1310</v>
      </c>
      <c r="AHF9" s="9" t="s">
        <v>1311</v>
      </c>
      <c r="AHG9" s="9" t="s">
        <v>1312</v>
      </c>
      <c r="AHH9" s="9" t="s">
        <v>1313</v>
      </c>
      <c r="AHI9" s="9" t="s">
        <v>1314</v>
      </c>
      <c r="AHJ9" s="9" t="s">
        <v>1315</v>
      </c>
      <c r="AHK9" s="9" t="s">
        <v>1316</v>
      </c>
      <c r="AHL9" s="9" t="s">
        <v>1317</v>
      </c>
      <c r="AHM9" s="9" t="s">
        <v>1318</v>
      </c>
      <c r="AHN9" s="9" t="s">
        <v>1319</v>
      </c>
      <c r="AHO9" s="9" t="s">
        <v>1320</v>
      </c>
      <c r="AHP9" s="9" t="s">
        <v>1321</v>
      </c>
      <c r="AHQ9" s="9" t="s">
        <v>1322</v>
      </c>
      <c r="AHR9" s="9" t="s">
        <v>1323</v>
      </c>
      <c r="AHS9" s="9" t="s">
        <v>1324</v>
      </c>
      <c r="AHT9" s="9" t="s">
        <v>1325</v>
      </c>
      <c r="AHU9" s="9" t="s">
        <v>1326</v>
      </c>
      <c r="AHV9" s="9" t="s">
        <v>1327</v>
      </c>
      <c r="AHW9" s="9" t="s">
        <v>1328</v>
      </c>
      <c r="AHX9" s="9" t="s">
        <v>1329</v>
      </c>
      <c r="AHY9" s="9" t="s">
        <v>1330</v>
      </c>
      <c r="AHZ9" s="9" t="s">
        <v>1331</v>
      </c>
      <c r="AIA9" s="9" t="s">
        <v>1332</v>
      </c>
      <c r="AIB9" s="9" t="s">
        <v>1333</v>
      </c>
      <c r="AIC9" s="9" t="s">
        <v>1334</v>
      </c>
      <c r="AID9" s="9" t="s">
        <v>1335</v>
      </c>
      <c r="AIE9" s="9" t="s">
        <v>1336</v>
      </c>
      <c r="AIF9" s="9" t="s">
        <v>1337</v>
      </c>
      <c r="AIG9" s="9" t="s">
        <v>1338</v>
      </c>
      <c r="AIH9" s="9" t="s">
        <v>1339</v>
      </c>
      <c r="AII9" s="9" t="s">
        <v>1340</v>
      </c>
      <c r="AIJ9" s="9" t="s">
        <v>1341</v>
      </c>
      <c r="AIK9" s="9" t="s">
        <v>1342</v>
      </c>
      <c r="AIL9" s="9" t="s">
        <v>1343</v>
      </c>
      <c r="AIM9" s="9" t="s">
        <v>1344</v>
      </c>
      <c r="AIN9" s="9" t="s">
        <v>1345</v>
      </c>
      <c r="AIO9" s="9" t="s">
        <v>1346</v>
      </c>
      <c r="AIP9" s="9" t="s">
        <v>1347</v>
      </c>
      <c r="AIQ9" s="9" t="s">
        <v>1348</v>
      </c>
      <c r="AIR9" s="9" t="s">
        <v>1349</v>
      </c>
      <c r="AIS9" s="9" t="s">
        <v>1350</v>
      </c>
      <c r="AIT9" s="9" t="s">
        <v>1351</v>
      </c>
      <c r="AIU9" s="9" t="s">
        <v>1352</v>
      </c>
      <c r="AIV9" s="9" t="s">
        <v>1353</v>
      </c>
      <c r="AIW9" s="9" t="s">
        <v>1354</v>
      </c>
      <c r="AIX9" s="9" t="s">
        <v>1355</v>
      </c>
      <c r="AIY9" s="9" t="s">
        <v>1356</v>
      </c>
      <c r="AIZ9" s="9" t="s">
        <v>1357</v>
      </c>
      <c r="AJA9" s="9" t="s">
        <v>1358</v>
      </c>
      <c r="AJB9" s="9" t="s">
        <v>1359</v>
      </c>
      <c r="AJC9" s="9" t="s">
        <v>1360</v>
      </c>
      <c r="AJD9" s="9" t="s">
        <v>1361</v>
      </c>
      <c r="AJE9" s="9" t="s">
        <v>1362</v>
      </c>
      <c r="AJF9" s="9" t="s">
        <v>1363</v>
      </c>
      <c r="AJG9" s="9" t="s">
        <v>1364</v>
      </c>
      <c r="AJH9" s="9" t="s">
        <v>1365</v>
      </c>
      <c r="AJI9" s="9" t="s">
        <v>1366</v>
      </c>
      <c r="AJJ9" s="9" t="s">
        <v>1367</v>
      </c>
      <c r="AJK9" s="9" t="s">
        <v>1368</v>
      </c>
      <c r="AJL9" s="9" t="s">
        <v>1369</v>
      </c>
      <c r="AJM9" s="9" t="s">
        <v>1370</v>
      </c>
      <c r="AJN9" s="9" t="s">
        <v>1371</v>
      </c>
      <c r="AJO9" s="9" t="s">
        <v>1372</v>
      </c>
      <c r="AJP9" s="9" t="s">
        <v>1373</v>
      </c>
      <c r="AJQ9" s="9" t="s">
        <v>1374</v>
      </c>
      <c r="AJR9" s="9" t="s">
        <v>1375</v>
      </c>
      <c r="AJS9" s="9" t="s">
        <v>1376</v>
      </c>
      <c r="AJT9" s="9" t="s">
        <v>1377</v>
      </c>
      <c r="AJU9" s="9" t="s">
        <v>1378</v>
      </c>
      <c r="AJV9" s="9" t="s">
        <v>1379</v>
      </c>
      <c r="AJW9" s="9" t="s">
        <v>1380</v>
      </c>
      <c r="AJX9" s="9" t="s">
        <v>1381</v>
      </c>
      <c r="AJY9" s="9" t="s">
        <v>1382</v>
      </c>
      <c r="AJZ9" s="9" t="s">
        <v>1383</v>
      </c>
      <c r="AKA9" s="9" t="s">
        <v>1384</v>
      </c>
      <c r="AKB9" s="9" t="s">
        <v>1385</v>
      </c>
      <c r="AKC9" s="9" t="s">
        <v>1386</v>
      </c>
      <c r="AKD9" s="9" t="s">
        <v>1387</v>
      </c>
      <c r="AKE9" s="9" t="s">
        <v>1388</v>
      </c>
      <c r="AKF9" s="9" t="s">
        <v>1389</v>
      </c>
      <c r="AKG9" s="9" t="s">
        <v>1390</v>
      </c>
      <c r="AKH9" s="9" t="s">
        <v>1391</v>
      </c>
      <c r="AKI9" s="9" t="s">
        <v>1392</v>
      </c>
      <c r="AKJ9" s="9" t="s">
        <v>1393</v>
      </c>
      <c r="AKK9" s="9" t="s">
        <v>1394</v>
      </c>
      <c r="AKL9" s="9" t="s">
        <v>1395</v>
      </c>
      <c r="AKM9" s="9" t="s">
        <v>1396</v>
      </c>
      <c r="AKN9" s="9" t="s">
        <v>1397</v>
      </c>
      <c r="AKO9" s="9" t="s">
        <v>1398</v>
      </c>
      <c r="AKP9" s="9" t="s">
        <v>1399</v>
      </c>
      <c r="AKQ9" s="9" t="s">
        <v>1400</v>
      </c>
      <c r="AKR9" s="9" t="s">
        <v>1401</v>
      </c>
      <c r="AKS9" s="9" t="s">
        <v>1402</v>
      </c>
      <c r="AKT9" s="9" t="s">
        <v>1403</v>
      </c>
      <c r="AKU9" s="9" t="s">
        <v>1404</v>
      </c>
      <c r="AKV9" s="9" t="s">
        <v>1405</v>
      </c>
      <c r="AKW9" s="9" t="s">
        <v>1406</v>
      </c>
      <c r="AKX9" s="9" t="s">
        <v>1407</v>
      </c>
      <c r="AKY9" s="9" t="s">
        <v>1408</v>
      </c>
      <c r="AKZ9" s="9" t="s">
        <v>1409</v>
      </c>
      <c r="ALA9" s="9" t="s">
        <v>1410</v>
      </c>
      <c r="ALB9" s="9" t="s">
        <v>1411</v>
      </c>
      <c r="ALC9" s="9" t="s">
        <v>1412</v>
      </c>
      <c r="ALD9" s="9" t="s">
        <v>1413</v>
      </c>
      <c r="ALE9" s="9" t="s">
        <v>1414</v>
      </c>
      <c r="ALF9" s="9" t="s">
        <v>1415</v>
      </c>
      <c r="ALG9" s="9" t="s">
        <v>1416</v>
      </c>
      <c r="ALH9" s="9" t="s">
        <v>1417</v>
      </c>
      <c r="ALI9" s="9" t="s">
        <v>1418</v>
      </c>
      <c r="ALJ9" s="9" t="s">
        <v>1419</v>
      </c>
      <c r="ALK9" s="9" t="s">
        <v>1420</v>
      </c>
      <c r="ALL9" s="9" t="s">
        <v>1421</v>
      </c>
      <c r="ALM9" s="9" t="s">
        <v>1422</v>
      </c>
      <c r="ALN9" s="9" t="s">
        <v>1423</v>
      </c>
      <c r="ALO9" s="9" t="s">
        <v>1424</v>
      </c>
      <c r="ALP9" s="9" t="s">
        <v>1425</v>
      </c>
      <c r="ALQ9" s="9" t="s">
        <v>1426</v>
      </c>
      <c r="ALR9" s="9" t="s">
        <v>1427</v>
      </c>
      <c r="ALS9" s="9" t="s">
        <v>1428</v>
      </c>
      <c r="ALT9" s="9" t="s">
        <v>1429</v>
      </c>
      <c r="ALU9" s="9" t="s">
        <v>1430</v>
      </c>
      <c r="ALV9" s="9" t="s">
        <v>1431</v>
      </c>
      <c r="ALW9" s="9" t="s">
        <v>1432</v>
      </c>
      <c r="ALX9" s="9" t="s">
        <v>1433</v>
      </c>
      <c r="ALY9" s="9" t="s">
        <v>1434</v>
      </c>
      <c r="ALZ9" s="9" t="s">
        <v>1435</v>
      </c>
      <c r="AMA9" s="9" t="s">
        <v>1436</v>
      </c>
      <c r="AMB9" s="9" t="s">
        <v>1437</v>
      </c>
      <c r="AMC9" s="9" t="s">
        <v>1438</v>
      </c>
      <c r="AMD9" s="9" t="s">
        <v>1439</v>
      </c>
      <c r="AME9" s="9" t="s">
        <v>1440</v>
      </c>
      <c r="AMF9" s="9" t="s">
        <v>1441</v>
      </c>
      <c r="AMG9" s="9" t="s">
        <v>1442</v>
      </c>
      <c r="AMH9" s="9" t="s">
        <v>1443</v>
      </c>
      <c r="AMI9" s="9" t="s">
        <v>1444</v>
      </c>
      <c r="AMJ9" s="9" t="s">
        <v>1445</v>
      </c>
      <c r="AMK9" s="9" t="s">
        <v>1446</v>
      </c>
      <c r="AML9" s="9" t="s">
        <v>1447</v>
      </c>
      <c r="AMM9" s="9" t="s">
        <v>1448</v>
      </c>
      <c r="AMN9" s="9" t="s">
        <v>1449</v>
      </c>
      <c r="AMO9" s="9" t="s">
        <v>1450</v>
      </c>
      <c r="AMP9" s="9" t="s">
        <v>1451</v>
      </c>
      <c r="AMQ9" s="9" t="s">
        <v>1452</v>
      </c>
      <c r="AMR9" s="9" t="s">
        <v>1453</v>
      </c>
      <c r="AMS9" s="9" t="s">
        <v>1454</v>
      </c>
      <c r="AMT9" s="9" t="s">
        <v>1455</v>
      </c>
      <c r="AMU9" s="9" t="s">
        <v>1456</v>
      </c>
      <c r="AMV9" s="9" t="s">
        <v>1457</v>
      </c>
      <c r="AMW9" s="9" t="s">
        <v>1458</v>
      </c>
      <c r="AMX9" s="9" t="s">
        <v>1459</v>
      </c>
      <c r="AMY9" s="9" t="s">
        <v>1460</v>
      </c>
      <c r="AMZ9" s="9" t="s">
        <v>1461</v>
      </c>
      <c r="ANA9" s="9" t="s">
        <v>1462</v>
      </c>
      <c r="ANB9" s="9" t="s">
        <v>1463</v>
      </c>
      <c r="ANC9" s="9" t="s">
        <v>1464</v>
      </c>
      <c r="AND9" s="9" t="s">
        <v>1465</v>
      </c>
      <c r="ANE9" s="9" t="s">
        <v>1466</v>
      </c>
      <c r="ANF9" s="9" t="s">
        <v>1467</v>
      </c>
      <c r="ANG9" s="9" t="s">
        <v>1468</v>
      </c>
      <c r="ANH9" s="9" t="s">
        <v>1469</v>
      </c>
      <c r="ANI9" s="9" t="s">
        <v>1470</v>
      </c>
      <c r="ANJ9" s="9" t="s">
        <v>1471</v>
      </c>
      <c r="ANK9" s="9" t="s">
        <v>1472</v>
      </c>
      <c r="ANL9" s="9" t="s">
        <v>1473</v>
      </c>
      <c r="ANM9" s="9" t="s">
        <v>1474</v>
      </c>
      <c r="ANN9" s="9" t="s">
        <v>1475</v>
      </c>
      <c r="ANO9" s="9" t="s">
        <v>1476</v>
      </c>
      <c r="ANP9" s="9" t="s">
        <v>1477</v>
      </c>
      <c r="ANQ9" s="9" t="s">
        <v>1478</v>
      </c>
      <c r="ANR9" s="9" t="s">
        <v>1479</v>
      </c>
      <c r="ANS9" s="9" t="s">
        <v>1480</v>
      </c>
      <c r="ANT9" s="9" t="s">
        <v>1481</v>
      </c>
      <c r="ANU9" s="9" t="s">
        <v>1482</v>
      </c>
      <c r="ANV9" s="9" t="s">
        <v>1483</v>
      </c>
      <c r="ANW9" s="9" t="s">
        <v>1484</v>
      </c>
      <c r="ANX9" s="9" t="s">
        <v>1485</v>
      </c>
      <c r="ANY9" s="9" t="s">
        <v>1486</v>
      </c>
      <c r="ANZ9" s="9" t="s">
        <v>1487</v>
      </c>
      <c r="AOA9" s="9" t="s">
        <v>1488</v>
      </c>
      <c r="AOB9" s="9" t="s">
        <v>1489</v>
      </c>
      <c r="AOC9" s="9" t="s">
        <v>1490</v>
      </c>
      <c r="AOD9" s="9" t="s">
        <v>1491</v>
      </c>
      <c r="AOE9" s="9" t="s">
        <v>1492</v>
      </c>
      <c r="AOF9" s="9" t="s">
        <v>1493</v>
      </c>
      <c r="AOG9" s="9" t="s">
        <v>1494</v>
      </c>
      <c r="AOH9" s="9" t="s">
        <v>1495</v>
      </c>
      <c r="AOI9" s="9" t="s">
        <v>1496</v>
      </c>
      <c r="AOJ9" s="9" t="s">
        <v>1497</v>
      </c>
      <c r="AOK9" s="9" t="s">
        <v>1498</v>
      </c>
      <c r="AOL9" s="9" t="s">
        <v>1499</v>
      </c>
      <c r="AOM9" s="9" t="s">
        <v>1500</v>
      </c>
      <c r="AON9" s="9" t="s">
        <v>1501</v>
      </c>
      <c r="AOO9" s="9" t="s">
        <v>1502</v>
      </c>
      <c r="AOP9" s="9" t="s">
        <v>1503</v>
      </c>
      <c r="AOQ9" s="9" t="s">
        <v>1504</v>
      </c>
      <c r="AOR9" s="9" t="s">
        <v>1505</v>
      </c>
      <c r="AOS9" s="9" t="s">
        <v>1506</v>
      </c>
      <c r="AOT9" s="9" t="s">
        <v>1507</v>
      </c>
      <c r="AOU9" s="9" t="s">
        <v>1508</v>
      </c>
      <c r="AOV9" s="9" t="s">
        <v>1509</v>
      </c>
      <c r="AOW9" s="9" t="s">
        <v>1510</v>
      </c>
      <c r="AOX9" s="9" t="s">
        <v>1511</v>
      </c>
      <c r="AOY9" s="9" t="s">
        <v>1512</v>
      </c>
      <c r="AOZ9" s="9" t="s">
        <v>1513</v>
      </c>
      <c r="APA9" s="9" t="s">
        <v>1514</v>
      </c>
      <c r="APB9" s="9" t="s">
        <v>1515</v>
      </c>
      <c r="APC9" s="9" t="s">
        <v>1516</v>
      </c>
      <c r="APD9" s="9" t="s">
        <v>1517</v>
      </c>
      <c r="APE9" s="9" t="s">
        <v>1518</v>
      </c>
      <c r="APF9" s="9" t="s">
        <v>1519</v>
      </c>
      <c r="APG9" s="9" t="s">
        <v>1520</v>
      </c>
      <c r="APH9" s="9" t="s">
        <v>1521</v>
      </c>
      <c r="API9" s="9" t="s">
        <v>1522</v>
      </c>
      <c r="APJ9" s="9" t="s">
        <v>1523</v>
      </c>
      <c r="APK9" s="9" t="s">
        <v>1524</v>
      </c>
      <c r="APL9" s="9" t="s">
        <v>1525</v>
      </c>
      <c r="APM9" s="9" t="s">
        <v>1526</v>
      </c>
      <c r="APN9" s="9" t="s">
        <v>1527</v>
      </c>
      <c r="APO9" s="9" t="s">
        <v>1528</v>
      </c>
      <c r="APP9" s="9" t="s">
        <v>1529</v>
      </c>
      <c r="APQ9" s="9" t="s">
        <v>1530</v>
      </c>
      <c r="APR9" s="9" t="s">
        <v>1531</v>
      </c>
      <c r="APS9" s="9" t="s">
        <v>1532</v>
      </c>
      <c r="APT9" s="9" t="s">
        <v>1533</v>
      </c>
      <c r="APU9" s="9" t="s">
        <v>1534</v>
      </c>
      <c r="APV9" s="9" t="s">
        <v>1535</v>
      </c>
      <c r="APW9" s="9" t="s">
        <v>1536</v>
      </c>
      <c r="APX9" s="9" t="s">
        <v>1537</v>
      </c>
      <c r="APY9" s="9" t="s">
        <v>1538</v>
      </c>
      <c r="APZ9" s="9" t="s">
        <v>1539</v>
      </c>
      <c r="AQA9" s="9" t="s">
        <v>1540</v>
      </c>
      <c r="AQB9" s="9" t="s">
        <v>1541</v>
      </c>
      <c r="AQC9" s="9" t="s">
        <v>1542</v>
      </c>
      <c r="AQD9" s="9" t="s">
        <v>1543</v>
      </c>
      <c r="AQE9" s="9" t="s">
        <v>1544</v>
      </c>
      <c r="AQF9" s="9" t="s">
        <v>1545</v>
      </c>
      <c r="AQG9" s="9" t="s">
        <v>1546</v>
      </c>
      <c r="AQH9" s="9" t="s">
        <v>1547</v>
      </c>
      <c r="AQI9" s="9" t="s">
        <v>1548</v>
      </c>
      <c r="AQJ9" s="9" t="s">
        <v>1549</v>
      </c>
      <c r="AQK9" s="9" t="s">
        <v>1550</v>
      </c>
      <c r="AQL9" s="9" t="s">
        <v>1551</v>
      </c>
      <c r="AQM9" s="9" t="s">
        <v>1552</v>
      </c>
      <c r="AQN9" s="9" t="s">
        <v>1553</v>
      </c>
      <c r="AQO9" s="9" t="s">
        <v>1554</v>
      </c>
      <c r="AQP9" s="9" t="s">
        <v>1555</v>
      </c>
      <c r="AQQ9" s="9" t="s">
        <v>1556</v>
      </c>
      <c r="AQR9" s="9" t="s">
        <v>1557</v>
      </c>
      <c r="AQS9" s="9" t="s">
        <v>1558</v>
      </c>
      <c r="AQT9" s="9" t="s">
        <v>1559</v>
      </c>
      <c r="AQU9" s="9" t="s">
        <v>1560</v>
      </c>
      <c r="AQV9" s="9" t="s">
        <v>1561</v>
      </c>
      <c r="AQW9" s="9" t="s">
        <v>1562</v>
      </c>
      <c r="AQX9" s="9" t="s">
        <v>1563</v>
      </c>
      <c r="AQY9" s="9" t="s">
        <v>1564</v>
      </c>
      <c r="AQZ9" s="9" t="s">
        <v>1565</v>
      </c>
      <c r="ARA9" s="9" t="s">
        <v>1566</v>
      </c>
      <c r="ARB9" s="9" t="s">
        <v>1567</v>
      </c>
      <c r="ARC9" s="9" t="s">
        <v>1568</v>
      </c>
      <c r="ARD9" s="9" t="s">
        <v>1569</v>
      </c>
      <c r="ARE9" s="9" t="s">
        <v>1570</v>
      </c>
      <c r="ARF9" s="9" t="s">
        <v>1571</v>
      </c>
      <c r="ARG9" s="9" t="s">
        <v>1572</v>
      </c>
      <c r="ARH9" s="9" t="s">
        <v>1573</v>
      </c>
      <c r="ARI9" s="9" t="s">
        <v>1574</v>
      </c>
      <c r="ARJ9" s="9" t="s">
        <v>1575</v>
      </c>
      <c r="ARK9" s="9" t="s">
        <v>1576</v>
      </c>
      <c r="ARL9" s="9" t="s">
        <v>1577</v>
      </c>
      <c r="ARM9" s="9" t="s">
        <v>1578</v>
      </c>
      <c r="ARN9" s="9" t="s">
        <v>1579</v>
      </c>
      <c r="ARO9" s="9" t="s">
        <v>1580</v>
      </c>
      <c r="ARP9" s="9" t="s">
        <v>1581</v>
      </c>
      <c r="ARQ9" s="9" t="s">
        <v>1582</v>
      </c>
      <c r="ARR9" s="9" t="s">
        <v>1583</v>
      </c>
      <c r="ARS9" s="9" t="s">
        <v>1584</v>
      </c>
      <c r="ART9" s="9" t="s">
        <v>1585</v>
      </c>
      <c r="ARU9" s="9" t="s">
        <v>1586</v>
      </c>
      <c r="ARV9" s="9" t="s">
        <v>1587</v>
      </c>
      <c r="ARW9" s="9" t="s">
        <v>1588</v>
      </c>
      <c r="ARX9" s="9" t="s">
        <v>1589</v>
      </c>
      <c r="ARY9" s="9" t="s">
        <v>1590</v>
      </c>
      <c r="ARZ9" s="9" t="s">
        <v>1591</v>
      </c>
      <c r="ASA9" s="9" t="s">
        <v>1592</v>
      </c>
      <c r="ASB9" s="9" t="s">
        <v>1593</v>
      </c>
      <c r="ASC9" s="9" t="s">
        <v>1594</v>
      </c>
      <c r="ASD9" s="9" t="s">
        <v>1595</v>
      </c>
      <c r="ASE9" s="9" t="s">
        <v>1596</v>
      </c>
      <c r="ASF9" s="9" t="s">
        <v>1597</v>
      </c>
      <c r="ASG9" s="9" t="s">
        <v>1598</v>
      </c>
      <c r="ASH9" s="9" t="s">
        <v>1599</v>
      </c>
      <c r="ASI9" s="9" t="s">
        <v>1600</v>
      </c>
      <c r="ASJ9" s="9" t="s">
        <v>1601</v>
      </c>
      <c r="ASK9" s="9" t="s">
        <v>1602</v>
      </c>
      <c r="ASL9" s="9" t="s">
        <v>1603</v>
      </c>
      <c r="ASM9" s="9" t="s">
        <v>1604</v>
      </c>
      <c r="ASN9" s="9" t="s">
        <v>1605</v>
      </c>
      <c r="ASO9" s="9" t="s">
        <v>1606</v>
      </c>
      <c r="ASP9" s="9" t="s">
        <v>1607</v>
      </c>
      <c r="ASQ9" s="9" t="s">
        <v>1608</v>
      </c>
      <c r="ASR9" s="9" t="s">
        <v>1609</v>
      </c>
      <c r="ASS9" s="9" t="s">
        <v>1610</v>
      </c>
      <c r="AST9" s="9" t="s">
        <v>1611</v>
      </c>
      <c r="ASU9" s="9" t="s">
        <v>1612</v>
      </c>
      <c r="ASV9" s="9" t="s">
        <v>1613</v>
      </c>
      <c r="ASW9" s="9" t="s">
        <v>1614</v>
      </c>
      <c r="ASX9" s="9" t="s">
        <v>1615</v>
      </c>
      <c r="ASY9" s="9" t="s">
        <v>1616</v>
      </c>
      <c r="ASZ9" s="9" t="s">
        <v>1617</v>
      </c>
      <c r="ATA9" s="9" t="s">
        <v>1618</v>
      </c>
      <c r="ATB9" s="9" t="s">
        <v>1619</v>
      </c>
      <c r="ATC9" s="9" t="s">
        <v>1620</v>
      </c>
      <c r="ATD9" s="9" t="s">
        <v>1621</v>
      </c>
      <c r="ATE9" s="9" t="s">
        <v>1622</v>
      </c>
      <c r="ATF9" s="9" t="s">
        <v>1623</v>
      </c>
      <c r="ATG9" s="9" t="s">
        <v>1624</v>
      </c>
      <c r="ATH9" s="9" t="s">
        <v>1625</v>
      </c>
      <c r="ATI9" s="9" t="s">
        <v>1626</v>
      </c>
      <c r="ATJ9" s="9" t="s">
        <v>1627</v>
      </c>
      <c r="ATK9" s="9" t="s">
        <v>1628</v>
      </c>
      <c r="ATL9" s="9" t="s">
        <v>1629</v>
      </c>
      <c r="ATM9" s="9" t="s">
        <v>1630</v>
      </c>
      <c r="ATN9" s="9" t="s">
        <v>1631</v>
      </c>
      <c r="ATO9" s="9" t="s">
        <v>1632</v>
      </c>
      <c r="ATP9" s="9" t="s">
        <v>1633</v>
      </c>
      <c r="ATQ9" s="9" t="s">
        <v>1634</v>
      </c>
      <c r="ATR9" s="9" t="s">
        <v>1635</v>
      </c>
      <c r="ATS9" s="9" t="s">
        <v>1636</v>
      </c>
      <c r="ATT9" s="9" t="s">
        <v>1637</v>
      </c>
      <c r="ATU9" s="9" t="s">
        <v>1638</v>
      </c>
      <c r="ATV9" s="9" t="s">
        <v>1639</v>
      </c>
      <c r="ATW9" s="9" t="s">
        <v>1640</v>
      </c>
      <c r="ATX9" s="9" t="s">
        <v>1641</v>
      </c>
      <c r="ATY9" s="9" t="s">
        <v>1642</v>
      </c>
      <c r="ATZ9" s="9" t="s">
        <v>1643</v>
      </c>
      <c r="AUA9" s="9" t="s">
        <v>1644</v>
      </c>
      <c r="AUB9" s="9" t="s">
        <v>1645</v>
      </c>
      <c r="AUC9" s="9" t="s">
        <v>1646</v>
      </c>
      <c r="AUD9" s="9" t="s">
        <v>1647</v>
      </c>
      <c r="AUE9" s="9" t="s">
        <v>1648</v>
      </c>
      <c r="AUF9" s="9" t="s">
        <v>1649</v>
      </c>
      <c r="AUG9" s="9" t="s">
        <v>1650</v>
      </c>
      <c r="AUH9" s="9" t="s">
        <v>1651</v>
      </c>
      <c r="AUI9" s="9" t="s">
        <v>1652</v>
      </c>
      <c r="AUJ9" s="9" t="s">
        <v>1653</v>
      </c>
      <c r="AUK9" s="9" t="s">
        <v>1654</v>
      </c>
      <c r="AUL9" s="9" t="s">
        <v>1655</v>
      </c>
      <c r="AUM9" s="9" t="s">
        <v>1656</v>
      </c>
      <c r="AUN9" s="9" t="s">
        <v>1657</v>
      </c>
      <c r="AUO9" s="9" t="s">
        <v>1658</v>
      </c>
      <c r="AUP9" s="9" t="s">
        <v>1659</v>
      </c>
      <c r="AUQ9" s="9" t="s">
        <v>1660</v>
      </c>
      <c r="AUR9" s="9" t="s">
        <v>1661</v>
      </c>
      <c r="AUS9" s="9" t="s">
        <v>1662</v>
      </c>
      <c r="AUT9" s="9" t="s">
        <v>1663</v>
      </c>
      <c r="AUU9" s="9" t="s">
        <v>1664</v>
      </c>
      <c r="AUV9" s="9" t="s">
        <v>1665</v>
      </c>
      <c r="AUW9" s="9" t="s">
        <v>1666</v>
      </c>
      <c r="AUX9" s="9" t="s">
        <v>1667</v>
      </c>
      <c r="AUY9" s="9" t="s">
        <v>1668</v>
      </c>
      <c r="AUZ9" s="9" t="s">
        <v>1669</v>
      </c>
      <c r="AVA9" s="9" t="s">
        <v>1670</v>
      </c>
      <c r="AVB9" s="9" t="s">
        <v>1671</v>
      </c>
      <c r="AVC9" s="9" t="s">
        <v>1672</v>
      </c>
      <c r="AVD9" s="9" t="s">
        <v>1673</v>
      </c>
      <c r="AVE9" s="9" t="s">
        <v>1674</v>
      </c>
      <c r="AVF9" s="9" t="s">
        <v>1675</v>
      </c>
      <c r="AVG9" s="9" t="s">
        <v>1676</v>
      </c>
      <c r="AVH9" s="9" t="s">
        <v>1677</v>
      </c>
      <c r="AVI9" s="9" t="s">
        <v>1678</v>
      </c>
      <c r="AVJ9" s="9" t="s">
        <v>1679</v>
      </c>
      <c r="AVK9" s="9" t="s">
        <v>1680</v>
      </c>
      <c r="AVL9" s="9" t="s">
        <v>1681</v>
      </c>
      <c r="AVM9" s="9" t="s">
        <v>1682</v>
      </c>
      <c r="AVN9" s="9" t="s">
        <v>1683</v>
      </c>
      <c r="AVO9" s="9" t="s">
        <v>1684</v>
      </c>
      <c r="AVP9" s="9" t="s">
        <v>1685</v>
      </c>
      <c r="AVQ9" s="9" t="s">
        <v>1686</v>
      </c>
      <c r="AVR9" s="9" t="s">
        <v>1687</v>
      </c>
      <c r="AVS9" s="9" t="s">
        <v>1688</v>
      </c>
      <c r="AVT9" s="9" t="s">
        <v>1689</v>
      </c>
      <c r="AVU9" s="9" t="s">
        <v>1690</v>
      </c>
      <c r="AVV9" s="9" t="s">
        <v>1691</v>
      </c>
      <c r="AVW9" s="9" t="s">
        <v>1692</v>
      </c>
      <c r="AVX9" s="9" t="s">
        <v>1693</v>
      </c>
      <c r="AVY9" s="9" t="s">
        <v>1694</v>
      </c>
      <c r="AVZ9" s="9" t="s">
        <v>1695</v>
      </c>
      <c r="AWA9" s="9" t="s">
        <v>1696</v>
      </c>
      <c r="AWB9" s="9" t="s">
        <v>1697</v>
      </c>
      <c r="AWC9" s="9" t="s">
        <v>1698</v>
      </c>
      <c r="AWD9" s="9" t="s">
        <v>1699</v>
      </c>
      <c r="AWE9" s="9" t="s">
        <v>1700</v>
      </c>
      <c r="AWF9" s="9" t="s">
        <v>1701</v>
      </c>
      <c r="AWG9" s="9" t="s">
        <v>1702</v>
      </c>
      <c r="AWH9" s="9" t="s">
        <v>1703</v>
      </c>
      <c r="AWI9" s="9" t="s">
        <v>1704</v>
      </c>
      <c r="AWJ9" s="9" t="s">
        <v>1705</v>
      </c>
      <c r="AWK9" s="9" t="s">
        <v>1706</v>
      </c>
      <c r="AWL9" s="9" t="s">
        <v>1707</v>
      </c>
      <c r="AWM9" s="9" t="s">
        <v>1708</v>
      </c>
      <c r="AWN9" s="9" t="s">
        <v>1709</v>
      </c>
      <c r="AWO9" s="9" t="s">
        <v>1710</v>
      </c>
      <c r="AWP9" s="9" t="s">
        <v>1711</v>
      </c>
      <c r="AWQ9" s="9" t="s">
        <v>1712</v>
      </c>
      <c r="AWR9" s="9" t="s">
        <v>1713</v>
      </c>
      <c r="AWS9" s="9" t="s">
        <v>1714</v>
      </c>
      <c r="AWT9" s="9" t="s">
        <v>1715</v>
      </c>
      <c r="AWU9" s="9" t="s">
        <v>1716</v>
      </c>
      <c r="AWV9" s="9" t="s">
        <v>1717</v>
      </c>
      <c r="AWW9" s="9" t="s">
        <v>1718</v>
      </c>
      <c r="AWX9" s="9" t="s">
        <v>1719</v>
      </c>
      <c r="AWY9" s="9" t="s">
        <v>1720</v>
      </c>
      <c r="AWZ9" s="9" t="s">
        <v>1721</v>
      </c>
      <c r="AXA9" s="9" t="s">
        <v>1722</v>
      </c>
      <c r="AXB9" s="9" t="s">
        <v>1723</v>
      </c>
      <c r="AXC9" s="9" t="s">
        <v>1724</v>
      </c>
      <c r="AXD9" s="9" t="s">
        <v>1725</v>
      </c>
      <c r="AXE9" s="9" t="s">
        <v>1726</v>
      </c>
      <c r="AXF9" s="9" t="s">
        <v>1727</v>
      </c>
      <c r="AXG9" s="9" t="s">
        <v>1728</v>
      </c>
      <c r="AXH9" s="9" t="s">
        <v>1729</v>
      </c>
      <c r="AXI9" s="9" t="s">
        <v>1730</v>
      </c>
      <c r="AXJ9" s="9" t="s">
        <v>1731</v>
      </c>
      <c r="AXK9" s="9" t="s">
        <v>1732</v>
      </c>
      <c r="AXL9" s="9" t="s">
        <v>1733</v>
      </c>
      <c r="AXM9" s="9" t="s">
        <v>1734</v>
      </c>
      <c r="AXN9" s="9" t="s">
        <v>1735</v>
      </c>
      <c r="AXO9" s="9" t="s">
        <v>1736</v>
      </c>
      <c r="AXP9" s="9" t="s">
        <v>1737</v>
      </c>
      <c r="AXQ9" s="9" t="s">
        <v>1738</v>
      </c>
      <c r="AXR9" s="9" t="s">
        <v>1739</v>
      </c>
      <c r="AXS9" s="9" t="s">
        <v>1740</v>
      </c>
      <c r="AXT9" s="9" t="s">
        <v>1741</v>
      </c>
      <c r="AXU9" s="9" t="s">
        <v>1742</v>
      </c>
      <c r="AXV9" s="9" t="s">
        <v>1743</v>
      </c>
      <c r="AXW9" s="9" t="s">
        <v>1744</v>
      </c>
      <c r="AXX9" s="9" t="s">
        <v>1745</v>
      </c>
      <c r="AXY9" s="9" t="s">
        <v>1746</v>
      </c>
      <c r="AXZ9" s="9" t="s">
        <v>1747</v>
      </c>
      <c r="AYA9" s="9" t="s">
        <v>1748</v>
      </c>
      <c r="AYB9" s="9" t="s">
        <v>1749</v>
      </c>
      <c r="AYC9" s="9" t="s">
        <v>1750</v>
      </c>
      <c r="AYD9" s="9" t="s">
        <v>1751</v>
      </c>
      <c r="AYE9" s="9" t="s">
        <v>1752</v>
      </c>
      <c r="AYF9" s="9" t="s">
        <v>1753</v>
      </c>
      <c r="AYG9" s="9" t="s">
        <v>1754</v>
      </c>
      <c r="AYH9" s="9" t="s">
        <v>1755</v>
      </c>
      <c r="AYI9" s="9" t="s">
        <v>1756</v>
      </c>
      <c r="AYJ9" s="9" t="s">
        <v>1757</v>
      </c>
      <c r="AYK9" s="9" t="s">
        <v>1758</v>
      </c>
      <c r="AYL9" s="9" t="s">
        <v>1759</v>
      </c>
      <c r="AYM9" s="9" t="s">
        <v>1760</v>
      </c>
      <c r="AYN9" s="9" t="s">
        <v>1761</v>
      </c>
      <c r="AYO9" s="9" t="s">
        <v>1762</v>
      </c>
      <c r="AYP9" s="9" t="s">
        <v>1763</v>
      </c>
      <c r="AYQ9" s="9" t="s">
        <v>1764</v>
      </c>
      <c r="AYR9" s="9" t="s">
        <v>1765</v>
      </c>
      <c r="AYS9" s="9" t="s">
        <v>1766</v>
      </c>
      <c r="AYT9" s="9" t="s">
        <v>1767</v>
      </c>
      <c r="AYU9" s="9" t="s">
        <v>1768</v>
      </c>
      <c r="AYV9" s="9" t="s">
        <v>1769</v>
      </c>
      <c r="AYW9" s="9" t="s">
        <v>1770</v>
      </c>
      <c r="AYX9" s="9" t="s">
        <v>1771</v>
      </c>
      <c r="AYY9" s="9" t="s">
        <v>1772</v>
      </c>
      <c r="AYZ9" s="9" t="s">
        <v>1773</v>
      </c>
      <c r="AZA9" s="9" t="s">
        <v>1774</v>
      </c>
      <c r="AZB9" s="9" t="s">
        <v>1775</v>
      </c>
      <c r="AZC9" s="9" t="s">
        <v>1776</v>
      </c>
      <c r="AZD9" s="9" t="s">
        <v>1777</v>
      </c>
      <c r="AZE9" s="9" t="s">
        <v>1778</v>
      </c>
      <c r="AZF9" s="9" t="s">
        <v>1779</v>
      </c>
      <c r="AZG9" s="9" t="s">
        <v>1780</v>
      </c>
      <c r="AZH9" s="9" t="s">
        <v>1781</v>
      </c>
      <c r="AZI9" s="9" t="s">
        <v>1782</v>
      </c>
      <c r="AZJ9" s="9" t="s">
        <v>1783</v>
      </c>
      <c r="AZK9" s="9" t="s">
        <v>1784</v>
      </c>
      <c r="AZL9" s="9" t="s">
        <v>1785</v>
      </c>
      <c r="AZM9" s="9" t="s">
        <v>1786</v>
      </c>
      <c r="AZN9" s="9" t="s">
        <v>1787</v>
      </c>
      <c r="AZO9" s="9" t="s">
        <v>1788</v>
      </c>
      <c r="AZP9" s="9" t="s">
        <v>1789</v>
      </c>
      <c r="AZQ9" s="9" t="s">
        <v>1790</v>
      </c>
      <c r="AZR9" s="9" t="s">
        <v>1791</v>
      </c>
      <c r="AZS9" s="9" t="s">
        <v>1792</v>
      </c>
      <c r="AZT9" s="9" t="s">
        <v>1793</v>
      </c>
      <c r="AZU9" s="9" t="s">
        <v>1794</v>
      </c>
      <c r="AZV9" s="9" t="s">
        <v>1795</v>
      </c>
      <c r="AZW9" s="9" t="s">
        <v>1796</v>
      </c>
      <c r="AZX9" s="9" t="s">
        <v>1797</v>
      </c>
      <c r="AZY9" s="9" t="s">
        <v>1798</v>
      </c>
      <c r="AZZ9" s="9" t="s">
        <v>1799</v>
      </c>
      <c r="BAA9" s="9" t="s">
        <v>1800</v>
      </c>
      <c r="BAB9" s="9" t="s">
        <v>1801</v>
      </c>
      <c r="BAC9" s="9" t="s">
        <v>1802</v>
      </c>
      <c r="BAD9" s="9" t="s">
        <v>1803</v>
      </c>
      <c r="BAE9" s="9" t="s">
        <v>1804</v>
      </c>
      <c r="BAF9" s="9" t="s">
        <v>1805</v>
      </c>
      <c r="BAG9" s="9" t="s">
        <v>1806</v>
      </c>
      <c r="BAH9" s="9" t="s">
        <v>1807</v>
      </c>
      <c r="BAI9" s="9" t="s">
        <v>1808</v>
      </c>
      <c r="BAJ9" s="9" t="s">
        <v>1809</v>
      </c>
      <c r="BAK9" s="9" t="s">
        <v>1810</v>
      </c>
      <c r="BAL9" s="9" t="s">
        <v>1811</v>
      </c>
      <c r="BAM9" s="9" t="s">
        <v>1812</v>
      </c>
      <c r="BAN9" s="9" t="s">
        <v>1813</v>
      </c>
      <c r="BAO9" s="9" t="s">
        <v>1814</v>
      </c>
      <c r="BAP9" s="9" t="s">
        <v>1815</v>
      </c>
      <c r="BAQ9" s="9" t="s">
        <v>1816</v>
      </c>
      <c r="BAR9" s="9" t="s">
        <v>1817</v>
      </c>
      <c r="BAS9" s="9" t="s">
        <v>1818</v>
      </c>
      <c r="BAT9" s="9" t="s">
        <v>1819</v>
      </c>
      <c r="BAU9" s="9" t="s">
        <v>1820</v>
      </c>
      <c r="BAV9" s="9" t="s">
        <v>1821</v>
      </c>
      <c r="BAW9" s="9" t="s">
        <v>1822</v>
      </c>
      <c r="BAX9" s="9" t="s">
        <v>1823</v>
      </c>
      <c r="BAY9" s="9" t="s">
        <v>1824</v>
      </c>
      <c r="BAZ9" s="9" t="s">
        <v>1825</v>
      </c>
      <c r="BBA9" s="9" t="s">
        <v>1826</v>
      </c>
      <c r="BBB9" s="9" t="s">
        <v>1827</v>
      </c>
      <c r="BBC9" s="9" t="s">
        <v>1828</v>
      </c>
      <c r="BBD9" s="9" t="s">
        <v>1829</v>
      </c>
      <c r="BBE9" s="9" t="s">
        <v>1830</v>
      </c>
      <c r="BBF9" s="9" t="s">
        <v>1831</v>
      </c>
      <c r="BBG9" s="9" t="s">
        <v>1832</v>
      </c>
      <c r="BBH9" s="9" t="s">
        <v>1833</v>
      </c>
      <c r="BBI9" s="9" t="s">
        <v>1834</v>
      </c>
      <c r="BBJ9" s="9" t="s">
        <v>1835</v>
      </c>
      <c r="BBK9" s="9" t="s">
        <v>1836</v>
      </c>
      <c r="BBL9" s="9" t="s">
        <v>1837</v>
      </c>
      <c r="BBM9" s="9" t="s">
        <v>1838</v>
      </c>
      <c r="BBN9" s="9" t="s">
        <v>1839</v>
      </c>
      <c r="BBO9" s="9" t="s">
        <v>1840</v>
      </c>
      <c r="BBP9" s="9" t="s">
        <v>1841</v>
      </c>
      <c r="BBQ9" s="9" t="s">
        <v>1842</v>
      </c>
      <c r="BBR9" s="9" t="s">
        <v>1843</v>
      </c>
      <c r="BBS9" s="9" t="s">
        <v>1844</v>
      </c>
      <c r="BBT9" s="9" t="s">
        <v>1845</v>
      </c>
      <c r="BBU9" s="9" t="s">
        <v>1846</v>
      </c>
      <c r="BBV9" s="9" t="s">
        <v>1847</v>
      </c>
      <c r="BBW9" s="9" t="s">
        <v>1848</v>
      </c>
      <c r="BBX9" s="9" t="s">
        <v>1849</v>
      </c>
      <c r="BBY9" s="9" t="s">
        <v>1850</v>
      </c>
      <c r="BBZ9" s="9" t="s">
        <v>1851</v>
      </c>
      <c r="BCA9" s="9" t="s">
        <v>1852</v>
      </c>
      <c r="BCB9" s="9" t="s">
        <v>1853</v>
      </c>
      <c r="BCC9" s="9" t="s">
        <v>1854</v>
      </c>
      <c r="BCD9" s="9" t="s">
        <v>1855</v>
      </c>
      <c r="BCE9" s="9" t="s">
        <v>1856</v>
      </c>
      <c r="BCF9" s="9" t="s">
        <v>1857</v>
      </c>
      <c r="BCG9" s="9" t="s">
        <v>1858</v>
      </c>
      <c r="BCH9" s="9" t="s">
        <v>1859</v>
      </c>
      <c r="BCI9" s="9" t="s">
        <v>1860</v>
      </c>
      <c r="BCJ9" s="9" t="s">
        <v>1861</v>
      </c>
      <c r="BCK9" s="9" t="s">
        <v>1862</v>
      </c>
      <c r="BCL9" s="9" t="s">
        <v>1863</v>
      </c>
      <c r="BCM9" s="9" t="s">
        <v>1864</v>
      </c>
      <c r="BCN9" s="9" t="s">
        <v>1865</v>
      </c>
      <c r="BCO9" s="9" t="s">
        <v>1866</v>
      </c>
      <c r="BCP9" s="9" t="s">
        <v>1867</v>
      </c>
      <c r="BCQ9" s="9" t="s">
        <v>1868</v>
      </c>
      <c r="BCR9" s="9" t="s">
        <v>1869</v>
      </c>
      <c r="BCS9" s="9" t="s">
        <v>1870</v>
      </c>
      <c r="BCT9" s="9" t="s">
        <v>1871</v>
      </c>
      <c r="BCU9" s="9" t="s">
        <v>1872</v>
      </c>
      <c r="BCV9" s="9" t="s">
        <v>1873</v>
      </c>
      <c r="BCW9" s="9" t="s">
        <v>1874</v>
      </c>
      <c r="BCX9" s="9" t="s">
        <v>1875</v>
      </c>
      <c r="BCY9" s="9" t="s">
        <v>1876</v>
      </c>
      <c r="BCZ9" s="9" t="s">
        <v>1877</v>
      </c>
      <c r="BDA9" s="9" t="s">
        <v>1878</v>
      </c>
      <c r="BDB9" s="9" t="s">
        <v>1879</v>
      </c>
      <c r="BDC9" s="9" t="s">
        <v>1880</v>
      </c>
      <c r="BDD9" s="9" t="s">
        <v>1881</v>
      </c>
      <c r="BDE9" s="9" t="s">
        <v>1882</v>
      </c>
      <c r="BDF9" s="9" t="s">
        <v>1883</v>
      </c>
      <c r="BDG9" s="9" t="s">
        <v>1884</v>
      </c>
      <c r="BDH9" s="9" t="s">
        <v>1885</v>
      </c>
      <c r="BDI9" s="9" t="s">
        <v>1886</v>
      </c>
      <c r="BDJ9" s="9" t="s">
        <v>1887</v>
      </c>
      <c r="BDK9" s="9" t="s">
        <v>1888</v>
      </c>
      <c r="BDL9" s="9" t="s">
        <v>1889</v>
      </c>
      <c r="BDM9" s="9" t="s">
        <v>1890</v>
      </c>
      <c r="BDN9" s="9" t="s">
        <v>1891</v>
      </c>
      <c r="BDO9" s="9" t="s">
        <v>1892</v>
      </c>
      <c r="BDP9" s="9" t="s">
        <v>1893</v>
      </c>
      <c r="BDQ9" s="9" t="s">
        <v>1894</v>
      </c>
      <c r="BDR9" s="9" t="s">
        <v>1895</v>
      </c>
      <c r="BDS9" s="9" t="s">
        <v>1896</v>
      </c>
      <c r="BDT9" s="9" t="s">
        <v>1897</v>
      </c>
      <c r="BDU9" s="9" t="s">
        <v>1898</v>
      </c>
      <c r="BDV9" s="9" t="s">
        <v>1899</v>
      </c>
      <c r="BDW9" s="9" t="s">
        <v>1900</v>
      </c>
      <c r="BDX9" s="9" t="s">
        <v>1901</v>
      </c>
      <c r="BDY9" s="9" t="s">
        <v>1902</v>
      </c>
      <c r="BDZ9" s="9" t="s">
        <v>1903</v>
      </c>
      <c r="BEA9" s="9" t="s">
        <v>1904</v>
      </c>
      <c r="BEB9" s="9" t="s">
        <v>1905</v>
      </c>
      <c r="BEC9" s="9" t="s">
        <v>1906</v>
      </c>
      <c r="BED9" s="9" t="s">
        <v>1907</v>
      </c>
      <c r="BEE9" s="9" t="s">
        <v>1908</v>
      </c>
      <c r="BEF9" s="9" t="s">
        <v>1909</v>
      </c>
      <c r="BEG9" s="9" t="s">
        <v>1910</v>
      </c>
      <c r="BEH9" s="9" t="s">
        <v>1911</v>
      </c>
      <c r="BEI9" s="9" t="s">
        <v>1912</v>
      </c>
      <c r="BEJ9" s="9" t="s">
        <v>1913</v>
      </c>
      <c r="BEK9" s="9" t="s">
        <v>1914</v>
      </c>
      <c r="BEL9" s="9" t="s">
        <v>1915</v>
      </c>
      <c r="BEM9" s="9" t="s">
        <v>1916</v>
      </c>
      <c r="BEN9" s="9" t="s">
        <v>1917</v>
      </c>
      <c r="BEO9" s="9" t="s">
        <v>1918</v>
      </c>
      <c r="BEP9" s="9" t="s">
        <v>1919</v>
      </c>
      <c r="BEQ9" s="9" t="s">
        <v>1920</v>
      </c>
      <c r="BER9" s="9" t="s">
        <v>1921</v>
      </c>
      <c r="BES9" s="9" t="s">
        <v>1922</v>
      </c>
      <c r="BET9" s="9" t="s">
        <v>1923</v>
      </c>
      <c r="BEU9" s="9" t="s">
        <v>1924</v>
      </c>
      <c r="BEV9" s="9" t="s">
        <v>1925</v>
      </c>
      <c r="BEW9" s="9" t="s">
        <v>1926</v>
      </c>
      <c r="BEX9" s="9" t="s">
        <v>1927</v>
      </c>
      <c r="BEY9" s="9" t="s">
        <v>1928</v>
      </c>
      <c r="BEZ9" s="9" t="s">
        <v>1929</v>
      </c>
      <c r="BFA9" s="9" t="s">
        <v>1930</v>
      </c>
      <c r="BFB9" s="9" t="s">
        <v>1931</v>
      </c>
      <c r="BFC9" s="9" t="s">
        <v>1932</v>
      </c>
      <c r="BFD9" s="9" t="s">
        <v>1933</v>
      </c>
      <c r="BFE9" s="9" t="s">
        <v>1934</v>
      </c>
      <c r="BFF9" s="9" t="s">
        <v>1935</v>
      </c>
      <c r="BFG9" s="9" t="s">
        <v>1936</v>
      </c>
      <c r="BFH9" s="9" t="s">
        <v>1937</v>
      </c>
      <c r="BFI9" s="9" t="s">
        <v>1938</v>
      </c>
      <c r="BFJ9" s="9" t="s">
        <v>1939</v>
      </c>
      <c r="BFK9" s="9" t="s">
        <v>1940</v>
      </c>
      <c r="BFL9" s="9" t="s">
        <v>1941</v>
      </c>
      <c r="BFM9" s="9" t="s">
        <v>1942</v>
      </c>
      <c r="BFN9" s="9" t="s">
        <v>1943</v>
      </c>
      <c r="BFO9" s="9" t="s">
        <v>1944</v>
      </c>
      <c r="BFP9" s="9" t="s">
        <v>1945</v>
      </c>
      <c r="BFQ9" s="9" t="s">
        <v>1946</v>
      </c>
      <c r="BFR9" s="9" t="s">
        <v>1947</v>
      </c>
      <c r="BFS9" s="9" t="s">
        <v>1948</v>
      </c>
      <c r="BFT9" s="9" t="s">
        <v>1949</v>
      </c>
      <c r="BFU9" s="9" t="s">
        <v>1950</v>
      </c>
      <c r="BFV9" s="9" t="s">
        <v>1951</v>
      </c>
      <c r="BFW9" s="9" t="s">
        <v>1952</v>
      </c>
      <c r="BFX9" s="9" t="s">
        <v>1953</v>
      </c>
      <c r="BFY9" s="9" t="s">
        <v>1954</v>
      </c>
      <c r="BFZ9" s="9" t="s">
        <v>1955</v>
      </c>
      <c r="BGA9" s="9" t="s">
        <v>1956</v>
      </c>
      <c r="BGB9" s="9" t="s">
        <v>1957</v>
      </c>
      <c r="BGC9" s="9" t="s">
        <v>1958</v>
      </c>
      <c r="BGD9" s="9" t="s">
        <v>1959</v>
      </c>
      <c r="BGE9" s="9" t="s">
        <v>1960</v>
      </c>
      <c r="BGF9" s="9" t="s">
        <v>1961</v>
      </c>
      <c r="BGG9" s="9" t="s">
        <v>1962</v>
      </c>
      <c r="BGH9" s="9" t="s">
        <v>1963</v>
      </c>
      <c r="BGI9" s="9" t="s">
        <v>1964</v>
      </c>
      <c r="BGJ9" s="9" t="s">
        <v>1965</v>
      </c>
      <c r="BGK9" s="9" t="s">
        <v>1966</v>
      </c>
      <c r="BGL9" s="9" t="s">
        <v>1967</v>
      </c>
      <c r="BGM9" s="9" t="s">
        <v>1968</v>
      </c>
      <c r="BGN9" s="9" t="s">
        <v>1969</v>
      </c>
      <c r="BGO9" s="9" t="s">
        <v>1970</v>
      </c>
      <c r="BGP9" s="9" t="s">
        <v>1971</v>
      </c>
      <c r="BGQ9" s="9" t="s">
        <v>1972</v>
      </c>
      <c r="BGR9" s="9" t="s">
        <v>1973</v>
      </c>
      <c r="BGS9" s="9" t="s">
        <v>1974</v>
      </c>
      <c r="BGT9" s="9" t="s">
        <v>1975</v>
      </c>
      <c r="BGU9" s="9" t="s">
        <v>1976</v>
      </c>
      <c r="BGV9" s="9" t="s">
        <v>1977</v>
      </c>
      <c r="BGW9" s="9" t="s">
        <v>1978</v>
      </c>
      <c r="BGX9" s="9" t="s">
        <v>1979</v>
      </c>
      <c r="BGY9" s="9" t="s">
        <v>1980</v>
      </c>
      <c r="BGZ9" s="9" t="s">
        <v>1981</v>
      </c>
      <c r="BHA9" s="9" t="s">
        <v>1982</v>
      </c>
      <c r="BHB9" s="9" t="s">
        <v>1983</v>
      </c>
      <c r="BHC9" s="9" t="s">
        <v>1984</v>
      </c>
      <c r="BHD9" s="9" t="s">
        <v>1985</v>
      </c>
      <c r="BHE9" s="9" t="s">
        <v>1986</v>
      </c>
      <c r="BHF9" s="9" t="s">
        <v>1987</v>
      </c>
      <c r="BHG9" s="9" t="s">
        <v>1988</v>
      </c>
      <c r="BHH9" s="9" t="s">
        <v>1989</v>
      </c>
      <c r="BHI9" s="9" t="s">
        <v>1990</v>
      </c>
      <c r="BHJ9" s="9" t="s">
        <v>1991</v>
      </c>
      <c r="BHK9" s="9" t="s">
        <v>1992</v>
      </c>
      <c r="BHL9" s="9" t="s">
        <v>1993</v>
      </c>
      <c r="BHM9" s="9" t="s">
        <v>1994</v>
      </c>
      <c r="BHN9" s="9" t="s">
        <v>1995</v>
      </c>
      <c r="BHO9" s="9" t="s">
        <v>1996</v>
      </c>
      <c r="BHP9" s="9" t="s">
        <v>1997</v>
      </c>
      <c r="BHQ9" s="9" t="s">
        <v>1998</v>
      </c>
      <c r="BHR9" s="9" t="s">
        <v>1999</v>
      </c>
      <c r="BHS9" s="9" t="s">
        <v>2000</v>
      </c>
      <c r="BHT9" s="9" t="s">
        <v>2001</v>
      </c>
      <c r="BHU9" s="9" t="s">
        <v>2002</v>
      </c>
      <c r="BHV9" s="9" t="s">
        <v>2003</v>
      </c>
      <c r="BHW9" s="9" t="s">
        <v>2004</v>
      </c>
      <c r="BHX9" s="9" t="s">
        <v>2005</v>
      </c>
      <c r="BHY9" s="9" t="s">
        <v>2006</v>
      </c>
      <c r="BHZ9" s="9" t="s">
        <v>2007</v>
      </c>
      <c r="BIA9" s="9" t="s">
        <v>2008</v>
      </c>
      <c r="BIB9" s="9" t="s">
        <v>2009</v>
      </c>
      <c r="BIC9" s="9" t="s">
        <v>2010</v>
      </c>
      <c r="BID9" s="9" t="s">
        <v>2011</v>
      </c>
      <c r="BIE9" s="9" t="s">
        <v>2012</v>
      </c>
      <c r="BIF9" s="9" t="s">
        <v>2013</v>
      </c>
      <c r="BIG9" s="9" t="s">
        <v>2014</v>
      </c>
      <c r="BIH9" s="9" t="s">
        <v>2015</v>
      </c>
      <c r="BII9" s="9" t="s">
        <v>2016</v>
      </c>
      <c r="BIJ9" s="9" t="s">
        <v>2017</v>
      </c>
      <c r="BIK9" s="9" t="s">
        <v>2018</v>
      </c>
      <c r="BIL9" s="9" t="s">
        <v>2019</v>
      </c>
      <c r="BIM9" s="9" t="s">
        <v>2020</v>
      </c>
      <c r="BIN9" s="9" t="s">
        <v>2021</v>
      </c>
      <c r="BIO9" s="9" t="s">
        <v>2022</v>
      </c>
      <c r="BIP9" s="9" t="s">
        <v>2023</v>
      </c>
      <c r="BIQ9" s="9" t="s">
        <v>2024</v>
      </c>
      <c r="BIR9" s="9" t="s">
        <v>2025</v>
      </c>
      <c r="BIS9" s="9" t="s">
        <v>2026</v>
      </c>
      <c r="BIT9" s="9" t="s">
        <v>2027</v>
      </c>
      <c r="BIU9" s="9" t="s">
        <v>2028</v>
      </c>
      <c r="BIV9" s="9" t="s">
        <v>2029</v>
      </c>
      <c r="BIW9" s="9" t="s">
        <v>2030</v>
      </c>
      <c r="BIX9" s="9" t="s">
        <v>2031</v>
      </c>
      <c r="BIY9" s="9" t="s">
        <v>2032</v>
      </c>
      <c r="BIZ9" s="9" t="s">
        <v>2033</v>
      </c>
      <c r="BJA9" s="9" t="s">
        <v>2034</v>
      </c>
      <c r="BJB9" s="9" t="s">
        <v>2035</v>
      </c>
      <c r="BJC9" s="9" t="s">
        <v>2036</v>
      </c>
      <c r="BJD9" s="9" t="s">
        <v>2037</v>
      </c>
      <c r="BJE9" s="9" t="s">
        <v>2038</v>
      </c>
      <c r="BJF9" s="9" t="s">
        <v>2039</v>
      </c>
      <c r="BJG9" s="9" t="s">
        <v>2040</v>
      </c>
      <c r="BJH9" s="9" t="s">
        <v>2041</v>
      </c>
      <c r="BJI9" s="9" t="s">
        <v>2042</v>
      </c>
      <c r="BJJ9" s="9" t="s">
        <v>2043</v>
      </c>
      <c r="BJK9" s="9" t="s">
        <v>2044</v>
      </c>
      <c r="BJL9" s="9" t="s">
        <v>2045</v>
      </c>
      <c r="BJM9" s="9" t="s">
        <v>2046</v>
      </c>
      <c r="BJN9" s="9" t="s">
        <v>2047</v>
      </c>
      <c r="BJO9" s="9" t="s">
        <v>2048</v>
      </c>
      <c r="BJP9" s="9" t="s">
        <v>2049</v>
      </c>
      <c r="BJQ9" s="9" t="s">
        <v>2050</v>
      </c>
      <c r="BJR9" s="9" t="s">
        <v>2051</v>
      </c>
      <c r="BJS9" s="9" t="s">
        <v>2052</v>
      </c>
      <c r="BJT9" s="9" t="s">
        <v>2053</v>
      </c>
      <c r="BJU9" s="9" t="s">
        <v>2054</v>
      </c>
      <c r="BJV9" s="9" t="s">
        <v>2055</v>
      </c>
      <c r="BJW9" s="9" t="s">
        <v>2056</v>
      </c>
      <c r="BJX9" s="9" t="s">
        <v>2057</v>
      </c>
      <c r="BJY9" s="9" t="s">
        <v>2058</v>
      </c>
      <c r="BJZ9" s="9" t="s">
        <v>2059</v>
      </c>
      <c r="BKA9" s="9" t="s">
        <v>2060</v>
      </c>
      <c r="BKB9" s="9" t="s">
        <v>2061</v>
      </c>
      <c r="BKC9" s="9" t="s">
        <v>2062</v>
      </c>
      <c r="BKD9" s="9" t="s">
        <v>2063</v>
      </c>
      <c r="BKE9" s="9" t="s">
        <v>2064</v>
      </c>
      <c r="BKF9" s="9" t="s">
        <v>2065</v>
      </c>
      <c r="BKG9" s="9" t="s">
        <v>2066</v>
      </c>
      <c r="BKH9" s="9" t="s">
        <v>2067</v>
      </c>
      <c r="BKI9" s="9" t="s">
        <v>2068</v>
      </c>
      <c r="BKJ9" s="9" t="s">
        <v>2069</v>
      </c>
      <c r="BKK9" s="9" t="s">
        <v>2070</v>
      </c>
      <c r="BKL9" s="9" t="s">
        <v>2071</v>
      </c>
      <c r="BKM9" s="9" t="s">
        <v>2072</v>
      </c>
      <c r="BKN9" s="9" t="s">
        <v>2073</v>
      </c>
      <c r="BKO9" s="9" t="s">
        <v>2074</v>
      </c>
      <c r="BKP9" s="9" t="s">
        <v>2075</v>
      </c>
      <c r="BKQ9" s="9" t="s">
        <v>2076</v>
      </c>
      <c r="BKR9" s="9" t="s">
        <v>2077</v>
      </c>
      <c r="BKS9" s="9" t="s">
        <v>2078</v>
      </c>
      <c r="BKT9" s="9" t="s">
        <v>2079</v>
      </c>
      <c r="BKU9" s="9" t="s">
        <v>2080</v>
      </c>
      <c r="BKV9" s="9" t="s">
        <v>2081</v>
      </c>
      <c r="BKW9" s="9" t="s">
        <v>2082</v>
      </c>
      <c r="BKX9" s="9" t="s">
        <v>2083</v>
      </c>
      <c r="BKY9" s="9" t="s">
        <v>2084</v>
      </c>
      <c r="BKZ9" s="9" t="s">
        <v>2085</v>
      </c>
      <c r="BLA9" s="9" t="s">
        <v>2086</v>
      </c>
      <c r="BLB9" s="9" t="s">
        <v>2087</v>
      </c>
      <c r="BLC9" s="9" t="s">
        <v>2088</v>
      </c>
      <c r="BLD9" s="9" t="s">
        <v>2089</v>
      </c>
      <c r="BLE9" s="9" t="s">
        <v>2090</v>
      </c>
      <c r="BLF9" s="9" t="s">
        <v>2091</v>
      </c>
      <c r="BLG9" s="9" t="s">
        <v>2092</v>
      </c>
      <c r="BLH9" s="9" t="s">
        <v>2093</v>
      </c>
      <c r="BLI9" s="9" t="s">
        <v>2094</v>
      </c>
      <c r="BLJ9" s="9" t="s">
        <v>2095</v>
      </c>
      <c r="BLK9" s="9" t="s">
        <v>2096</v>
      </c>
      <c r="BLL9" s="9" t="s">
        <v>2097</v>
      </c>
      <c r="BLM9" s="9" t="s">
        <v>2098</v>
      </c>
      <c r="BLN9" s="9" t="s">
        <v>2099</v>
      </c>
      <c r="BLO9" s="9" t="s">
        <v>2100</v>
      </c>
      <c r="BLP9" s="9" t="s">
        <v>2101</v>
      </c>
      <c r="BLQ9" s="9" t="s">
        <v>2102</v>
      </c>
      <c r="BLR9" s="9" t="s">
        <v>2103</v>
      </c>
      <c r="BLS9" s="9" t="s">
        <v>2104</v>
      </c>
      <c r="BLT9" s="9" t="s">
        <v>2105</v>
      </c>
      <c r="BLU9" s="9" t="s">
        <v>2106</v>
      </c>
      <c r="BLV9" s="9" t="s">
        <v>2107</v>
      </c>
      <c r="BLW9" s="9" t="s">
        <v>2108</v>
      </c>
      <c r="BLX9" s="9" t="s">
        <v>2109</v>
      </c>
      <c r="BLY9" s="9" t="s">
        <v>2110</v>
      </c>
      <c r="BLZ9" s="9" t="s">
        <v>2111</v>
      </c>
      <c r="BMA9" s="9" t="s">
        <v>2112</v>
      </c>
      <c r="BMB9" s="9" t="s">
        <v>2113</v>
      </c>
      <c r="BMC9" s="9" t="s">
        <v>2114</v>
      </c>
      <c r="BMD9" s="9" t="s">
        <v>2115</v>
      </c>
      <c r="BME9" s="9" t="s">
        <v>2116</v>
      </c>
      <c r="BMF9" s="9" t="s">
        <v>2117</v>
      </c>
      <c r="BMG9" s="9" t="s">
        <v>2118</v>
      </c>
      <c r="BMH9" s="9" t="s">
        <v>2119</v>
      </c>
      <c r="BMI9" s="9" t="s">
        <v>2120</v>
      </c>
      <c r="BMJ9" s="9" t="s">
        <v>2121</v>
      </c>
      <c r="BMK9" s="9" t="s">
        <v>2122</v>
      </c>
      <c r="BML9" s="9" t="s">
        <v>2123</v>
      </c>
      <c r="BMM9" s="9" t="s">
        <v>2124</v>
      </c>
      <c r="BMN9" s="9" t="s">
        <v>2125</v>
      </c>
      <c r="BMO9" s="9" t="s">
        <v>2126</v>
      </c>
      <c r="BMP9" s="9" t="s">
        <v>2127</v>
      </c>
      <c r="BMQ9" s="9" t="s">
        <v>2128</v>
      </c>
      <c r="BMR9" s="9" t="s">
        <v>2129</v>
      </c>
      <c r="BMS9" s="9" t="s">
        <v>2130</v>
      </c>
      <c r="BMT9" s="9" t="s">
        <v>2131</v>
      </c>
      <c r="BMU9" s="9" t="s">
        <v>2132</v>
      </c>
      <c r="BMV9" s="9" t="s">
        <v>2133</v>
      </c>
      <c r="BMW9" s="9" t="s">
        <v>2134</v>
      </c>
      <c r="BMX9" s="9" t="s">
        <v>2135</v>
      </c>
      <c r="BMY9" s="9" t="s">
        <v>2136</v>
      </c>
      <c r="BMZ9" s="9" t="s">
        <v>2137</v>
      </c>
      <c r="BNA9" s="9" t="s">
        <v>2138</v>
      </c>
      <c r="BNB9" s="9" t="s">
        <v>2139</v>
      </c>
      <c r="BNC9" s="9" t="s">
        <v>2140</v>
      </c>
      <c r="BND9" s="9" t="s">
        <v>2141</v>
      </c>
      <c r="BNE9" s="9" t="s">
        <v>2142</v>
      </c>
      <c r="BNF9" s="9" t="s">
        <v>2143</v>
      </c>
      <c r="BNG9" s="9" t="s">
        <v>2144</v>
      </c>
      <c r="BNH9" s="9" t="s">
        <v>2145</v>
      </c>
      <c r="BNI9" s="9" t="s">
        <v>2146</v>
      </c>
      <c r="BNJ9" s="9" t="s">
        <v>2147</v>
      </c>
      <c r="BNK9" s="9" t="s">
        <v>2148</v>
      </c>
      <c r="BNL9" s="9" t="s">
        <v>2149</v>
      </c>
      <c r="BNM9" s="9" t="s">
        <v>2150</v>
      </c>
      <c r="BNN9" s="9" t="s">
        <v>2151</v>
      </c>
      <c r="BNO9" s="9" t="s">
        <v>2152</v>
      </c>
      <c r="BNP9" s="9" t="s">
        <v>2153</v>
      </c>
      <c r="BNQ9" s="9" t="s">
        <v>2154</v>
      </c>
      <c r="BNR9" s="9" t="s">
        <v>2155</v>
      </c>
      <c r="BNS9" s="9" t="s">
        <v>2156</v>
      </c>
      <c r="BNT9" s="9" t="s">
        <v>2157</v>
      </c>
      <c r="BNU9" s="9" t="s">
        <v>2158</v>
      </c>
      <c r="BNV9" s="9" t="s">
        <v>2159</v>
      </c>
      <c r="BNW9" s="9" t="s">
        <v>2160</v>
      </c>
      <c r="BNX9" s="9" t="s">
        <v>2161</v>
      </c>
      <c r="BNY9" s="9" t="s">
        <v>2162</v>
      </c>
      <c r="BNZ9" s="9" t="s">
        <v>2163</v>
      </c>
      <c r="BOA9" s="9" t="s">
        <v>2164</v>
      </c>
      <c r="BOB9" s="9" t="s">
        <v>2165</v>
      </c>
      <c r="BOC9" s="9" t="s">
        <v>2166</v>
      </c>
      <c r="BOD9" s="9" t="s">
        <v>2167</v>
      </c>
      <c r="BOE9" s="9" t="s">
        <v>2168</v>
      </c>
      <c r="BOF9" s="9" t="s">
        <v>2169</v>
      </c>
      <c r="BOG9" s="9" t="s">
        <v>2170</v>
      </c>
      <c r="BOH9" s="9" t="s">
        <v>2171</v>
      </c>
      <c r="BOI9" s="9" t="s">
        <v>2172</v>
      </c>
      <c r="BOJ9" s="9" t="s">
        <v>2173</v>
      </c>
      <c r="BOK9" s="9" t="s">
        <v>2174</v>
      </c>
      <c r="BOL9" s="9" t="s">
        <v>2175</v>
      </c>
      <c r="BOM9" s="9" t="s">
        <v>2176</v>
      </c>
      <c r="BON9" s="9" t="s">
        <v>2177</v>
      </c>
      <c r="BOO9" s="9" t="s">
        <v>2178</v>
      </c>
      <c r="BOP9" s="9" t="s">
        <v>2179</v>
      </c>
      <c r="BOQ9" s="9" t="s">
        <v>2180</v>
      </c>
      <c r="BOR9" s="9" t="s">
        <v>2181</v>
      </c>
      <c r="BOS9" s="9" t="s">
        <v>2182</v>
      </c>
      <c r="BOT9" s="9" t="s">
        <v>2183</v>
      </c>
      <c r="BOU9" s="9" t="s">
        <v>2184</v>
      </c>
      <c r="BOV9" s="9" t="s">
        <v>2185</v>
      </c>
      <c r="BOW9" s="9" t="s">
        <v>2186</v>
      </c>
      <c r="BOX9" s="9" t="s">
        <v>2187</v>
      </c>
      <c r="BOY9" s="9" t="s">
        <v>2188</v>
      </c>
      <c r="BOZ9" s="9" t="s">
        <v>2189</v>
      </c>
      <c r="BPA9" s="9" t="s">
        <v>2190</v>
      </c>
      <c r="BPB9" s="9" t="s">
        <v>2191</v>
      </c>
      <c r="BPC9" s="9" t="s">
        <v>2192</v>
      </c>
      <c r="BPD9" s="9" t="s">
        <v>2193</v>
      </c>
      <c r="BPE9" s="9" t="s">
        <v>2194</v>
      </c>
      <c r="BPF9" s="9" t="s">
        <v>2195</v>
      </c>
      <c r="BPG9" s="9" t="s">
        <v>2196</v>
      </c>
      <c r="BPH9" s="9" t="s">
        <v>2197</v>
      </c>
      <c r="BPI9" s="9" t="s">
        <v>2198</v>
      </c>
      <c r="BPJ9" s="9" t="s">
        <v>2199</v>
      </c>
      <c r="BPK9" s="9" t="s">
        <v>2200</v>
      </c>
      <c r="BPL9" s="9" t="s">
        <v>2201</v>
      </c>
      <c r="BPM9" s="9" t="s">
        <v>2202</v>
      </c>
      <c r="BPN9" s="9" t="s">
        <v>2203</v>
      </c>
      <c r="BPO9" s="9" t="s">
        <v>2204</v>
      </c>
      <c r="BPP9" s="9" t="s">
        <v>2205</v>
      </c>
      <c r="BPQ9" s="9" t="s">
        <v>2206</v>
      </c>
      <c r="BPR9" s="9" t="s">
        <v>2207</v>
      </c>
      <c r="BPS9" s="9" t="s">
        <v>2208</v>
      </c>
      <c r="BPT9" s="9" t="s">
        <v>2209</v>
      </c>
      <c r="BPU9" s="9" t="s">
        <v>2210</v>
      </c>
      <c r="BPV9" s="9" t="s">
        <v>2211</v>
      </c>
      <c r="BPW9" s="9" t="s">
        <v>2212</v>
      </c>
      <c r="BPX9" s="9" t="s">
        <v>2213</v>
      </c>
      <c r="BPY9" s="9" t="s">
        <v>2214</v>
      </c>
      <c r="BPZ9" s="9" t="s">
        <v>2215</v>
      </c>
      <c r="BQA9" s="9" t="s">
        <v>2216</v>
      </c>
      <c r="BQB9" s="9" t="s">
        <v>2217</v>
      </c>
      <c r="BQC9" s="9" t="s">
        <v>2218</v>
      </c>
      <c r="BQD9" s="9" t="s">
        <v>2219</v>
      </c>
      <c r="BQE9" s="9" t="s">
        <v>2220</v>
      </c>
      <c r="BQF9" s="9" t="s">
        <v>2221</v>
      </c>
      <c r="BQG9" s="9" t="s">
        <v>2222</v>
      </c>
      <c r="BQH9" s="9" t="s">
        <v>2223</v>
      </c>
      <c r="BQI9" s="9" t="s">
        <v>2224</v>
      </c>
      <c r="BQJ9" s="9" t="s">
        <v>2225</v>
      </c>
      <c r="BQK9" s="9" t="s">
        <v>2226</v>
      </c>
      <c r="BQL9" s="9" t="s">
        <v>2227</v>
      </c>
      <c r="BQM9" s="9" t="s">
        <v>2228</v>
      </c>
      <c r="BQN9" s="9" t="s">
        <v>2229</v>
      </c>
      <c r="BQO9" s="9" t="s">
        <v>2230</v>
      </c>
      <c r="BQP9" s="9" t="s">
        <v>2231</v>
      </c>
      <c r="BQQ9" s="9" t="s">
        <v>2232</v>
      </c>
      <c r="BQR9" s="9" t="s">
        <v>2233</v>
      </c>
      <c r="BQS9" s="9" t="s">
        <v>2234</v>
      </c>
      <c r="BQT9" s="9" t="s">
        <v>2235</v>
      </c>
      <c r="BQU9" s="9" t="s">
        <v>2236</v>
      </c>
      <c r="BQV9" s="9" t="s">
        <v>2237</v>
      </c>
      <c r="BQW9" s="9" t="s">
        <v>2238</v>
      </c>
      <c r="BQX9" s="9" t="s">
        <v>2239</v>
      </c>
      <c r="BQY9" s="9" t="s">
        <v>2240</v>
      </c>
      <c r="BQZ9" s="9" t="s">
        <v>2241</v>
      </c>
      <c r="BRA9" s="9" t="s">
        <v>2242</v>
      </c>
      <c r="BRB9" s="9" t="s">
        <v>2243</v>
      </c>
      <c r="BRC9" s="9" t="s">
        <v>2244</v>
      </c>
      <c r="BRD9" s="9" t="s">
        <v>2245</v>
      </c>
      <c r="BRE9" s="9" t="s">
        <v>2246</v>
      </c>
      <c r="BRF9" s="9" t="s">
        <v>2247</v>
      </c>
      <c r="BRG9" s="9" t="s">
        <v>2248</v>
      </c>
      <c r="BRH9" s="9" t="s">
        <v>2249</v>
      </c>
      <c r="BRI9" s="9" t="s">
        <v>2250</v>
      </c>
      <c r="BRJ9" s="9" t="s">
        <v>2251</v>
      </c>
      <c r="BRK9" s="9" t="s">
        <v>2252</v>
      </c>
      <c r="BRL9" s="9" t="s">
        <v>2253</v>
      </c>
      <c r="BRM9" s="9" t="s">
        <v>2254</v>
      </c>
      <c r="BRN9" s="9" t="s">
        <v>2255</v>
      </c>
      <c r="BRO9" s="9" t="s">
        <v>2256</v>
      </c>
      <c r="BRP9" s="9" t="s">
        <v>2257</v>
      </c>
      <c r="BRQ9" s="9" t="s">
        <v>2258</v>
      </c>
      <c r="BRR9" s="9" t="s">
        <v>2259</v>
      </c>
      <c r="BRS9" s="9" t="s">
        <v>2260</v>
      </c>
      <c r="BRT9" s="9" t="s">
        <v>2261</v>
      </c>
      <c r="BRU9" s="9" t="s">
        <v>2262</v>
      </c>
      <c r="BRV9" s="9" t="s">
        <v>2263</v>
      </c>
      <c r="BRW9" s="9" t="s">
        <v>2264</v>
      </c>
      <c r="BRX9" s="9" t="s">
        <v>2265</v>
      </c>
      <c r="BRY9" s="9" t="s">
        <v>2266</v>
      </c>
      <c r="BRZ9" s="9" t="s">
        <v>2267</v>
      </c>
      <c r="BSA9" s="9" t="s">
        <v>2268</v>
      </c>
      <c r="BSB9" s="9" t="s">
        <v>2269</v>
      </c>
      <c r="BSC9" s="9" t="s">
        <v>2270</v>
      </c>
      <c r="BSD9" s="9" t="s">
        <v>2271</v>
      </c>
      <c r="BSE9" s="9" t="s">
        <v>2272</v>
      </c>
      <c r="BSF9" s="9" t="s">
        <v>2273</v>
      </c>
      <c r="BSG9" s="9" t="s">
        <v>2274</v>
      </c>
      <c r="BSH9" s="9" t="s">
        <v>2275</v>
      </c>
      <c r="BSI9" s="9" t="s">
        <v>2276</v>
      </c>
      <c r="BSJ9" s="9" t="s">
        <v>2277</v>
      </c>
      <c r="BSK9" s="9" t="s">
        <v>2278</v>
      </c>
      <c r="BSL9" s="9" t="s">
        <v>2279</v>
      </c>
      <c r="BSM9" s="9" t="s">
        <v>2280</v>
      </c>
      <c r="BSN9" s="9" t="s">
        <v>2281</v>
      </c>
      <c r="BSO9" s="9" t="s">
        <v>2282</v>
      </c>
      <c r="BSP9" s="9" t="s">
        <v>2283</v>
      </c>
      <c r="BSQ9" s="9" t="s">
        <v>2284</v>
      </c>
      <c r="BSR9" s="9" t="s">
        <v>2285</v>
      </c>
      <c r="BSS9" s="9" t="s">
        <v>2286</v>
      </c>
      <c r="BST9" s="9" t="s">
        <v>2287</v>
      </c>
      <c r="BSU9" s="9" t="s">
        <v>2288</v>
      </c>
      <c r="BSV9" s="9" t="s">
        <v>2289</v>
      </c>
      <c r="BSW9" s="9" t="s">
        <v>2290</v>
      </c>
      <c r="BSX9" s="9" t="s">
        <v>2291</v>
      </c>
      <c r="BSY9" s="9" t="s">
        <v>2292</v>
      </c>
      <c r="BSZ9" s="9" t="s">
        <v>2293</v>
      </c>
      <c r="BTA9" s="9" t="s">
        <v>2294</v>
      </c>
      <c r="BTB9" s="9" t="s">
        <v>2295</v>
      </c>
      <c r="BTC9" s="9" t="s">
        <v>2296</v>
      </c>
      <c r="BTD9" s="9" t="s">
        <v>2297</v>
      </c>
      <c r="BTE9" s="9" t="s">
        <v>2298</v>
      </c>
      <c r="BTF9" s="9" t="s">
        <v>2299</v>
      </c>
      <c r="BTG9" s="9" t="s">
        <v>2300</v>
      </c>
      <c r="BTH9" s="9" t="s">
        <v>2301</v>
      </c>
      <c r="BTI9" s="9" t="s">
        <v>2302</v>
      </c>
      <c r="BTJ9" s="9" t="s">
        <v>2303</v>
      </c>
      <c r="BTK9" s="9" t="s">
        <v>2304</v>
      </c>
      <c r="BTL9" s="9" t="s">
        <v>2305</v>
      </c>
      <c r="BTM9" s="9" t="s">
        <v>2306</v>
      </c>
      <c r="BTN9" s="9" t="s">
        <v>2307</v>
      </c>
      <c r="BTO9" s="9" t="s">
        <v>2308</v>
      </c>
      <c r="BTP9" s="9" t="s">
        <v>2309</v>
      </c>
      <c r="BTQ9" s="9" t="s">
        <v>2310</v>
      </c>
      <c r="BTR9" s="9" t="s">
        <v>2311</v>
      </c>
      <c r="BTS9" s="9" t="s">
        <v>2312</v>
      </c>
      <c r="BTT9" s="9" t="s">
        <v>2313</v>
      </c>
      <c r="BTU9" s="9" t="s">
        <v>2314</v>
      </c>
      <c r="BTV9" s="9" t="s">
        <v>2315</v>
      </c>
      <c r="BTW9" s="9" t="s">
        <v>2316</v>
      </c>
      <c r="BTX9" s="9" t="s">
        <v>2317</v>
      </c>
      <c r="BTY9" s="9" t="s">
        <v>2318</v>
      </c>
      <c r="BTZ9" s="9" t="s">
        <v>2319</v>
      </c>
      <c r="BUA9" s="9" t="s">
        <v>2320</v>
      </c>
      <c r="BUB9" s="9" t="s">
        <v>2321</v>
      </c>
      <c r="BUC9" s="9" t="s">
        <v>2322</v>
      </c>
      <c r="BUD9" s="9" t="s">
        <v>2323</v>
      </c>
      <c r="BUE9" s="9" t="s">
        <v>2324</v>
      </c>
      <c r="BUF9" s="9" t="s">
        <v>2325</v>
      </c>
      <c r="BUG9" s="9" t="s">
        <v>2326</v>
      </c>
      <c r="BUH9" s="9" t="s">
        <v>2327</v>
      </c>
      <c r="BUI9" s="9" t="s">
        <v>2328</v>
      </c>
      <c r="BUJ9" s="9" t="s">
        <v>2329</v>
      </c>
      <c r="BUK9" s="9" t="s">
        <v>2330</v>
      </c>
      <c r="BUL9" s="9" t="s">
        <v>2331</v>
      </c>
      <c r="BUM9" s="9" t="s">
        <v>2332</v>
      </c>
      <c r="BUN9" s="9" t="s">
        <v>2333</v>
      </c>
      <c r="BUO9" s="9" t="s">
        <v>2334</v>
      </c>
      <c r="BUP9" s="9" t="s">
        <v>2335</v>
      </c>
      <c r="BUQ9" s="9" t="s">
        <v>2336</v>
      </c>
      <c r="BUR9" s="9" t="s">
        <v>2337</v>
      </c>
      <c r="BUS9" s="9" t="s">
        <v>2338</v>
      </c>
      <c r="BUT9" s="9" t="s">
        <v>2339</v>
      </c>
      <c r="BUU9" s="9" t="s">
        <v>2340</v>
      </c>
      <c r="BUV9" s="9" t="s">
        <v>2341</v>
      </c>
      <c r="BUW9" s="9" t="s">
        <v>2342</v>
      </c>
      <c r="BUX9" s="9" t="s">
        <v>2343</v>
      </c>
      <c r="BUY9" s="9" t="s">
        <v>2344</v>
      </c>
      <c r="BUZ9" s="9" t="s">
        <v>2345</v>
      </c>
      <c r="BVA9" s="9" t="s">
        <v>2346</v>
      </c>
      <c r="BVB9" s="9" t="s">
        <v>2347</v>
      </c>
      <c r="BVC9" s="9" t="s">
        <v>2348</v>
      </c>
      <c r="BVD9" s="9" t="s">
        <v>2349</v>
      </c>
      <c r="BVE9" s="9" t="s">
        <v>2350</v>
      </c>
      <c r="BVF9" s="9" t="s">
        <v>2351</v>
      </c>
      <c r="BVG9" s="9" t="s">
        <v>2352</v>
      </c>
      <c r="BVH9" s="9" t="s">
        <v>2353</v>
      </c>
      <c r="BVI9" s="9" t="s">
        <v>2354</v>
      </c>
      <c r="BVJ9" s="9" t="s">
        <v>2355</v>
      </c>
      <c r="BVK9" s="9" t="s">
        <v>2356</v>
      </c>
      <c r="BVL9" s="9" t="s">
        <v>2357</v>
      </c>
      <c r="BVM9" s="9" t="s">
        <v>2358</v>
      </c>
      <c r="BVN9" s="9" t="s">
        <v>2359</v>
      </c>
      <c r="BVO9" s="9" t="s">
        <v>2360</v>
      </c>
      <c r="BVP9" s="9" t="s">
        <v>2361</v>
      </c>
      <c r="BVQ9" s="9" t="s">
        <v>2362</v>
      </c>
      <c r="BVR9" s="9" t="s">
        <v>2363</v>
      </c>
      <c r="BVS9" s="9" t="s">
        <v>2364</v>
      </c>
      <c r="BVT9" s="9" t="s">
        <v>2365</v>
      </c>
      <c r="BVU9" s="9" t="s">
        <v>2366</v>
      </c>
      <c r="BVV9" s="9" t="s">
        <v>2367</v>
      </c>
      <c r="BVW9" s="9" t="s">
        <v>2368</v>
      </c>
      <c r="BVX9" s="9" t="s">
        <v>2369</v>
      </c>
      <c r="BVY9" s="9" t="s">
        <v>2370</v>
      </c>
      <c r="BVZ9" s="9" t="s">
        <v>2371</v>
      </c>
      <c r="BWA9" s="9" t="s">
        <v>2372</v>
      </c>
      <c r="BWB9" s="9" t="s">
        <v>2373</v>
      </c>
      <c r="BWC9" s="9" t="s">
        <v>2374</v>
      </c>
      <c r="BWD9" s="9" t="s">
        <v>2375</v>
      </c>
      <c r="BWE9" s="9" t="s">
        <v>2376</v>
      </c>
      <c r="BWF9" s="9" t="s">
        <v>2377</v>
      </c>
      <c r="BWG9" s="9" t="s">
        <v>2378</v>
      </c>
      <c r="BWH9" s="9" t="s">
        <v>2379</v>
      </c>
      <c r="BWI9" s="9" t="s">
        <v>2380</v>
      </c>
      <c r="BWJ9" s="9" t="s">
        <v>2381</v>
      </c>
      <c r="BWK9" s="9" t="s">
        <v>2382</v>
      </c>
      <c r="BWL9" s="9" t="s">
        <v>2383</v>
      </c>
      <c r="BWM9" s="9" t="s">
        <v>2384</v>
      </c>
      <c r="BWN9" s="9" t="s">
        <v>2385</v>
      </c>
      <c r="BWO9" s="9" t="s">
        <v>2386</v>
      </c>
      <c r="BWP9" s="9" t="s">
        <v>2387</v>
      </c>
      <c r="BWQ9" s="9" t="s">
        <v>2388</v>
      </c>
      <c r="BWR9" s="9" t="s">
        <v>2389</v>
      </c>
      <c r="BWS9" s="9" t="s">
        <v>2390</v>
      </c>
      <c r="BWT9" s="9" t="s">
        <v>2391</v>
      </c>
      <c r="BWU9" s="9" t="s">
        <v>2392</v>
      </c>
      <c r="BWV9" s="9" t="s">
        <v>2393</v>
      </c>
      <c r="BWW9" s="9" t="s">
        <v>2394</v>
      </c>
      <c r="BWX9" s="9" t="s">
        <v>2395</v>
      </c>
      <c r="BWY9" s="9" t="s">
        <v>2396</v>
      </c>
      <c r="BWZ9" s="9" t="s">
        <v>2397</v>
      </c>
      <c r="BXA9" s="9" t="s">
        <v>2398</v>
      </c>
      <c r="BXB9" s="9" t="s">
        <v>2399</v>
      </c>
      <c r="BXC9" s="9" t="s">
        <v>2400</v>
      </c>
      <c r="BXD9" s="9" t="s">
        <v>2401</v>
      </c>
      <c r="BXE9" s="9" t="s">
        <v>2402</v>
      </c>
      <c r="BXF9" s="9" t="s">
        <v>2403</v>
      </c>
      <c r="BXG9" s="9" t="s">
        <v>2404</v>
      </c>
      <c r="BXH9" s="9" t="s">
        <v>2405</v>
      </c>
      <c r="BXI9" s="9" t="s">
        <v>2406</v>
      </c>
      <c r="BXJ9" s="9" t="s">
        <v>2407</v>
      </c>
      <c r="BXK9" s="9" t="s">
        <v>2408</v>
      </c>
      <c r="BXL9" s="9" t="s">
        <v>2409</v>
      </c>
      <c r="BXM9" s="9" t="s">
        <v>2410</v>
      </c>
      <c r="BXN9" s="9" t="s">
        <v>2411</v>
      </c>
      <c r="BXO9" s="9" t="s">
        <v>2412</v>
      </c>
      <c r="BXP9" s="9" t="s">
        <v>2413</v>
      </c>
      <c r="BXQ9" s="9" t="s">
        <v>2414</v>
      </c>
      <c r="BXR9" s="9" t="s">
        <v>2415</v>
      </c>
      <c r="BXS9" s="9" t="s">
        <v>2416</v>
      </c>
      <c r="BXT9" s="9" t="s">
        <v>2417</v>
      </c>
      <c r="BXU9" s="9" t="s">
        <v>2418</v>
      </c>
      <c r="BXV9" s="9" t="s">
        <v>2419</v>
      </c>
      <c r="BXW9" s="9" t="s">
        <v>2420</v>
      </c>
      <c r="BXX9" s="9" t="s">
        <v>2421</v>
      </c>
      <c r="BXY9" s="9" t="s">
        <v>2422</v>
      </c>
      <c r="BXZ9" s="9" t="s">
        <v>2423</v>
      </c>
      <c r="BYA9" s="9" t="s">
        <v>2424</v>
      </c>
      <c r="BYB9" s="9" t="s">
        <v>2425</v>
      </c>
      <c r="BYC9" s="9" t="s">
        <v>2426</v>
      </c>
      <c r="BYD9" s="9" t="s">
        <v>2427</v>
      </c>
      <c r="BYE9" s="9" t="s">
        <v>2428</v>
      </c>
      <c r="BYF9" s="9" t="s">
        <v>2429</v>
      </c>
      <c r="BYG9" s="9" t="s">
        <v>2430</v>
      </c>
      <c r="BYH9" s="9" t="s">
        <v>2431</v>
      </c>
      <c r="BYI9" s="9" t="s">
        <v>2432</v>
      </c>
      <c r="BYJ9" s="9" t="s">
        <v>2433</v>
      </c>
      <c r="BYK9" s="9" t="s">
        <v>2434</v>
      </c>
      <c r="BYL9" s="9" t="s">
        <v>2435</v>
      </c>
      <c r="BYM9" s="9" t="s">
        <v>2436</v>
      </c>
      <c r="BYN9" s="9" t="s">
        <v>2437</v>
      </c>
      <c r="BYO9" s="9" t="s">
        <v>2438</v>
      </c>
      <c r="BYP9" s="9" t="s">
        <v>2439</v>
      </c>
      <c r="BYQ9" s="9" t="s">
        <v>2440</v>
      </c>
      <c r="BYR9" s="9" t="s">
        <v>2441</v>
      </c>
      <c r="BYS9" s="9" t="s">
        <v>2442</v>
      </c>
      <c r="BYT9" s="9" t="s">
        <v>2443</v>
      </c>
      <c r="BYU9" s="9" t="s">
        <v>2444</v>
      </c>
      <c r="BYV9" s="9" t="s">
        <v>2445</v>
      </c>
      <c r="BYW9" s="9" t="s">
        <v>2446</v>
      </c>
      <c r="BYX9" s="9" t="s">
        <v>2447</v>
      </c>
      <c r="BYY9" s="9" t="s">
        <v>2448</v>
      </c>
      <c r="BYZ9" s="9" t="s">
        <v>2449</v>
      </c>
      <c r="BZA9" s="9" t="s">
        <v>2450</v>
      </c>
      <c r="BZB9" s="9" t="s">
        <v>2451</v>
      </c>
      <c r="BZC9" s="9" t="s">
        <v>2452</v>
      </c>
      <c r="BZD9" s="9" t="s">
        <v>2453</v>
      </c>
      <c r="BZE9" s="9" t="s">
        <v>2454</v>
      </c>
      <c r="BZF9" s="9" t="s">
        <v>2455</v>
      </c>
      <c r="BZG9" s="9" t="s">
        <v>2456</v>
      </c>
      <c r="BZH9" s="9" t="s">
        <v>2457</v>
      </c>
      <c r="BZI9" s="9" t="s">
        <v>2458</v>
      </c>
      <c r="BZJ9" s="9" t="s">
        <v>2459</v>
      </c>
      <c r="BZK9" s="9" t="s">
        <v>2460</v>
      </c>
      <c r="BZL9" s="9" t="s">
        <v>2461</v>
      </c>
      <c r="BZM9" s="9" t="s">
        <v>2462</v>
      </c>
      <c r="BZN9" s="9" t="s">
        <v>2463</v>
      </c>
      <c r="BZO9" s="9" t="s">
        <v>2464</v>
      </c>
      <c r="BZP9" s="9" t="s">
        <v>2465</v>
      </c>
      <c r="BZQ9" s="9" t="s">
        <v>2466</v>
      </c>
      <c r="BZR9" s="9" t="s">
        <v>2467</v>
      </c>
      <c r="BZS9" s="9" t="s">
        <v>2468</v>
      </c>
      <c r="BZT9" s="9" t="s">
        <v>2469</v>
      </c>
      <c r="BZU9" s="9" t="s">
        <v>2470</v>
      </c>
      <c r="BZV9" s="9" t="s">
        <v>2471</v>
      </c>
      <c r="BZW9" s="9" t="s">
        <v>2472</v>
      </c>
      <c r="BZX9" s="9" t="s">
        <v>2473</v>
      </c>
      <c r="BZY9" s="9" t="s">
        <v>2474</v>
      </c>
      <c r="BZZ9" s="9" t="s">
        <v>2475</v>
      </c>
      <c r="CAA9" s="9" t="s">
        <v>2476</v>
      </c>
      <c r="CAB9" s="9" t="s">
        <v>2477</v>
      </c>
      <c r="CAC9" s="9" t="s">
        <v>2478</v>
      </c>
      <c r="CAD9" s="9" t="s">
        <v>2479</v>
      </c>
      <c r="CAE9" s="9" t="s">
        <v>2480</v>
      </c>
      <c r="CAF9" s="9" t="s">
        <v>2481</v>
      </c>
      <c r="CAG9" s="9" t="s">
        <v>2482</v>
      </c>
      <c r="CAH9" s="9" t="s">
        <v>2483</v>
      </c>
      <c r="CAI9" s="9" t="s">
        <v>2484</v>
      </c>
      <c r="CAJ9" s="9" t="s">
        <v>2485</v>
      </c>
      <c r="CAK9" s="9" t="s">
        <v>2486</v>
      </c>
      <c r="CAL9" s="9" t="s">
        <v>2487</v>
      </c>
      <c r="CAM9" s="9" t="s">
        <v>2488</v>
      </c>
      <c r="CAN9" s="9" t="s">
        <v>2489</v>
      </c>
      <c r="CAO9" s="9" t="s">
        <v>2490</v>
      </c>
      <c r="CAP9" s="9" t="s">
        <v>2491</v>
      </c>
      <c r="CAQ9" s="9" t="s">
        <v>2492</v>
      </c>
      <c r="CAR9" s="9" t="s">
        <v>2493</v>
      </c>
      <c r="CAS9" s="9" t="s">
        <v>2494</v>
      </c>
      <c r="CAT9" s="9" t="s">
        <v>2495</v>
      </c>
      <c r="CAU9" s="9" t="s">
        <v>2496</v>
      </c>
      <c r="CAV9" s="9" t="s">
        <v>2497</v>
      </c>
      <c r="CAW9" s="9" t="s">
        <v>2498</v>
      </c>
      <c r="CAX9" s="9" t="s">
        <v>2499</v>
      </c>
      <c r="CAY9" s="9" t="s">
        <v>2500</v>
      </c>
      <c r="CAZ9" s="9" t="s">
        <v>2501</v>
      </c>
      <c r="CBA9" s="9" t="s">
        <v>2502</v>
      </c>
      <c r="CBB9" s="9" t="s">
        <v>2503</v>
      </c>
      <c r="CBC9" s="9" t="s">
        <v>2504</v>
      </c>
      <c r="CBD9" s="9" t="s">
        <v>2505</v>
      </c>
      <c r="CBE9" s="9" t="s">
        <v>2506</v>
      </c>
      <c r="CBF9" s="9" t="s">
        <v>2507</v>
      </c>
      <c r="CBG9" s="9" t="s">
        <v>2508</v>
      </c>
      <c r="CBH9" s="9" t="s">
        <v>2509</v>
      </c>
      <c r="CBI9" s="9" t="s">
        <v>2510</v>
      </c>
      <c r="CBJ9" s="9" t="s">
        <v>2511</v>
      </c>
      <c r="CBK9" s="9" t="s">
        <v>2512</v>
      </c>
      <c r="CBL9" s="9" t="s">
        <v>2513</v>
      </c>
      <c r="CBM9" s="9" t="s">
        <v>2514</v>
      </c>
      <c r="CBN9" s="9" t="s">
        <v>2515</v>
      </c>
      <c r="CBO9" s="9" t="s">
        <v>2516</v>
      </c>
      <c r="CBP9" s="9" t="s">
        <v>2517</v>
      </c>
      <c r="CBQ9" s="9" t="s">
        <v>2518</v>
      </c>
      <c r="CBR9" s="9" t="s">
        <v>2519</v>
      </c>
      <c r="CBS9" s="9" t="s">
        <v>2520</v>
      </c>
      <c r="CBT9" s="9" t="s">
        <v>2521</v>
      </c>
      <c r="CBU9" s="9" t="s">
        <v>2522</v>
      </c>
      <c r="CBV9" s="9" t="s">
        <v>2523</v>
      </c>
      <c r="CBW9" s="9" t="s">
        <v>2524</v>
      </c>
      <c r="CBX9" s="9" t="s">
        <v>2525</v>
      </c>
      <c r="CBY9" s="9" t="s">
        <v>2526</v>
      </c>
      <c r="CBZ9" s="9" t="s">
        <v>2527</v>
      </c>
      <c r="CCA9" s="9" t="s">
        <v>2528</v>
      </c>
      <c r="CCB9" s="9" t="s">
        <v>2529</v>
      </c>
      <c r="CCC9" s="9" t="s">
        <v>2530</v>
      </c>
      <c r="CCD9" s="9" t="s">
        <v>2531</v>
      </c>
      <c r="CCE9" s="9" t="s">
        <v>2532</v>
      </c>
      <c r="CCF9" s="9" t="s">
        <v>2533</v>
      </c>
      <c r="CCG9" s="9" t="s">
        <v>2534</v>
      </c>
      <c r="CCH9" s="9" t="s">
        <v>2535</v>
      </c>
      <c r="CCI9" s="9" t="s">
        <v>2536</v>
      </c>
      <c r="CCJ9" s="9" t="s">
        <v>2537</v>
      </c>
      <c r="CCK9" s="9" t="s">
        <v>2538</v>
      </c>
      <c r="CCL9" s="9" t="s">
        <v>2539</v>
      </c>
      <c r="CCM9" s="9" t="s">
        <v>2540</v>
      </c>
      <c r="CCN9" s="9" t="s">
        <v>2541</v>
      </c>
      <c r="CCO9" s="9" t="s">
        <v>2542</v>
      </c>
      <c r="CCP9" s="9" t="s">
        <v>2543</v>
      </c>
      <c r="CCQ9" s="9" t="s">
        <v>2544</v>
      </c>
      <c r="CCR9" s="9" t="s">
        <v>2545</v>
      </c>
      <c r="CCS9" s="9" t="s">
        <v>2546</v>
      </c>
      <c r="CCT9" s="9" t="s">
        <v>2547</v>
      </c>
      <c r="CCU9" s="9" t="s">
        <v>2548</v>
      </c>
      <c r="CCV9" s="9" t="s">
        <v>2549</v>
      </c>
      <c r="CCW9" s="9" t="s">
        <v>2550</v>
      </c>
      <c r="CCX9" s="9" t="s">
        <v>2551</v>
      </c>
      <c r="CCY9" s="9" t="s">
        <v>2552</v>
      </c>
      <c r="CCZ9" s="9" t="s">
        <v>2553</v>
      </c>
      <c r="CDA9" s="9" t="s">
        <v>2554</v>
      </c>
      <c r="CDB9" s="9" t="s">
        <v>2555</v>
      </c>
      <c r="CDC9" s="9" t="s">
        <v>2556</v>
      </c>
      <c r="CDD9" s="9" t="s">
        <v>2557</v>
      </c>
      <c r="CDE9" s="9" t="s">
        <v>2558</v>
      </c>
      <c r="CDF9" s="9" t="s">
        <v>2559</v>
      </c>
      <c r="CDG9" s="9" t="s">
        <v>2560</v>
      </c>
      <c r="CDH9" s="9" t="s">
        <v>2561</v>
      </c>
      <c r="CDI9" s="9" t="s">
        <v>2562</v>
      </c>
      <c r="CDJ9" s="9" t="s">
        <v>2563</v>
      </c>
      <c r="CDK9" s="9" t="s">
        <v>2564</v>
      </c>
      <c r="CDL9" s="9" t="s">
        <v>2565</v>
      </c>
      <c r="CDM9" s="9" t="s">
        <v>2566</v>
      </c>
      <c r="CDN9" s="9" t="s">
        <v>2567</v>
      </c>
      <c r="CDO9" s="9" t="s">
        <v>2568</v>
      </c>
      <c r="CDP9" s="9" t="s">
        <v>2569</v>
      </c>
      <c r="CDQ9" s="9" t="s">
        <v>2570</v>
      </c>
      <c r="CDR9" s="9" t="s">
        <v>2571</v>
      </c>
      <c r="CDS9" s="9" t="s">
        <v>2572</v>
      </c>
      <c r="CDT9" s="9" t="s">
        <v>2573</v>
      </c>
      <c r="CDU9" s="9" t="s">
        <v>2574</v>
      </c>
      <c r="CDV9" s="9" t="s">
        <v>2575</v>
      </c>
      <c r="CDW9" s="9" t="s">
        <v>2576</v>
      </c>
      <c r="CDX9" s="9" t="s">
        <v>2577</v>
      </c>
      <c r="CDY9" s="9" t="s">
        <v>2578</v>
      </c>
      <c r="CDZ9" s="9" t="s">
        <v>2579</v>
      </c>
      <c r="CEA9" s="9" t="s">
        <v>2580</v>
      </c>
      <c r="CEB9" s="9" t="s">
        <v>2581</v>
      </c>
      <c r="CEC9" s="9" t="s">
        <v>2582</v>
      </c>
      <c r="CED9" s="9" t="s">
        <v>2583</v>
      </c>
      <c r="CEE9" s="9" t="s">
        <v>2584</v>
      </c>
      <c r="CEF9" s="9" t="s">
        <v>2585</v>
      </c>
      <c r="CEG9" s="9" t="s">
        <v>2586</v>
      </c>
      <c r="CEH9" s="9" t="s">
        <v>2587</v>
      </c>
      <c r="CEI9" s="9" t="s">
        <v>2588</v>
      </c>
      <c r="CEJ9" s="9" t="s">
        <v>2589</v>
      </c>
      <c r="CEK9" s="9" t="s">
        <v>2590</v>
      </c>
      <c r="CEL9" s="9" t="s">
        <v>2591</v>
      </c>
      <c r="CEM9" s="9" t="s">
        <v>2592</v>
      </c>
      <c r="CEN9" s="9" t="s">
        <v>2593</v>
      </c>
      <c r="CEO9" s="9" t="s">
        <v>2594</v>
      </c>
      <c r="CEP9" s="9" t="s">
        <v>2595</v>
      </c>
      <c r="CEQ9" s="9" t="s">
        <v>2596</v>
      </c>
      <c r="CER9" s="9" t="s">
        <v>2597</v>
      </c>
      <c r="CES9" s="9" t="s">
        <v>2598</v>
      </c>
      <c r="CET9" s="9" t="s">
        <v>2599</v>
      </c>
      <c r="CEU9" s="9" t="s">
        <v>2600</v>
      </c>
      <c r="CEV9" s="9" t="s">
        <v>2601</v>
      </c>
      <c r="CEW9" s="9" t="s">
        <v>2602</v>
      </c>
      <c r="CEX9" s="9" t="s">
        <v>2603</v>
      </c>
      <c r="CEY9" s="9" t="s">
        <v>2604</v>
      </c>
      <c r="CEZ9" s="9" t="s">
        <v>2605</v>
      </c>
      <c r="CFA9" s="9" t="s">
        <v>2606</v>
      </c>
      <c r="CFB9" s="9" t="s">
        <v>2607</v>
      </c>
      <c r="CFC9" s="9" t="s">
        <v>2608</v>
      </c>
      <c r="CFD9" s="9" t="s">
        <v>2609</v>
      </c>
      <c r="CFE9" s="9" t="s">
        <v>2610</v>
      </c>
      <c r="CFF9" s="9" t="s">
        <v>2611</v>
      </c>
      <c r="CFG9" s="9" t="s">
        <v>2612</v>
      </c>
      <c r="CFH9" s="9" t="s">
        <v>2613</v>
      </c>
      <c r="CFI9" s="9" t="s">
        <v>2614</v>
      </c>
      <c r="CFJ9" s="9" t="s">
        <v>2615</v>
      </c>
      <c r="CFK9" s="9" t="s">
        <v>2616</v>
      </c>
      <c r="CFL9" s="9" t="s">
        <v>2617</v>
      </c>
      <c r="CFM9" s="9" t="s">
        <v>2618</v>
      </c>
      <c r="CFN9" s="9" t="s">
        <v>2619</v>
      </c>
      <c r="CFO9" s="9" t="s">
        <v>2620</v>
      </c>
      <c r="CFP9" s="9" t="s">
        <v>2621</v>
      </c>
      <c r="CFQ9" s="9" t="s">
        <v>2622</v>
      </c>
      <c r="CFR9" s="9" t="s">
        <v>2623</v>
      </c>
      <c r="CFS9" s="9" t="s">
        <v>2624</v>
      </c>
      <c r="CFT9" s="9" t="s">
        <v>2625</v>
      </c>
      <c r="CFU9" s="9" t="s">
        <v>2626</v>
      </c>
      <c r="CFV9" s="9" t="s">
        <v>2627</v>
      </c>
      <c r="CFW9" s="9" t="s">
        <v>2628</v>
      </c>
      <c r="CFX9" s="9" t="s">
        <v>2629</v>
      </c>
      <c r="CFY9" s="9" t="s">
        <v>2630</v>
      </c>
      <c r="CFZ9" s="9" t="s">
        <v>2631</v>
      </c>
      <c r="CGA9" s="9" t="s">
        <v>2632</v>
      </c>
      <c r="CGB9" s="9" t="s">
        <v>2633</v>
      </c>
      <c r="CGC9" s="9" t="s">
        <v>2634</v>
      </c>
      <c r="CGD9" s="9" t="s">
        <v>2635</v>
      </c>
      <c r="CGE9" s="9" t="s">
        <v>2636</v>
      </c>
      <c r="CGF9" s="9" t="s">
        <v>2637</v>
      </c>
      <c r="CGG9" s="9" t="s">
        <v>2638</v>
      </c>
      <c r="CGH9" s="9" t="s">
        <v>2639</v>
      </c>
      <c r="CGI9" s="9" t="s">
        <v>2640</v>
      </c>
      <c r="CGJ9" s="9" t="s">
        <v>2641</v>
      </c>
      <c r="CGK9" s="9" t="s">
        <v>2642</v>
      </c>
      <c r="CGL9" s="9" t="s">
        <v>2643</v>
      </c>
      <c r="CGM9" s="9" t="s">
        <v>2644</v>
      </c>
      <c r="CGN9" s="9" t="s">
        <v>2645</v>
      </c>
      <c r="CGO9" s="9" t="s">
        <v>2646</v>
      </c>
      <c r="CGP9" s="9" t="s">
        <v>2647</v>
      </c>
      <c r="CGQ9" s="9" t="s">
        <v>2648</v>
      </c>
      <c r="CGR9" s="9" t="s">
        <v>2649</v>
      </c>
      <c r="CGS9" s="9" t="s">
        <v>2650</v>
      </c>
      <c r="CGT9" s="9" t="s">
        <v>2651</v>
      </c>
      <c r="CGU9" s="9" t="s">
        <v>2652</v>
      </c>
      <c r="CGV9" s="9" t="s">
        <v>2653</v>
      </c>
      <c r="CGW9" s="9" t="s">
        <v>2654</v>
      </c>
      <c r="CGX9" s="9" t="s">
        <v>2655</v>
      </c>
      <c r="CGY9" s="9" t="s">
        <v>2656</v>
      </c>
      <c r="CGZ9" s="9" t="s">
        <v>2657</v>
      </c>
      <c r="CHA9" s="9" t="s">
        <v>2658</v>
      </c>
      <c r="CHB9" s="9" t="s">
        <v>2659</v>
      </c>
      <c r="CHC9" s="9" t="s">
        <v>2660</v>
      </c>
      <c r="CHD9" s="9" t="s">
        <v>2661</v>
      </c>
      <c r="CHE9" s="9" t="s">
        <v>2662</v>
      </c>
      <c r="CHF9" s="9" t="s">
        <v>2663</v>
      </c>
      <c r="CHG9" s="9" t="s">
        <v>2664</v>
      </c>
      <c r="CHH9" s="9" t="s">
        <v>2665</v>
      </c>
      <c r="CHI9" s="9" t="s">
        <v>2666</v>
      </c>
      <c r="CHJ9" s="9" t="s">
        <v>2667</v>
      </c>
      <c r="CHK9" s="9" t="s">
        <v>2668</v>
      </c>
      <c r="CHL9" s="9" t="s">
        <v>2669</v>
      </c>
      <c r="CHM9" s="9" t="s">
        <v>2670</v>
      </c>
      <c r="CHN9" s="9" t="s">
        <v>2671</v>
      </c>
      <c r="CHO9" s="9" t="s">
        <v>2672</v>
      </c>
      <c r="CHP9" s="9" t="s">
        <v>2673</v>
      </c>
      <c r="CHQ9" s="9" t="s">
        <v>2674</v>
      </c>
      <c r="CHR9" s="9" t="s">
        <v>2675</v>
      </c>
      <c r="CHS9" s="9" t="s">
        <v>2676</v>
      </c>
      <c r="CHT9" s="9" t="s">
        <v>2677</v>
      </c>
      <c r="CHU9" s="9" t="s">
        <v>2678</v>
      </c>
      <c r="CHV9" s="9" t="s">
        <v>2679</v>
      </c>
      <c r="CHW9" s="9" t="s">
        <v>2680</v>
      </c>
      <c r="CHX9" s="9" t="s">
        <v>2681</v>
      </c>
      <c r="CHY9" s="9" t="s">
        <v>2682</v>
      </c>
      <c r="CHZ9" s="9" t="s">
        <v>2683</v>
      </c>
      <c r="CIA9" s="9" t="s">
        <v>2684</v>
      </c>
      <c r="CIB9" s="9" t="s">
        <v>2685</v>
      </c>
      <c r="CIC9" s="9" t="s">
        <v>2686</v>
      </c>
      <c r="CID9" s="9" t="s">
        <v>2687</v>
      </c>
      <c r="CIE9" s="9" t="s">
        <v>2688</v>
      </c>
      <c r="CIF9" s="9" t="s">
        <v>2689</v>
      </c>
      <c r="CIG9" s="9" t="s">
        <v>2690</v>
      </c>
      <c r="CIH9" s="9" t="s">
        <v>2691</v>
      </c>
      <c r="CII9" s="9" t="s">
        <v>2692</v>
      </c>
      <c r="CIJ9" s="9" t="s">
        <v>2693</v>
      </c>
      <c r="CIK9" s="9" t="s">
        <v>2694</v>
      </c>
      <c r="CIL9" s="9" t="s">
        <v>2695</v>
      </c>
      <c r="CIM9" s="9" t="s">
        <v>2696</v>
      </c>
      <c r="CIN9" s="9" t="s">
        <v>2697</v>
      </c>
      <c r="CIO9" s="9" t="s">
        <v>2698</v>
      </c>
      <c r="CIP9" s="9" t="s">
        <v>2699</v>
      </c>
      <c r="CIQ9" s="9" t="s">
        <v>2700</v>
      </c>
      <c r="CIR9" s="9" t="s">
        <v>2701</v>
      </c>
      <c r="CIS9" s="9" t="s">
        <v>2702</v>
      </c>
      <c r="CIT9" s="9" t="s">
        <v>2703</v>
      </c>
      <c r="CIU9" s="9" t="s">
        <v>2704</v>
      </c>
      <c r="CIV9" s="9" t="s">
        <v>2705</v>
      </c>
      <c r="CIW9" s="9" t="s">
        <v>2706</v>
      </c>
      <c r="CIX9" s="9" t="s">
        <v>2707</v>
      </c>
      <c r="CIY9" s="9" t="s">
        <v>2708</v>
      </c>
      <c r="CIZ9" s="9" t="s">
        <v>2709</v>
      </c>
      <c r="CJA9" s="9" t="s">
        <v>2710</v>
      </c>
      <c r="CJB9" s="9" t="s">
        <v>2711</v>
      </c>
      <c r="CJC9" s="9" t="s">
        <v>2712</v>
      </c>
      <c r="CJD9" s="9" t="s">
        <v>2713</v>
      </c>
      <c r="CJE9" s="9" t="s">
        <v>2714</v>
      </c>
      <c r="CJF9" s="9" t="s">
        <v>2715</v>
      </c>
      <c r="CJG9" s="9" t="s">
        <v>2716</v>
      </c>
      <c r="CJH9" s="9" t="s">
        <v>2717</v>
      </c>
      <c r="CJI9" s="9" t="s">
        <v>2718</v>
      </c>
      <c r="CJJ9" s="9" t="s">
        <v>2719</v>
      </c>
      <c r="CJK9" s="9" t="s">
        <v>2720</v>
      </c>
      <c r="CJL9" s="9" t="s">
        <v>2721</v>
      </c>
      <c r="CJM9" s="9" t="s">
        <v>2722</v>
      </c>
      <c r="CJN9" s="9" t="s">
        <v>2723</v>
      </c>
      <c r="CJO9" s="9" t="s">
        <v>2724</v>
      </c>
      <c r="CJP9" s="9" t="s">
        <v>2725</v>
      </c>
      <c r="CJQ9" s="9" t="s">
        <v>2726</v>
      </c>
      <c r="CJR9" s="9" t="s">
        <v>2727</v>
      </c>
      <c r="CJS9" s="9" t="s">
        <v>2728</v>
      </c>
      <c r="CJT9" s="9" t="s">
        <v>2729</v>
      </c>
      <c r="CJU9" s="9" t="s">
        <v>2730</v>
      </c>
      <c r="CJV9" s="9" t="s">
        <v>2731</v>
      </c>
      <c r="CJW9" s="9" t="s">
        <v>2732</v>
      </c>
      <c r="CJX9" s="9" t="s">
        <v>2733</v>
      </c>
      <c r="CJY9" s="9" t="s">
        <v>2734</v>
      </c>
      <c r="CJZ9" s="9" t="s">
        <v>2735</v>
      </c>
      <c r="CKA9" s="9" t="s">
        <v>2736</v>
      </c>
      <c r="CKB9" s="9" t="s">
        <v>2737</v>
      </c>
      <c r="CKC9" s="9" t="s">
        <v>2738</v>
      </c>
      <c r="CKD9" s="9" t="s">
        <v>2739</v>
      </c>
      <c r="CKE9" s="9" t="s">
        <v>2740</v>
      </c>
      <c r="CKF9" s="9" t="s">
        <v>2741</v>
      </c>
      <c r="CKG9" s="9" t="s">
        <v>2742</v>
      </c>
      <c r="CKH9" s="9" t="s">
        <v>2743</v>
      </c>
      <c r="CKI9" s="9" t="s">
        <v>2744</v>
      </c>
      <c r="CKJ9" s="9" t="s">
        <v>2745</v>
      </c>
      <c r="CKK9" s="9" t="s">
        <v>2746</v>
      </c>
      <c r="CKL9" s="9" t="s">
        <v>2747</v>
      </c>
      <c r="CKM9" s="9" t="s">
        <v>2748</v>
      </c>
      <c r="CKN9" s="9" t="s">
        <v>2749</v>
      </c>
      <c r="CKO9" s="9" t="s">
        <v>2750</v>
      </c>
      <c r="CKP9" s="9" t="s">
        <v>2751</v>
      </c>
      <c r="CKQ9" s="9" t="s">
        <v>2752</v>
      </c>
      <c r="CKR9" s="9" t="s">
        <v>2753</v>
      </c>
      <c r="CKS9" s="9" t="s">
        <v>2754</v>
      </c>
      <c r="CKT9" s="9" t="s">
        <v>2755</v>
      </c>
      <c r="CKU9" s="9" t="s">
        <v>2756</v>
      </c>
      <c r="CKV9" s="9" t="s">
        <v>2757</v>
      </c>
      <c r="CKW9" s="9" t="s">
        <v>2758</v>
      </c>
      <c r="CKX9" s="9" t="s">
        <v>2759</v>
      </c>
      <c r="CKY9" s="9" t="s">
        <v>2760</v>
      </c>
      <c r="CKZ9" s="9" t="s">
        <v>2761</v>
      </c>
      <c r="CLA9" s="9" t="s">
        <v>2762</v>
      </c>
      <c r="CLB9" s="9" t="s">
        <v>2763</v>
      </c>
      <c r="CLC9" s="9" t="s">
        <v>2764</v>
      </c>
      <c r="CLD9" s="9" t="s">
        <v>2765</v>
      </c>
      <c r="CLE9" s="9" t="s">
        <v>2766</v>
      </c>
      <c r="CLF9" s="9" t="s">
        <v>2767</v>
      </c>
      <c r="CLG9" s="9" t="s">
        <v>2768</v>
      </c>
      <c r="CLH9" s="9" t="s">
        <v>2769</v>
      </c>
      <c r="CLI9" s="9" t="s">
        <v>2770</v>
      </c>
      <c r="CLJ9" s="9" t="s">
        <v>2771</v>
      </c>
      <c r="CLK9" s="9" t="s">
        <v>2772</v>
      </c>
      <c r="CLL9" s="9" t="s">
        <v>2773</v>
      </c>
      <c r="CLM9" s="9" t="s">
        <v>2774</v>
      </c>
      <c r="CLN9" s="9" t="s">
        <v>2775</v>
      </c>
      <c r="CLO9" s="9" t="s">
        <v>2776</v>
      </c>
      <c r="CLP9" s="9" t="s">
        <v>2777</v>
      </c>
      <c r="CLQ9" s="9" t="s">
        <v>2778</v>
      </c>
      <c r="CLR9" s="9" t="s">
        <v>2779</v>
      </c>
      <c r="CLS9" s="9" t="s">
        <v>2780</v>
      </c>
      <c r="CLT9" s="9" t="s">
        <v>2781</v>
      </c>
      <c r="CLU9" s="9" t="s">
        <v>2782</v>
      </c>
      <c r="CLV9" s="9" t="s">
        <v>2783</v>
      </c>
      <c r="CLW9" s="9" t="s">
        <v>2784</v>
      </c>
      <c r="CLX9" s="9" t="s">
        <v>2785</v>
      </c>
      <c r="CLY9" s="9" t="s">
        <v>2786</v>
      </c>
      <c r="CLZ9" s="9" t="s">
        <v>2787</v>
      </c>
      <c r="CMA9" s="9" t="s">
        <v>2788</v>
      </c>
      <c r="CMB9" s="9" t="s">
        <v>2789</v>
      </c>
      <c r="CMC9" s="9" t="s">
        <v>2790</v>
      </c>
      <c r="CMD9" s="9" t="s">
        <v>2791</v>
      </c>
      <c r="CME9" s="9" t="s">
        <v>2792</v>
      </c>
      <c r="CMF9" s="9" t="s">
        <v>2793</v>
      </c>
      <c r="CMG9" s="9" t="s">
        <v>2794</v>
      </c>
      <c r="CMH9" s="9" t="s">
        <v>2795</v>
      </c>
      <c r="CMI9" s="9" t="s">
        <v>2796</v>
      </c>
      <c r="CMJ9" s="9" t="s">
        <v>2797</v>
      </c>
      <c r="CMK9" s="9" t="s">
        <v>2798</v>
      </c>
      <c r="CML9" s="9" t="s">
        <v>2799</v>
      </c>
      <c r="CMM9" s="9" t="s">
        <v>2800</v>
      </c>
      <c r="CMN9" s="9" t="s">
        <v>2801</v>
      </c>
      <c r="CMO9" s="9" t="s">
        <v>2802</v>
      </c>
      <c r="CMP9" s="9" t="s">
        <v>2803</v>
      </c>
      <c r="CMQ9" s="9" t="s">
        <v>2804</v>
      </c>
      <c r="CMR9" s="9" t="s">
        <v>2805</v>
      </c>
      <c r="CMS9" s="9" t="s">
        <v>2806</v>
      </c>
      <c r="CMT9" s="9" t="s">
        <v>2807</v>
      </c>
      <c r="CMU9" s="9" t="s">
        <v>2808</v>
      </c>
      <c r="CMV9" s="9" t="s">
        <v>2809</v>
      </c>
      <c r="CMW9" s="9" t="s">
        <v>2810</v>
      </c>
      <c r="CMX9" s="9" t="s">
        <v>2811</v>
      </c>
      <c r="CMY9" s="9" t="s">
        <v>2812</v>
      </c>
      <c r="CMZ9" s="9" t="s">
        <v>2813</v>
      </c>
      <c r="CNA9" s="9" t="s">
        <v>2814</v>
      </c>
      <c r="CNB9" s="9" t="s">
        <v>2815</v>
      </c>
      <c r="CNC9" s="9" t="s">
        <v>2816</v>
      </c>
      <c r="CND9" s="9" t="s">
        <v>2817</v>
      </c>
      <c r="CNE9" s="9" t="s">
        <v>2818</v>
      </c>
      <c r="CNF9" s="9" t="s">
        <v>2819</v>
      </c>
      <c r="CNG9" s="9" t="s">
        <v>2820</v>
      </c>
      <c r="CNH9" s="9" t="s">
        <v>2821</v>
      </c>
      <c r="CNI9" s="9" t="s">
        <v>2822</v>
      </c>
      <c r="CNJ9" s="9" t="s">
        <v>2823</v>
      </c>
      <c r="CNK9" s="9" t="s">
        <v>2824</v>
      </c>
      <c r="CNL9" s="9" t="s">
        <v>2825</v>
      </c>
      <c r="CNM9" s="9" t="s">
        <v>2826</v>
      </c>
      <c r="CNN9" s="9" t="s">
        <v>2827</v>
      </c>
      <c r="CNO9" s="9" t="s">
        <v>2828</v>
      </c>
      <c r="CNP9" s="9" t="s">
        <v>2829</v>
      </c>
      <c r="CNQ9" s="9" t="s">
        <v>2830</v>
      </c>
      <c r="CNR9" s="9" t="s">
        <v>2831</v>
      </c>
      <c r="CNS9" s="9" t="s">
        <v>2832</v>
      </c>
      <c r="CNT9" s="9" t="s">
        <v>2833</v>
      </c>
      <c r="CNU9" s="9" t="s">
        <v>2834</v>
      </c>
      <c r="CNV9" s="9" t="s">
        <v>2835</v>
      </c>
      <c r="CNW9" s="9" t="s">
        <v>2836</v>
      </c>
      <c r="CNX9" s="9" t="s">
        <v>2837</v>
      </c>
      <c r="CNY9" s="9" t="s">
        <v>2838</v>
      </c>
      <c r="CNZ9" s="9" t="s">
        <v>2839</v>
      </c>
      <c r="COA9" s="9" t="s">
        <v>2840</v>
      </c>
      <c r="COB9" s="9" t="s">
        <v>2841</v>
      </c>
      <c r="COC9" s="9" t="s">
        <v>2842</v>
      </c>
      <c r="COD9" s="9" t="s">
        <v>2843</v>
      </c>
      <c r="COE9" s="9" t="s">
        <v>2844</v>
      </c>
      <c r="COF9" s="9" t="s">
        <v>2845</v>
      </c>
      <c r="COG9" s="9" t="s">
        <v>2846</v>
      </c>
      <c r="COH9" s="9" t="s">
        <v>2847</v>
      </c>
      <c r="COI9" s="9" t="s">
        <v>2848</v>
      </c>
      <c r="COJ9" s="9" t="s">
        <v>2849</v>
      </c>
      <c r="COK9" s="9" t="s">
        <v>2850</v>
      </c>
      <c r="COL9" s="9" t="s">
        <v>2851</v>
      </c>
      <c r="COM9" s="9" t="s">
        <v>2852</v>
      </c>
      <c r="CON9" s="9" t="s">
        <v>2853</v>
      </c>
      <c r="COO9" s="9" t="s">
        <v>2854</v>
      </c>
      <c r="COP9" s="9" t="s">
        <v>2855</v>
      </c>
      <c r="COQ9" s="9" t="s">
        <v>2856</v>
      </c>
      <c r="COR9" s="9" t="s">
        <v>2857</v>
      </c>
      <c r="COS9" s="9" t="s">
        <v>2858</v>
      </c>
      <c r="COT9" s="9" t="s">
        <v>2859</v>
      </c>
      <c r="COU9" s="9" t="s">
        <v>2860</v>
      </c>
      <c r="COV9" s="9" t="s">
        <v>2861</v>
      </c>
      <c r="COW9" s="9" t="s">
        <v>2862</v>
      </c>
      <c r="COX9" s="9" t="s">
        <v>2863</v>
      </c>
      <c r="COY9" s="9" t="s">
        <v>2864</v>
      </c>
      <c r="COZ9" s="9" t="s">
        <v>2865</v>
      </c>
      <c r="CPA9" s="9" t="s">
        <v>2866</v>
      </c>
      <c r="CPB9" s="9" t="s">
        <v>2867</v>
      </c>
      <c r="CPC9" s="9" t="s">
        <v>2868</v>
      </c>
      <c r="CPD9" s="9" t="s">
        <v>2869</v>
      </c>
      <c r="CPE9" s="9" t="s">
        <v>2870</v>
      </c>
      <c r="CPF9" s="9" t="s">
        <v>2871</v>
      </c>
      <c r="CPG9" s="9" t="s">
        <v>2872</v>
      </c>
      <c r="CPH9" s="9" t="s">
        <v>2873</v>
      </c>
      <c r="CPI9" s="9" t="s">
        <v>2874</v>
      </c>
      <c r="CPJ9" s="9" t="s">
        <v>2875</v>
      </c>
      <c r="CPK9" s="9" t="s">
        <v>2876</v>
      </c>
      <c r="CPL9" s="9" t="s">
        <v>2877</v>
      </c>
      <c r="CPM9" s="9" t="s">
        <v>2878</v>
      </c>
      <c r="CPN9" s="9" t="s">
        <v>2879</v>
      </c>
      <c r="CPO9" s="9" t="s">
        <v>2880</v>
      </c>
      <c r="CPP9" s="9" t="s">
        <v>2881</v>
      </c>
      <c r="CPQ9" s="9" t="s">
        <v>2882</v>
      </c>
      <c r="CPR9" s="9" t="s">
        <v>2883</v>
      </c>
      <c r="CPS9" s="9" t="s">
        <v>2884</v>
      </c>
      <c r="CPT9" s="9" t="s">
        <v>2885</v>
      </c>
      <c r="CPU9" s="9" t="s">
        <v>2886</v>
      </c>
      <c r="CPV9" s="9" t="s">
        <v>2887</v>
      </c>
      <c r="CPW9" s="9" t="s">
        <v>2888</v>
      </c>
      <c r="CPX9" s="9" t="s">
        <v>2889</v>
      </c>
      <c r="CPY9" s="9" t="s">
        <v>2890</v>
      </c>
      <c r="CPZ9" s="9" t="s">
        <v>2891</v>
      </c>
      <c r="CQA9" s="9" t="s">
        <v>2892</v>
      </c>
      <c r="CQB9" s="9" t="s">
        <v>2893</v>
      </c>
      <c r="CQC9" s="9" t="s">
        <v>2894</v>
      </c>
      <c r="CQD9" s="9" t="s">
        <v>2895</v>
      </c>
      <c r="CQE9" s="9" t="s">
        <v>2896</v>
      </c>
      <c r="CQF9" s="9" t="s">
        <v>2897</v>
      </c>
      <c r="CQG9" s="9" t="s">
        <v>2898</v>
      </c>
      <c r="CQH9" s="9" t="s">
        <v>2899</v>
      </c>
      <c r="CQI9" s="9" t="s">
        <v>2900</v>
      </c>
      <c r="CQJ9" s="9" t="s">
        <v>2901</v>
      </c>
      <c r="CQK9" s="9" t="s">
        <v>2902</v>
      </c>
      <c r="CQL9" s="9" t="s">
        <v>2903</v>
      </c>
      <c r="CQM9" s="9" t="s">
        <v>2904</v>
      </c>
      <c r="CQN9" s="9" t="s">
        <v>2905</v>
      </c>
      <c r="CQO9" s="9" t="s">
        <v>2906</v>
      </c>
      <c r="CQP9" s="9" t="s">
        <v>2907</v>
      </c>
      <c r="CQQ9" s="9" t="s">
        <v>2908</v>
      </c>
      <c r="CQR9" s="9" t="s">
        <v>2909</v>
      </c>
      <c r="CQS9" s="9" t="s">
        <v>2910</v>
      </c>
      <c r="CQT9" s="9" t="s">
        <v>2911</v>
      </c>
      <c r="CQU9" s="9" t="s">
        <v>2912</v>
      </c>
      <c r="CQV9" s="9" t="s">
        <v>2913</v>
      </c>
      <c r="CQW9" s="9" t="s">
        <v>2914</v>
      </c>
      <c r="CQX9" s="9" t="s">
        <v>2915</v>
      </c>
      <c r="CQY9" s="9" t="s">
        <v>2916</v>
      </c>
      <c r="CQZ9" s="9" t="s">
        <v>2917</v>
      </c>
      <c r="CRA9" s="9" t="s">
        <v>2918</v>
      </c>
      <c r="CRB9" s="9" t="s">
        <v>2919</v>
      </c>
      <c r="CRC9" s="9" t="s">
        <v>2920</v>
      </c>
      <c r="CRD9" s="9" t="s">
        <v>2921</v>
      </c>
      <c r="CRE9" s="9" t="s">
        <v>2922</v>
      </c>
      <c r="CRF9" s="9" t="s">
        <v>2923</v>
      </c>
      <c r="CRG9" s="9" t="s">
        <v>2924</v>
      </c>
      <c r="CRH9" s="9" t="s">
        <v>2925</v>
      </c>
      <c r="CRI9" s="9" t="s">
        <v>2926</v>
      </c>
      <c r="CRJ9" s="9" t="s">
        <v>2927</v>
      </c>
      <c r="CRK9" s="9" t="s">
        <v>2928</v>
      </c>
      <c r="CRL9" s="9" t="s">
        <v>2929</v>
      </c>
      <c r="CRM9" s="9" t="s">
        <v>2930</v>
      </c>
      <c r="CRN9" s="9" t="s">
        <v>2931</v>
      </c>
      <c r="CRO9" s="9" t="s">
        <v>2932</v>
      </c>
      <c r="CRP9" s="9" t="s">
        <v>2933</v>
      </c>
      <c r="CRQ9" s="9" t="s">
        <v>2934</v>
      </c>
      <c r="CRR9" s="9" t="s">
        <v>2935</v>
      </c>
      <c r="CRS9" s="9" t="s">
        <v>2936</v>
      </c>
      <c r="CRT9" s="9" t="s">
        <v>2937</v>
      </c>
      <c r="CRU9" s="9" t="s">
        <v>2938</v>
      </c>
      <c r="CRV9" s="9" t="s">
        <v>2939</v>
      </c>
      <c r="CRW9" s="9" t="s">
        <v>2940</v>
      </c>
      <c r="CRX9" s="9" t="s">
        <v>2941</v>
      </c>
      <c r="CRY9" s="9" t="s">
        <v>2942</v>
      </c>
      <c r="CRZ9" s="9" t="s">
        <v>2943</v>
      </c>
      <c r="CSA9" s="9" t="s">
        <v>2944</v>
      </c>
      <c r="CSB9" s="9" t="s">
        <v>2945</v>
      </c>
      <c r="CSC9" s="9" t="s">
        <v>2946</v>
      </c>
      <c r="CSD9" s="9" t="s">
        <v>2947</v>
      </c>
      <c r="CSE9" s="9" t="s">
        <v>2948</v>
      </c>
      <c r="CSF9" s="9" t="s">
        <v>2949</v>
      </c>
      <c r="CSG9" s="9" t="s">
        <v>2950</v>
      </c>
      <c r="CSH9" s="9" t="s">
        <v>2951</v>
      </c>
      <c r="CSI9" s="9" t="s">
        <v>2952</v>
      </c>
      <c r="CSJ9" s="9" t="s">
        <v>2953</v>
      </c>
      <c r="CSK9" s="9" t="s">
        <v>2954</v>
      </c>
      <c r="CSL9" s="9" t="s">
        <v>2955</v>
      </c>
      <c r="CSM9" s="9" t="s">
        <v>2956</v>
      </c>
      <c r="CSN9" s="9" t="s">
        <v>2957</v>
      </c>
      <c r="CSO9" s="9" t="s">
        <v>2958</v>
      </c>
      <c r="CSP9" s="9" t="s">
        <v>2959</v>
      </c>
      <c r="CSQ9" s="9" t="s">
        <v>2960</v>
      </c>
      <c r="CSR9" s="9" t="s">
        <v>2961</v>
      </c>
      <c r="CSS9" s="9" t="s">
        <v>2962</v>
      </c>
      <c r="CST9" s="9" t="s">
        <v>2963</v>
      </c>
      <c r="CSU9" s="9" t="s">
        <v>2964</v>
      </c>
      <c r="CSV9" s="9" t="s">
        <v>2965</v>
      </c>
      <c r="CSW9" s="9" t="s">
        <v>2966</v>
      </c>
      <c r="CSX9" s="9" t="s">
        <v>2967</v>
      </c>
      <c r="CSY9" s="9" t="s">
        <v>2968</v>
      </c>
      <c r="CSZ9" s="9" t="s">
        <v>2969</v>
      </c>
      <c r="CTA9" s="9" t="s">
        <v>2970</v>
      </c>
      <c r="CTB9" s="9" t="s">
        <v>2971</v>
      </c>
      <c r="CTC9" s="9" t="s">
        <v>2972</v>
      </c>
      <c r="CTD9" s="9" t="s">
        <v>2973</v>
      </c>
      <c r="CTE9" s="9" t="s">
        <v>2974</v>
      </c>
      <c r="CTF9" s="9" t="s">
        <v>2975</v>
      </c>
      <c r="CTG9" s="9" t="s">
        <v>2976</v>
      </c>
      <c r="CTH9" s="9" t="s">
        <v>2977</v>
      </c>
      <c r="CTI9" s="9" t="s">
        <v>2978</v>
      </c>
      <c r="CTJ9" s="9" t="s">
        <v>2979</v>
      </c>
      <c r="CTK9" s="9" t="s">
        <v>2980</v>
      </c>
      <c r="CTL9" s="9" t="s">
        <v>2981</v>
      </c>
      <c r="CTM9" s="9" t="s">
        <v>2982</v>
      </c>
      <c r="CTN9" s="9" t="s">
        <v>2983</v>
      </c>
      <c r="CTO9" s="9" t="s">
        <v>2984</v>
      </c>
      <c r="CTP9" s="9" t="s">
        <v>2985</v>
      </c>
      <c r="CTQ9" s="9" t="s">
        <v>2986</v>
      </c>
      <c r="CTR9" s="9" t="s">
        <v>2987</v>
      </c>
      <c r="CTS9" s="9" t="s">
        <v>2988</v>
      </c>
      <c r="CTT9" s="9" t="s">
        <v>2989</v>
      </c>
      <c r="CTU9" s="9" t="s">
        <v>2990</v>
      </c>
      <c r="CTV9" s="9" t="s">
        <v>2991</v>
      </c>
      <c r="CTW9" s="9" t="s">
        <v>2992</v>
      </c>
      <c r="CTX9" s="9" t="s">
        <v>2993</v>
      </c>
      <c r="CTY9" s="9" t="s">
        <v>2994</v>
      </c>
      <c r="CTZ9" s="9" t="s">
        <v>2995</v>
      </c>
      <c r="CUA9" s="9" t="s">
        <v>2996</v>
      </c>
      <c r="CUB9" s="9" t="s">
        <v>2997</v>
      </c>
      <c r="CUC9" s="9" t="s">
        <v>2998</v>
      </c>
      <c r="CUD9" s="9" t="s">
        <v>2999</v>
      </c>
      <c r="CUE9" s="9" t="s">
        <v>3000</v>
      </c>
      <c r="CUF9" s="9" t="s">
        <v>3001</v>
      </c>
      <c r="CUG9" s="9" t="s">
        <v>3002</v>
      </c>
      <c r="CUH9" s="9" t="s">
        <v>3003</v>
      </c>
      <c r="CUI9" s="9" t="s">
        <v>3004</v>
      </c>
      <c r="CUJ9" s="9" t="s">
        <v>3005</v>
      </c>
      <c r="CUK9" s="9" t="s">
        <v>3006</v>
      </c>
      <c r="CUL9" s="9" t="s">
        <v>3007</v>
      </c>
      <c r="CUM9" s="9" t="s">
        <v>3008</v>
      </c>
      <c r="CUN9" s="9" t="s">
        <v>3009</v>
      </c>
      <c r="CUO9" s="9" t="s">
        <v>3010</v>
      </c>
      <c r="CUP9" s="9" t="s">
        <v>3011</v>
      </c>
      <c r="CUQ9" s="9" t="s">
        <v>3012</v>
      </c>
      <c r="CUR9" s="9" t="s">
        <v>3013</v>
      </c>
      <c r="CUS9" s="9" t="s">
        <v>3014</v>
      </c>
      <c r="CUT9" s="9" t="s">
        <v>3015</v>
      </c>
      <c r="CUU9" s="9" t="s">
        <v>3016</v>
      </c>
      <c r="CUV9" s="9" t="s">
        <v>3017</v>
      </c>
      <c r="CUW9" s="9" t="s">
        <v>3018</v>
      </c>
      <c r="CUX9" s="9" t="s">
        <v>3019</v>
      </c>
      <c r="CUY9" s="9" t="s">
        <v>3020</v>
      </c>
      <c r="CUZ9" s="9" t="s">
        <v>3021</v>
      </c>
      <c r="CVA9" s="9" t="s">
        <v>3022</v>
      </c>
      <c r="CVB9" s="9" t="s">
        <v>3023</v>
      </c>
      <c r="CVC9" s="9" t="s">
        <v>3024</v>
      </c>
      <c r="CVD9" s="9" t="s">
        <v>3025</v>
      </c>
      <c r="CVE9" s="9" t="s">
        <v>3026</v>
      </c>
      <c r="CVF9" s="9" t="s">
        <v>3027</v>
      </c>
      <c r="CVG9" s="9" t="s">
        <v>3028</v>
      </c>
      <c r="CVH9" s="9" t="s">
        <v>3029</v>
      </c>
      <c r="CVI9" s="9" t="s">
        <v>3030</v>
      </c>
      <c r="CVJ9" s="9" t="s">
        <v>3031</v>
      </c>
      <c r="CVK9" s="9" t="s">
        <v>3032</v>
      </c>
      <c r="CVL9" s="9" t="s">
        <v>3033</v>
      </c>
      <c r="CVM9" s="9" t="s">
        <v>3034</v>
      </c>
      <c r="CVN9" s="9" t="s">
        <v>3035</v>
      </c>
      <c r="CVO9" s="9" t="s">
        <v>3036</v>
      </c>
      <c r="CVP9" s="9" t="s">
        <v>3037</v>
      </c>
      <c r="CVQ9" s="9" t="s">
        <v>3038</v>
      </c>
      <c r="CVR9" s="9" t="s">
        <v>3039</v>
      </c>
      <c r="CVS9" s="9" t="s">
        <v>3040</v>
      </c>
      <c r="CVT9" s="9" t="s">
        <v>3041</v>
      </c>
      <c r="CVU9" s="9" t="s">
        <v>3042</v>
      </c>
      <c r="CVV9" s="9" t="s">
        <v>3043</v>
      </c>
      <c r="CVW9" s="9" t="s">
        <v>3044</v>
      </c>
      <c r="CVX9" s="9" t="s">
        <v>3045</v>
      </c>
      <c r="CVY9" s="9" t="s">
        <v>3046</v>
      </c>
      <c r="CVZ9" s="9" t="s">
        <v>3047</v>
      </c>
      <c r="CWA9" s="9" t="s">
        <v>3048</v>
      </c>
      <c r="CWB9" s="9" t="s">
        <v>3049</v>
      </c>
      <c r="CWC9" s="9" t="s">
        <v>3050</v>
      </c>
      <c r="CWD9" s="9" t="s">
        <v>3051</v>
      </c>
      <c r="CWE9" s="9" t="s">
        <v>3052</v>
      </c>
      <c r="CWF9" s="9" t="s">
        <v>3053</v>
      </c>
      <c r="CWG9" s="9" t="s">
        <v>3054</v>
      </c>
      <c r="CWH9" s="9" t="s">
        <v>3055</v>
      </c>
      <c r="CWI9" s="9" t="s">
        <v>3056</v>
      </c>
      <c r="CWJ9" s="9" t="s">
        <v>3057</v>
      </c>
      <c r="CWK9" s="9" t="s">
        <v>3058</v>
      </c>
      <c r="CWL9" s="9" t="s">
        <v>3059</v>
      </c>
      <c r="CWM9" s="9" t="s">
        <v>3060</v>
      </c>
      <c r="CWN9" s="9" t="s">
        <v>3061</v>
      </c>
      <c r="CWO9" s="9" t="s">
        <v>3062</v>
      </c>
      <c r="CWP9" s="9" t="s">
        <v>3063</v>
      </c>
      <c r="CWQ9" s="9" t="s">
        <v>3064</v>
      </c>
      <c r="CWR9" s="9" t="s">
        <v>3065</v>
      </c>
      <c r="CWS9" s="9" t="s">
        <v>3066</v>
      </c>
      <c r="CWT9" s="9" t="s">
        <v>3067</v>
      </c>
      <c r="CWU9" s="9" t="s">
        <v>3068</v>
      </c>
      <c r="CWV9" s="9" t="s">
        <v>3069</v>
      </c>
      <c r="CWW9" s="9" t="s">
        <v>3070</v>
      </c>
      <c r="CWX9" s="9" t="s">
        <v>3071</v>
      </c>
      <c r="CWY9" s="9" t="s">
        <v>3072</v>
      </c>
      <c r="CWZ9" s="9" t="s">
        <v>3073</v>
      </c>
      <c r="CXA9" s="9" t="s">
        <v>3074</v>
      </c>
      <c r="CXB9" s="9" t="s">
        <v>3075</v>
      </c>
      <c r="CXC9" s="9" t="s">
        <v>3076</v>
      </c>
      <c r="CXD9" s="9" t="s">
        <v>3077</v>
      </c>
      <c r="CXE9" s="9" t="s">
        <v>3078</v>
      </c>
      <c r="CXF9" s="9" t="s">
        <v>3079</v>
      </c>
      <c r="CXG9" s="9" t="s">
        <v>3080</v>
      </c>
      <c r="CXH9" s="9" t="s">
        <v>3081</v>
      </c>
      <c r="CXI9" s="9" t="s">
        <v>3082</v>
      </c>
      <c r="CXJ9" s="9" t="s">
        <v>3083</v>
      </c>
      <c r="CXK9" s="9" t="s">
        <v>3084</v>
      </c>
      <c r="CXL9" s="9" t="s">
        <v>3085</v>
      </c>
      <c r="CXM9" s="9" t="s">
        <v>3086</v>
      </c>
      <c r="CXN9" s="9" t="s">
        <v>3087</v>
      </c>
      <c r="CXO9" s="9" t="s">
        <v>3088</v>
      </c>
      <c r="CXP9" s="9" t="s">
        <v>3089</v>
      </c>
      <c r="CXQ9" s="9" t="s">
        <v>3090</v>
      </c>
      <c r="CXR9" s="9" t="s">
        <v>3091</v>
      </c>
      <c r="CXS9" s="9" t="s">
        <v>3092</v>
      </c>
      <c r="CXT9" s="9" t="s">
        <v>3093</v>
      </c>
      <c r="CXU9" s="9" t="s">
        <v>3094</v>
      </c>
      <c r="CXV9" s="9" t="s">
        <v>3095</v>
      </c>
      <c r="CXW9" s="9" t="s">
        <v>3096</v>
      </c>
      <c r="CXX9" s="9" t="s">
        <v>3097</v>
      </c>
      <c r="CXY9" s="9" t="s">
        <v>3098</v>
      </c>
      <c r="CXZ9" s="9" t="s">
        <v>3099</v>
      </c>
      <c r="CYA9" s="9" t="s">
        <v>3100</v>
      </c>
      <c r="CYB9" s="9" t="s">
        <v>3101</v>
      </c>
      <c r="CYC9" s="9" t="s">
        <v>3102</v>
      </c>
      <c r="CYD9" s="9" t="s">
        <v>3103</v>
      </c>
      <c r="CYE9" s="9" t="s">
        <v>3104</v>
      </c>
      <c r="CYF9" s="9" t="s">
        <v>3105</v>
      </c>
      <c r="CYG9" s="9" t="s">
        <v>3106</v>
      </c>
      <c r="CYH9" s="9" t="s">
        <v>3107</v>
      </c>
      <c r="CYI9" s="9" t="s">
        <v>3108</v>
      </c>
      <c r="CYJ9" s="9" t="s">
        <v>3109</v>
      </c>
      <c r="CYK9" s="9" t="s">
        <v>3110</v>
      </c>
      <c r="CYL9" s="9" t="s">
        <v>3111</v>
      </c>
      <c r="CYM9" s="9" t="s">
        <v>3112</v>
      </c>
      <c r="CYN9" s="9" t="s">
        <v>3113</v>
      </c>
      <c r="CYO9" s="9" t="s">
        <v>3114</v>
      </c>
      <c r="CYP9" s="9" t="s">
        <v>3115</v>
      </c>
      <c r="CYQ9" s="9" t="s">
        <v>3116</v>
      </c>
      <c r="CYR9" s="9" t="s">
        <v>3117</v>
      </c>
      <c r="CYS9" s="9" t="s">
        <v>3118</v>
      </c>
      <c r="CYT9" s="9" t="s">
        <v>3119</v>
      </c>
      <c r="CYU9" s="9" t="s">
        <v>3120</v>
      </c>
      <c r="CYV9" s="9" t="s">
        <v>3121</v>
      </c>
      <c r="CYW9" s="9" t="s">
        <v>3122</v>
      </c>
      <c r="CYX9" s="9" t="s">
        <v>3123</v>
      </c>
      <c r="CYY9" s="9" t="s">
        <v>3124</v>
      </c>
      <c r="CYZ9" s="9" t="s">
        <v>3125</v>
      </c>
      <c r="CZA9" s="9" t="s">
        <v>3126</v>
      </c>
      <c r="CZB9" s="9" t="s">
        <v>3127</v>
      </c>
      <c r="CZC9" s="9" t="s">
        <v>3128</v>
      </c>
      <c r="CZD9" s="9" t="s">
        <v>3129</v>
      </c>
      <c r="CZE9" s="9" t="s">
        <v>3130</v>
      </c>
      <c r="CZF9" s="9" t="s">
        <v>3131</v>
      </c>
      <c r="CZG9" s="9" t="s">
        <v>3132</v>
      </c>
      <c r="CZH9" s="9" t="s">
        <v>3133</v>
      </c>
      <c r="CZI9" s="9" t="s">
        <v>3134</v>
      </c>
      <c r="CZJ9" s="9" t="s">
        <v>3135</v>
      </c>
      <c r="CZK9" s="9" t="s">
        <v>3136</v>
      </c>
      <c r="CZL9" s="9" t="s">
        <v>3137</v>
      </c>
      <c r="CZM9" s="9" t="s">
        <v>3138</v>
      </c>
      <c r="CZN9" s="9" t="s">
        <v>3139</v>
      </c>
      <c r="CZO9" s="9" t="s">
        <v>3140</v>
      </c>
      <c r="CZP9" s="9" t="s">
        <v>3141</v>
      </c>
      <c r="CZQ9" s="9" t="s">
        <v>3142</v>
      </c>
      <c r="CZR9" s="9" t="s">
        <v>3143</v>
      </c>
      <c r="CZS9" s="9" t="s">
        <v>3144</v>
      </c>
      <c r="CZT9" s="9" t="s">
        <v>3145</v>
      </c>
      <c r="CZU9" s="9" t="s">
        <v>3146</v>
      </c>
      <c r="CZV9" s="9" t="s">
        <v>3147</v>
      </c>
      <c r="CZW9" s="9" t="s">
        <v>3148</v>
      </c>
      <c r="CZX9" s="9" t="s">
        <v>3149</v>
      </c>
      <c r="CZY9" s="9" t="s">
        <v>3150</v>
      </c>
      <c r="CZZ9" s="9" t="s">
        <v>3151</v>
      </c>
      <c r="DAA9" s="9" t="s">
        <v>3152</v>
      </c>
      <c r="DAB9" s="9" t="s">
        <v>3153</v>
      </c>
      <c r="DAC9" s="9" t="s">
        <v>3154</v>
      </c>
      <c r="DAD9" s="9" t="s">
        <v>3155</v>
      </c>
      <c r="DAE9" s="9" t="s">
        <v>3156</v>
      </c>
      <c r="DAF9" s="9" t="s">
        <v>3157</v>
      </c>
      <c r="DAG9" s="9" t="s">
        <v>3158</v>
      </c>
      <c r="DAH9" s="9" t="s">
        <v>3159</v>
      </c>
      <c r="DAI9" s="9" t="s">
        <v>3160</v>
      </c>
      <c r="DAJ9" s="9" t="s">
        <v>3161</v>
      </c>
      <c r="DAK9" s="9" t="s">
        <v>3162</v>
      </c>
      <c r="DAL9" s="9" t="s">
        <v>3163</v>
      </c>
      <c r="DAM9" s="9" t="s">
        <v>3164</v>
      </c>
      <c r="DAN9" s="9" t="s">
        <v>3165</v>
      </c>
      <c r="DAO9" s="9" t="s">
        <v>3166</v>
      </c>
      <c r="DAP9" s="9" t="s">
        <v>3167</v>
      </c>
      <c r="DAQ9" s="9" t="s">
        <v>3168</v>
      </c>
      <c r="DAR9" s="9" t="s">
        <v>3169</v>
      </c>
      <c r="DAS9" s="9" t="s">
        <v>3170</v>
      </c>
      <c r="DAT9" s="9" t="s">
        <v>3171</v>
      </c>
      <c r="DAU9" s="9" t="s">
        <v>3172</v>
      </c>
      <c r="DAV9" s="9" t="s">
        <v>3173</v>
      </c>
      <c r="DAW9" s="9" t="s">
        <v>3174</v>
      </c>
      <c r="DAX9" s="9" t="s">
        <v>3175</v>
      </c>
      <c r="DAY9" s="9" t="s">
        <v>3176</v>
      </c>
      <c r="DAZ9" s="9" t="s">
        <v>3177</v>
      </c>
      <c r="DBA9" s="9" t="s">
        <v>3178</v>
      </c>
      <c r="DBB9" s="9" t="s">
        <v>3179</v>
      </c>
      <c r="DBC9" s="9" t="s">
        <v>3180</v>
      </c>
      <c r="DBD9" s="9" t="s">
        <v>3181</v>
      </c>
      <c r="DBE9" s="9" t="s">
        <v>3182</v>
      </c>
      <c r="DBF9" s="9" t="s">
        <v>3183</v>
      </c>
      <c r="DBG9" s="9" t="s">
        <v>3184</v>
      </c>
      <c r="DBH9" s="9" t="s">
        <v>3185</v>
      </c>
      <c r="DBI9" s="9" t="s">
        <v>3186</v>
      </c>
      <c r="DBJ9" s="9" t="s">
        <v>3187</v>
      </c>
      <c r="DBK9" s="9" t="s">
        <v>3188</v>
      </c>
      <c r="DBL9" s="9" t="s">
        <v>3189</v>
      </c>
      <c r="DBM9" s="9" t="s">
        <v>3190</v>
      </c>
      <c r="DBN9" s="9" t="s">
        <v>3191</v>
      </c>
      <c r="DBO9" s="9" t="s">
        <v>3192</v>
      </c>
      <c r="DBP9" s="9" t="s">
        <v>3193</v>
      </c>
      <c r="DBQ9" s="9" t="s">
        <v>3194</v>
      </c>
      <c r="DBR9" s="9" t="s">
        <v>3195</v>
      </c>
      <c r="DBS9" s="9" t="s">
        <v>3196</v>
      </c>
      <c r="DBT9" s="9" t="s">
        <v>3197</v>
      </c>
      <c r="DBU9" s="9" t="s">
        <v>3198</v>
      </c>
      <c r="DBV9" s="9" t="s">
        <v>3199</v>
      </c>
      <c r="DBW9" s="9" t="s">
        <v>3200</v>
      </c>
      <c r="DBX9" s="9" t="s">
        <v>3201</v>
      </c>
      <c r="DBY9" s="9" t="s">
        <v>3202</v>
      </c>
      <c r="DBZ9" s="9" t="s">
        <v>3203</v>
      </c>
      <c r="DCA9" s="9" t="s">
        <v>3204</v>
      </c>
      <c r="DCB9" s="9" t="s">
        <v>3205</v>
      </c>
      <c r="DCC9" s="9" t="s">
        <v>3206</v>
      </c>
      <c r="DCD9" s="9" t="s">
        <v>3207</v>
      </c>
      <c r="DCE9" s="9" t="s">
        <v>3208</v>
      </c>
      <c r="DCF9" s="9" t="s">
        <v>3209</v>
      </c>
      <c r="DCG9" s="9" t="s">
        <v>3210</v>
      </c>
      <c r="DCH9" s="9" t="s">
        <v>3211</v>
      </c>
      <c r="DCI9" s="9" t="s">
        <v>3212</v>
      </c>
      <c r="DCJ9" s="9" t="s">
        <v>3213</v>
      </c>
      <c r="DCK9" s="9" t="s">
        <v>3214</v>
      </c>
      <c r="DCL9" s="9" t="s">
        <v>3215</v>
      </c>
      <c r="DCM9" s="9" t="s">
        <v>3216</v>
      </c>
      <c r="DCN9" s="9" t="s">
        <v>3217</v>
      </c>
      <c r="DCO9" s="9" t="s">
        <v>3218</v>
      </c>
      <c r="DCP9" s="9" t="s">
        <v>3219</v>
      </c>
      <c r="DCQ9" s="9" t="s">
        <v>3220</v>
      </c>
      <c r="DCR9" s="9" t="s">
        <v>3221</v>
      </c>
      <c r="DCS9" s="9" t="s">
        <v>3222</v>
      </c>
      <c r="DCT9" s="9" t="s">
        <v>3223</v>
      </c>
      <c r="DCU9" s="9" t="s">
        <v>3224</v>
      </c>
      <c r="DCV9" s="9" t="s">
        <v>3225</v>
      </c>
      <c r="DCW9" s="9" t="s">
        <v>3226</v>
      </c>
      <c r="DCX9" s="9" t="s">
        <v>3227</v>
      </c>
      <c r="DCY9" s="9" t="s">
        <v>3228</v>
      </c>
      <c r="DCZ9" s="9" t="s">
        <v>3229</v>
      </c>
      <c r="DDA9" s="9" t="s">
        <v>3230</v>
      </c>
      <c r="DDB9" s="9" t="s">
        <v>3231</v>
      </c>
      <c r="DDC9" s="9" t="s">
        <v>3232</v>
      </c>
      <c r="DDD9" s="9" t="s">
        <v>3233</v>
      </c>
      <c r="DDE9" s="9" t="s">
        <v>3234</v>
      </c>
      <c r="DDF9" s="9" t="s">
        <v>3235</v>
      </c>
      <c r="DDG9" s="9" t="s">
        <v>3236</v>
      </c>
      <c r="DDH9" s="9" t="s">
        <v>3237</v>
      </c>
      <c r="DDI9" s="9" t="s">
        <v>3238</v>
      </c>
      <c r="DDJ9" s="9" t="s">
        <v>3239</v>
      </c>
      <c r="DDK9" s="9" t="s">
        <v>3240</v>
      </c>
      <c r="DDL9" s="9" t="s">
        <v>3241</v>
      </c>
      <c r="DDM9" s="9" t="s">
        <v>3242</v>
      </c>
      <c r="DDN9" s="9" t="s">
        <v>3243</v>
      </c>
      <c r="DDO9" s="9" t="s">
        <v>3244</v>
      </c>
      <c r="DDP9" s="9" t="s">
        <v>3245</v>
      </c>
      <c r="DDQ9" s="9" t="s">
        <v>3246</v>
      </c>
      <c r="DDR9" s="9" t="s">
        <v>3247</v>
      </c>
      <c r="DDS9" s="9" t="s">
        <v>3248</v>
      </c>
      <c r="DDT9" s="9" t="s">
        <v>3249</v>
      </c>
      <c r="DDU9" s="9" t="s">
        <v>3250</v>
      </c>
      <c r="DDV9" s="9" t="s">
        <v>3251</v>
      </c>
      <c r="DDW9" s="9" t="s">
        <v>3252</v>
      </c>
      <c r="DDX9" s="9" t="s">
        <v>3253</v>
      </c>
      <c r="DDY9" s="9" t="s">
        <v>3254</v>
      </c>
      <c r="DDZ9" s="9" t="s">
        <v>3255</v>
      </c>
      <c r="DEA9" s="9" t="s">
        <v>3256</v>
      </c>
      <c r="DEB9" s="9" t="s">
        <v>3257</v>
      </c>
      <c r="DEC9" s="9" t="s">
        <v>3258</v>
      </c>
      <c r="DED9" s="9" t="s">
        <v>3259</v>
      </c>
      <c r="DEE9" s="9" t="s">
        <v>3260</v>
      </c>
      <c r="DEF9" s="9" t="s">
        <v>3261</v>
      </c>
      <c r="DEG9" s="9" t="s">
        <v>3262</v>
      </c>
      <c r="DEH9" s="9" t="s">
        <v>3263</v>
      </c>
      <c r="DEI9" s="9" t="s">
        <v>3264</v>
      </c>
      <c r="DEJ9" s="9" t="s">
        <v>3265</v>
      </c>
      <c r="DEK9" s="9" t="s">
        <v>3266</v>
      </c>
      <c r="DEL9" s="9" t="s">
        <v>3267</v>
      </c>
      <c r="DEM9" s="9" t="s">
        <v>3268</v>
      </c>
      <c r="DEN9" s="9" t="s">
        <v>3269</v>
      </c>
      <c r="DEO9" s="9" t="s">
        <v>3270</v>
      </c>
      <c r="DEP9" s="9" t="s">
        <v>3271</v>
      </c>
      <c r="DEQ9" s="9" t="s">
        <v>3272</v>
      </c>
      <c r="DER9" s="9" t="s">
        <v>3273</v>
      </c>
      <c r="DES9" s="9" t="s">
        <v>3274</v>
      </c>
      <c r="DET9" s="9" t="s">
        <v>3275</v>
      </c>
      <c r="DEU9" s="9" t="s">
        <v>3276</v>
      </c>
      <c r="DEV9" s="9" t="s">
        <v>3277</v>
      </c>
      <c r="DEW9" s="9" t="s">
        <v>3278</v>
      </c>
      <c r="DEX9" s="9" t="s">
        <v>3279</v>
      </c>
      <c r="DEY9" s="9" t="s">
        <v>3280</v>
      </c>
      <c r="DEZ9" s="9" t="s">
        <v>3281</v>
      </c>
      <c r="DFA9" s="9" t="s">
        <v>3282</v>
      </c>
      <c r="DFB9" s="9" t="s">
        <v>3283</v>
      </c>
      <c r="DFC9" s="9" t="s">
        <v>3284</v>
      </c>
      <c r="DFD9" s="9" t="s">
        <v>3285</v>
      </c>
      <c r="DFE9" s="9" t="s">
        <v>3286</v>
      </c>
      <c r="DFF9" s="9" t="s">
        <v>3287</v>
      </c>
      <c r="DFG9" s="9" t="s">
        <v>3288</v>
      </c>
      <c r="DFH9" s="9" t="s">
        <v>3289</v>
      </c>
      <c r="DFI9" s="9" t="s">
        <v>3290</v>
      </c>
      <c r="DFJ9" s="9" t="s">
        <v>3291</v>
      </c>
      <c r="DFK9" s="9" t="s">
        <v>3292</v>
      </c>
      <c r="DFL9" s="9" t="s">
        <v>3293</v>
      </c>
      <c r="DFM9" s="9" t="s">
        <v>3294</v>
      </c>
      <c r="DFN9" s="9" t="s">
        <v>3295</v>
      </c>
      <c r="DFO9" s="9" t="s">
        <v>3296</v>
      </c>
      <c r="DFP9" s="9" t="s">
        <v>3297</v>
      </c>
      <c r="DFQ9" s="9" t="s">
        <v>3298</v>
      </c>
      <c r="DFR9" s="9" t="s">
        <v>3299</v>
      </c>
      <c r="DFS9" s="9" t="s">
        <v>3300</v>
      </c>
      <c r="DFT9" s="9" t="s">
        <v>3301</v>
      </c>
      <c r="DFU9" s="9" t="s">
        <v>3302</v>
      </c>
      <c r="DFV9" s="9" t="s">
        <v>3303</v>
      </c>
      <c r="DFW9" s="9" t="s">
        <v>3304</v>
      </c>
      <c r="DFX9" s="9" t="s">
        <v>3305</v>
      </c>
      <c r="DFY9" s="9" t="s">
        <v>3306</v>
      </c>
      <c r="DFZ9" s="9" t="s">
        <v>3307</v>
      </c>
      <c r="DGA9" s="9" t="s">
        <v>3308</v>
      </c>
      <c r="DGB9" s="9" t="s">
        <v>3309</v>
      </c>
      <c r="DGC9" s="9" t="s">
        <v>3310</v>
      </c>
      <c r="DGD9" s="9" t="s">
        <v>3311</v>
      </c>
      <c r="DGE9" s="9" t="s">
        <v>3312</v>
      </c>
      <c r="DGF9" s="9" t="s">
        <v>3313</v>
      </c>
      <c r="DGG9" s="9" t="s">
        <v>3314</v>
      </c>
      <c r="DGH9" s="9" t="s">
        <v>3315</v>
      </c>
      <c r="DGI9" s="9" t="s">
        <v>3316</v>
      </c>
      <c r="DGJ9" s="9" t="s">
        <v>3317</v>
      </c>
      <c r="DGK9" s="9" t="s">
        <v>3318</v>
      </c>
      <c r="DGL9" s="9" t="s">
        <v>3319</v>
      </c>
      <c r="DGM9" s="9" t="s">
        <v>3320</v>
      </c>
      <c r="DGN9" s="9" t="s">
        <v>3321</v>
      </c>
      <c r="DGO9" s="9" t="s">
        <v>3322</v>
      </c>
      <c r="DGP9" s="9" t="s">
        <v>3323</v>
      </c>
      <c r="DGQ9" s="9" t="s">
        <v>3324</v>
      </c>
      <c r="DGR9" s="9" t="s">
        <v>3325</v>
      </c>
      <c r="DGS9" s="9" t="s">
        <v>3326</v>
      </c>
      <c r="DGT9" s="9" t="s">
        <v>3327</v>
      </c>
      <c r="DGU9" s="9" t="s">
        <v>3328</v>
      </c>
      <c r="DGV9" s="9" t="s">
        <v>3329</v>
      </c>
      <c r="DGW9" s="9" t="s">
        <v>3330</v>
      </c>
      <c r="DGX9" s="9" t="s">
        <v>3331</v>
      </c>
      <c r="DGY9" s="9" t="s">
        <v>3332</v>
      </c>
      <c r="DGZ9" s="9" t="s">
        <v>3333</v>
      </c>
      <c r="DHA9" s="9" t="s">
        <v>3334</v>
      </c>
      <c r="DHB9" s="9" t="s">
        <v>3335</v>
      </c>
      <c r="DHC9" s="9" t="s">
        <v>3336</v>
      </c>
      <c r="DHD9" s="9" t="s">
        <v>3337</v>
      </c>
      <c r="DHE9" s="9" t="s">
        <v>3338</v>
      </c>
      <c r="DHF9" s="9" t="s">
        <v>3339</v>
      </c>
      <c r="DHG9" s="9" t="s">
        <v>3340</v>
      </c>
      <c r="DHH9" s="9" t="s">
        <v>3341</v>
      </c>
      <c r="DHI9" s="9" t="s">
        <v>3342</v>
      </c>
      <c r="DHJ9" s="9" t="s">
        <v>3343</v>
      </c>
      <c r="DHK9" s="9" t="s">
        <v>3344</v>
      </c>
      <c r="DHL9" s="9" t="s">
        <v>3345</v>
      </c>
      <c r="DHM9" s="9" t="s">
        <v>3346</v>
      </c>
      <c r="DHN9" s="9" t="s">
        <v>3347</v>
      </c>
      <c r="DHO9" s="9" t="s">
        <v>3348</v>
      </c>
      <c r="DHP9" s="9" t="s">
        <v>3349</v>
      </c>
      <c r="DHQ9" s="9" t="s">
        <v>3350</v>
      </c>
      <c r="DHR9" s="9" t="s">
        <v>3351</v>
      </c>
      <c r="DHS9" s="9" t="s">
        <v>3352</v>
      </c>
      <c r="DHT9" s="9" t="s">
        <v>3353</v>
      </c>
      <c r="DHU9" s="9" t="s">
        <v>3354</v>
      </c>
      <c r="DHV9" s="9" t="s">
        <v>3355</v>
      </c>
      <c r="DHW9" s="9" t="s">
        <v>3356</v>
      </c>
      <c r="DHX9" s="9" t="s">
        <v>3357</v>
      </c>
      <c r="DHY9" s="9" t="s">
        <v>3358</v>
      </c>
      <c r="DHZ9" s="9" t="s">
        <v>3359</v>
      </c>
      <c r="DIA9" s="9" t="s">
        <v>3360</v>
      </c>
      <c r="DIB9" s="9" t="s">
        <v>3361</v>
      </c>
      <c r="DIC9" s="9" t="s">
        <v>3362</v>
      </c>
      <c r="DID9" s="9" t="s">
        <v>3363</v>
      </c>
      <c r="DIE9" s="9" t="s">
        <v>3364</v>
      </c>
      <c r="DIF9" s="9" t="s">
        <v>3365</v>
      </c>
      <c r="DIG9" s="9" t="s">
        <v>3366</v>
      </c>
      <c r="DIH9" s="9" t="s">
        <v>3367</v>
      </c>
      <c r="DII9" s="9" t="s">
        <v>3368</v>
      </c>
      <c r="DIJ9" s="9" t="s">
        <v>3369</v>
      </c>
      <c r="DIK9" s="9" t="s">
        <v>3370</v>
      </c>
      <c r="DIL9" s="9" t="s">
        <v>3371</v>
      </c>
      <c r="DIM9" s="9" t="s">
        <v>3372</v>
      </c>
      <c r="DIN9" s="9" t="s">
        <v>3373</v>
      </c>
      <c r="DIO9" s="9" t="s">
        <v>3374</v>
      </c>
      <c r="DIP9" s="9" t="s">
        <v>3375</v>
      </c>
      <c r="DIQ9" s="9" t="s">
        <v>3376</v>
      </c>
      <c r="DIR9" s="9" t="s">
        <v>3377</v>
      </c>
      <c r="DIS9" s="9" t="s">
        <v>3378</v>
      </c>
      <c r="DIT9" s="9" t="s">
        <v>3379</v>
      </c>
      <c r="DIU9" s="9" t="s">
        <v>3380</v>
      </c>
      <c r="DIV9" s="9" t="s">
        <v>3381</v>
      </c>
      <c r="DIW9" s="9" t="s">
        <v>3382</v>
      </c>
      <c r="DIX9" s="9" t="s">
        <v>3383</v>
      </c>
      <c r="DIY9" s="9" t="s">
        <v>3384</v>
      </c>
      <c r="DIZ9" s="9" t="s">
        <v>3385</v>
      </c>
      <c r="DJA9" s="9" t="s">
        <v>3386</v>
      </c>
      <c r="DJB9" s="9" t="s">
        <v>3387</v>
      </c>
      <c r="DJC9" s="9" t="s">
        <v>3388</v>
      </c>
      <c r="DJD9" s="9" t="s">
        <v>3389</v>
      </c>
      <c r="DJE9" s="9" t="s">
        <v>3390</v>
      </c>
      <c r="DJF9" s="9" t="s">
        <v>3391</v>
      </c>
      <c r="DJG9" s="9" t="s">
        <v>3392</v>
      </c>
      <c r="DJH9" s="9" t="s">
        <v>3393</v>
      </c>
      <c r="DJI9" s="9" t="s">
        <v>3394</v>
      </c>
      <c r="DJJ9" s="9" t="s">
        <v>3395</v>
      </c>
      <c r="DJK9" s="9" t="s">
        <v>3396</v>
      </c>
      <c r="DJL9" s="9" t="s">
        <v>3397</v>
      </c>
      <c r="DJM9" s="9" t="s">
        <v>3398</v>
      </c>
      <c r="DJN9" s="9" t="s">
        <v>3399</v>
      </c>
      <c r="DJO9" s="9" t="s">
        <v>3400</v>
      </c>
      <c r="DJP9" s="9" t="s">
        <v>3401</v>
      </c>
      <c r="DJQ9" s="9" t="s">
        <v>3402</v>
      </c>
      <c r="DJR9" s="9" t="s">
        <v>3403</v>
      </c>
      <c r="DJS9" s="9" t="s">
        <v>3404</v>
      </c>
      <c r="DJT9" s="9" t="s">
        <v>3405</v>
      </c>
      <c r="DJU9" s="9" t="s">
        <v>3406</v>
      </c>
      <c r="DJV9" s="9" t="s">
        <v>3407</v>
      </c>
      <c r="DJW9" s="9" t="s">
        <v>3408</v>
      </c>
      <c r="DJX9" s="9" t="s">
        <v>3409</v>
      </c>
      <c r="DJY9" s="9" t="s">
        <v>3410</v>
      </c>
      <c r="DJZ9" s="9" t="s">
        <v>3411</v>
      </c>
      <c r="DKA9" s="9" t="s">
        <v>3412</v>
      </c>
      <c r="DKB9" s="9" t="s">
        <v>3413</v>
      </c>
      <c r="DKC9" s="9" t="s">
        <v>3414</v>
      </c>
      <c r="DKD9" s="9" t="s">
        <v>3415</v>
      </c>
      <c r="DKE9" s="9" t="s">
        <v>3416</v>
      </c>
      <c r="DKF9" s="9" t="s">
        <v>3417</v>
      </c>
      <c r="DKG9" s="9" t="s">
        <v>3418</v>
      </c>
      <c r="DKH9" s="9" t="s">
        <v>3419</v>
      </c>
      <c r="DKI9" s="9" t="s">
        <v>3420</v>
      </c>
      <c r="DKJ9" s="9" t="s">
        <v>3421</v>
      </c>
      <c r="DKK9" s="9" t="s">
        <v>3422</v>
      </c>
      <c r="DKL9" s="9" t="s">
        <v>3423</v>
      </c>
      <c r="DKM9" s="9" t="s">
        <v>3424</v>
      </c>
      <c r="DKN9" s="9" t="s">
        <v>3425</v>
      </c>
      <c r="DKO9" s="9" t="s">
        <v>3426</v>
      </c>
      <c r="DKP9" s="9" t="s">
        <v>3427</v>
      </c>
      <c r="DKQ9" s="9" t="s">
        <v>3428</v>
      </c>
      <c r="DKR9" s="9" t="s">
        <v>3429</v>
      </c>
      <c r="DKS9" s="9" t="s">
        <v>3430</v>
      </c>
      <c r="DKT9" s="9" t="s">
        <v>3431</v>
      </c>
      <c r="DKU9" s="9" t="s">
        <v>3432</v>
      </c>
      <c r="DKV9" s="9" t="s">
        <v>3433</v>
      </c>
      <c r="DKW9" s="9" t="s">
        <v>3434</v>
      </c>
      <c r="DKX9" s="9" t="s">
        <v>3435</v>
      </c>
      <c r="DKY9" s="9" t="s">
        <v>3436</v>
      </c>
      <c r="DKZ9" s="9" t="s">
        <v>3437</v>
      </c>
      <c r="DLA9" s="9" t="s">
        <v>3438</v>
      </c>
      <c r="DLB9" s="9" t="s">
        <v>3439</v>
      </c>
      <c r="DLC9" s="9" t="s">
        <v>3440</v>
      </c>
      <c r="DLD9" s="9" t="s">
        <v>3441</v>
      </c>
      <c r="DLE9" s="9" t="s">
        <v>3442</v>
      </c>
      <c r="DLF9" s="9" t="s">
        <v>3443</v>
      </c>
      <c r="DLG9" s="9" t="s">
        <v>3444</v>
      </c>
      <c r="DLH9" s="9" t="s">
        <v>3445</v>
      </c>
      <c r="DLI9" s="9" t="s">
        <v>3446</v>
      </c>
      <c r="DLJ9" s="9" t="s">
        <v>3447</v>
      </c>
      <c r="DLK9" s="9" t="s">
        <v>3448</v>
      </c>
      <c r="DLL9" s="9" t="s">
        <v>3449</v>
      </c>
      <c r="DLM9" s="9" t="s">
        <v>3450</v>
      </c>
      <c r="DLN9" s="9" t="s">
        <v>3451</v>
      </c>
      <c r="DLO9" s="9" t="s">
        <v>3452</v>
      </c>
      <c r="DLP9" s="9" t="s">
        <v>3453</v>
      </c>
      <c r="DLQ9" s="9" t="s">
        <v>3454</v>
      </c>
      <c r="DLR9" s="9" t="s">
        <v>3455</v>
      </c>
      <c r="DLS9" s="9" t="s">
        <v>3456</v>
      </c>
      <c r="DLT9" s="9" t="s">
        <v>3457</v>
      </c>
      <c r="DLU9" s="9" t="s">
        <v>3458</v>
      </c>
      <c r="DLV9" s="9" t="s">
        <v>3459</v>
      </c>
      <c r="DLW9" s="9" t="s">
        <v>3460</v>
      </c>
      <c r="DLX9" s="9" t="s">
        <v>3461</v>
      </c>
      <c r="DLY9" s="9" t="s">
        <v>3462</v>
      </c>
      <c r="DLZ9" s="9" t="s">
        <v>3463</v>
      </c>
      <c r="DMA9" s="9" t="s">
        <v>3464</v>
      </c>
      <c r="DMB9" s="9" t="s">
        <v>3465</v>
      </c>
      <c r="DMC9" s="9" t="s">
        <v>3466</v>
      </c>
      <c r="DMD9" s="9" t="s">
        <v>3467</v>
      </c>
      <c r="DME9" s="9" t="s">
        <v>3468</v>
      </c>
      <c r="DMF9" s="9" t="s">
        <v>3469</v>
      </c>
      <c r="DMG9" s="9" t="s">
        <v>3470</v>
      </c>
      <c r="DMH9" s="9" t="s">
        <v>3471</v>
      </c>
      <c r="DMI9" s="9" t="s">
        <v>3472</v>
      </c>
      <c r="DMJ9" s="9" t="s">
        <v>3473</v>
      </c>
      <c r="DMK9" s="9" t="s">
        <v>3474</v>
      </c>
      <c r="DML9" s="9" t="s">
        <v>3475</v>
      </c>
      <c r="DMM9" s="9" t="s">
        <v>3476</v>
      </c>
      <c r="DMN9" s="9" t="s">
        <v>3477</v>
      </c>
      <c r="DMO9" s="9" t="s">
        <v>3478</v>
      </c>
      <c r="DMP9" s="9" t="s">
        <v>3479</v>
      </c>
      <c r="DMQ9" s="9" t="s">
        <v>3480</v>
      </c>
      <c r="DMR9" s="9" t="s">
        <v>3481</v>
      </c>
      <c r="DMS9" s="9" t="s">
        <v>3482</v>
      </c>
      <c r="DMT9" s="9" t="s">
        <v>3483</v>
      </c>
      <c r="DMU9" s="9" t="s">
        <v>3484</v>
      </c>
      <c r="DMV9" s="9" t="s">
        <v>3485</v>
      </c>
      <c r="DMW9" s="9" t="s">
        <v>3486</v>
      </c>
      <c r="DMX9" s="9" t="s">
        <v>3487</v>
      </c>
      <c r="DMY9" s="9" t="s">
        <v>3488</v>
      </c>
      <c r="DMZ9" s="9" t="s">
        <v>3489</v>
      </c>
      <c r="DNA9" s="9" t="s">
        <v>3490</v>
      </c>
      <c r="DNB9" s="9" t="s">
        <v>3491</v>
      </c>
      <c r="DNC9" s="9" t="s">
        <v>3492</v>
      </c>
      <c r="DND9" s="9" t="s">
        <v>3493</v>
      </c>
      <c r="DNE9" s="9" t="s">
        <v>3494</v>
      </c>
      <c r="DNF9" s="9" t="s">
        <v>3495</v>
      </c>
      <c r="DNG9" s="9" t="s">
        <v>3496</v>
      </c>
      <c r="DNH9" s="9" t="s">
        <v>3497</v>
      </c>
      <c r="DNI9" s="9" t="s">
        <v>3498</v>
      </c>
      <c r="DNJ9" s="9" t="s">
        <v>3499</v>
      </c>
      <c r="DNK9" s="9" t="s">
        <v>3500</v>
      </c>
      <c r="DNL9" s="9" t="s">
        <v>3501</v>
      </c>
      <c r="DNM9" s="9" t="s">
        <v>3502</v>
      </c>
      <c r="DNN9" s="9" t="s">
        <v>3503</v>
      </c>
      <c r="DNO9" s="9" t="s">
        <v>3504</v>
      </c>
      <c r="DNP9" s="9" t="s">
        <v>3505</v>
      </c>
      <c r="DNQ9" s="9" t="s">
        <v>3506</v>
      </c>
      <c r="DNR9" s="9" t="s">
        <v>3507</v>
      </c>
      <c r="DNS9" s="9" t="s">
        <v>3508</v>
      </c>
      <c r="DNT9" s="9" t="s">
        <v>3509</v>
      </c>
      <c r="DNU9" s="9" t="s">
        <v>3510</v>
      </c>
      <c r="DNV9" s="9" t="s">
        <v>3511</v>
      </c>
      <c r="DNW9" s="9" t="s">
        <v>3512</v>
      </c>
      <c r="DNX9" s="9" t="s">
        <v>3513</v>
      </c>
      <c r="DNY9" s="9" t="s">
        <v>3514</v>
      </c>
      <c r="DNZ9" s="9" t="s">
        <v>3515</v>
      </c>
      <c r="DOA9" s="9" t="s">
        <v>3516</v>
      </c>
      <c r="DOB9" s="9" t="s">
        <v>3517</v>
      </c>
      <c r="DOC9" s="9" t="s">
        <v>3518</v>
      </c>
      <c r="DOD9" s="9" t="s">
        <v>3519</v>
      </c>
      <c r="DOE9" s="9" t="s">
        <v>3520</v>
      </c>
      <c r="DOF9" s="9" t="s">
        <v>3521</v>
      </c>
      <c r="DOG9" s="9" t="s">
        <v>3522</v>
      </c>
      <c r="DOH9" s="9" t="s">
        <v>3523</v>
      </c>
      <c r="DOI9" s="9" t="s">
        <v>3524</v>
      </c>
      <c r="DOJ9" s="9" t="s">
        <v>3525</v>
      </c>
      <c r="DOK9" s="9" t="s">
        <v>3526</v>
      </c>
      <c r="DOL9" s="9" t="s">
        <v>3527</v>
      </c>
      <c r="DOM9" s="9" t="s">
        <v>3528</v>
      </c>
      <c r="DON9" s="9" t="s">
        <v>3529</v>
      </c>
      <c r="DOO9" s="9" t="s">
        <v>3530</v>
      </c>
      <c r="DOP9" s="9" t="s">
        <v>3531</v>
      </c>
      <c r="DOQ9" s="9" t="s">
        <v>3532</v>
      </c>
      <c r="DOR9" s="9" t="s">
        <v>3533</v>
      </c>
      <c r="DOS9" s="9" t="s">
        <v>3534</v>
      </c>
      <c r="DOT9" s="9" t="s">
        <v>3535</v>
      </c>
      <c r="DOU9" s="9" t="s">
        <v>3536</v>
      </c>
      <c r="DOV9" s="9" t="s">
        <v>3537</v>
      </c>
      <c r="DOW9" s="9" t="s">
        <v>3538</v>
      </c>
      <c r="DOX9" s="9" t="s">
        <v>3539</v>
      </c>
      <c r="DOY9" s="9" t="s">
        <v>3540</v>
      </c>
      <c r="DOZ9" s="9" t="s">
        <v>3541</v>
      </c>
      <c r="DPA9" s="9" t="s">
        <v>3542</v>
      </c>
      <c r="DPB9" s="9" t="s">
        <v>3543</v>
      </c>
      <c r="DPC9" s="9" t="s">
        <v>3544</v>
      </c>
      <c r="DPD9" s="9" t="s">
        <v>3545</v>
      </c>
      <c r="DPE9" s="9" t="s">
        <v>3546</v>
      </c>
      <c r="DPF9" s="9" t="s">
        <v>3547</v>
      </c>
      <c r="DPG9" s="9" t="s">
        <v>3548</v>
      </c>
      <c r="DPH9" s="9" t="s">
        <v>3549</v>
      </c>
      <c r="DPI9" s="9" t="s">
        <v>3550</v>
      </c>
      <c r="DPJ9" s="9" t="s">
        <v>3551</v>
      </c>
      <c r="DPK9" s="9" t="s">
        <v>3552</v>
      </c>
      <c r="DPL9" s="9" t="s">
        <v>3553</v>
      </c>
      <c r="DPM9" s="9" t="s">
        <v>3554</v>
      </c>
      <c r="DPN9" s="9" t="s">
        <v>3555</v>
      </c>
      <c r="DPO9" s="9" t="s">
        <v>3556</v>
      </c>
      <c r="DPP9" s="9" t="s">
        <v>3557</v>
      </c>
      <c r="DPQ9" s="9" t="s">
        <v>3558</v>
      </c>
      <c r="DPR9" s="9" t="s">
        <v>3559</v>
      </c>
      <c r="DPS9" s="9" t="s">
        <v>3560</v>
      </c>
      <c r="DPT9" s="9" t="s">
        <v>3561</v>
      </c>
      <c r="DPU9" s="9" t="s">
        <v>3562</v>
      </c>
      <c r="DPV9" s="9" t="s">
        <v>3563</v>
      </c>
      <c r="DPW9" s="9" t="s">
        <v>3564</v>
      </c>
      <c r="DPX9" s="9" t="s">
        <v>3565</v>
      </c>
      <c r="DPY9" s="9" t="s">
        <v>3566</v>
      </c>
      <c r="DPZ9" s="9" t="s">
        <v>3567</v>
      </c>
      <c r="DQA9" s="9" t="s">
        <v>3568</v>
      </c>
      <c r="DQB9" s="9" t="s">
        <v>3569</v>
      </c>
      <c r="DQC9" s="9" t="s">
        <v>3570</v>
      </c>
      <c r="DQD9" s="9" t="s">
        <v>3571</v>
      </c>
      <c r="DQE9" s="9" t="s">
        <v>3572</v>
      </c>
      <c r="DQF9" s="9" t="s">
        <v>3573</v>
      </c>
      <c r="DQG9" s="9" t="s">
        <v>3574</v>
      </c>
      <c r="DQH9" s="9" t="s">
        <v>3575</v>
      </c>
      <c r="DQI9" s="9" t="s">
        <v>3576</v>
      </c>
      <c r="DQJ9" s="9" t="s">
        <v>3577</v>
      </c>
      <c r="DQK9" s="9" t="s">
        <v>3578</v>
      </c>
      <c r="DQL9" s="9" t="s">
        <v>3579</v>
      </c>
      <c r="DQM9" s="9" t="s">
        <v>3580</v>
      </c>
      <c r="DQN9" s="9" t="s">
        <v>3581</v>
      </c>
      <c r="DQO9" s="9" t="s">
        <v>3582</v>
      </c>
      <c r="DQP9" s="9" t="s">
        <v>3583</v>
      </c>
      <c r="DQQ9" s="9" t="s">
        <v>3584</v>
      </c>
      <c r="DQR9" s="9" t="s">
        <v>3585</v>
      </c>
      <c r="DQS9" s="9" t="s">
        <v>3586</v>
      </c>
      <c r="DQT9" s="9" t="s">
        <v>3587</v>
      </c>
      <c r="DQU9" s="9" t="s">
        <v>3588</v>
      </c>
      <c r="DQV9" s="9" t="s">
        <v>3589</v>
      </c>
      <c r="DQW9" s="9" t="s">
        <v>3590</v>
      </c>
      <c r="DQX9" s="9" t="s">
        <v>3591</v>
      </c>
      <c r="DQY9" s="9" t="s">
        <v>3592</v>
      </c>
      <c r="DQZ9" s="9" t="s">
        <v>3593</v>
      </c>
      <c r="DRA9" s="9" t="s">
        <v>3594</v>
      </c>
      <c r="DRB9" s="9" t="s">
        <v>3595</v>
      </c>
      <c r="DRC9" s="9" t="s">
        <v>3596</v>
      </c>
      <c r="DRD9" s="9" t="s">
        <v>3597</v>
      </c>
      <c r="DRE9" s="9" t="s">
        <v>3598</v>
      </c>
      <c r="DRF9" s="9" t="s">
        <v>3599</v>
      </c>
      <c r="DRG9" s="9" t="s">
        <v>3600</v>
      </c>
      <c r="DRH9" s="9" t="s">
        <v>3601</v>
      </c>
      <c r="DRI9" s="9" t="s">
        <v>3602</v>
      </c>
      <c r="DRJ9" s="9" t="s">
        <v>3603</v>
      </c>
      <c r="DRK9" s="9" t="s">
        <v>3604</v>
      </c>
      <c r="DRL9" s="9" t="s">
        <v>3605</v>
      </c>
      <c r="DRM9" s="9" t="s">
        <v>3606</v>
      </c>
      <c r="DRN9" s="9" t="s">
        <v>3607</v>
      </c>
      <c r="DRO9" s="9" t="s">
        <v>3608</v>
      </c>
      <c r="DRP9" s="9" t="s">
        <v>3609</v>
      </c>
      <c r="DRQ9" s="9" t="s">
        <v>3610</v>
      </c>
      <c r="DRR9" s="9" t="s">
        <v>3611</v>
      </c>
      <c r="DRS9" s="9" t="s">
        <v>3612</v>
      </c>
      <c r="DRT9" s="9" t="s">
        <v>3613</v>
      </c>
      <c r="DRU9" s="9" t="s">
        <v>3614</v>
      </c>
      <c r="DRV9" s="9" t="s">
        <v>3615</v>
      </c>
      <c r="DRW9" s="9" t="s">
        <v>3616</v>
      </c>
      <c r="DRX9" s="9" t="s">
        <v>3617</v>
      </c>
      <c r="DRY9" s="9" t="s">
        <v>3618</v>
      </c>
      <c r="DRZ9" s="9" t="s">
        <v>3619</v>
      </c>
      <c r="DSA9" s="9" t="s">
        <v>3620</v>
      </c>
      <c r="DSB9" s="9" t="s">
        <v>3621</v>
      </c>
      <c r="DSC9" s="9" t="s">
        <v>3622</v>
      </c>
      <c r="DSD9" s="9" t="s">
        <v>3623</v>
      </c>
      <c r="DSE9" s="9" t="s">
        <v>3624</v>
      </c>
      <c r="DSF9" s="9" t="s">
        <v>3625</v>
      </c>
      <c r="DSG9" s="9" t="s">
        <v>3626</v>
      </c>
      <c r="DSH9" s="9" t="s">
        <v>3627</v>
      </c>
      <c r="DSI9" s="9" t="s">
        <v>3628</v>
      </c>
      <c r="DSJ9" s="9" t="s">
        <v>3629</v>
      </c>
      <c r="DSK9" s="9" t="s">
        <v>3630</v>
      </c>
      <c r="DSL9" s="9" t="s">
        <v>3631</v>
      </c>
      <c r="DSM9" s="9" t="s">
        <v>3632</v>
      </c>
      <c r="DSN9" s="9" t="s">
        <v>3633</v>
      </c>
      <c r="DSO9" s="9" t="s">
        <v>3634</v>
      </c>
      <c r="DSP9" s="9" t="s">
        <v>3635</v>
      </c>
      <c r="DSQ9" s="9" t="s">
        <v>3636</v>
      </c>
      <c r="DSR9" s="9" t="s">
        <v>3637</v>
      </c>
      <c r="DSS9" s="9" t="s">
        <v>3638</v>
      </c>
      <c r="DST9" s="9" t="s">
        <v>3639</v>
      </c>
      <c r="DSU9" s="9" t="s">
        <v>3640</v>
      </c>
      <c r="DSV9" s="9" t="s">
        <v>3641</v>
      </c>
      <c r="DSW9" s="9" t="s">
        <v>3642</v>
      </c>
      <c r="DSX9" s="9" t="s">
        <v>3643</v>
      </c>
      <c r="DSY9" s="9" t="s">
        <v>3644</v>
      </c>
      <c r="DSZ9" s="9" t="s">
        <v>3645</v>
      </c>
      <c r="DTA9" s="9" t="s">
        <v>3646</v>
      </c>
      <c r="DTB9" s="9" t="s">
        <v>3647</v>
      </c>
      <c r="DTC9" s="9" t="s">
        <v>3648</v>
      </c>
      <c r="DTD9" s="9" t="s">
        <v>3649</v>
      </c>
      <c r="DTE9" s="9" t="s">
        <v>3650</v>
      </c>
      <c r="DTF9" s="9" t="s">
        <v>3651</v>
      </c>
      <c r="DTG9" s="9" t="s">
        <v>3652</v>
      </c>
      <c r="DTH9" s="9" t="s">
        <v>3653</v>
      </c>
      <c r="DTI9" s="9" t="s">
        <v>3654</v>
      </c>
      <c r="DTJ9" s="9" t="s">
        <v>3655</v>
      </c>
      <c r="DTK9" s="9" t="s">
        <v>3656</v>
      </c>
      <c r="DTL9" s="9" t="s">
        <v>3657</v>
      </c>
      <c r="DTM9" s="9" t="s">
        <v>3658</v>
      </c>
      <c r="DTN9" s="9" t="s">
        <v>3659</v>
      </c>
      <c r="DTO9" s="9" t="s">
        <v>3660</v>
      </c>
      <c r="DTP9" s="9" t="s">
        <v>3661</v>
      </c>
      <c r="DTQ9" s="9" t="s">
        <v>3662</v>
      </c>
      <c r="DTR9" s="9" t="s">
        <v>3663</v>
      </c>
      <c r="DTS9" s="9" t="s">
        <v>3664</v>
      </c>
      <c r="DTT9" s="9" t="s">
        <v>3665</v>
      </c>
      <c r="DTU9" s="9" t="s">
        <v>3666</v>
      </c>
      <c r="DTV9" s="9" t="s">
        <v>3667</v>
      </c>
      <c r="DTW9" s="9" t="s">
        <v>3668</v>
      </c>
      <c r="DTX9" s="9" t="s">
        <v>3669</v>
      </c>
      <c r="DTY9" s="9" t="s">
        <v>3670</v>
      </c>
      <c r="DTZ9" s="9" t="s">
        <v>3671</v>
      </c>
      <c r="DUA9" s="9" t="s">
        <v>3672</v>
      </c>
      <c r="DUB9" s="9" t="s">
        <v>3673</v>
      </c>
      <c r="DUC9" s="9" t="s">
        <v>3674</v>
      </c>
      <c r="DUD9" s="9" t="s">
        <v>3675</v>
      </c>
      <c r="DUE9" s="9" t="s">
        <v>3676</v>
      </c>
      <c r="DUF9" s="9" t="s">
        <v>3677</v>
      </c>
      <c r="DUG9" s="9" t="s">
        <v>3678</v>
      </c>
      <c r="DUH9" s="9" t="s">
        <v>3679</v>
      </c>
      <c r="DUI9" s="9" t="s">
        <v>3680</v>
      </c>
      <c r="DUJ9" s="9" t="s">
        <v>3681</v>
      </c>
      <c r="DUK9" s="9" t="s">
        <v>3682</v>
      </c>
      <c r="DUL9" s="9" t="s">
        <v>3683</v>
      </c>
      <c r="DUM9" s="9" t="s">
        <v>3684</v>
      </c>
      <c r="DUN9" s="9" t="s">
        <v>3685</v>
      </c>
      <c r="DUO9" s="9" t="s">
        <v>3686</v>
      </c>
      <c r="DUP9" s="9" t="s">
        <v>3687</v>
      </c>
      <c r="DUQ9" s="9" t="s">
        <v>3688</v>
      </c>
      <c r="DUR9" s="9" t="s">
        <v>3689</v>
      </c>
      <c r="DUS9" s="9" t="s">
        <v>3690</v>
      </c>
      <c r="DUT9" s="9" t="s">
        <v>3691</v>
      </c>
      <c r="DUU9" s="9" t="s">
        <v>3692</v>
      </c>
      <c r="DUV9" s="9" t="s">
        <v>3693</v>
      </c>
      <c r="DUW9" s="9" t="s">
        <v>3694</v>
      </c>
      <c r="DUX9" s="9" t="s">
        <v>3695</v>
      </c>
      <c r="DUY9" s="9" t="s">
        <v>3696</v>
      </c>
      <c r="DUZ9" s="9" t="s">
        <v>3697</v>
      </c>
      <c r="DVA9" s="9" t="s">
        <v>3698</v>
      </c>
      <c r="DVB9" s="9" t="s">
        <v>3699</v>
      </c>
      <c r="DVC9" s="9" t="s">
        <v>3700</v>
      </c>
      <c r="DVD9" s="9" t="s">
        <v>3701</v>
      </c>
      <c r="DVE9" s="9" t="s">
        <v>3702</v>
      </c>
      <c r="DVF9" s="9" t="s">
        <v>3703</v>
      </c>
      <c r="DVG9" s="9" t="s">
        <v>3704</v>
      </c>
      <c r="DVH9" s="9" t="s">
        <v>3705</v>
      </c>
      <c r="DVI9" s="9" t="s">
        <v>3706</v>
      </c>
      <c r="DVJ9" s="9" t="s">
        <v>3707</v>
      </c>
      <c r="DVK9" s="9" t="s">
        <v>3708</v>
      </c>
      <c r="DVL9" s="9" t="s">
        <v>3709</v>
      </c>
      <c r="DVM9" s="9" t="s">
        <v>3710</v>
      </c>
      <c r="DVN9" s="9" t="s">
        <v>3711</v>
      </c>
      <c r="DVO9" s="9" t="s">
        <v>3712</v>
      </c>
      <c r="DVP9" s="9" t="s">
        <v>3713</v>
      </c>
      <c r="DVQ9" s="9" t="s">
        <v>3714</v>
      </c>
      <c r="DVR9" s="9" t="s">
        <v>3715</v>
      </c>
      <c r="DVS9" s="9" t="s">
        <v>3716</v>
      </c>
      <c r="DVT9" s="9" t="s">
        <v>3717</v>
      </c>
      <c r="DVU9" s="9" t="s">
        <v>3718</v>
      </c>
      <c r="DVV9" s="9" t="s">
        <v>3719</v>
      </c>
      <c r="DVW9" s="9" t="s">
        <v>3720</v>
      </c>
      <c r="DVX9" s="9" t="s">
        <v>3721</v>
      </c>
      <c r="DVY9" s="9" t="s">
        <v>3722</v>
      </c>
      <c r="DVZ9" s="9" t="s">
        <v>3723</v>
      </c>
      <c r="DWA9" s="9" t="s">
        <v>3724</v>
      </c>
      <c r="DWB9" s="9" t="s">
        <v>3725</v>
      </c>
      <c r="DWC9" s="9" t="s">
        <v>3726</v>
      </c>
      <c r="DWD9" s="9" t="s">
        <v>3727</v>
      </c>
      <c r="DWE9" s="9" t="s">
        <v>3728</v>
      </c>
      <c r="DWF9" s="9" t="s">
        <v>3729</v>
      </c>
      <c r="DWG9" s="9" t="s">
        <v>3730</v>
      </c>
      <c r="DWH9" s="9" t="s">
        <v>3731</v>
      </c>
      <c r="DWI9" s="9" t="s">
        <v>3732</v>
      </c>
      <c r="DWJ9" s="9" t="s">
        <v>3733</v>
      </c>
      <c r="DWK9" s="9" t="s">
        <v>3734</v>
      </c>
      <c r="DWL9" s="9" t="s">
        <v>3735</v>
      </c>
      <c r="DWM9" s="9" t="s">
        <v>3736</v>
      </c>
      <c r="DWN9" s="9" t="s">
        <v>3737</v>
      </c>
      <c r="DWO9" s="9" t="s">
        <v>3738</v>
      </c>
      <c r="DWP9" s="9" t="s">
        <v>3739</v>
      </c>
      <c r="DWQ9" s="9" t="s">
        <v>3740</v>
      </c>
      <c r="DWR9" s="9" t="s">
        <v>3741</v>
      </c>
      <c r="DWS9" s="9" t="s">
        <v>3742</v>
      </c>
      <c r="DWT9" s="9" t="s">
        <v>3743</v>
      </c>
      <c r="DWU9" s="9" t="s">
        <v>3744</v>
      </c>
      <c r="DWV9" s="9" t="s">
        <v>3745</v>
      </c>
      <c r="DWW9" s="9" t="s">
        <v>3746</v>
      </c>
      <c r="DWX9" s="9" t="s">
        <v>3747</v>
      </c>
      <c r="DWY9" s="9" t="s">
        <v>3748</v>
      </c>
      <c r="DWZ9" s="9" t="s">
        <v>3749</v>
      </c>
      <c r="DXA9" s="9" t="s">
        <v>3750</v>
      </c>
      <c r="DXB9" s="9" t="s">
        <v>3751</v>
      </c>
      <c r="DXC9" s="9" t="s">
        <v>3752</v>
      </c>
      <c r="DXD9" s="9" t="s">
        <v>3753</v>
      </c>
      <c r="DXE9" s="9" t="s">
        <v>3754</v>
      </c>
      <c r="DXF9" s="9" t="s">
        <v>3755</v>
      </c>
      <c r="DXG9" s="9" t="s">
        <v>3756</v>
      </c>
      <c r="DXH9" s="9" t="s">
        <v>3757</v>
      </c>
      <c r="DXI9" s="9" t="s">
        <v>3758</v>
      </c>
      <c r="DXJ9" s="9" t="s">
        <v>3759</v>
      </c>
      <c r="DXK9" s="9" t="s">
        <v>3760</v>
      </c>
      <c r="DXL9" s="9" t="s">
        <v>3761</v>
      </c>
      <c r="DXM9" s="9" t="s">
        <v>3762</v>
      </c>
      <c r="DXN9" s="9" t="s">
        <v>3763</v>
      </c>
      <c r="DXO9" s="9" t="s">
        <v>3764</v>
      </c>
      <c r="DXP9" s="9" t="s">
        <v>3765</v>
      </c>
      <c r="DXQ9" s="9" t="s">
        <v>3766</v>
      </c>
      <c r="DXR9" s="9" t="s">
        <v>3767</v>
      </c>
      <c r="DXS9" s="9" t="s">
        <v>3768</v>
      </c>
      <c r="DXT9" s="9" t="s">
        <v>3769</v>
      </c>
      <c r="DXU9" s="9" t="s">
        <v>3770</v>
      </c>
      <c r="DXV9" s="9" t="s">
        <v>3771</v>
      </c>
      <c r="DXW9" s="9" t="s">
        <v>3772</v>
      </c>
      <c r="DXX9" s="9" t="s">
        <v>3773</v>
      </c>
      <c r="DXY9" s="9" t="s">
        <v>3774</v>
      </c>
      <c r="DXZ9" s="9" t="s">
        <v>3775</v>
      </c>
      <c r="DYA9" s="9" t="s">
        <v>3776</v>
      </c>
      <c r="DYB9" s="9" t="s">
        <v>3777</v>
      </c>
      <c r="DYC9" s="9" t="s">
        <v>3778</v>
      </c>
      <c r="DYD9" s="9" t="s">
        <v>3779</v>
      </c>
      <c r="DYE9" s="9" t="s">
        <v>3780</v>
      </c>
      <c r="DYF9" s="9" t="s">
        <v>3781</v>
      </c>
      <c r="DYG9" s="9" t="s">
        <v>3782</v>
      </c>
      <c r="DYH9" s="9" t="s">
        <v>3783</v>
      </c>
      <c r="DYI9" s="9" t="s">
        <v>3784</v>
      </c>
      <c r="DYJ9" s="9" t="s">
        <v>3785</v>
      </c>
      <c r="DYK9" s="9" t="s">
        <v>3786</v>
      </c>
      <c r="DYL9" s="9" t="s">
        <v>3787</v>
      </c>
      <c r="DYM9" s="9" t="s">
        <v>3788</v>
      </c>
      <c r="DYN9" s="9" t="s">
        <v>3789</v>
      </c>
      <c r="DYO9" s="9" t="s">
        <v>3790</v>
      </c>
      <c r="DYP9" s="9" t="s">
        <v>3791</v>
      </c>
      <c r="DYQ9" s="9" t="s">
        <v>3792</v>
      </c>
      <c r="DYR9" s="9" t="s">
        <v>3793</v>
      </c>
      <c r="DYS9" s="9" t="s">
        <v>3794</v>
      </c>
      <c r="DYT9" s="9" t="s">
        <v>3795</v>
      </c>
      <c r="DYU9" s="9" t="s">
        <v>3796</v>
      </c>
      <c r="DYV9" s="9" t="s">
        <v>3797</v>
      </c>
      <c r="DYW9" s="9" t="s">
        <v>3798</v>
      </c>
      <c r="DYX9" s="9" t="s">
        <v>3799</v>
      </c>
      <c r="DYY9" s="9" t="s">
        <v>3800</v>
      </c>
      <c r="DYZ9" s="9" t="s">
        <v>3801</v>
      </c>
      <c r="DZA9" s="9" t="s">
        <v>3802</v>
      </c>
      <c r="DZB9" s="9" t="s">
        <v>3803</v>
      </c>
      <c r="DZC9" s="9" t="s">
        <v>3804</v>
      </c>
      <c r="DZD9" s="9" t="s">
        <v>3805</v>
      </c>
      <c r="DZE9" s="9" t="s">
        <v>3806</v>
      </c>
      <c r="DZF9" s="9" t="s">
        <v>3807</v>
      </c>
      <c r="DZG9" s="9" t="s">
        <v>3808</v>
      </c>
      <c r="DZH9" s="9" t="s">
        <v>3809</v>
      </c>
      <c r="DZI9" s="9" t="s">
        <v>3810</v>
      </c>
      <c r="DZJ9" s="9" t="s">
        <v>3811</v>
      </c>
      <c r="DZK9" s="9" t="s">
        <v>3812</v>
      </c>
      <c r="DZL9" s="9" t="s">
        <v>3813</v>
      </c>
      <c r="DZM9" s="9" t="s">
        <v>3814</v>
      </c>
      <c r="DZN9" s="9" t="s">
        <v>3815</v>
      </c>
      <c r="DZO9" s="9" t="s">
        <v>3816</v>
      </c>
      <c r="DZP9" s="9" t="s">
        <v>3817</v>
      </c>
      <c r="DZQ9" s="9" t="s">
        <v>3818</v>
      </c>
      <c r="DZR9" s="9" t="s">
        <v>3819</v>
      </c>
      <c r="DZS9" s="9" t="s">
        <v>3820</v>
      </c>
      <c r="DZT9" s="9" t="s">
        <v>3821</v>
      </c>
      <c r="DZU9" s="9" t="s">
        <v>3822</v>
      </c>
      <c r="DZV9" s="9" t="s">
        <v>3823</v>
      </c>
      <c r="DZW9" s="9" t="s">
        <v>3824</v>
      </c>
      <c r="DZX9" s="9" t="s">
        <v>3825</v>
      </c>
      <c r="DZY9" s="9" t="s">
        <v>3826</v>
      </c>
      <c r="DZZ9" s="9" t="s">
        <v>3827</v>
      </c>
      <c r="EAA9" s="9" t="s">
        <v>3828</v>
      </c>
      <c r="EAB9" s="9" t="s">
        <v>3829</v>
      </c>
      <c r="EAC9" s="9" t="s">
        <v>3830</v>
      </c>
      <c r="EAD9" s="9" t="s">
        <v>3831</v>
      </c>
      <c r="EAE9" s="9" t="s">
        <v>3832</v>
      </c>
      <c r="EAF9" s="9" t="s">
        <v>3833</v>
      </c>
      <c r="EAG9" s="9" t="s">
        <v>3834</v>
      </c>
      <c r="EAH9" s="9" t="s">
        <v>3835</v>
      </c>
      <c r="EAI9" s="9" t="s">
        <v>3836</v>
      </c>
      <c r="EAJ9" s="9" t="s">
        <v>3837</v>
      </c>
      <c r="EAK9" s="9" t="s">
        <v>3838</v>
      </c>
      <c r="EAL9" s="9" t="s">
        <v>3839</v>
      </c>
      <c r="EAM9" s="9" t="s">
        <v>3840</v>
      </c>
      <c r="EAN9" s="9" t="s">
        <v>3841</v>
      </c>
      <c r="EAO9" s="9" t="s">
        <v>3842</v>
      </c>
      <c r="EAP9" s="9" t="s">
        <v>3843</v>
      </c>
      <c r="EAQ9" s="9" t="s">
        <v>3844</v>
      </c>
      <c r="EAR9" s="9" t="s">
        <v>3845</v>
      </c>
      <c r="EAS9" s="9" t="s">
        <v>3846</v>
      </c>
      <c r="EAT9" s="9" t="s">
        <v>3847</v>
      </c>
      <c r="EAU9" s="9" t="s">
        <v>3848</v>
      </c>
      <c r="EAV9" s="9" t="s">
        <v>3849</v>
      </c>
      <c r="EAW9" s="9" t="s">
        <v>3850</v>
      </c>
      <c r="EAX9" s="9" t="s">
        <v>3851</v>
      </c>
      <c r="EAY9" s="9" t="s">
        <v>3852</v>
      </c>
      <c r="EAZ9" s="9" t="s">
        <v>3853</v>
      </c>
      <c r="EBA9" s="9" t="s">
        <v>3854</v>
      </c>
      <c r="EBB9" s="9" t="s">
        <v>3855</v>
      </c>
      <c r="EBC9" s="9" t="s">
        <v>3856</v>
      </c>
      <c r="EBD9" s="9" t="s">
        <v>3857</v>
      </c>
      <c r="EBE9" s="9" t="s">
        <v>3858</v>
      </c>
      <c r="EBF9" s="9" t="s">
        <v>3859</v>
      </c>
      <c r="EBG9" s="9" t="s">
        <v>3860</v>
      </c>
      <c r="EBH9" s="9" t="s">
        <v>3861</v>
      </c>
      <c r="EBI9" s="9" t="s">
        <v>3862</v>
      </c>
      <c r="EBJ9" s="9" t="s">
        <v>3863</v>
      </c>
      <c r="EBK9" s="9" t="s">
        <v>3864</v>
      </c>
      <c r="EBL9" s="9" t="s">
        <v>3865</v>
      </c>
      <c r="EBM9" s="9" t="s">
        <v>3866</v>
      </c>
      <c r="EBN9" s="9" t="s">
        <v>3867</v>
      </c>
      <c r="EBO9" s="9" t="s">
        <v>3868</v>
      </c>
      <c r="EBP9" s="9" t="s">
        <v>3869</v>
      </c>
      <c r="EBQ9" s="9" t="s">
        <v>3870</v>
      </c>
      <c r="EBR9" s="9" t="s">
        <v>3871</v>
      </c>
      <c r="EBS9" s="9" t="s">
        <v>3872</v>
      </c>
      <c r="EBT9" s="9" t="s">
        <v>3873</v>
      </c>
      <c r="EBU9" s="9" t="s">
        <v>3874</v>
      </c>
      <c r="EBV9" s="9" t="s">
        <v>3875</v>
      </c>
      <c r="EBW9" s="9" t="s">
        <v>3876</v>
      </c>
      <c r="EBX9" s="9" t="s">
        <v>3877</v>
      </c>
      <c r="EBY9" s="9" t="s">
        <v>3878</v>
      </c>
      <c r="EBZ9" s="9" t="s">
        <v>3879</v>
      </c>
      <c r="ECA9" s="9" t="s">
        <v>3880</v>
      </c>
      <c r="ECB9" s="9" t="s">
        <v>3881</v>
      </c>
      <c r="ECC9" s="9" t="s">
        <v>3882</v>
      </c>
      <c r="ECD9" s="9" t="s">
        <v>3883</v>
      </c>
      <c r="ECE9" s="9" t="s">
        <v>3884</v>
      </c>
      <c r="ECF9" s="9" t="s">
        <v>3885</v>
      </c>
      <c r="ECG9" s="9" t="s">
        <v>3886</v>
      </c>
      <c r="ECH9" s="9" t="s">
        <v>3887</v>
      </c>
      <c r="ECI9" s="9" t="s">
        <v>3888</v>
      </c>
      <c r="ECJ9" s="9" t="s">
        <v>3889</v>
      </c>
      <c r="ECK9" s="9" t="s">
        <v>3890</v>
      </c>
      <c r="ECL9" s="9" t="s">
        <v>3891</v>
      </c>
      <c r="ECM9" s="9" t="s">
        <v>3892</v>
      </c>
      <c r="ECN9" s="9" t="s">
        <v>3893</v>
      </c>
      <c r="ECO9" s="9" t="s">
        <v>3894</v>
      </c>
      <c r="ECP9" s="9" t="s">
        <v>3895</v>
      </c>
      <c r="ECQ9" s="9" t="s">
        <v>3896</v>
      </c>
      <c r="ECR9" s="9" t="s">
        <v>3897</v>
      </c>
      <c r="ECS9" s="9" t="s">
        <v>3898</v>
      </c>
      <c r="ECT9" s="9" t="s">
        <v>3899</v>
      </c>
      <c r="ECU9" s="9" t="s">
        <v>3900</v>
      </c>
      <c r="ECV9" s="9" t="s">
        <v>3901</v>
      </c>
      <c r="ECW9" s="9" t="s">
        <v>3902</v>
      </c>
      <c r="ECX9" s="9" t="s">
        <v>3903</v>
      </c>
      <c r="ECY9" s="9" t="s">
        <v>3904</v>
      </c>
      <c r="ECZ9" s="9" t="s">
        <v>3905</v>
      </c>
      <c r="EDA9" s="9" t="s">
        <v>3906</v>
      </c>
      <c r="EDB9" s="9" t="s">
        <v>3907</v>
      </c>
      <c r="EDC9" s="9" t="s">
        <v>3908</v>
      </c>
      <c r="EDD9" s="9" t="s">
        <v>3909</v>
      </c>
      <c r="EDE9" s="9" t="s">
        <v>3910</v>
      </c>
      <c r="EDF9" s="9" t="s">
        <v>3911</v>
      </c>
      <c r="EDG9" s="9" t="s">
        <v>3912</v>
      </c>
      <c r="EDH9" s="9" t="s">
        <v>3913</v>
      </c>
      <c r="EDI9" s="9" t="s">
        <v>3914</v>
      </c>
      <c r="EDJ9" s="9" t="s">
        <v>3915</v>
      </c>
      <c r="EDK9" s="9" t="s">
        <v>3916</v>
      </c>
      <c r="EDL9" s="9" t="s">
        <v>3917</v>
      </c>
      <c r="EDM9" s="9" t="s">
        <v>3918</v>
      </c>
      <c r="EDN9" s="9" t="s">
        <v>3919</v>
      </c>
      <c r="EDO9" s="9" t="s">
        <v>3920</v>
      </c>
      <c r="EDP9" s="9" t="s">
        <v>3921</v>
      </c>
      <c r="EDQ9" s="9" t="s">
        <v>3922</v>
      </c>
      <c r="EDR9" s="9" t="s">
        <v>3923</v>
      </c>
      <c r="EDS9" s="9" t="s">
        <v>3924</v>
      </c>
      <c r="EDT9" s="9" t="s">
        <v>3925</v>
      </c>
      <c r="EDU9" s="9" t="s">
        <v>3926</v>
      </c>
      <c r="EDV9" s="9" t="s">
        <v>3927</v>
      </c>
      <c r="EDW9" s="9" t="s">
        <v>3928</v>
      </c>
      <c r="EDX9" s="9" t="s">
        <v>3929</v>
      </c>
      <c r="EDY9" s="9" t="s">
        <v>3930</v>
      </c>
      <c r="EDZ9" s="9" t="s">
        <v>3931</v>
      </c>
      <c r="EEA9" s="9" t="s">
        <v>3932</v>
      </c>
      <c r="EEB9" s="9" t="s">
        <v>3933</v>
      </c>
      <c r="EEC9" s="9" t="s">
        <v>3934</v>
      </c>
      <c r="EED9" s="9" t="s">
        <v>3935</v>
      </c>
      <c r="EEE9" s="9" t="s">
        <v>3936</v>
      </c>
      <c r="EEF9" s="9" t="s">
        <v>3937</v>
      </c>
      <c r="EEG9" s="9" t="s">
        <v>3938</v>
      </c>
      <c r="EEH9" s="9" t="s">
        <v>3939</v>
      </c>
      <c r="EEI9" s="9" t="s">
        <v>3940</v>
      </c>
      <c r="EEJ9" s="9" t="s">
        <v>3941</v>
      </c>
      <c r="EEK9" s="9" t="s">
        <v>3942</v>
      </c>
      <c r="EEL9" s="9" t="s">
        <v>3943</v>
      </c>
      <c r="EEM9" s="9" t="s">
        <v>3944</v>
      </c>
      <c r="EEN9" s="9" t="s">
        <v>3945</v>
      </c>
      <c r="EEO9" s="9" t="s">
        <v>3946</v>
      </c>
      <c r="EEP9" s="9" t="s">
        <v>3947</v>
      </c>
      <c r="EEQ9" s="9" t="s">
        <v>3948</v>
      </c>
      <c r="EER9" s="9" t="s">
        <v>3949</v>
      </c>
      <c r="EES9" s="9" t="s">
        <v>3950</v>
      </c>
      <c r="EET9" s="9" t="s">
        <v>3951</v>
      </c>
      <c r="EEU9" s="9" t="s">
        <v>3952</v>
      </c>
      <c r="EEV9" s="9" t="s">
        <v>3953</v>
      </c>
      <c r="EEW9" s="9" t="s">
        <v>3954</v>
      </c>
      <c r="EEX9" s="9" t="s">
        <v>3955</v>
      </c>
      <c r="EEY9" s="9" t="s">
        <v>3956</v>
      </c>
      <c r="EEZ9" s="9" t="s">
        <v>3957</v>
      </c>
      <c r="EFA9" s="9" t="s">
        <v>3958</v>
      </c>
      <c r="EFB9" s="9" t="s">
        <v>3959</v>
      </c>
      <c r="EFC9" s="9" t="s">
        <v>3960</v>
      </c>
      <c r="EFD9" s="9" t="s">
        <v>3961</v>
      </c>
      <c r="EFE9" s="9" t="s">
        <v>3962</v>
      </c>
      <c r="EFF9" s="9" t="s">
        <v>3963</v>
      </c>
      <c r="EFG9" s="9" t="s">
        <v>3964</v>
      </c>
      <c r="EFH9" s="9" t="s">
        <v>3965</v>
      </c>
      <c r="EFI9" s="9" t="s">
        <v>3966</v>
      </c>
      <c r="EFJ9" s="9" t="s">
        <v>3967</v>
      </c>
      <c r="EFK9" s="9" t="s">
        <v>3968</v>
      </c>
      <c r="EFL9" s="9" t="s">
        <v>3969</v>
      </c>
      <c r="EFM9" s="9" t="s">
        <v>3970</v>
      </c>
      <c r="EFN9" s="9" t="s">
        <v>3971</v>
      </c>
      <c r="EFO9" s="9" t="s">
        <v>3972</v>
      </c>
      <c r="EFP9" s="9" t="s">
        <v>3973</v>
      </c>
      <c r="EFQ9" s="9" t="s">
        <v>3974</v>
      </c>
      <c r="EFR9" s="9" t="s">
        <v>3975</v>
      </c>
      <c r="EFS9" s="9" t="s">
        <v>3976</v>
      </c>
      <c r="EFT9" s="9" t="s">
        <v>3977</v>
      </c>
      <c r="EFU9" s="9" t="s">
        <v>3978</v>
      </c>
      <c r="EFV9" s="9" t="s">
        <v>3979</v>
      </c>
      <c r="EFW9" s="9" t="s">
        <v>3980</v>
      </c>
      <c r="EFX9" s="9" t="s">
        <v>3981</v>
      </c>
      <c r="EFY9" s="9" t="s">
        <v>3982</v>
      </c>
      <c r="EFZ9" s="9" t="s">
        <v>3983</v>
      </c>
      <c r="EGA9" s="9" t="s">
        <v>3984</v>
      </c>
      <c r="EGB9" s="9" t="s">
        <v>3985</v>
      </c>
      <c r="EGC9" s="9" t="s">
        <v>3986</v>
      </c>
      <c r="EGD9" s="9" t="s">
        <v>3987</v>
      </c>
      <c r="EGE9" s="9" t="s">
        <v>3988</v>
      </c>
      <c r="EGF9" s="9" t="s">
        <v>3989</v>
      </c>
      <c r="EGG9" s="9" t="s">
        <v>3990</v>
      </c>
      <c r="EGH9" s="9" t="s">
        <v>3991</v>
      </c>
      <c r="EGI9" s="9" t="s">
        <v>3992</v>
      </c>
      <c r="EGJ9" s="9" t="s">
        <v>3993</v>
      </c>
      <c r="EGK9" s="9" t="s">
        <v>3994</v>
      </c>
      <c r="EGL9" s="9" t="s">
        <v>3995</v>
      </c>
      <c r="EGM9" s="9" t="s">
        <v>3996</v>
      </c>
      <c r="EGN9" s="9" t="s">
        <v>3997</v>
      </c>
      <c r="EGO9" s="9" t="s">
        <v>3998</v>
      </c>
      <c r="EGP9" s="9" t="s">
        <v>3999</v>
      </c>
      <c r="EGQ9" s="9" t="s">
        <v>4000</v>
      </c>
      <c r="EGR9" s="9" t="s">
        <v>4001</v>
      </c>
      <c r="EGS9" s="9" t="s">
        <v>4002</v>
      </c>
      <c r="EGT9" s="9" t="s">
        <v>4003</v>
      </c>
      <c r="EGU9" s="9" t="s">
        <v>4004</v>
      </c>
      <c r="EGV9" s="9" t="s">
        <v>4005</v>
      </c>
      <c r="EGW9" s="9" t="s">
        <v>4006</v>
      </c>
      <c r="EGX9" s="9" t="s">
        <v>4007</v>
      </c>
      <c r="EGY9" s="9" t="s">
        <v>4008</v>
      </c>
      <c r="EGZ9" s="9" t="s">
        <v>4009</v>
      </c>
      <c r="EHA9" s="9" t="s">
        <v>4010</v>
      </c>
      <c r="EHB9" s="9" t="s">
        <v>4011</v>
      </c>
      <c r="EHC9" s="9" t="s">
        <v>4012</v>
      </c>
      <c r="EHD9" s="9" t="s">
        <v>4013</v>
      </c>
      <c r="EHE9" s="9" t="s">
        <v>4014</v>
      </c>
      <c r="EHF9" s="9" t="s">
        <v>4015</v>
      </c>
      <c r="EHG9" s="9" t="s">
        <v>4016</v>
      </c>
      <c r="EHH9" s="9" t="s">
        <v>4017</v>
      </c>
      <c r="EHI9" s="9" t="s">
        <v>4018</v>
      </c>
      <c r="EHJ9" s="9" t="s">
        <v>4019</v>
      </c>
      <c r="EHK9" s="9" t="s">
        <v>4020</v>
      </c>
      <c r="EHL9" s="9" t="s">
        <v>4021</v>
      </c>
      <c r="EHM9" s="9" t="s">
        <v>4022</v>
      </c>
      <c r="EHN9" s="9" t="s">
        <v>4023</v>
      </c>
      <c r="EHO9" s="9" t="s">
        <v>4024</v>
      </c>
      <c r="EHP9" s="9" t="s">
        <v>4025</v>
      </c>
      <c r="EHQ9" s="9" t="s">
        <v>4026</v>
      </c>
      <c r="EHR9" s="9" t="s">
        <v>4027</v>
      </c>
      <c r="EHS9" s="9" t="s">
        <v>4028</v>
      </c>
      <c r="EHT9" s="9" t="s">
        <v>4029</v>
      </c>
      <c r="EHU9" s="9" t="s">
        <v>4030</v>
      </c>
      <c r="EHV9" s="9" t="s">
        <v>4031</v>
      </c>
      <c r="EHW9" s="9" t="s">
        <v>4032</v>
      </c>
      <c r="EHX9" s="9" t="s">
        <v>4033</v>
      </c>
      <c r="EHY9" s="9" t="s">
        <v>4034</v>
      </c>
      <c r="EHZ9" s="9" t="s">
        <v>4035</v>
      </c>
      <c r="EIA9" s="9" t="s">
        <v>4036</v>
      </c>
      <c r="EIB9" s="9" t="s">
        <v>4037</v>
      </c>
      <c r="EIC9" s="9" t="s">
        <v>4038</v>
      </c>
      <c r="EID9" s="9" t="s">
        <v>4039</v>
      </c>
      <c r="EIE9" s="9" t="s">
        <v>4040</v>
      </c>
      <c r="EIF9" s="9" t="s">
        <v>4041</v>
      </c>
      <c r="EIG9" s="9" t="s">
        <v>4042</v>
      </c>
      <c r="EIH9" s="9" t="s">
        <v>4043</v>
      </c>
      <c r="EII9" s="9" t="s">
        <v>4044</v>
      </c>
      <c r="EIJ9" s="9" t="s">
        <v>4045</v>
      </c>
      <c r="EIK9" s="9" t="s">
        <v>4046</v>
      </c>
      <c r="EIL9" s="9" t="s">
        <v>4047</v>
      </c>
      <c r="EIM9" s="9" t="s">
        <v>4048</v>
      </c>
      <c r="EIN9" s="9" t="s">
        <v>4049</v>
      </c>
      <c r="EIO9" s="9" t="s">
        <v>4050</v>
      </c>
      <c r="EIP9" s="9" t="s">
        <v>4051</v>
      </c>
      <c r="EIQ9" s="9" t="s">
        <v>4052</v>
      </c>
      <c r="EIR9" s="9" t="s">
        <v>4053</v>
      </c>
      <c r="EIS9" s="9" t="s">
        <v>4054</v>
      </c>
      <c r="EIT9" s="9" t="s">
        <v>4055</v>
      </c>
      <c r="EIU9" s="9" t="s">
        <v>4056</v>
      </c>
      <c r="EIV9" s="9" t="s">
        <v>4057</v>
      </c>
      <c r="EIW9" s="9" t="s">
        <v>4058</v>
      </c>
      <c r="EIX9" s="9" t="s">
        <v>4059</v>
      </c>
      <c r="EIY9" s="9" t="s">
        <v>4060</v>
      </c>
      <c r="EIZ9" s="9" t="s">
        <v>4061</v>
      </c>
      <c r="EJA9" s="9" t="s">
        <v>4062</v>
      </c>
      <c r="EJB9" s="9" t="s">
        <v>4063</v>
      </c>
      <c r="EJC9" s="9" t="s">
        <v>4064</v>
      </c>
      <c r="EJD9" s="9" t="s">
        <v>4065</v>
      </c>
      <c r="EJE9" s="9" t="s">
        <v>4066</v>
      </c>
      <c r="EJF9" s="9" t="s">
        <v>4067</v>
      </c>
      <c r="EJG9" s="9" t="s">
        <v>4068</v>
      </c>
      <c r="EJH9" s="9" t="s">
        <v>4069</v>
      </c>
      <c r="EJI9" s="9" t="s">
        <v>4070</v>
      </c>
      <c r="EJJ9" s="9" t="s">
        <v>4071</v>
      </c>
      <c r="EJK9" s="9" t="s">
        <v>4072</v>
      </c>
      <c r="EJL9" s="9" t="s">
        <v>4073</v>
      </c>
      <c r="EJM9" s="9" t="s">
        <v>4074</v>
      </c>
      <c r="EJN9" s="9" t="s">
        <v>4075</v>
      </c>
      <c r="EJO9" s="9" t="s">
        <v>4076</v>
      </c>
      <c r="EJP9" s="9" t="s">
        <v>4077</v>
      </c>
      <c r="EJQ9" s="9" t="s">
        <v>4078</v>
      </c>
      <c r="EJR9" s="9" t="s">
        <v>4079</v>
      </c>
      <c r="EJS9" s="9" t="s">
        <v>4080</v>
      </c>
      <c r="EJT9" s="9" t="s">
        <v>4081</v>
      </c>
      <c r="EJU9" s="9" t="s">
        <v>4082</v>
      </c>
      <c r="EJV9" s="9" t="s">
        <v>4083</v>
      </c>
      <c r="EJW9" s="9" t="s">
        <v>4084</v>
      </c>
      <c r="EJX9" s="9" t="s">
        <v>4085</v>
      </c>
      <c r="EJY9" s="9" t="s">
        <v>4086</v>
      </c>
      <c r="EJZ9" s="9" t="s">
        <v>4087</v>
      </c>
      <c r="EKA9" s="9" t="s">
        <v>4088</v>
      </c>
      <c r="EKB9" s="9" t="s">
        <v>4089</v>
      </c>
      <c r="EKC9" s="9" t="s">
        <v>4090</v>
      </c>
      <c r="EKD9" s="9" t="s">
        <v>4091</v>
      </c>
      <c r="EKE9" s="9" t="s">
        <v>4092</v>
      </c>
      <c r="EKF9" s="9" t="s">
        <v>4093</v>
      </c>
      <c r="EKG9" s="9" t="s">
        <v>4094</v>
      </c>
      <c r="EKH9" s="9" t="s">
        <v>4095</v>
      </c>
      <c r="EKI9" s="9" t="s">
        <v>4096</v>
      </c>
      <c r="EKJ9" s="9" t="s">
        <v>4097</v>
      </c>
      <c r="EKK9" s="9" t="s">
        <v>4098</v>
      </c>
      <c r="EKL9" s="9" t="s">
        <v>4099</v>
      </c>
      <c r="EKM9" s="9" t="s">
        <v>4100</v>
      </c>
      <c r="EKN9" s="9" t="s">
        <v>4101</v>
      </c>
      <c r="EKO9" s="9" t="s">
        <v>4102</v>
      </c>
      <c r="EKP9" s="9" t="s">
        <v>4103</v>
      </c>
      <c r="EKQ9" s="9" t="s">
        <v>4104</v>
      </c>
      <c r="EKR9" s="9" t="s">
        <v>4105</v>
      </c>
      <c r="EKS9" s="9" t="s">
        <v>4106</v>
      </c>
      <c r="EKT9" s="9" t="s">
        <v>4107</v>
      </c>
      <c r="EKU9" s="9" t="s">
        <v>4108</v>
      </c>
      <c r="EKV9" s="9" t="s">
        <v>4109</v>
      </c>
      <c r="EKW9" s="9" t="s">
        <v>4110</v>
      </c>
      <c r="EKX9" s="9" t="s">
        <v>4111</v>
      </c>
      <c r="EKY9" s="9" t="s">
        <v>4112</v>
      </c>
      <c r="EKZ9" s="9" t="s">
        <v>4113</v>
      </c>
      <c r="ELA9" s="9" t="s">
        <v>4114</v>
      </c>
      <c r="ELB9" s="9" t="s">
        <v>4115</v>
      </c>
      <c r="ELC9" s="9" t="s">
        <v>4116</v>
      </c>
      <c r="ELD9" s="9" t="s">
        <v>4117</v>
      </c>
      <c r="ELE9" s="9" t="s">
        <v>4118</v>
      </c>
      <c r="ELF9" s="9" t="s">
        <v>4119</v>
      </c>
      <c r="ELG9" s="9" t="s">
        <v>4120</v>
      </c>
      <c r="ELH9" s="9" t="s">
        <v>4121</v>
      </c>
      <c r="ELI9" s="9" t="s">
        <v>4122</v>
      </c>
      <c r="ELJ9" s="9" t="s">
        <v>4123</v>
      </c>
      <c r="ELK9" s="9" t="s">
        <v>4124</v>
      </c>
      <c r="ELL9" s="9" t="s">
        <v>4125</v>
      </c>
      <c r="ELM9" s="9" t="s">
        <v>4126</v>
      </c>
      <c r="ELN9" s="9" t="s">
        <v>4127</v>
      </c>
      <c r="ELO9" s="9" t="s">
        <v>4128</v>
      </c>
      <c r="ELP9" s="9" t="s">
        <v>4129</v>
      </c>
      <c r="ELQ9" s="9" t="s">
        <v>4130</v>
      </c>
      <c r="ELR9" s="9" t="s">
        <v>4131</v>
      </c>
      <c r="ELS9" s="9" t="s">
        <v>4132</v>
      </c>
      <c r="ELT9" s="9" t="s">
        <v>4133</v>
      </c>
      <c r="ELU9" s="9" t="s">
        <v>4134</v>
      </c>
      <c r="ELV9" s="9" t="s">
        <v>4135</v>
      </c>
      <c r="ELW9" s="9" t="s">
        <v>4136</v>
      </c>
      <c r="ELX9" s="9" t="s">
        <v>4137</v>
      </c>
      <c r="ELY9" s="9" t="s">
        <v>4138</v>
      </c>
      <c r="ELZ9" s="9" t="s">
        <v>4139</v>
      </c>
      <c r="EMA9" s="9" t="s">
        <v>4140</v>
      </c>
      <c r="EMB9" s="9" t="s">
        <v>4141</v>
      </c>
      <c r="EMC9" s="9" t="s">
        <v>4142</v>
      </c>
      <c r="EMD9" s="9" t="s">
        <v>4143</v>
      </c>
      <c r="EME9" s="9" t="s">
        <v>4144</v>
      </c>
      <c r="EMF9" s="9" t="s">
        <v>4145</v>
      </c>
      <c r="EMG9" s="9" t="s">
        <v>4146</v>
      </c>
      <c r="EMH9" s="9" t="s">
        <v>4147</v>
      </c>
      <c r="EMI9" s="9" t="s">
        <v>4148</v>
      </c>
      <c r="EMJ9" s="9" t="s">
        <v>4149</v>
      </c>
      <c r="EMK9" s="9" t="s">
        <v>4150</v>
      </c>
      <c r="EML9" s="9" t="s">
        <v>4151</v>
      </c>
      <c r="EMM9" s="9" t="s">
        <v>4152</v>
      </c>
      <c r="EMN9" s="9" t="s">
        <v>4153</v>
      </c>
      <c r="EMO9" s="9" t="s">
        <v>4154</v>
      </c>
      <c r="EMP9" s="9" t="s">
        <v>4155</v>
      </c>
      <c r="EMQ9" s="9" t="s">
        <v>4156</v>
      </c>
      <c r="EMR9" s="9" t="s">
        <v>4157</v>
      </c>
      <c r="EMS9" s="9" t="s">
        <v>4158</v>
      </c>
      <c r="EMT9" s="9" t="s">
        <v>4159</v>
      </c>
      <c r="EMU9" s="9" t="s">
        <v>4160</v>
      </c>
      <c r="EMV9" s="9" t="s">
        <v>4161</v>
      </c>
      <c r="EMW9" s="9" t="s">
        <v>4162</v>
      </c>
      <c r="EMX9" s="9" t="s">
        <v>4163</v>
      </c>
      <c r="EMY9" s="9" t="s">
        <v>4164</v>
      </c>
      <c r="EMZ9" s="9" t="s">
        <v>4165</v>
      </c>
      <c r="ENA9" s="9" t="s">
        <v>4166</v>
      </c>
      <c r="ENB9" s="9" t="s">
        <v>4167</v>
      </c>
      <c r="ENC9" s="9" t="s">
        <v>4168</v>
      </c>
      <c r="END9" s="9" t="s">
        <v>4169</v>
      </c>
      <c r="ENE9" s="9" t="s">
        <v>4170</v>
      </c>
      <c r="ENF9" s="9" t="s">
        <v>4171</v>
      </c>
      <c r="ENG9" s="9" t="s">
        <v>4172</v>
      </c>
      <c r="ENH9" s="9" t="s">
        <v>4173</v>
      </c>
      <c r="ENI9" s="9" t="s">
        <v>4174</v>
      </c>
      <c r="ENJ9" s="9" t="s">
        <v>4175</v>
      </c>
      <c r="ENK9" s="9" t="s">
        <v>4176</v>
      </c>
      <c r="ENL9" s="9" t="s">
        <v>4177</v>
      </c>
      <c r="ENM9" s="9" t="s">
        <v>4178</v>
      </c>
      <c r="ENN9" s="9" t="s">
        <v>4179</v>
      </c>
      <c r="ENO9" s="9" t="s">
        <v>4180</v>
      </c>
      <c r="ENP9" s="9" t="s">
        <v>4181</v>
      </c>
      <c r="ENQ9" s="9" t="s">
        <v>4182</v>
      </c>
      <c r="ENR9" s="9" t="s">
        <v>4183</v>
      </c>
      <c r="ENS9" s="9" t="s">
        <v>4184</v>
      </c>
      <c r="ENT9" s="9" t="s">
        <v>4185</v>
      </c>
      <c r="ENU9" s="9" t="s">
        <v>4186</v>
      </c>
      <c r="ENV9" s="9" t="s">
        <v>4187</v>
      </c>
      <c r="ENW9" s="9" t="s">
        <v>4188</v>
      </c>
      <c r="ENX9" s="9" t="s">
        <v>4189</v>
      </c>
      <c r="ENY9" s="9" t="s">
        <v>4190</v>
      </c>
      <c r="ENZ9" s="9" t="s">
        <v>4191</v>
      </c>
      <c r="EOA9" s="9" t="s">
        <v>4192</v>
      </c>
      <c r="EOB9" s="9" t="s">
        <v>4193</v>
      </c>
      <c r="EOC9" s="9" t="s">
        <v>4194</v>
      </c>
      <c r="EOD9" s="9" t="s">
        <v>4195</v>
      </c>
      <c r="EOE9" s="9" t="s">
        <v>4196</v>
      </c>
      <c r="EOF9" s="9" t="s">
        <v>4197</v>
      </c>
      <c r="EOG9" s="9" t="s">
        <v>4198</v>
      </c>
      <c r="EOH9" s="9" t="s">
        <v>4199</v>
      </c>
      <c r="EOI9" s="9" t="s">
        <v>4200</v>
      </c>
      <c r="EOJ9" s="9" t="s">
        <v>4201</v>
      </c>
      <c r="EOK9" s="9" t="s">
        <v>4202</v>
      </c>
      <c r="EOL9" s="9" t="s">
        <v>4203</v>
      </c>
      <c r="EOM9" s="9" t="s">
        <v>4204</v>
      </c>
      <c r="EON9" s="9" t="s">
        <v>4205</v>
      </c>
      <c r="EOO9" s="9" t="s">
        <v>4206</v>
      </c>
      <c r="EOP9" s="9" t="s">
        <v>4207</v>
      </c>
      <c r="EOQ9" s="9" t="s">
        <v>4208</v>
      </c>
      <c r="EOR9" s="9" t="s">
        <v>4209</v>
      </c>
      <c r="EOS9" s="9" t="s">
        <v>4210</v>
      </c>
      <c r="EOT9" s="9" t="s">
        <v>4211</v>
      </c>
      <c r="EOU9" s="9" t="s">
        <v>4212</v>
      </c>
      <c r="EOV9" s="9" t="s">
        <v>4213</v>
      </c>
      <c r="EOW9" s="9" t="s">
        <v>4214</v>
      </c>
      <c r="EOX9" s="9" t="s">
        <v>4215</v>
      </c>
      <c r="EOY9" s="9" t="s">
        <v>4216</v>
      </c>
      <c r="EOZ9" s="9" t="s">
        <v>4217</v>
      </c>
      <c r="EPA9" s="9" t="s">
        <v>4218</v>
      </c>
      <c r="EPB9" s="9" t="s">
        <v>4219</v>
      </c>
      <c r="EPC9" s="9" t="s">
        <v>4220</v>
      </c>
      <c r="EPD9" s="9" t="s">
        <v>4221</v>
      </c>
      <c r="EPE9" s="9" t="s">
        <v>4222</v>
      </c>
      <c r="EPF9" s="9" t="s">
        <v>4223</v>
      </c>
      <c r="EPG9" s="9" t="s">
        <v>4224</v>
      </c>
      <c r="EPH9" s="9" t="s">
        <v>4225</v>
      </c>
      <c r="EPI9" s="9" t="s">
        <v>4226</v>
      </c>
      <c r="EPJ9" s="9" t="s">
        <v>4227</v>
      </c>
      <c r="EPK9" s="9" t="s">
        <v>4228</v>
      </c>
      <c r="EPL9" s="9" t="s">
        <v>4229</v>
      </c>
      <c r="EPM9" s="9" t="s">
        <v>4230</v>
      </c>
      <c r="EPN9" s="9" t="s">
        <v>4231</v>
      </c>
      <c r="EPO9" s="9" t="s">
        <v>4232</v>
      </c>
      <c r="EPP9" s="9" t="s">
        <v>4233</v>
      </c>
      <c r="EPQ9" s="9" t="s">
        <v>4234</v>
      </c>
      <c r="EPR9" s="9" t="s">
        <v>4235</v>
      </c>
      <c r="EPS9" s="9" t="s">
        <v>4236</v>
      </c>
      <c r="EPT9" s="9" t="s">
        <v>4237</v>
      </c>
      <c r="EPU9" s="9" t="s">
        <v>4238</v>
      </c>
      <c r="EPV9" s="9" t="s">
        <v>4239</v>
      </c>
      <c r="EPW9" s="9" t="s">
        <v>4240</v>
      </c>
      <c r="EPX9" s="9" t="s">
        <v>4241</v>
      </c>
      <c r="EPY9" s="9" t="s">
        <v>4242</v>
      </c>
      <c r="EPZ9" s="9" t="s">
        <v>4243</v>
      </c>
      <c r="EQA9" s="9" t="s">
        <v>4244</v>
      </c>
      <c r="EQB9" s="9" t="s">
        <v>4245</v>
      </c>
      <c r="EQC9" s="9" t="s">
        <v>4246</v>
      </c>
      <c r="EQD9" s="9" t="s">
        <v>4247</v>
      </c>
      <c r="EQE9" s="9" t="s">
        <v>4248</v>
      </c>
      <c r="EQF9" s="9" t="s">
        <v>4249</v>
      </c>
      <c r="EQG9" s="9" t="s">
        <v>4250</v>
      </c>
      <c r="EQH9" s="9" t="s">
        <v>4251</v>
      </c>
      <c r="EQI9" s="9" t="s">
        <v>4252</v>
      </c>
      <c r="EQJ9" s="9" t="s">
        <v>4253</v>
      </c>
      <c r="EQK9" s="9" t="s">
        <v>4254</v>
      </c>
      <c r="EQL9" s="9" t="s">
        <v>4255</v>
      </c>
      <c r="EQM9" s="9" t="s">
        <v>4256</v>
      </c>
      <c r="EQN9" s="9" t="s">
        <v>4257</v>
      </c>
      <c r="EQO9" s="9" t="s">
        <v>4258</v>
      </c>
      <c r="EQP9" s="9" t="s">
        <v>4259</v>
      </c>
      <c r="EQQ9" s="9" t="s">
        <v>4260</v>
      </c>
      <c r="EQR9" s="9" t="s">
        <v>4261</v>
      </c>
      <c r="EQS9" s="9" t="s">
        <v>4262</v>
      </c>
      <c r="EQT9" s="9" t="s">
        <v>4263</v>
      </c>
      <c r="EQU9" s="9" t="s">
        <v>4264</v>
      </c>
      <c r="EQV9" s="9" t="s">
        <v>4265</v>
      </c>
      <c r="EQW9" s="9" t="s">
        <v>4266</v>
      </c>
      <c r="EQX9" s="9" t="s">
        <v>4267</v>
      </c>
      <c r="EQY9" s="9" t="s">
        <v>4268</v>
      </c>
      <c r="EQZ9" s="9" t="s">
        <v>4269</v>
      </c>
      <c r="ERA9" s="9" t="s">
        <v>4270</v>
      </c>
      <c r="ERB9" s="9" t="s">
        <v>4271</v>
      </c>
      <c r="ERC9" s="9" t="s">
        <v>4272</v>
      </c>
      <c r="ERD9" s="9" t="s">
        <v>4273</v>
      </c>
      <c r="ERE9" s="9" t="s">
        <v>4274</v>
      </c>
      <c r="ERF9" s="9" t="s">
        <v>4275</v>
      </c>
      <c r="ERG9" s="9" t="s">
        <v>4276</v>
      </c>
      <c r="ERH9" s="9" t="s">
        <v>4277</v>
      </c>
      <c r="ERI9" s="9" t="s">
        <v>4278</v>
      </c>
      <c r="ERJ9" s="9" t="s">
        <v>4279</v>
      </c>
      <c r="ERK9" s="9" t="s">
        <v>4280</v>
      </c>
      <c r="ERL9" s="9" t="s">
        <v>4281</v>
      </c>
      <c r="ERM9" s="9" t="s">
        <v>4282</v>
      </c>
      <c r="ERN9" s="9" t="s">
        <v>4283</v>
      </c>
      <c r="ERO9" s="9" t="s">
        <v>4284</v>
      </c>
      <c r="ERP9" s="9" t="s">
        <v>4285</v>
      </c>
      <c r="ERQ9" s="9" t="s">
        <v>4286</v>
      </c>
      <c r="ERR9" s="9" t="s">
        <v>4287</v>
      </c>
      <c r="ERS9" s="9" t="s">
        <v>4288</v>
      </c>
      <c r="ERT9" s="9" t="s">
        <v>4289</v>
      </c>
      <c r="ERU9" s="9" t="s">
        <v>4290</v>
      </c>
      <c r="ERV9" s="9" t="s">
        <v>4291</v>
      </c>
      <c r="ERW9" s="9" t="s">
        <v>4292</v>
      </c>
      <c r="ERX9" s="9" t="s">
        <v>4293</v>
      </c>
      <c r="ERY9" s="9" t="s">
        <v>4294</v>
      </c>
      <c r="ERZ9" s="9" t="s">
        <v>4295</v>
      </c>
      <c r="ESA9" s="9" t="s">
        <v>4296</v>
      </c>
      <c r="ESB9" s="9" t="s">
        <v>4297</v>
      </c>
      <c r="ESC9" s="9" t="s">
        <v>4298</v>
      </c>
      <c r="ESD9" s="9" t="s">
        <v>4299</v>
      </c>
      <c r="ESE9" s="9" t="s">
        <v>4300</v>
      </c>
      <c r="ESF9" s="9" t="s">
        <v>4301</v>
      </c>
      <c r="ESG9" s="9" t="s">
        <v>4302</v>
      </c>
      <c r="ESH9" s="9" t="s">
        <v>4303</v>
      </c>
      <c r="ESI9" s="9" t="s">
        <v>4304</v>
      </c>
      <c r="ESJ9" s="9" t="s">
        <v>4305</v>
      </c>
      <c r="ESK9" s="9" t="s">
        <v>4306</v>
      </c>
      <c r="ESL9" s="9" t="s">
        <v>4307</v>
      </c>
      <c r="ESM9" s="9" t="s">
        <v>4308</v>
      </c>
      <c r="ESN9" s="9" t="s">
        <v>4309</v>
      </c>
      <c r="ESO9" s="9" t="s">
        <v>4310</v>
      </c>
      <c r="ESP9" s="9" t="s">
        <v>4311</v>
      </c>
      <c r="ESQ9" s="9" t="s">
        <v>4312</v>
      </c>
      <c r="ESR9" s="9" t="s">
        <v>4313</v>
      </c>
      <c r="ESS9" s="9" t="s">
        <v>4314</v>
      </c>
      <c r="EST9" s="9" t="s">
        <v>4315</v>
      </c>
      <c r="ESU9" s="9" t="s">
        <v>4316</v>
      </c>
      <c r="ESV9" s="9" t="s">
        <v>4317</v>
      </c>
      <c r="ESW9" s="9" t="s">
        <v>4318</v>
      </c>
      <c r="ESX9" s="9" t="s">
        <v>4319</v>
      </c>
      <c r="ESY9" s="9" t="s">
        <v>4320</v>
      </c>
      <c r="ESZ9" s="9" t="s">
        <v>4321</v>
      </c>
      <c r="ETA9" s="9" t="s">
        <v>4322</v>
      </c>
      <c r="ETB9" s="9" t="s">
        <v>4323</v>
      </c>
      <c r="ETC9" s="9" t="s">
        <v>4324</v>
      </c>
      <c r="ETD9" s="9" t="s">
        <v>4325</v>
      </c>
      <c r="ETE9" s="9" t="s">
        <v>4326</v>
      </c>
      <c r="ETF9" s="9" t="s">
        <v>4327</v>
      </c>
      <c r="ETG9" s="9" t="s">
        <v>4328</v>
      </c>
      <c r="ETH9" s="9" t="s">
        <v>4329</v>
      </c>
      <c r="ETI9" s="9" t="s">
        <v>4330</v>
      </c>
      <c r="ETJ9" s="9" t="s">
        <v>4331</v>
      </c>
      <c r="ETK9" s="9" t="s">
        <v>4332</v>
      </c>
      <c r="ETL9" s="9" t="s">
        <v>4333</v>
      </c>
      <c r="ETM9" s="9" t="s">
        <v>4334</v>
      </c>
      <c r="ETN9" s="9" t="s">
        <v>4335</v>
      </c>
      <c r="ETO9" s="9" t="s">
        <v>4336</v>
      </c>
      <c r="ETP9" s="9" t="s">
        <v>4337</v>
      </c>
      <c r="ETQ9" s="9" t="s">
        <v>4338</v>
      </c>
      <c r="ETR9" s="9" t="s">
        <v>4339</v>
      </c>
      <c r="ETS9" s="9" t="s">
        <v>4340</v>
      </c>
      <c r="ETT9" s="9" t="s">
        <v>4341</v>
      </c>
      <c r="ETU9" s="9" t="s">
        <v>4342</v>
      </c>
      <c r="ETV9" s="9" t="s">
        <v>4343</v>
      </c>
      <c r="ETW9" s="9" t="s">
        <v>4344</v>
      </c>
      <c r="ETX9" s="9" t="s">
        <v>4345</v>
      </c>
      <c r="ETY9" s="9" t="s">
        <v>4346</v>
      </c>
      <c r="ETZ9" s="9" t="s">
        <v>4347</v>
      </c>
      <c r="EUA9" s="9" t="s">
        <v>4348</v>
      </c>
      <c r="EUB9" s="9" t="s">
        <v>4349</v>
      </c>
      <c r="EUC9" s="9" t="s">
        <v>4350</v>
      </c>
      <c r="EUD9" s="9" t="s">
        <v>4351</v>
      </c>
      <c r="EUE9" s="9" t="s">
        <v>4352</v>
      </c>
      <c r="EUF9" s="9" t="s">
        <v>4353</v>
      </c>
      <c r="EUG9" s="9" t="s">
        <v>4354</v>
      </c>
      <c r="EUH9" s="9" t="s">
        <v>4355</v>
      </c>
      <c r="EUI9" s="9" t="s">
        <v>4356</v>
      </c>
      <c r="EUJ9" s="9" t="s">
        <v>4357</v>
      </c>
      <c r="EUK9" s="9" t="s">
        <v>4358</v>
      </c>
      <c r="EUL9" s="9" t="s">
        <v>4359</v>
      </c>
      <c r="EUM9" s="9" t="s">
        <v>4360</v>
      </c>
      <c r="EUN9" s="9" t="s">
        <v>4361</v>
      </c>
      <c r="EUO9" s="9" t="s">
        <v>4362</v>
      </c>
      <c r="EUP9" s="9" t="s">
        <v>4363</v>
      </c>
      <c r="EUQ9" s="9" t="s">
        <v>4364</v>
      </c>
      <c r="EUR9" s="9" t="s">
        <v>4365</v>
      </c>
      <c r="EUS9" s="9" t="s">
        <v>4366</v>
      </c>
      <c r="EUT9" s="9" t="s">
        <v>4367</v>
      </c>
      <c r="EUU9" s="9" t="s">
        <v>4368</v>
      </c>
      <c r="EUV9" s="9" t="s">
        <v>4369</v>
      </c>
      <c r="EUW9" s="9" t="s">
        <v>4370</v>
      </c>
      <c r="EUX9" s="9" t="s">
        <v>4371</v>
      </c>
      <c r="EUY9" s="9" t="s">
        <v>4372</v>
      </c>
      <c r="EUZ9" s="9" t="s">
        <v>4373</v>
      </c>
      <c r="EVA9" s="9" t="s">
        <v>4374</v>
      </c>
      <c r="EVB9" s="9" t="s">
        <v>4375</v>
      </c>
      <c r="EVC9" s="9" t="s">
        <v>4376</v>
      </c>
      <c r="EVD9" s="9" t="s">
        <v>4377</v>
      </c>
      <c r="EVE9" s="9" t="s">
        <v>4378</v>
      </c>
      <c r="EVF9" s="9" t="s">
        <v>4379</v>
      </c>
      <c r="EVG9" s="9" t="s">
        <v>4380</v>
      </c>
      <c r="EVH9" s="9" t="s">
        <v>4381</v>
      </c>
      <c r="EVI9" s="9" t="s">
        <v>4382</v>
      </c>
      <c r="EVJ9" s="9" t="s">
        <v>4383</v>
      </c>
      <c r="EVK9" s="9" t="s">
        <v>4384</v>
      </c>
      <c r="EVL9" s="9" t="s">
        <v>4385</v>
      </c>
      <c r="EVM9" s="9" t="s">
        <v>4386</v>
      </c>
      <c r="EVN9" s="9" t="s">
        <v>4387</v>
      </c>
      <c r="EVO9" s="9" t="s">
        <v>4388</v>
      </c>
      <c r="EVP9" s="9" t="s">
        <v>4389</v>
      </c>
      <c r="EVQ9" s="9" t="s">
        <v>4390</v>
      </c>
      <c r="EVR9" s="9" t="s">
        <v>4391</v>
      </c>
      <c r="EVS9" s="9" t="s">
        <v>4392</v>
      </c>
      <c r="EVT9" s="9" t="s">
        <v>4393</v>
      </c>
      <c r="EVU9" s="9" t="s">
        <v>4394</v>
      </c>
      <c r="EVV9" s="9" t="s">
        <v>4395</v>
      </c>
      <c r="EVW9" s="9" t="s">
        <v>4396</v>
      </c>
      <c r="EVX9" s="9" t="s">
        <v>4397</v>
      </c>
      <c r="EVY9" s="9" t="s">
        <v>4398</v>
      </c>
      <c r="EVZ9" s="9" t="s">
        <v>4399</v>
      </c>
      <c r="EWA9" s="9" t="s">
        <v>4400</v>
      </c>
      <c r="EWB9" s="9" t="s">
        <v>4401</v>
      </c>
      <c r="EWC9" s="9" t="s">
        <v>4402</v>
      </c>
      <c r="EWD9" s="9" t="s">
        <v>4403</v>
      </c>
      <c r="EWE9" s="9" t="s">
        <v>4404</v>
      </c>
      <c r="EWF9" s="9" t="s">
        <v>4405</v>
      </c>
      <c r="EWG9" s="9" t="s">
        <v>4406</v>
      </c>
      <c r="EWH9" s="9" t="s">
        <v>4407</v>
      </c>
      <c r="EWI9" s="9" t="s">
        <v>4408</v>
      </c>
      <c r="EWJ9" s="9" t="s">
        <v>4409</v>
      </c>
      <c r="EWK9" s="9" t="s">
        <v>4410</v>
      </c>
      <c r="EWL9" s="9" t="s">
        <v>4411</v>
      </c>
      <c r="EWM9" s="9" t="s">
        <v>4412</v>
      </c>
      <c r="EWN9" s="9" t="s">
        <v>4413</v>
      </c>
      <c r="EWO9" s="9" t="s">
        <v>4414</v>
      </c>
      <c r="EWP9" s="9" t="s">
        <v>4415</v>
      </c>
      <c r="EWQ9" s="9" t="s">
        <v>4416</v>
      </c>
      <c r="EWR9" s="9" t="s">
        <v>4417</v>
      </c>
      <c r="EWS9" s="9" t="s">
        <v>4418</v>
      </c>
      <c r="EWT9" s="9" t="s">
        <v>4419</v>
      </c>
      <c r="EWU9" s="9" t="s">
        <v>4420</v>
      </c>
      <c r="EWV9" s="9" t="s">
        <v>4421</v>
      </c>
      <c r="EWW9" s="9" t="s">
        <v>4422</v>
      </c>
      <c r="EWX9" s="9" t="s">
        <v>4423</v>
      </c>
      <c r="EWY9" s="9" t="s">
        <v>4424</v>
      </c>
      <c r="EWZ9" s="9" t="s">
        <v>4425</v>
      </c>
      <c r="EXA9" s="9" t="s">
        <v>4426</v>
      </c>
      <c r="EXB9" s="9" t="s">
        <v>4427</v>
      </c>
      <c r="EXC9" s="9" t="s">
        <v>4428</v>
      </c>
      <c r="EXD9" s="9" t="s">
        <v>4429</v>
      </c>
      <c r="EXE9" s="9" t="s">
        <v>4430</v>
      </c>
      <c r="EXF9" s="9" t="s">
        <v>4431</v>
      </c>
      <c r="EXG9" s="9" t="s">
        <v>4432</v>
      </c>
      <c r="EXH9" s="9" t="s">
        <v>4433</v>
      </c>
      <c r="EXI9" s="9" t="s">
        <v>4434</v>
      </c>
      <c r="EXJ9" s="9" t="s">
        <v>4435</v>
      </c>
      <c r="EXK9" s="9" t="s">
        <v>4436</v>
      </c>
      <c r="EXL9" s="9" t="s">
        <v>4437</v>
      </c>
      <c r="EXM9" s="9" t="s">
        <v>4438</v>
      </c>
      <c r="EXN9" s="9" t="s">
        <v>4439</v>
      </c>
      <c r="EXO9" s="9" t="s">
        <v>4440</v>
      </c>
      <c r="EXP9" s="9" t="s">
        <v>4441</v>
      </c>
      <c r="EXQ9" s="9" t="s">
        <v>4442</v>
      </c>
      <c r="EXR9" s="9" t="s">
        <v>4443</v>
      </c>
      <c r="EXS9" s="9" t="s">
        <v>4444</v>
      </c>
      <c r="EXT9" s="9" t="s">
        <v>4445</v>
      </c>
      <c r="EXU9" s="9" t="s">
        <v>4446</v>
      </c>
      <c r="EXV9" s="9" t="s">
        <v>4447</v>
      </c>
      <c r="EXW9" s="9" t="s">
        <v>4448</v>
      </c>
      <c r="EXX9" s="9" t="s">
        <v>4449</v>
      </c>
      <c r="EXY9" s="9" t="s">
        <v>4450</v>
      </c>
      <c r="EXZ9" s="9" t="s">
        <v>4451</v>
      </c>
      <c r="EYA9" s="9" t="s">
        <v>4452</v>
      </c>
      <c r="EYB9" s="9" t="s">
        <v>4453</v>
      </c>
      <c r="EYC9" s="9" t="s">
        <v>4454</v>
      </c>
      <c r="EYD9" s="9" t="s">
        <v>4455</v>
      </c>
      <c r="EYE9" s="9" t="s">
        <v>4456</v>
      </c>
      <c r="EYF9" s="9" t="s">
        <v>4457</v>
      </c>
      <c r="EYG9" s="9" t="s">
        <v>4458</v>
      </c>
      <c r="EYH9" s="9" t="s">
        <v>4459</v>
      </c>
      <c r="EYI9" s="9" t="s">
        <v>4460</v>
      </c>
      <c r="EYJ9" s="9" t="s">
        <v>4461</v>
      </c>
      <c r="EYK9" s="9" t="s">
        <v>4462</v>
      </c>
      <c r="EYL9" s="9" t="s">
        <v>4463</v>
      </c>
      <c r="EYM9" s="9" t="s">
        <v>4464</v>
      </c>
      <c r="EYN9" s="9" t="s">
        <v>4465</v>
      </c>
      <c r="EYO9" s="9" t="s">
        <v>4466</v>
      </c>
      <c r="EYP9" s="9" t="s">
        <v>4467</v>
      </c>
      <c r="EYQ9" s="9" t="s">
        <v>4468</v>
      </c>
      <c r="EYR9" s="9" t="s">
        <v>4469</v>
      </c>
      <c r="EYS9" s="9" t="s">
        <v>4470</v>
      </c>
      <c r="EYT9" s="9" t="s">
        <v>4471</v>
      </c>
      <c r="EYU9" s="9" t="s">
        <v>4472</v>
      </c>
      <c r="EYV9" s="9" t="s">
        <v>4473</v>
      </c>
      <c r="EYW9" s="9" t="s">
        <v>4474</v>
      </c>
      <c r="EYX9" s="9" t="s">
        <v>4475</v>
      </c>
      <c r="EYY9" s="9" t="s">
        <v>4476</v>
      </c>
      <c r="EYZ9" s="9" t="s">
        <v>4477</v>
      </c>
      <c r="EZA9" s="9" t="s">
        <v>4478</v>
      </c>
      <c r="EZB9" s="9" t="s">
        <v>4479</v>
      </c>
      <c r="EZC9" s="9" t="s">
        <v>4480</v>
      </c>
      <c r="EZD9" s="9" t="s">
        <v>4481</v>
      </c>
      <c r="EZE9" s="9" t="s">
        <v>4482</v>
      </c>
      <c r="EZF9" s="9" t="s">
        <v>4483</v>
      </c>
      <c r="EZG9" s="9" t="s">
        <v>4484</v>
      </c>
      <c r="EZH9" s="9" t="s">
        <v>4485</v>
      </c>
      <c r="EZI9" s="9" t="s">
        <v>4486</v>
      </c>
      <c r="EZJ9" s="9" t="s">
        <v>4487</v>
      </c>
      <c r="EZK9" s="9" t="s">
        <v>4488</v>
      </c>
      <c r="EZL9" s="9" t="s">
        <v>4489</v>
      </c>
      <c r="EZM9" s="9" t="s">
        <v>4490</v>
      </c>
      <c r="EZN9" s="9" t="s">
        <v>4491</v>
      </c>
      <c r="EZO9" s="9" t="s">
        <v>4492</v>
      </c>
      <c r="EZP9" s="9" t="s">
        <v>4493</v>
      </c>
      <c r="EZQ9" s="9" t="s">
        <v>4494</v>
      </c>
      <c r="EZR9" s="9" t="s">
        <v>4495</v>
      </c>
      <c r="EZS9" s="9" t="s">
        <v>4496</v>
      </c>
      <c r="EZT9" s="9" t="s">
        <v>4497</v>
      </c>
      <c r="EZU9" s="9" t="s">
        <v>4498</v>
      </c>
      <c r="EZV9" s="9" t="s">
        <v>4499</v>
      </c>
      <c r="EZW9" s="9" t="s">
        <v>4500</v>
      </c>
      <c r="EZX9" s="9" t="s">
        <v>4501</v>
      </c>
      <c r="EZY9" s="9" t="s">
        <v>4502</v>
      </c>
      <c r="EZZ9" s="9" t="s">
        <v>4503</v>
      </c>
      <c r="FAA9" s="9" t="s">
        <v>4504</v>
      </c>
      <c r="FAB9" s="9" t="s">
        <v>4505</v>
      </c>
      <c r="FAC9" s="9" t="s">
        <v>4506</v>
      </c>
      <c r="FAD9" s="9" t="s">
        <v>4507</v>
      </c>
      <c r="FAE9" s="9" t="s">
        <v>4508</v>
      </c>
      <c r="FAF9" s="9" t="s">
        <v>4509</v>
      </c>
      <c r="FAG9" s="9" t="s">
        <v>4510</v>
      </c>
      <c r="FAH9" s="9" t="s">
        <v>4511</v>
      </c>
      <c r="FAI9" s="9" t="s">
        <v>4512</v>
      </c>
      <c r="FAJ9" s="9" t="s">
        <v>4513</v>
      </c>
      <c r="FAK9" s="9" t="s">
        <v>4514</v>
      </c>
      <c r="FAL9" s="9" t="s">
        <v>4515</v>
      </c>
      <c r="FAM9" s="9" t="s">
        <v>4516</v>
      </c>
      <c r="FAN9" s="9" t="s">
        <v>4517</v>
      </c>
      <c r="FAO9" s="9" t="s">
        <v>4518</v>
      </c>
      <c r="FAP9" s="9" t="s">
        <v>4519</v>
      </c>
      <c r="FAQ9" s="9" t="s">
        <v>4520</v>
      </c>
      <c r="FAR9" s="9" t="s">
        <v>4521</v>
      </c>
      <c r="FAS9" s="9" t="s">
        <v>4522</v>
      </c>
      <c r="FAT9" s="9" t="s">
        <v>4523</v>
      </c>
      <c r="FAU9" s="9" t="s">
        <v>4524</v>
      </c>
      <c r="FAV9" s="9" t="s">
        <v>4525</v>
      </c>
      <c r="FAW9" s="9" t="s">
        <v>4526</v>
      </c>
      <c r="FAX9" s="9" t="s">
        <v>4527</v>
      </c>
      <c r="FAY9" s="9" t="s">
        <v>4528</v>
      </c>
      <c r="FAZ9" s="9" t="s">
        <v>4529</v>
      </c>
      <c r="FBA9" s="9" t="s">
        <v>4530</v>
      </c>
      <c r="FBB9" s="9" t="s">
        <v>4531</v>
      </c>
      <c r="FBC9" s="9" t="s">
        <v>4532</v>
      </c>
      <c r="FBD9" s="9" t="s">
        <v>4533</v>
      </c>
      <c r="FBE9" s="9" t="s">
        <v>4534</v>
      </c>
      <c r="FBF9" s="9" t="s">
        <v>4535</v>
      </c>
      <c r="FBG9" s="9" t="s">
        <v>4536</v>
      </c>
      <c r="FBH9" s="9" t="s">
        <v>4537</v>
      </c>
      <c r="FBI9" s="9" t="s">
        <v>4538</v>
      </c>
      <c r="FBJ9" s="9" t="s">
        <v>4539</v>
      </c>
      <c r="FBK9" s="9" t="s">
        <v>4540</v>
      </c>
      <c r="FBL9" s="9" t="s">
        <v>4541</v>
      </c>
      <c r="FBM9" s="9" t="s">
        <v>4542</v>
      </c>
      <c r="FBN9" s="9" t="s">
        <v>4543</v>
      </c>
      <c r="FBO9" s="9" t="s">
        <v>4544</v>
      </c>
      <c r="FBP9" s="9" t="s">
        <v>4545</v>
      </c>
      <c r="FBQ9" s="9" t="s">
        <v>4546</v>
      </c>
      <c r="FBR9" s="9" t="s">
        <v>4547</v>
      </c>
      <c r="FBS9" s="9" t="s">
        <v>4548</v>
      </c>
      <c r="FBT9" s="9" t="s">
        <v>4549</v>
      </c>
      <c r="FBU9" s="9" t="s">
        <v>4550</v>
      </c>
      <c r="FBV9" s="9" t="s">
        <v>4551</v>
      </c>
      <c r="FBW9" s="9" t="s">
        <v>4552</v>
      </c>
      <c r="FBX9" s="9" t="s">
        <v>4553</v>
      </c>
      <c r="FBY9" s="9" t="s">
        <v>4554</v>
      </c>
      <c r="FBZ9" s="9" t="s">
        <v>4555</v>
      </c>
      <c r="FCA9" s="9" t="s">
        <v>4556</v>
      </c>
      <c r="FCB9" s="9" t="s">
        <v>4557</v>
      </c>
      <c r="FCC9" s="9" t="s">
        <v>4558</v>
      </c>
      <c r="FCD9" s="9" t="s">
        <v>4559</v>
      </c>
      <c r="FCE9" s="9" t="s">
        <v>4560</v>
      </c>
      <c r="FCF9" s="9" t="s">
        <v>4561</v>
      </c>
      <c r="FCG9" s="9" t="s">
        <v>4562</v>
      </c>
      <c r="FCH9" s="9" t="s">
        <v>4563</v>
      </c>
      <c r="FCI9" s="9" t="s">
        <v>4564</v>
      </c>
      <c r="FCJ9" s="9" t="s">
        <v>4565</v>
      </c>
      <c r="FCK9" s="9" t="s">
        <v>4566</v>
      </c>
      <c r="FCL9" s="9" t="s">
        <v>4567</v>
      </c>
      <c r="FCM9" s="9" t="s">
        <v>4568</v>
      </c>
      <c r="FCN9" s="9" t="s">
        <v>4569</v>
      </c>
      <c r="FCO9" s="9" t="s">
        <v>4570</v>
      </c>
      <c r="FCP9" s="9" t="s">
        <v>4571</v>
      </c>
      <c r="FCQ9" s="9" t="s">
        <v>4572</v>
      </c>
      <c r="FCR9" s="9" t="s">
        <v>4573</v>
      </c>
      <c r="FCS9" s="9" t="s">
        <v>4574</v>
      </c>
      <c r="FCT9" s="9" t="s">
        <v>4575</v>
      </c>
      <c r="FCU9" s="9" t="s">
        <v>4576</v>
      </c>
      <c r="FCV9" s="9" t="s">
        <v>4577</v>
      </c>
      <c r="FCW9" s="9" t="s">
        <v>4578</v>
      </c>
      <c r="FCX9" s="9" t="s">
        <v>4579</v>
      </c>
      <c r="FCY9" s="9" t="s">
        <v>4580</v>
      </c>
      <c r="FCZ9" s="9" t="s">
        <v>4581</v>
      </c>
      <c r="FDA9" s="9" t="s">
        <v>4582</v>
      </c>
      <c r="FDB9" s="9" t="s">
        <v>4583</v>
      </c>
      <c r="FDC9" s="9" t="s">
        <v>4584</v>
      </c>
      <c r="FDD9" s="9" t="s">
        <v>4585</v>
      </c>
      <c r="FDE9" s="9" t="s">
        <v>4586</v>
      </c>
      <c r="FDF9" s="9" t="s">
        <v>4587</v>
      </c>
      <c r="FDG9" s="9" t="s">
        <v>4588</v>
      </c>
      <c r="FDH9" s="9" t="s">
        <v>4589</v>
      </c>
      <c r="FDI9" s="9" t="s">
        <v>4590</v>
      </c>
      <c r="FDJ9" s="9" t="s">
        <v>4591</v>
      </c>
      <c r="FDK9" s="9" t="s">
        <v>4592</v>
      </c>
      <c r="FDL9" s="9" t="s">
        <v>4593</v>
      </c>
      <c r="FDM9" s="9" t="s">
        <v>4594</v>
      </c>
      <c r="FDN9" s="9" t="s">
        <v>4595</v>
      </c>
      <c r="FDO9" s="9" t="s">
        <v>4596</v>
      </c>
      <c r="FDP9" s="9" t="s">
        <v>4597</v>
      </c>
      <c r="FDQ9" s="9" t="s">
        <v>4598</v>
      </c>
      <c r="FDR9" s="9" t="s">
        <v>4599</v>
      </c>
      <c r="FDS9" s="9" t="s">
        <v>4600</v>
      </c>
      <c r="FDT9" s="9" t="s">
        <v>4601</v>
      </c>
      <c r="FDU9" s="9" t="s">
        <v>4602</v>
      </c>
      <c r="FDV9" s="9" t="s">
        <v>4603</v>
      </c>
      <c r="FDW9" s="9" t="s">
        <v>4604</v>
      </c>
      <c r="FDX9" s="9" t="s">
        <v>4605</v>
      </c>
      <c r="FDY9" s="9" t="s">
        <v>4606</v>
      </c>
      <c r="FDZ9" s="9" t="s">
        <v>4607</v>
      </c>
      <c r="FEA9" s="9" t="s">
        <v>4608</v>
      </c>
      <c r="FEB9" s="9" t="s">
        <v>4609</v>
      </c>
      <c r="FEC9" s="9" t="s">
        <v>4610</v>
      </c>
      <c r="FED9" s="9" t="s">
        <v>4611</v>
      </c>
      <c r="FEE9" s="9" t="s">
        <v>4612</v>
      </c>
      <c r="FEF9" s="9" t="s">
        <v>4613</v>
      </c>
      <c r="FEG9" s="9" t="s">
        <v>4614</v>
      </c>
      <c r="FEH9" s="9" t="s">
        <v>4615</v>
      </c>
      <c r="FEI9" s="9" t="s">
        <v>4616</v>
      </c>
      <c r="FEJ9" s="9" t="s">
        <v>4617</v>
      </c>
      <c r="FEK9" s="9" t="s">
        <v>4618</v>
      </c>
      <c r="FEL9" s="9" t="s">
        <v>4619</v>
      </c>
      <c r="FEM9" s="9" t="s">
        <v>4620</v>
      </c>
      <c r="FEN9" s="9" t="s">
        <v>4621</v>
      </c>
      <c r="FEO9" s="9" t="s">
        <v>4622</v>
      </c>
      <c r="FEP9" s="9" t="s">
        <v>4623</v>
      </c>
      <c r="FEQ9" s="9" t="s">
        <v>4624</v>
      </c>
      <c r="FER9" s="9" t="s">
        <v>4625</v>
      </c>
      <c r="FES9" s="9" t="s">
        <v>4626</v>
      </c>
      <c r="FET9" s="9" t="s">
        <v>4627</v>
      </c>
      <c r="FEU9" s="9" t="s">
        <v>4628</v>
      </c>
      <c r="FEV9" s="9" t="s">
        <v>4629</v>
      </c>
      <c r="FEW9" s="9" t="s">
        <v>4630</v>
      </c>
      <c r="FEX9" s="9" t="s">
        <v>4631</v>
      </c>
      <c r="FEY9" s="9" t="s">
        <v>4632</v>
      </c>
      <c r="FEZ9" s="9" t="s">
        <v>4633</v>
      </c>
      <c r="FFA9" s="9" t="s">
        <v>4634</v>
      </c>
      <c r="FFB9" s="9" t="s">
        <v>4635</v>
      </c>
      <c r="FFC9" s="9" t="s">
        <v>4636</v>
      </c>
      <c r="FFD9" s="9" t="s">
        <v>4637</v>
      </c>
      <c r="FFE9" s="9" t="s">
        <v>4638</v>
      </c>
      <c r="FFF9" s="9" t="s">
        <v>4639</v>
      </c>
      <c r="FFG9" s="9" t="s">
        <v>4640</v>
      </c>
      <c r="FFH9" s="9" t="s">
        <v>4641</v>
      </c>
      <c r="FFI9" s="9" t="s">
        <v>4642</v>
      </c>
      <c r="FFJ9" s="9" t="s">
        <v>4643</v>
      </c>
      <c r="FFK9" s="9" t="s">
        <v>4644</v>
      </c>
      <c r="FFL9" s="9" t="s">
        <v>4645</v>
      </c>
      <c r="FFM9" s="9" t="s">
        <v>4646</v>
      </c>
      <c r="FFN9" s="9" t="s">
        <v>4647</v>
      </c>
      <c r="FFO9" s="9" t="s">
        <v>4648</v>
      </c>
      <c r="FFP9" s="9" t="s">
        <v>4649</v>
      </c>
      <c r="FFQ9" s="9" t="s">
        <v>4650</v>
      </c>
      <c r="FFR9" s="9" t="s">
        <v>4651</v>
      </c>
      <c r="FFS9" s="9" t="s">
        <v>4652</v>
      </c>
      <c r="FFT9" s="9" t="s">
        <v>4653</v>
      </c>
      <c r="FFU9" s="9" t="s">
        <v>4654</v>
      </c>
      <c r="FFV9" s="9" t="s">
        <v>4655</v>
      </c>
      <c r="FFW9" s="9" t="s">
        <v>4656</v>
      </c>
      <c r="FFX9" s="9" t="s">
        <v>4657</v>
      </c>
      <c r="FFY9" s="9" t="s">
        <v>4658</v>
      </c>
      <c r="FFZ9" s="9" t="s">
        <v>4659</v>
      </c>
      <c r="FGA9" s="9" t="s">
        <v>4660</v>
      </c>
      <c r="FGB9" s="9" t="s">
        <v>4661</v>
      </c>
      <c r="FGC9" s="9" t="s">
        <v>4662</v>
      </c>
      <c r="FGD9" s="9" t="s">
        <v>4663</v>
      </c>
      <c r="FGE9" s="9" t="s">
        <v>4664</v>
      </c>
      <c r="FGF9" s="9" t="s">
        <v>4665</v>
      </c>
      <c r="FGG9" s="9" t="s">
        <v>4666</v>
      </c>
      <c r="FGH9" s="9" t="s">
        <v>4667</v>
      </c>
      <c r="FGI9" s="9" t="s">
        <v>4668</v>
      </c>
      <c r="FGJ9" s="9" t="s">
        <v>4669</v>
      </c>
      <c r="FGK9" s="9" t="s">
        <v>4670</v>
      </c>
      <c r="FGL9" s="9" t="s">
        <v>4671</v>
      </c>
      <c r="FGM9" s="9" t="s">
        <v>4672</v>
      </c>
      <c r="FGN9" s="9" t="s">
        <v>4673</v>
      </c>
      <c r="FGO9" s="9" t="s">
        <v>4674</v>
      </c>
      <c r="FGP9" s="9" t="s">
        <v>4675</v>
      </c>
      <c r="FGQ9" s="9" t="s">
        <v>4676</v>
      </c>
      <c r="FGR9" s="9" t="s">
        <v>4677</v>
      </c>
      <c r="FGS9" s="9" t="s">
        <v>4678</v>
      </c>
      <c r="FGT9" s="9" t="s">
        <v>4679</v>
      </c>
      <c r="FGU9" s="9" t="s">
        <v>4680</v>
      </c>
      <c r="FGV9" s="9" t="s">
        <v>4681</v>
      </c>
      <c r="FGW9" s="9" t="s">
        <v>4682</v>
      </c>
      <c r="FGX9" s="9" t="s">
        <v>4683</v>
      </c>
      <c r="FGY9" s="9" t="s">
        <v>4684</v>
      </c>
      <c r="FGZ9" s="9" t="s">
        <v>4685</v>
      </c>
      <c r="FHA9" s="9" t="s">
        <v>4686</v>
      </c>
      <c r="FHB9" s="9" t="s">
        <v>4687</v>
      </c>
      <c r="FHC9" s="9" t="s">
        <v>4688</v>
      </c>
      <c r="FHD9" s="9" t="s">
        <v>4689</v>
      </c>
      <c r="FHE9" s="9" t="s">
        <v>4690</v>
      </c>
      <c r="FHF9" s="9" t="s">
        <v>4691</v>
      </c>
      <c r="FHG9" s="9" t="s">
        <v>4692</v>
      </c>
      <c r="FHH9" s="9" t="s">
        <v>4693</v>
      </c>
      <c r="FHI9" s="9" t="s">
        <v>4694</v>
      </c>
      <c r="FHJ9" s="9" t="s">
        <v>4695</v>
      </c>
      <c r="FHK9" s="9" t="s">
        <v>4696</v>
      </c>
      <c r="FHL9" s="9" t="s">
        <v>4697</v>
      </c>
      <c r="FHM9" s="9" t="s">
        <v>4698</v>
      </c>
      <c r="FHN9" s="9" t="s">
        <v>4699</v>
      </c>
      <c r="FHO9" s="9" t="s">
        <v>4700</v>
      </c>
      <c r="FHP9" s="9" t="s">
        <v>4701</v>
      </c>
      <c r="FHQ9" s="9" t="s">
        <v>4702</v>
      </c>
      <c r="FHR9" s="9" t="s">
        <v>4703</v>
      </c>
      <c r="FHS9" s="9" t="s">
        <v>4704</v>
      </c>
      <c r="FHT9" s="9" t="s">
        <v>4705</v>
      </c>
      <c r="FHU9" s="9" t="s">
        <v>4706</v>
      </c>
      <c r="FHV9" s="9" t="s">
        <v>4707</v>
      </c>
      <c r="FHW9" s="9" t="s">
        <v>4708</v>
      </c>
      <c r="FHX9" s="9" t="s">
        <v>4709</v>
      </c>
      <c r="FHY9" s="9" t="s">
        <v>4710</v>
      </c>
      <c r="FHZ9" s="9" t="s">
        <v>4711</v>
      </c>
      <c r="FIA9" s="9" t="s">
        <v>4712</v>
      </c>
      <c r="FIB9" s="9" t="s">
        <v>4713</v>
      </c>
      <c r="FIC9" s="9" t="s">
        <v>4714</v>
      </c>
      <c r="FID9" s="9" t="s">
        <v>4715</v>
      </c>
      <c r="FIE9" s="9" t="s">
        <v>4716</v>
      </c>
      <c r="FIF9" s="9" t="s">
        <v>4717</v>
      </c>
      <c r="FIG9" s="9" t="s">
        <v>4718</v>
      </c>
      <c r="FIH9" s="9" t="s">
        <v>4719</v>
      </c>
      <c r="FII9" s="9" t="s">
        <v>4720</v>
      </c>
      <c r="FIJ9" s="9" t="s">
        <v>4721</v>
      </c>
      <c r="FIK9" s="9" t="s">
        <v>4722</v>
      </c>
      <c r="FIL9" s="9" t="s">
        <v>4723</v>
      </c>
      <c r="FIM9" s="9" t="s">
        <v>4724</v>
      </c>
      <c r="FIN9" s="9" t="s">
        <v>4725</v>
      </c>
      <c r="FIO9" s="9" t="s">
        <v>4726</v>
      </c>
      <c r="FIP9" s="9" t="s">
        <v>4727</v>
      </c>
      <c r="FIQ9" s="9" t="s">
        <v>4728</v>
      </c>
      <c r="FIR9" s="9" t="s">
        <v>4729</v>
      </c>
      <c r="FIS9" s="9" t="s">
        <v>4730</v>
      </c>
      <c r="FIT9" s="9" t="s">
        <v>4731</v>
      </c>
      <c r="FIU9" s="9" t="s">
        <v>4732</v>
      </c>
      <c r="FIV9" s="9" t="s">
        <v>4733</v>
      </c>
      <c r="FIW9" s="9" t="s">
        <v>4734</v>
      </c>
      <c r="FIX9" s="9" t="s">
        <v>4735</v>
      </c>
      <c r="FIY9" s="9" t="s">
        <v>4736</v>
      </c>
      <c r="FIZ9" s="9" t="s">
        <v>4737</v>
      </c>
      <c r="FJA9" s="9" t="s">
        <v>4738</v>
      </c>
      <c r="FJB9" s="9" t="s">
        <v>4739</v>
      </c>
      <c r="FJC9" s="9" t="s">
        <v>4740</v>
      </c>
      <c r="FJD9" s="9" t="s">
        <v>4741</v>
      </c>
      <c r="FJE9" s="9" t="s">
        <v>4742</v>
      </c>
      <c r="FJF9" s="9" t="s">
        <v>4743</v>
      </c>
      <c r="FJG9" s="9" t="s">
        <v>4744</v>
      </c>
      <c r="FJH9" s="9" t="s">
        <v>4745</v>
      </c>
      <c r="FJI9" s="9" t="s">
        <v>4746</v>
      </c>
      <c r="FJJ9" s="9" t="s">
        <v>4747</v>
      </c>
      <c r="FJK9" s="9" t="s">
        <v>4748</v>
      </c>
      <c r="FJL9" s="9" t="s">
        <v>4749</v>
      </c>
      <c r="FJM9" s="9" t="s">
        <v>4750</v>
      </c>
      <c r="FJN9" s="9" t="s">
        <v>4751</v>
      </c>
      <c r="FJO9" s="9" t="s">
        <v>4752</v>
      </c>
      <c r="FJP9" s="9" t="s">
        <v>4753</v>
      </c>
      <c r="FJQ9" s="9" t="s">
        <v>4754</v>
      </c>
      <c r="FJR9" s="9" t="s">
        <v>4755</v>
      </c>
      <c r="FJS9" s="9" t="s">
        <v>4756</v>
      </c>
      <c r="FJT9" s="9" t="s">
        <v>4757</v>
      </c>
      <c r="FJU9" s="9" t="s">
        <v>4758</v>
      </c>
      <c r="FJV9" s="9" t="s">
        <v>4759</v>
      </c>
      <c r="FJW9" s="9" t="s">
        <v>4760</v>
      </c>
      <c r="FJX9" s="9" t="s">
        <v>4761</v>
      </c>
      <c r="FJY9" s="9" t="s">
        <v>4762</v>
      </c>
      <c r="FJZ9" s="9" t="s">
        <v>4763</v>
      </c>
      <c r="FKA9" s="9" t="s">
        <v>4764</v>
      </c>
      <c r="FKB9" s="9" t="s">
        <v>4765</v>
      </c>
      <c r="FKC9" s="9" t="s">
        <v>4766</v>
      </c>
      <c r="FKD9" s="9" t="s">
        <v>4767</v>
      </c>
      <c r="FKE9" s="9" t="s">
        <v>4768</v>
      </c>
      <c r="FKF9" s="9" t="s">
        <v>4769</v>
      </c>
      <c r="FKG9" s="9" t="s">
        <v>4770</v>
      </c>
      <c r="FKH9" s="9" t="s">
        <v>4771</v>
      </c>
      <c r="FKI9" s="9" t="s">
        <v>4772</v>
      </c>
      <c r="FKJ9" s="9" t="s">
        <v>4773</v>
      </c>
      <c r="FKK9" s="9" t="s">
        <v>4774</v>
      </c>
      <c r="FKL9" s="9" t="s">
        <v>4775</v>
      </c>
      <c r="FKM9" s="9" t="s">
        <v>4776</v>
      </c>
      <c r="FKN9" s="9" t="s">
        <v>4777</v>
      </c>
      <c r="FKO9" s="9" t="s">
        <v>4778</v>
      </c>
      <c r="FKP9" s="9" t="s">
        <v>4779</v>
      </c>
      <c r="FKQ9" s="9" t="s">
        <v>4780</v>
      </c>
      <c r="FKR9" s="9" t="s">
        <v>4781</v>
      </c>
      <c r="FKS9" s="9" t="s">
        <v>4782</v>
      </c>
      <c r="FKT9" s="9" t="s">
        <v>4783</v>
      </c>
      <c r="FKU9" s="9" t="s">
        <v>4784</v>
      </c>
      <c r="FKV9" s="9" t="s">
        <v>4785</v>
      </c>
      <c r="FKW9" s="9" t="s">
        <v>4786</v>
      </c>
      <c r="FKX9" s="9" t="s">
        <v>4787</v>
      </c>
      <c r="FKY9" s="9" t="s">
        <v>4788</v>
      </c>
      <c r="FKZ9" s="9" t="s">
        <v>4789</v>
      </c>
      <c r="FLA9" s="9" t="s">
        <v>4790</v>
      </c>
      <c r="FLB9" s="9" t="s">
        <v>4791</v>
      </c>
      <c r="FLC9" s="9" t="s">
        <v>4792</v>
      </c>
      <c r="FLD9" s="9" t="s">
        <v>4793</v>
      </c>
      <c r="FLE9" s="9" t="s">
        <v>4794</v>
      </c>
      <c r="FLF9" s="9" t="s">
        <v>4795</v>
      </c>
      <c r="FLG9" s="9" t="s">
        <v>4796</v>
      </c>
      <c r="FLH9" s="9" t="s">
        <v>4797</v>
      </c>
      <c r="FLI9" s="9" t="s">
        <v>4798</v>
      </c>
      <c r="FLJ9" s="9" t="s">
        <v>4799</v>
      </c>
      <c r="FLK9" s="9" t="s">
        <v>4800</v>
      </c>
      <c r="FLL9" s="9" t="s">
        <v>4801</v>
      </c>
      <c r="FLM9" s="9" t="s">
        <v>4802</v>
      </c>
      <c r="FLN9" s="9" t="s">
        <v>4803</v>
      </c>
      <c r="FLO9" s="9" t="s">
        <v>4804</v>
      </c>
      <c r="FLP9" s="9" t="s">
        <v>4805</v>
      </c>
      <c r="FLQ9" s="9" t="s">
        <v>4806</v>
      </c>
      <c r="FLR9" s="9" t="s">
        <v>4807</v>
      </c>
      <c r="FLS9" s="9" t="s">
        <v>4808</v>
      </c>
      <c r="FLT9" s="9" t="s">
        <v>4809</v>
      </c>
      <c r="FLU9" s="9" t="s">
        <v>4810</v>
      </c>
      <c r="FLV9" s="9" t="s">
        <v>4811</v>
      </c>
      <c r="FLW9" s="9" t="s">
        <v>4812</v>
      </c>
      <c r="FLX9" s="9" t="s">
        <v>4813</v>
      </c>
      <c r="FLY9" s="9" t="s">
        <v>4814</v>
      </c>
      <c r="FLZ9" s="9" t="s">
        <v>4815</v>
      </c>
      <c r="FMA9" s="9" t="s">
        <v>4816</v>
      </c>
      <c r="FMB9" s="9" t="s">
        <v>4817</v>
      </c>
      <c r="FMC9" s="9" t="s">
        <v>4818</v>
      </c>
      <c r="FMD9" s="9" t="s">
        <v>4819</v>
      </c>
      <c r="FME9" s="9" t="s">
        <v>4820</v>
      </c>
      <c r="FMF9" s="9" t="s">
        <v>4821</v>
      </c>
      <c r="FMG9" s="9" t="s">
        <v>4822</v>
      </c>
      <c r="FMH9" s="9" t="s">
        <v>4823</v>
      </c>
      <c r="FMI9" s="9" t="s">
        <v>4824</v>
      </c>
      <c r="FMJ9" s="9" t="s">
        <v>4825</v>
      </c>
      <c r="FMK9" s="9" t="s">
        <v>4826</v>
      </c>
      <c r="FML9" s="9" t="s">
        <v>4827</v>
      </c>
      <c r="FMM9" s="9" t="s">
        <v>4828</v>
      </c>
      <c r="FMN9" s="9" t="s">
        <v>4829</v>
      </c>
      <c r="FMO9" s="9" t="s">
        <v>4830</v>
      </c>
      <c r="FMP9" s="9" t="s">
        <v>4831</v>
      </c>
      <c r="FMQ9" s="9" t="s">
        <v>4832</v>
      </c>
      <c r="FMR9" s="9" t="s">
        <v>4833</v>
      </c>
      <c r="FMS9" s="9" t="s">
        <v>4834</v>
      </c>
      <c r="FMT9" s="9" t="s">
        <v>4835</v>
      </c>
      <c r="FMU9" s="9" t="s">
        <v>4836</v>
      </c>
      <c r="FMV9" s="9" t="s">
        <v>4837</v>
      </c>
      <c r="FMW9" s="9" t="s">
        <v>4838</v>
      </c>
      <c r="FMX9" s="9" t="s">
        <v>4839</v>
      </c>
      <c r="FMY9" s="9" t="s">
        <v>4840</v>
      </c>
      <c r="FMZ9" s="9" t="s">
        <v>4841</v>
      </c>
      <c r="FNA9" s="9" t="s">
        <v>4842</v>
      </c>
      <c r="FNB9" s="9" t="s">
        <v>4843</v>
      </c>
      <c r="FNC9" s="9" t="s">
        <v>4844</v>
      </c>
      <c r="FND9" s="9" t="s">
        <v>4845</v>
      </c>
      <c r="FNE9" s="9" t="s">
        <v>4846</v>
      </c>
      <c r="FNF9" s="9" t="s">
        <v>4847</v>
      </c>
      <c r="FNG9" s="9" t="s">
        <v>4848</v>
      </c>
      <c r="FNH9" s="9" t="s">
        <v>4849</v>
      </c>
      <c r="FNI9" s="9" t="s">
        <v>4850</v>
      </c>
      <c r="FNJ9" s="9" t="s">
        <v>4851</v>
      </c>
      <c r="FNK9" s="9" t="s">
        <v>4852</v>
      </c>
      <c r="FNL9" s="9" t="s">
        <v>4853</v>
      </c>
      <c r="FNM9" s="9" t="s">
        <v>4854</v>
      </c>
      <c r="FNN9" s="9" t="s">
        <v>4855</v>
      </c>
      <c r="FNO9" s="9" t="s">
        <v>4856</v>
      </c>
      <c r="FNP9" s="9" t="s">
        <v>4857</v>
      </c>
      <c r="FNQ9" s="9" t="s">
        <v>4858</v>
      </c>
      <c r="FNR9" s="9" t="s">
        <v>4859</v>
      </c>
      <c r="FNS9" s="9" t="s">
        <v>4860</v>
      </c>
      <c r="FNT9" s="9" t="s">
        <v>4861</v>
      </c>
      <c r="FNU9" s="9" t="s">
        <v>4862</v>
      </c>
      <c r="FNV9" s="9" t="s">
        <v>4863</v>
      </c>
      <c r="FNW9" s="9" t="s">
        <v>4864</v>
      </c>
      <c r="FNX9" s="9" t="s">
        <v>4865</v>
      </c>
      <c r="FNY9" s="9" t="s">
        <v>4866</v>
      </c>
      <c r="FNZ9" s="9" t="s">
        <v>4867</v>
      </c>
      <c r="FOA9" s="9" t="s">
        <v>4868</v>
      </c>
      <c r="FOB9" s="9" t="s">
        <v>4869</v>
      </c>
      <c r="FOC9" s="9" t="s">
        <v>4870</v>
      </c>
      <c r="FOD9" s="9" t="s">
        <v>4871</v>
      </c>
      <c r="FOE9" s="9" t="s">
        <v>4872</v>
      </c>
      <c r="FOF9" s="9" t="s">
        <v>4873</v>
      </c>
      <c r="FOG9" s="9" t="s">
        <v>4874</v>
      </c>
      <c r="FOH9" s="9" t="s">
        <v>4875</v>
      </c>
      <c r="FOI9" s="9" t="s">
        <v>4876</v>
      </c>
      <c r="FOJ9" s="9" t="s">
        <v>4877</v>
      </c>
      <c r="FOK9" s="9" t="s">
        <v>4878</v>
      </c>
      <c r="FOL9" s="9" t="s">
        <v>4879</v>
      </c>
      <c r="FOM9" s="9" t="s">
        <v>4880</v>
      </c>
      <c r="FON9" s="9" t="s">
        <v>4881</v>
      </c>
      <c r="FOO9" s="9" t="s">
        <v>4882</v>
      </c>
      <c r="FOP9" s="9" t="s">
        <v>4883</v>
      </c>
      <c r="FOQ9" s="9" t="s">
        <v>4884</v>
      </c>
      <c r="FOR9" s="9" t="s">
        <v>4885</v>
      </c>
      <c r="FOS9" s="9" t="s">
        <v>4886</v>
      </c>
      <c r="FOT9" s="9" t="s">
        <v>4887</v>
      </c>
      <c r="FOU9" s="9" t="s">
        <v>4888</v>
      </c>
      <c r="FOV9" s="9" t="s">
        <v>4889</v>
      </c>
      <c r="FOW9" s="9" t="s">
        <v>4890</v>
      </c>
      <c r="FOX9" s="9" t="s">
        <v>4891</v>
      </c>
      <c r="FOY9" s="9" t="s">
        <v>4892</v>
      </c>
      <c r="FOZ9" s="9" t="s">
        <v>4893</v>
      </c>
      <c r="FPA9" s="9" t="s">
        <v>4894</v>
      </c>
      <c r="FPB9" s="9" t="s">
        <v>4895</v>
      </c>
      <c r="FPC9" s="9" t="s">
        <v>4896</v>
      </c>
      <c r="FPD9" s="9" t="s">
        <v>4897</v>
      </c>
      <c r="FPE9" s="9" t="s">
        <v>4898</v>
      </c>
      <c r="FPF9" s="9" t="s">
        <v>4899</v>
      </c>
      <c r="FPG9" s="9" t="s">
        <v>4900</v>
      </c>
      <c r="FPH9" s="9" t="s">
        <v>4901</v>
      </c>
      <c r="FPI9" s="9" t="s">
        <v>4902</v>
      </c>
      <c r="FPJ9" s="9" t="s">
        <v>4903</v>
      </c>
      <c r="FPK9" s="9" t="s">
        <v>4904</v>
      </c>
      <c r="FPL9" s="9" t="s">
        <v>4905</v>
      </c>
      <c r="FPM9" s="9" t="s">
        <v>4906</v>
      </c>
      <c r="FPN9" s="9" t="s">
        <v>4907</v>
      </c>
      <c r="FPO9" s="9" t="s">
        <v>4908</v>
      </c>
      <c r="FPP9" s="9" t="s">
        <v>4909</v>
      </c>
      <c r="FPQ9" s="9" t="s">
        <v>4910</v>
      </c>
      <c r="FPR9" s="9" t="s">
        <v>4911</v>
      </c>
      <c r="FPS9" s="9" t="s">
        <v>4912</v>
      </c>
      <c r="FPT9" s="9" t="s">
        <v>4913</v>
      </c>
      <c r="FPU9" s="9" t="s">
        <v>4914</v>
      </c>
      <c r="FPV9" s="9" t="s">
        <v>4915</v>
      </c>
      <c r="FPW9" s="9" t="s">
        <v>4916</v>
      </c>
      <c r="FPX9" s="9" t="s">
        <v>4917</v>
      </c>
      <c r="FPY9" s="9" t="s">
        <v>4918</v>
      </c>
      <c r="FPZ9" s="9" t="s">
        <v>4919</v>
      </c>
      <c r="FQA9" s="9" t="s">
        <v>4920</v>
      </c>
      <c r="FQB9" s="9" t="s">
        <v>4921</v>
      </c>
      <c r="FQC9" s="9" t="s">
        <v>4922</v>
      </c>
      <c r="FQD9" s="9" t="s">
        <v>4923</v>
      </c>
      <c r="FQE9" s="9" t="s">
        <v>4924</v>
      </c>
      <c r="FQF9" s="9" t="s">
        <v>4925</v>
      </c>
      <c r="FQG9" s="9" t="s">
        <v>4926</v>
      </c>
      <c r="FQH9" s="9" t="s">
        <v>4927</v>
      </c>
      <c r="FQI9" s="9" t="s">
        <v>4928</v>
      </c>
      <c r="FQJ9" s="9" t="s">
        <v>4929</v>
      </c>
      <c r="FQK9" s="9" t="s">
        <v>4930</v>
      </c>
      <c r="FQL9" s="9" t="s">
        <v>4931</v>
      </c>
      <c r="FQM9" s="9" t="s">
        <v>4932</v>
      </c>
      <c r="FQN9" s="9" t="s">
        <v>4933</v>
      </c>
      <c r="FQO9" s="9" t="s">
        <v>4934</v>
      </c>
      <c r="FQP9" s="9" t="s">
        <v>4935</v>
      </c>
      <c r="FQQ9" s="9" t="s">
        <v>4936</v>
      </c>
      <c r="FQR9" s="9" t="s">
        <v>4937</v>
      </c>
      <c r="FQS9" s="9" t="s">
        <v>4938</v>
      </c>
      <c r="FQT9" s="9" t="s">
        <v>4939</v>
      </c>
      <c r="FQU9" s="9" t="s">
        <v>4940</v>
      </c>
      <c r="FQV9" s="9" t="s">
        <v>4941</v>
      </c>
      <c r="FQW9" s="9" t="s">
        <v>4942</v>
      </c>
      <c r="FQX9" s="9" t="s">
        <v>4943</v>
      </c>
      <c r="FQY9" s="9" t="s">
        <v>4944</v>
      </c>
      <c r="FQZ9" s="9" t="s">
        <v>4945</v>
      </c>
      <c r="FRA9" s="9" t="s">
        <v>4946</v>
      </c>
      <c r="FRB9" s="9" t="s">
        <v>4947</v>
      </c>
      <c r="FRC9" s="9" t="s">
        <v>4948</v>
      </c>
      <c r="FRD9" s="9" t="s">
        <v>4949</v>
      </c>
      <c r="FRE9" s="9" t="s">
        <v>4950</v>
      </c>
      <c r="FRF9" s="9" t="s">
        <v>4951</v>
      </c>
      <c r="FRG9" s="9" t="s">
        <v>4952</v>
      </c>
      <c r="FRH9" s="9" t="s">
        <v>4953</v>
      </c>
      <c r="FRI9" s="9" t="s">
        <v>4954</v>
      </c>
      <c r="FRJ9" s="9" t="s">
        <v>4955</v>
      </c>
      <c r="FRK9" s="9" t="s">
        <v>4956</v>
      </c>
      <c r="FRL9" s="9" t="s">
        <v>4957</v>
      </c>
      <c r="FRM9" s="9" t="s">
        <v>4958</v>
      </c>
      <c r="FRN9" s="9" t="s">
        <v>4959</v>
      </c>
      <c r="FRO9" s="9" t="s">
        <v>4960</v>
      </c>
      <c r="FRP9" s="9" t="s">
        <v>4961</v>
      </c>
      <c r="FRQ9" s="9" t="s">
        <v>4962</v>
      </c>
      <c r="FRR9" s="9" t="s">
        <v>4963</v>
      </c>
      <c r="FRS9" s="9" t="s">
        <v>4964</v>
      </c>
      <c r="FRT9" s="9" t="s">
        <v>4965</v>
      </c>
      <c r="FRU9" s="9" t="s">
        <v>4966</v>
      </c>
      <c r="FRV9" s="9" t="s">
        <v>4967</v>
      </c>
      <c r="FRW9" s="9" t="s">
        <v>4968</v>
      </c>
      <c r="FRX9" s="9" t="s">
        <v>4969</v>
      </c>
      <c r="FRY9" s="9" t="s">
        <v>4970</v>
      </c>
      <c r="FRZ9" s="9" t="s">
        <v>4971</v>
      </c>
      <c r="FSA9" s="9" t="s">
        <v>4972</v>
      </c>
      <c r="FSB9" s="9" t="s">
        <v>4973</v>
      </c>
      <c r="FSC9" s="9" t="s">
        <v>4974</v>
      </c>
      <c r="FSD9" s="9" t="s">
        <v>4975</v>
      </c>
      <c r="FSE9" s="9" t="s">
        <v>4976</v>
      </c>
      <c r="FSF9" s="9" t="s">
        <v>4977</v>
      </c>
      <c r="FSG9" s="9" t="s">
        <v>4978</v>
      </c>
      <c r="FSH9" s="9" t="s">
        <v>4979</v>
      </c>
      <c r="FSI9" s="9" t="s">
        <v>4980</v>
      </c>
      <c r="FSJ9" s="9" t="s">
        <v>4981</v>
      </c>
      <c r="FSK9" s="9" t="s">
        <v>4982</v>
      </c>
      <c r="FSL9" s="9" t="s">
        <v>4983</v>
      </c>
      <c r="FSM9" s="9" t="s">
        <v>4984</v>
      </c>
      <c r="FSN9" s="9" t="s">
        <v>4985</v>
      </c>
      <c r="FSO9" s="9" t="s">
        <v>4986</v>
      </c>
      <c r="FSP9" s="9" t="s">
        <v>4987</v>
      </c>
      <c r="FSQ9" s="9" t="s">
        <v>4988</v>
      </c>
      <c r="FSR9" s="9" t="s">
        <v>4989</v>
      </c>
      <c r="FSS9" s="9" t="s">
        <v>4990</v>
      </c>
      <c r="FST9" s="9" t="s">
        <v>4991</v>
      </c>
      <c r="FSU9" s="9" t="s">
        <v>4992</v>
      </c>
      <c r="FSV9" s="9" t="s">
        <v>4993</v>
      </c>
      <c r="FSW9" s="9" t="s">
        <v>4994</v>
      </c>
      <c r="FSX9" s="9" t="s">
        <v>4995</v>
      </c>
      <c r="FSY9" s="9" t="s">
        <v>4996</v>
      </c>
      <c r="FSZ9" s="9" t="s">
        <v>4997</v>
      </c>
      <c r="FTA9" s="9" t="s">
        <v>4998</v>
      </c>
      <c r="FTB9" s="9" t="s">
        <v>4999</v>
      </c>
      <c r="FTC9" s="9" t="s">
        <v>5000</v>
      </c>
      <c r="FTD9" s="9" t="s">
        <v>5001</v>
      </c>
      <c r="FTE9" s="9" t="s">
        <v>5002</v>
      </c>
      <c r="FTF9" s="9" t="s">
        <v>5003</v>
      </c>
      <c r="FTG9" s="9" t="s">
        <v>5004</v>
      </c>
      <c r="FTH9" s="9" t="s">
        <v>5005</v>
      </c>
      <c r="FTI9" s="9" t="s">
        <v>5006</v>
      </c>
      <c r="FTJ9" s="9" t="s">
        <v>5007</v>
      </c>
      <c r="FTK9" s="9" t="s">
        <v>5008</v>
      </c>
      <c r="FTL9" s="9" t="s">
        <v>5009</v>
      </c>
      <c r="FTM9" s="9" t="s">
        <v>5010</v>
      </c>
      <c r="FTN9" s="9" t="s">
        <v>5011</v>
      </c>
      <c r="FTO9" s="9" t="s">
        <v>5012</v>
      </c>
      <c r="FTP9" s="9" t="s">
        <v>5013</v>
      </c>
      <c r="FTQ9" s="9" t="s">
        <v>5014</v>
      </c>
      <c r="FTR9" s="9" t="s">
        <v>5015</v>
      </c>
      <c r="FTS9" s="9" t="s">
        <v>5016</v>
      </c>
      <c r="FTT9" s="9" t="s">
        <v>5017</v>
      </c>
      <c r="FTU9" s="9" t="s">
        <v>5018</v>
      </c>
      <c r="FTV9" s="9" t="s">
        <v>5019</v>
      </c>
      <c r="FTW9" s="9" t="s">
        <v>5020</v>
      </c>
      <c r="FTX9" s="9" t="s">
        <v>5021</v>
      </c>
      <c r="FTY9" s="9" t="s">
        <v>5022</v>
      </c>
      <c r="FTZ9" s="9" t="s">
        <v>5023</v>
      </c>
      <c r="FUA9" s="9" t="s">
        <v>5024</v>
      </c>
      <c r="FUB9" s="9" t="s">
        <v>5025</v>
      </c>
      <c r="FUC9" s="9" t="s">
        <v>5026</v>
      </c>
      <c r="FUD9" s="9" t="s">
        <v>5027</v>
      </c>
      <c r="FUE9" s="9" t="s">
        <v>5028</v>
      </c>
      <c r="FUF9" s="9" t="s">
        <v>5029</v>
      </c>
      <c r="FUG9" s="9" t="s">
        <v>5030</v>
      </c>
      <c r="FUH9" s="9" t="s">
        <v>5031</v>
      </c>
      <c r="FUI9" s="9" t="s">
        <v>5032</v>
      </c>
      <c r="FUJ9" s="9" t="s">
        <v>5033</v>
      </c>
      <c r="FUK9" s="9" t="s">
        <v>5034</v>
      </c>
      <c r="FUL9" s="9" t="s">
        <v>5035</v>
      </c>
      <c r="FUM9" s="9" t="s">
        <v>5036</v>
      </c>
      <c r="FUN9" s="9" t="s">
        <v>5037</v>
      </c>
      <c r="FUO9" s="9" t="s">
        <v>5038</v>
      </c>
      <c r="FUP9" s="9" t="s">
        <v>5039</v>
      </c>
      <c r="FUQ9" s="9" t="s">
        <v>5040</v>
      </c>
      <c r="FUR9" s="9" t="s">
        <v>5041</v>
      </c>
      <c r="FUS9" s="9" t="s">
        <v>5042</v>
      </c>
      <c r="FUT9" s="9" t="s">
        <v>5043</v>
      </c>
      <c r="FUU9" s="9" t="s">
        <v>5044</v>
      </c>
      <c r="FUV9" s="9" t="s">
        <v>5045</v>
      </c>
      <c r="FUW9" s="9" t="s">
        <v>5046</v>
      </c>
      <c r="FUX9" s="9" t="s">
        <v>5047</v>
      </c>
      <c r="FUY9" s="9" t="s">
        <v>5048</v>
      </c>
      <c r="FUZ9" s="9" t="s">
        <v>5049</v>
      </c>
      <c r="FVA9" s="9" t="s">
        <v>5050</v>
      </c>
      <c r="FVB9" s="9" t="s">
        <v>5051</v>
      </c>
      <c r="FVC9" s="9" t="s">
        <v>5052</v>
      </c>
      <c r="FVD9" s="9" t="s">
        <v>5053</v>
      </c>
      <c r="FVE9" s="9" t="s">
        <v>5054</v>
      </c>
      <c r="FVF9" s="9" t="s">
        <v>5055</v>
      </c>
      <c r="FVG9" s="9" t="s">
        <v>5056</v>
      </c>
      <c r="FVH9" s="9" t="s">
        <v>5057</v>
      </c>
      <c r="FVI9" s="9" t="s">
        <v>5058</v>
      </c>
      <c r="FVJ9" s="9" t="s">
        <v>5059</v>
      </c>
      <c r="FVK9" s="9" t="s">
        <v>5060</v>
      </c>
      <c r="FVL9" s="9" t="s">
        <v>5061</v>
      </c>
      <c r="FVM9" s="9" t="s">
        <v>5062</v>
      </c>
      <c r="FVN9" s="9" t="s">
        <v>5063</v>
      </c>
      <c r="FVO9" s="9" t="s">
        <v>5064</v>
      </c>
      <c r="FVP9" s="9" t="s">
        <v>5065</v>
      </c>
      <c r="FVQ9" s="9" t="s">
        <v>5066</v>
      </c>
      <c r="FVR9" s="9" t="s">
        <v>5067</v>
      </c>
      <c r="FVS9" s="9" t="s">
        <v>5068</v>
      </c>
      <c r="FVT9" s="9" t="s">
        <v>5069</v>
      </c>
      <c r="FVU9" s="9" t="s">
        <v>5070</v>
      </c>
      <c r="FVV9" s="9" t="s">
        <v>5071</v>
      </c>
      <c r="FVW9" s="9" t="s">
        <v>5072</v>
      </c>
      <c r="FVX9" s="9" t="s">
        <v>5073</v>
      </c>
      <c r="FVY9" s="9" t="s">
        <v>5074</v>
      </c>
      <c r="FVZ9" s="9" t="s">
        <v>5075</v>
      </c>
      <c r="FWA9" s="9" t="s">
        <v>5076</v>
      </c>
      <c r="FWB9" s="9" t="s">
        <v>5077</v>
      </c>
      <c r="FWC9" s="9" t="s">
        <v>5078</v>
      </c>
      <c r="FWD9" s="9" t="s">
        <v>5079</v>
      </c>
      <c r="FWE9" s="9" t="s">
        <v>5080</v>
      </c>
      <c r="FWF9" s="9" t="s">
        <v>5081</v>
      </c>
      <c r="FWG9" s="9" t="s">
        <v>5082</v>
      </c>
      <c r="FWH9" s="9" t="s">
        <v>5083</v>
      </c>
      <c r="FWI9" s="9" t="s">
        <v>5084</v>
      </c>
      <c r="FWJ9" s="9" t="s">
        <v>5085</v>
      </c>
      <c r="FWK9" s="9" t="s">
        <v>5086</v>
      </c>
      <c r="FWL9" s="9" t="s">
        <v>5087</v>
      </c>
      <c r="FWM9" s="9" t="s">
        <v>5088</v>
      </c>
      <c r="FWN9" s="9" t="s">
        <v>5089</v>
      </c>
      <c r="FWO9" s="9" t="s">
        <v>5090</v>
      </c>
      <c r="FWP9" s="9" t="s">
        <v>5091</v>
      </c>
      <c r="FWQ9" s="9" t="s">
        <v>5092</v>
      </c>
      <c r="FWR9" s="9" t="s">
        <v>5093</v>
      </c>
      <c r="FWS9" s="9" t="s">
        <v>5094</v>
      </c>
      <c r="FWT9" s="9" t="s">
        <v>5095</v>
      </c>
      <c r="FWU9" s="9" t="s">
        <v>5096</v>
      </c>
      <c r="FWV9" s="9" t="s">
        <v>5097</v>
      </c>
      <c r="FWW9" s="9" t="s">
        <v>5098</v>
      </c>
      <c r="FWX9" s="9" t="s">
        <v>5099</v>
      </c>
      <c r="FWY9" s="9" t="s">
        <v>5100</v>
      </c>
      <c r="FWZ9" s="9" t="s">
        <v>5101</v>
      </c>
      <c r="FXA9" s="9" t="s">
        <v>5102</v>
      </c>
      <c r="FXB9" s="9" t="s">
        <v>5103</v>
      </c>
      <c r="FXC9" s="9" t="s">
        <v>5104</v>
      </c>
      <c r="FXD9" s="9" t="s">
        <v>5105</v>
      </c>
      <c r="FXE9" s="9" t="s">
        <v>5106</v>
      </c>
      <c r="FXF9" s="9" t="s">
        <v>5107</v>
      </c>
      <c r="FXG9" s="9" t="s">
        <v>5108</v>
      </c>
      <c r="FXH9" s="9" t="s">
        <v>5109</v>
      </c>
      <c r="FXI9" s="9" t="s">
        <v>5110</v>
      </c>
      <c r="FXJ9" s="9" t="s">
        <v>5111</v>
      </c>
      <c r="FXK9" s="9" t="s">
        <v>5112</v>
      </c>
      <c r="FXL9" s="9" t="s">
        <v>5113</v>
      </c>
      <c r="FXM9" s="9" t="s">
        <v>5114</v>
      </c>
      <c r="FXN9" s="9" t="s">
        <v>5115</v>
      </c>
      <c r="FXO9" s="9" t="s">
        <v>5116</v>
      </c>
      <c r="FXP9" s="9" t="s">
        <v>5117</v>
      </c>
      <c r="FXQ9" s="9" t="s">
        <v>5118</v>
      </c>
      <c r="FXR9" s="9" t="s">
        <v>5119</v>
      </c>
      <c r="FXS9" s="9" t="s">
        <v>5120</v>
      </c>
      <c r="FXT9" s="9" t="s">
        <v>5121</v>
      </c>
      <c r="FXU9" s="9" t="s">
        <v>5122</v>
      </c>
      <c r="FXV9" s="9" t="s">
        <v>5123</v>
      </c>
      <c r="FXW9" s="9" t="s">
        <v>5124</v>
      </c>
      <c r="FXX9" s="9" t="s">
        <v>5125</v>
      </c>
      <c r="FXY9" s="9" t="s">
        <v>5126</v>
      </c>
      <c r="FXZ9" s="9" t="s">
        <v>5127</v>
      </c>
      <c r="FYA9" s="9" t="s">
        <v>5128</v>
      </c>
      <c r="FYB9" s="9" t="s">
        <v>5129</v>
      </c>
      <c r="FYC9" s="9" t="s">
        <v>5130</v>
      </c>
      <c r="FYD9" s="9" t="s">
        <v>5131</v>
      </c>
      <c r="FYE9" s="9" t="s">
        <v>5132</v>
      </c>
      <c r="FYF9" s="9" t="s">
        <v>5133</v>
      </c>
      <c r="FYG9" s="9" t="s">
        <v>5134</v>
      </c>
      <c r="FYH9" s="9" t="s">
        <v>5135</v>
      </c>
      <c r="FYI9" s="9" t="s">
        <v>5136</v>
      </c>
      <c r="FYJ9" s="9" t="s">
        <v>5137</v>
      </c>
      <c r="FYK9" s="9" t="s">
        <v>5138</v>
      </c>
      <c r="FYL9" s="9" t="s">
        <v>5139</v>
      </c>
      <c r="FYM9" s="9" t="s">
        <v>5140</v>
      </c>
      <c r="FYN9" s="9" t="s">
        <v>5141</v>
      </c>
      <c r="FYO9" s="9" t="s">
        <v>5142</v>
      </c>
      <c r="FYP9" s="9" t="s">
        <v>5143</v>
      </c>
      <c r="FYQ9" s="9" t="s">
        <v>5144</v>
      </c>
      <c r="FYR9" s="9" t="s">
        <v>5145</v>
      </c>
      <c r="FYS9" s="9" t="s">
        <v>5146</v>
      </c>
      <c r="FYT9" s="9" t="s">
        <v>5147</v>
      </c>
      <c r="FYU9" s="9" t="s">
        <v>5148</v>
      </c>
      <c r="FYV9" s="9" t="s">
        <v>5149</v>
      </c>
      <c r="FYW9" s="9" t="s">
        <v>5150</v>
      </c>
      <c r="FYX9" s="9" t="s">
        <v>5151</v>
      </c>
      <c r="FYY9" s="9" t="s">
        <v>5152</v>
      </c>
      <c r="FYZ9" s="9" t="s">
        <v>5153</v>
      </c>
      <c r="FZA9" s="9" t="s">
        <v>5154</v>
      </c>
      <c r="FZB9" s="9" t="s">
        <v>5155</v>
      </c>
      <c r="FZC9" s="9" t="s">
        <v>5156</v>
      </c>
      <c r="FZD9" s="9" t="s">
        <v>5157</v>
      </c>
      <c r="FZE9" s="9" t="s">
        <v>5158</v>
      </c>
      <c r="FZF9" s="9" t="s">
        <v>5159</v>
      </c>
      <c r="FZG9" s="9" t="s">
        <v>5160</v>
      </c>
      <c r="FZH9" s="9" t="s">
        <v>5161</v>
      </c>
      <c r="FZI9" s="9" t="s">
        <v>5162</v>
      </c>
      <c r="FZJ9" s="9" t="s">
        <v>5163</v>
      </c>
      <c r="FZK9" s="9" t="s">
        <v>5164</v>
      </c>
      <c r="FZL9" s="9" t="s">
        <v>5165</v>
      </c>
      <c r="FZM9" s="9" t="s">
        <v>5166</v>
      </c>
      <c r="FZN9" s="9" t="s">
        <v>5167</v>
      </c>
      <c r="FZO9" s="9" t="s">
        <v>5168</v>
      </c>
      <c r="FZP9" s="9" t="s">
        <v>5169</v>
      </c>
      <c r="FZQ9" s="9" t="s">
        <v>5170</v>
      </c>
      <c r="FZR9" s="9" t="s">
        <v>5171</v>
      </c>
      <c r="FZS9" s="9" t="s">
        <v>5172</v>
      </c>
      <c r="FZT9" s="9" t="s">
        <v>5173</v>
      </c>
      <c r="FZU9" s="9" t="s">
        <v>5174</v>
      </c>
      <c r="FZV9" s="9" t="s">
        <v>5175</v>
      </c>
      <c r="FZW9" s="9" t="s">
        <v>5176</v>
      </c>
      <c r="FZX9" s="9" t="s">
        <v>5177</v>
      </c>
      <c r="FZY9" s="9" t="s">
        <v>5178</v>
      </c>
      <c r="FZZ9" s="9" t="s">
        <v>5179</v>
      </c>
      <c r="GAA9" s="9" t="s">
        <v>5180</v>
      </c>
      <c r="GAB9" s="9" t="s">
        <v>5181</v>
      </c>
      <c r="GAC9" s="9" t="s">
        <v>5182</v>
      </c>
      <c r="GAD9" s="9" t="s">
        <v>5183</v>
      </c>
      <c r="GAE9" s="9" t="s">
        <v>5184</v>
      </c>
      <c r="GAF9" s="9" t="s">
        <v>5185</v>
      </c>
      <c r="GAG9" s="9" t="s">
        <v>5186</v>
      </c>
      <c r="GAH9" s="9" t="s">
        <v>5187</v>
      </c>
      <c r="GAI9" s="9" t="s">
        <v>5188</v>
      </c>
      <c r="GAJ9" s="9" t="s">
        <v>5189</v>
      </c>
      <c r="GAK9" s="9" t="s">
        <v>5190</v>
      </c>
      <c r="GAL9" s="9" t="s">
        <v>5191</v>
      </c>
      <c r="GAM9" s="9" t="s">
        <v>5192</v>
      </c>
      <c r="GAN9" s="9" t="s">
        <v>5193</v>
      </c>
      <c r="GAO9" s="9" t="s">
        <v>5194</v>
      </c>
      <c r="GAP9" s="9" t="s">
        <v>5195</v>
      </c>
      <c r="GAQ9" s="9" t="s">
        <v>5196</v>
      </c>
      <c r="GAR9" s="9" t="s">
        <v>5197</v>
      </c>
      <c r="GAS9" s="9" t="s">
        <v>5198</v>
      </c>
      <c r="GAT9" s="9" t="s">
        <v>5199</v>
      </c>
      <c r="GAU9" s="9" t="s">
        <v>5200</v>
      </c>
      <c r="GAV9" s="9" t="s">
        <v>5201</v>
      </c>
      <c r="GAW9" s="9" t="s">
        <v>5202</v>
      </c>
      <c r="GAX9" s="9" t="s">
        <v>5203</v>
      </c>
      <c r="GAY9" s="9" t="s">
        <v>5204</v>
      </c>
      <c r="GAZ9" s="9" t="s">
        <v>5205</v>
      </c>
      <c r="GBA9" s="9" t="s">
        <v>5206</v>
      </c>
      <c r="GBB9" s="9" t="s">
        <v>5207</v>
      </c>
      <c r="GBC9" s="9" t="s">
        <v>5208</v>
      </c>
      <c r="GBD9" s="9" t="s">
        <v>5209</v>
      </c>
      <c r="GBE9" s="9" t="s">
        <v>5210</v>
      </c>
      <c r="GBF9" s="9" t="s">
        <v>5211</v>
      </c>
      <c r="GBG9" s="9" t="s">
        <v>5212</v>
      </c>
      <c r="GBH9" s="9" t="s">
        <v>5213</v>
      </c>
      <c r="GBI9" s="9" t="s">
        <v>5214</v>
      </c>
      <c r="GBJ9" s="9" t="s">
        <v>5215</v>
      </c>
      <c r="GBK9" s="9" t="s">
        <v>5216</v>
      </c>
      <c r="GBL9" s="9" t="s">
        <v>5217</v>
      </c>
      <c r="GBM9" s="9" t="s">
        <v>5218</v>
      </c>
      <c r="GBN9" s="9" t="s">
        <v>5219</v>
      </c>
      <c r="GBO9" s="9" t="s">
        <v>5220</v>
      </c>
      <c r="GBP9" s="9" t="s">
        <v>5221</v>
      </c>
      <c r="GBQ9" s="9" t="s">
        <v>5222</v>
      </c>
      <c r="GBR9" s="9" t="s">
        <v>5223</v>
      </c>
      <c r="GBS9" s="9" t="s">
        <v>5224</v>
      </c>
      <c r="GBT9" s="9" t="s">
        <v>5225</v>
      </c>
      <c r="GBU9" s="9" t="s">
        <v>5226</v>
      </c>
      <c r="GBV9" s="9" t="s">
        <v>5227</v>
      </c>
      <c r="GBW9" s="9" t="s">
        <v>5228</v>
      </c>
      <c r="GBX9" s="9" t="s">
        <v>5229</v>
      </c>
      <c r="GBY9" s="9" t="s">
        <v>5230</v>
      </c>
      <c r="GBZ9" s="9" t="s">
        <v>5231</v>
      </c>
      <c r="GCA9" s="9" t="s">
        <v>5232</v>
      </c>
      <c r="GCB9" s="9" t="s">
        <v>5233</v>
      </c>
      <c r="GCC9" s="9" t="s">
        <v>5234</v>
      </c>
      <c r="GCD9" s="9" t="s">
        <v>5235</v>
      </c>
      <c r="GCE9" s="9" t="s">
        <v>5236</v>
      </c>
      <c r="GCF9" s="9" t="s">
        <v>5237</v>
      </c>
      <c r="GCG9" s="9" t="s">
        <v>5238</v>
      </c>
      <c r="GCH9" s="9" t="s">
        <v>5239</v>
      </c>
      <c r="GCI9" s="9" t="s">
        <v>5240</v>
      </c>
      <c r="GCJ9" s="9" t="s">
        <v>5241</v>
      </c>
      <c r="GCK9" s="9" t="s">
        <v>5242</v>
      </c>
      <c r="GCL9" s="9" t="s">
        <v>5243</v>
      </c>
      <c r="GCM9" s="9" t="s">
        <v>5244</v>
      </c>
      <c r="GCN9" s="9" t="s">
        <v>5245</v>
      </c>
      <c r="GCO9" s="9" t="s">
        <v>5246</v>
      </c>
      <c r="GCP9" s="9" t="s">
        <v>5247</v>
      </c>
      <c r="GCQ9" s="9" t="s">
        <v>5248</v>
      </c>
      <c r="GCR9" s="9" t="s">
        <v>5249</v>
      </c>
      <c r="GCS9" s="9" t="s">
        <v>5250</v>
      </c>
      <c r="GCT9" s="9" t="s">
        <v>5251</v>
      </c>
      <c r="GCU9" s="9" t="s">
        <v>5252</v>
      </c>
      <c r="GCV9" s="9" t="s">
        <v>5253</v>
      </c>
      <c r="GCW9" s="9" t="s">
        <v>5254</v>
      </c>
      <c r="GCX9" s="9" t="s">
        <v>5255</v>
      </c>
      <c r="GCY9" s="9" t="s">
        <v>5256</v>
      </c>
      <c r="GCZ9" s="9" t="s">
        <v>5257</v>
      </c>
      <c r="GDA9" s="9" t="s">
        <v>5258</v>
      </c>
      <c r="GDB9" s="9" t="s">
        <v>5259</v>
      </c>
      <c r="GDC9" s="9" t="s">
        <v>5260</v>
      </c>
      <c r="GDD9" s="9" t="s">
        <v>5261</v>
      </c>
      <c r="GDE9" s="9" t="s">
        <v>5262</v>
      </c>
      <c r="GDF9" s="9" t="s">
        <v>5263</v>
      </c>
      <c r="GDG9" s="9" t="s">
        <v>5264</v>
      </c>
      <c r="GDH9" s="9" t="s">
        <v>5265</v>
      </c>
      <c r="GDI9" s="9" t="s">
        <v>5266</v>
      </c>
      <c r="GDJ9" s="9" t="s">
        <v>5267</v>
      </c>
      <c r="GDK9" s="9" t="s">
        <v>5268</v>
      </c>
      <c r="GDL9" s="9" t="s">
        <v>5269</v>
      </c>
      <c r="GDM9" s="9" t="s">
        <v>5270</v>
      </c>
      <c r="GDN9" s="9" t="s">
        <v>5271</v>
      </c>
      <c r="GDO9" s="9" t="s">
        <v>5272</v>
      </c>
      <c r="GDP9" s="9" t="s">
        <v>5273</v>
      </c>
      <c r="GDQ9" s="9" t="s">
        <v>5274</v>
      </c>
      <c r="GDR9" s="9" t="s">
        <v>5275</v>
      </c>
      <c r="GDS9" s="9" t="s">
        <v>5276</v>
      </c>
      <c r="GDT9" s="9" t="s">
        <v>5277</v>
      </c>
      <c r="GDU9" s="9" t="s">
        <v>5278</v>
      </c>
      <c r="GDV9" s="9" t="s">
        <v>5279</v>
      </c>
      <c r="GDW9" s="9" t="s">
        <v>5280</v>
      </c>
      <c r="GDX9" s="9" t="s">
        <v>5281</v>
      </c>
      <c r="GDY9" s="9" t="s">
        <v>5282</v>
      </c>
      <c r="GDZ9" s="9" t="s">
        <v>5283</v>
      </c>
      <c r="GEA9" s="9" t="s">
        <v>5284</v>
      </c>
      <c r="GEB9" s="9" t="s">
        <v>5285</v>
      </c>
      <c r="GEC9" s="9" t="s">
        <v>5286</v>
      </c>
      <c r="GED9" s="9" t="s">
        <v>5287</v>
      </c>
      <c r="GEE9" s="9" t="s">
        <v>5288</v>
      </c>
      <c r="GEF9" s="9" t="s">
        <v>5289</v>
      </c>
      <c r="GEG9" s="9" t="s">
        <v>5290</v>
      </c>
      <c r="GEH9" s="9" t="s">
        <v>5291</v>
      </c>
      <c r="GEI9" s="9" t="s">
        <v>5292</v>
      </c>
      <c r="GEJ9" s="9" t="s">
        <v>5293</v>
      </c>
      <c r="GEK9" s="9" t="s">
        <v>5294</v>
      </c>
      <c r="GEL9" s="9" t="s">
        <v>5295</v>
      </c>
      <c r="GEM9" s="9" t="s">
        <v>5296</v>
      </c>
      <c r="GEN9" s="9" t="s">
        <v>5297</v>
      </c>
      <c r="GEO9" s="9" t="s">
        <v>5298</v>
      </c>
      <c r="GEP9" s="9" t="s">
        <v>5299</v>
      </c>
      <c r="GEQ9" s="9" t="s">
        <v>5300</v>
      </c>
      <c r="GER9" s="9" t="s">
        <v>5301</v>
      </c>
      <c r="GES9" s="9" t="s">
        <v>5302</v>
      </c>
      <c r="GET9" s="9" t="s">
        <v>5303</v>
      </c>
      <c r="GEU9" s="9" t="s">
        <v>5304</v>
      </c>
      <c r="GEV9" s="9" t="s">
        <v>5305</v>
      </c>
      <c r="GEW9" s="9" t="s">
        <v>5306</v>
      </c>
      <c r="GEX9" s="9" t="s">
        <v>5307</v>
      </c>
      <c r="GEY9" s="9" t="s">
        <v>5308</v>
      </c>
      <c r="GEZ9" s="9" t="s">
        <v>5309</v>
      </c>
      <c r="GFA9" s="9" t="s">
        <v>5310</v>
      </c>
      <c r="GFB9" s="9" t="s">
        <v>5311</v>
      </c>
      <c r="GFC9" s="9" t="s">
        <v>5312</v>
      </c>
      <c r="GFD9" s="9" t="s">
        <v>5313</v>
      </c>
      <c r="GFE9" s="9" t="s">
        <v>5314</v>
      </c>
      <c r="GFF9" s="9" t="s">
        <v>5315</v>
      </c>
      <c r="GFG9" s="9" t="s">
        <v>5316</v>
      </c>
      <c r="GFH9" s="9" t="s">
        <v>5317</v>
      </c>
      <c r="GFI9" s="9" t="s">
        <v>5318</v>
      </c>
      <c r="GFJ9" s="9" t="s">
        <v>5319</v>
      </c>
      <c r="GFK9" s="9" t="s">
        <v>5320</v>
      </c>
      <c r="GFL9" s="9" t="s">
        <v>5321</v>
      </c>
      <c r="GFM9" s="9" t="s">
        <v>5322</v>
      </c>
      <c r="GFN9" s="9" t="s">
        <v>5323</v>
      </c>
      <c r="GFO9" s="9" t="s">
        <v>5324</v>
      </c>
      <c r="GFP9" s="9" t="s">
        <v>5325</v>
      </c>
      <c r="GFQ9" s="9" t="s">
        <v>5326</v>
      </c>
      <c r="GFR9" s="9" t="s">
        <v>5327</v>
      </c>
      <c r="GFS9" s="9" t="s">
        <v>5328</v>
      </c>
      <c r="GFT9" s="9" t="s">
        <v>5329</v>
      </c>
      <c r="GFU9" s="9" t="s">
        <v>5330</v>
      </c>
      <c r="GFV9" s="9" t="s">
        <v>5331</v>
      </c>
      <c r="GFW9" s="9" t="s">
        <v>5332</v>
      </c>
      <c r="GFX9" s="9" t="s">
        <v>5333</v>
      </c>
      <c r="GFY9" s="9" t="s">
        <v>5334</v>
      </c>
      <c r="GFZ9" s="9" t="s">
        <v>5335</v>
      </c>
      <c r="GGA9" s="9" t="s">
        <v>5336</v>
      </c>
      <c r="GGB9" s="9" t="s">
        <v>5337</v>
      </c>
      <c r="GGC9" s="9" t="s">
        <v>5338</v>
      </c>
      <c r="GGD9" s="9" t="s">
        <v>5339</v>
      </c>
      <c r="GGE9" s="9" t="s">
        <v>5340</v>
      </c>
      <c r="GGF9" s="9" t="s">
        <v>5341</v>
      </c>
      <c r="GGG9" s="9" t="s">
        <v>5342</v>
      </c>
      <c r="GGH9" s="9" t="s">
        <v>5343</v>
      </c>
      <c r="GGI9" s="9" t="s">
        <v>5344</v>
      </c>
      <c r="GGJ9" s="9" t="s">
        <v>5345</v>
      </c>
      <c r="GGK9" s="9" t="s">
        <v>5346</v>
      </c>
      <c r="GGL9" s="9" t="s">
        <v>5347</v>
      </c>
      <c r="GGM9" s="9" t="s">
        <v>5348</v>
      </c>
      <c r="GGN9" s="9" t="s">
        <v>5349</v>
      </c>
      <c r="GGO9" s="9" t="s">
        <v>5350</v>
      </c>
      <c r="GGP9" s="9" t="s">
        <v>5351</v>
      </c>
      <c r="GGQ9" s="9" t="s">
        <v>5352</v>
      </c>
      <c r="GGR9" s="9" t="s">
        <v>5353</v>
      </c>
      <c r="GGS9" s="9" t="s">
        <v>5354</v>
      </c>
      <c r="GGT9" s="9" t="s">
        <v>5355</v>
      </c>
      <c r="GGU9" s="9" t="s">
        <v>5356</v>
      </c>
      <c r="GGV9" s="9" t="s">
        <v>5357</v>
      </c>
      <c r="GGW9" s="9" t="s">
        <v>5358</v>
      </c>
      <c r="GGX9" s="9" t="s">
        <v>5359</v>
      </c>
      <c r="GGY9" s="9" t="s">
        <v>5360</v>
      </c>
      <c r="GGZ9" s="9" t="s">
        <v>5361</v>
      </c>
      <c r="GHA9" s="9" t="s">
        <v>5362</v>
      </c>
      <c r="GHB9" s="9" t="s">
        <v>5363</v>
      </c>
      <c r="GHC9" s="9" t="s">
        <v>5364</v>
      </c>
      <c r="GHD9" s="9" t="s">
        <v>5365</v>
      </c>
      <c r="GHE9" s="9" t="s">
        <v>5366</v>
      </c>
      <c r="GHF9" s="9" t="s">
        <v>5367</v>
      </c>
      <c r="GHG9" s="9" t="s">
        <v>5368</v>
      </c>
      <c r="GHH9" s="9" t="s">
        <v>5369</v>
      </c>
      <c r="GHI9" s="9" t="s">
        <v>5370</v>
      </c>
      <c r="GHJ9" s="9" t="s">
        <v>5371</v>
      </c>
      <c r="GHK9" s="9" t="s">
        <v>5372</v>
      </c>
      <c r="GHL9" s="9" t="s">
        <v>5373</v>
      </c>
      <c r="GHM9" s="9" t="s">
        <v>5374</v>
      </c>
      <c r="GHN9" s="9" t="s">
        <v>5375</v>
      </c>
      <c r="GHO9" s="9" t="s">
        <v>5376</v>
      </c>
      <c r="GHP9" s="9" t="s">
        <v>5377</v>
      </c>
      <c r="GHQ9" s="9" t="s">
        <v>5378</v>
      </c>
      <c r="GHR9" s="9" t="s">
        <v>5379</v>
      </c>
      <c r="GHS9" s="9" t="s">
        <v>5380</v>
      </c>
      <c r="GHT9" s="9" t="s">
        <v>5381</v>
      </c>
      <c r="GHU9" s="9" t="s">
        <v>5382</v>
      </c>
      <c r="GHV9" s="9" t="s">
        <v>5383</v>
      </c>
      <c r="GHW9" s="9" t="s">
        <v>5384</v>
      </c>
      <c r="GHX9" s="9" t="s">
        <v>5385</v>
      </c>
      <c r="GHY9" s="9" t="s">
        <v>5386</v>
      </c>
      <c r="GHZ9" s="9" t="s">
        <v>5387</v>
      </c>
      <c r="GIA9" s="9" t="s">
        <v>5388</v>
      </c>
      <c r="GIB9" s="9" t="s">
        <v>5389</v>
      </c>
      <c r="GIC9" s="9" t="s">
        <v>5390</v>
      </c>
      <c r="GID9" s="9" t="s">
        <v>5391</v>
      </c>
      <c r="GIE9" s="9" t="s">
        <v>5392</v>
      </c>
      <c r="GIF9" s="9" t="s">
        <v>5393</v>
      </c>
      <c r="GIG9" s="9" t="s">
        <v>5394</v>
      </c>
      <c r="GIH9" s="9" t="s">
        <v>5395</v>
      </c>
      <c r="GII9" s="9" t="s">
        <v>5396</v>
      </c>
      <c r="GIJ9" s="9" t="s">
        <v>5397</v>
      </c>
      <c r="GIK9" s="9" t="s">
        <v>5398</v>
      </c>
      <c r="GIL9" s="9" t="s">
        <v>5399</v>
      </c>
      <c r="GIM9" s="9" t="s">
        <v>5400</v>
      </c>
      <c r="GIN9" s="9" t="s">
        <v>5401</v>
      </c>
      <c r="GIO9" s="9" t="s">
        <v>5402</v>
      </c>
      <c r="GIP9" s="9" t="s">
        <v>5403</v>
      </c>
      <c r="GIQ9" s="9" t="s">
        <v>5404</v>
      </c>
      <c r="GIR9" s="9" t="s">
        <v>5405</v>
      </c>
      <c r="GIS9" s="9" t="s">
        <v>5406</v>
      </c>
      <c r="GIT9" s="9" t="s">
        <v>5407</v>
      </c>
      <c r="GIU9" s="9" t="s">
        <v>5408</v>
      </c>
      <c r="GIV9" s="9" t="s">
        <v>5409</v>
      </c>
      <c r="GIW9" s="9" t="s">
        <v>5410</v>
      </c>
      <c r="GIX9" s="9" t="s">
        <v>5411</v>
      </c>
      <c r="GIY9" s="9" t="s">
        <v>5412</v>
      </c>
      <c r="GIZ9" s="9" t="s">
        <v>5413</v>
      </c>
      <c r="GJA9" s="9" t="s">
        <v>5414</v>
      </c>
      <c r="GJB9" s="9" t="s">
        <v>5415</v>
      </c>
      <c r="GJC9" s="9" t="s">
        <v>5416</v>
      </c>
      <c r="GJD9" s="9" t="s">
        <v>5417</v>
      </c>
      <c r="GJE9" s="9" t="s">
        <v>5418</v>
      </c>
      <c r="GJF9" s="9" t="s">
        <v>5419</v>
      </c>
      <c r="GJG9" s="9" t="s">
        <v>5420</v>
      </c>
      <c r="GJH9" s="9" t="s">
        <v>5421</v>
      </c>
      <c r="GJI9" s="9" t="s">
        <v>5422</v>
      </c>
      <c r="GJJ9" s="9" t="s">
        <v>5423</v>
      </c>
      <c r="GJK9" s="9" t="s">
        <v>5424</v>
      </c>
      <c r="GJL9" s="9" t="s">
        <v>5425</v>
      </c>
      <c r="GJM9" s="9" t="s">
        <v>5426</v>
      </c>
      <c r="GJN9" s="9" t="s">
        <v>5427</v>
      </c>
      <c r="GJO9" s="9" t="s">
        <v>5428</v>
      </c>
      <c r="GJP9" s="9" t="s">
        <v>5429</v>
      </c>
      <c r="GJQ9" s="9" t="s">
        <v>5430</v>
      </c>
      <c r="GJR9" s="9" t="s">
        <v>5431</v>
      </c>
      <c r="GJS9" s="9" t="s">
        <v>5432</v>
      </c>
      <c r="GJT9" s="9" t="s">
        <v>5433</v>
      </c>
      <c r="GJU9" s="9" t="s">
        <v>5434</v>
      </c>
      <c r="GJV9" s="9" t="s">
        <v>5435</v>
      </c>
      <c r="GJW9" s="9" t="s">
        <v>5436</v>
      </c>
      <c r="GJX9" s="9" t="s">
        <v>5437</v>
      </c>
      <c r="GJY9" s="9" t="s">
        <v>5438</v>
      </c>
      <c r="GJZ9" s="9" t="s">
        <v>5439</v>
      </c>
      <c r="GKA9" s="9" t="s">
        <v>5440</v>
      </c>
      <c r="GKB9" s="9" t="s">
        <v>5441</v>
      </c>
      <c r="GKC9" s="9" t="s">
        <v>5442</v>
      </c>
      <c r="GKD9" s="9" t="s">
        <v>5443</v>
      </c>
      <c r="GKE9" s="9" t="s">
        <v>5444</v>
      </c>
      <c r="GKF9" s="9" t="s">
        <v>5445</v>
      </c>
      <c r="GKG9" s="9" t="s">
        <v>5446</v>
      </c>
      <c r="GKH9" s="9" t="s">
        <v>5447</v>
      </c>
      <c r="GKI9" s="9" t="s">
        <v>5448</v>
      </c>
      <c r="GKJ9" s="9" t="s">
        <v>5449</v>
      </c>
      <c r="GKK9" s="9" t="s">
        <v>5450</v>
      </c>
      <c r="GKL9" s="9" t="s">
        <v>5451</v>
      </c>
      <c r="GKM9" s="9" t="s">
        <v>5452</v>
      </c>
      <c r="GKN9" s="9" t="s">
        <v>5453</v>
      </c>
      <c r="GKO9" s="9" t="s">
        <v>5454</v>
      </c>
      <c r="GKP9" s="9" t="s">
        <v>5455</v>
      </c>
      <c r="GKQ9" s="9" t="s">
        <v>5456</v>
      </c>
      <c r="GKR9" s="9" t="s">
        <v>5457</v>
      </c>
      <c r="GKS9" s="9" t="s">
        <v>5458</v>
      </c>
      <c r="GKT9" s="9" t="s">
        <v>5459</v>
      </c>
      <c r="GKU9" s="9" t="s">
        <v>5460</v>
      </c>
      <c r="GKV9" s="9" t="s">
        <v>5461</v>
      </c>
      <c r="GKW9" s="9" t="s">
        <v>5462</v>
      </c>
      <c r="GKX9" s="9" t="s">
        <v>5463</v>
      </c>
      <c r="GKY9" s="9" t="s">
        <v>5464</v>
      </c>
      <c r="GKZ9" s="9" t="s">
        <v>5465</v>
      </c>
      <c r="GLA9" s="9" t="s">
        <v>5466</v>
      </c>
      <c r="GLB9" s="9" t="s">
        <v>5467</v>
      </c>
      <c r="GLC9" s="9" t="s">
        <v>5468</v>
      </c>
      <c r="GLD9" s="9" t="s">
        <v>5469</v>
      </c>
      <c r="GLE9" s="9" t="s">
        <v>5470</v>
      </c>
      <c r="GLF9" s="9" t="s">
        <v>5471</v>
      </c>
      <c r="GLG9" s="9" t="s">
        <v>5472</v>
      </c>
      <c r="GLH9" s="9" t="s">
        <v>5473</v>
      </c>
      <c r="GLI9" s="9" t="s">
        <v>5474</v>
      </c>
      <c r="GLJ9" s="9" t="s">
        <v>5475</v>
      </c>
      <c r="GLK9" s="9" t="s">
        <v>5476</v>
      </c>
      <c r="GLL9" s="9" t="s">
        <v>5477</v>
      </c>
      <c r="GLM9" s="9" t="s">
        <v>5478</v>
      </c>
      <c r="GLN9" s="9" t="s">
        <v>5479</v>
      </c>
      <c r="GLO9" s="9" t="s">
        <v>5480</v>
      </c>
      <c r="GLP9" s="9" t="s">
        <v>5481</v>
      </c>
      <c r="GLQ9" s="9" t="s">
        <v>5482</v>
      </c>
      <c r="GLR9" s="9" t="s">
        <v>5483</v>
      </c>
      <c r="GLS9" s="9" t="s">
        <v>5484</v>
      </c>
      <c r="GLT9" s="9" t="s">
        <v>5485</v>
      </c>
      <c r="GLU9" s="9" t="s">
        <v>5486</v>
      </c>
      <c r="GLV9" s="9" t="s">
        <v>5487</v>
      </c>
      <c r="GLW9" s="9" t="s">
        <v>5488</v>
      </c>
      <c r="GLX9" s="9" t="s">
        <v>5489</v>
      </c>
      <c r="GLY9" s="9" t="s">
        <v>5490</v>
      </c>
      <c r="GLZ9" s="9" t="s">
        <v>5491</v>
      </c>
      <c r="GMA9" s="9" t="s">
        <v>5492</v>
      </c>
      <c r="GMB9" s="9" t="s">
        <v>5493</v>
      </c>
      <c r="GMC9" s="9" t="s">
        <v>5494</v>
      </c>
      <c r="GMD9" s="9" t="s">
        <v>5495</v>
      </c>
      <c r="GME9" s="9" t="s">
        <v>5496</v>
      </c>
      <c r="GMF9" s="9" t="s">
        <v>5497</v>
      </c>
      <c r="GMG9" s="9" t="s">
        <v>5498</v>
      </c>
      <c r="GMH9" s="9" t="s">
        <v>5499</v>
      </c>
      <c r="GMI9" s="9" t="s">
        <v>5500</v>
      </c>
      <c r="GMJ9" s="9" t="s">
        <v>5501</v>
      </c>
      <c r="GMK9" s="9" t="s">
        <v>5502</v>
      </c>
      <c r="GML9" s="9" t="s">
        <v>5503</v>
      </c>
      <c r="GMM9" s="9" t="s">
        <v>5504</v>
      </c>
      <c r="GMN9" s="9" t="s">
        <v>5505</v>
      </c>
      <c r="GMO9" s="9" t="s">
        <v>5506</v>
      </c>
      <c r="GMP9" s="9" t="s">
        <v>5507</v>
      </c>
      <c r="GMQ9" s="9" t="s">
        <v>5508</v>
      </c>
      <c r="GMR9" s="9" t="s">
        <v>5509</v>
      </c>
      <c r="GMS9" s="9" t="s">
        <v>5510</v>
      </c>
      <c r="GMT9" s="9" t="s">
        <v>5511</v>
      </c>
      <c r="GMU9" s="9" t="s">
        <v>5512</v>
      </c>
      <c r="GMV9" s="9" t="s">
        <v>5513</v>
      </c>
      <c r="GMW9" s="9" t="s">
        <v>5514</v>
      </c>
      <c r="GMX9" s="9" t="s">
        <v>5515</v>
      </c>
      <c r="GMY9" s="9" t="s">
        <v>5516</v>
      </c>
      <c r="GMZ9" s="9" t="s">
        <v>5517</v>
      </c>
      <c r="GNA9" s="9" t="s">
        <v>5518</v>
      </c>
      <c r="GNB9" s="9" t="s">
        <v>5519</v>
      </c>
      <c r="GNC9" s="9" t="s">
        <v>5520</v>
      </c>
      <c r="GND9" s="9" t="s">
        <v>5521</v>
      </c>
      <c r="GNE9" s="9" t="s">
        <v>5522</v>
      </c>
      <c r="GNF9" s="9" t="s">
        <v>5523</v>
      </c>
      <c r="GNG9" s="9" t="s">
        <v>5524</v>
      </c>
      <c r="GNH9" s="9" t="s">
        <v>5525</v>
      </c>
      <c r="GNI9" s="9" t="s">
        <v>5526</v>
      </c>
      <c r="GNJ9" s="9" t="s">
        <v>5527</v>
      </c>
      <c r="GNK9" s="9" t="s">
        <v>5528</v>
      </c>
      <c r="GNL9" s="9" t="s">
        <v>5529</v>
      </c>
      <c r="GNM9" s="9" t="s">
        <v>5530</v>
      </c>
      <c r="GNN9" s="9" t="s">
        <v>5531</v>
      </c>
      <c r="GNO9" s="9" t="s">
        <v>5532</v>
      </c>
      <c r="GNP9" s="9" t="s">
        <v>5533</v>
      </c>
      <c r="GNQ9" s="9" t="s">
        <v>5534</v>
      </c>
      <c r="GNR9" s="9" t="s">
        <v>5535</v>
      </c>
      <c r="GNS9" s="9" t="s">
        <v>5536</v>
      </c>
      <c r="GNT9" s="9" t="s">
        <v>5537</v>
      </c>
      <c r="GNU9" s="9" t="s">
        <v>5538</v>
      </c>
      <c r="GNV9" s="9" t="s">
        <v>5539</v>
      </c>
      <c r="GNW9" s="9" t="s">
        <v>5540</v>
      </c>
      <c r="GNX9" s="9" t="s">
        <v>5541</v>
      </c>
      <c r="GNY9" s="9" t="s">
        <v>5542</v>
      </c>
      <c r="GNZ9" s="9" t="s">
        <v>5543</v>
      </c>
      <c r="GOA9" s="9" t="s">
        <v>5544</v>
      </c>
      <c r="GOB9" s="9" t="s">
        <v>5545</v>
      </c>
      <c r="GOC9" s="9" t="s">
        <v>5546</v>
      </c>
      <c r="GOD9" s="9" t="s">
        <v>5547</v>
      </c>
      <c r="GOE9" s="9" t="s">
        <v>5548</v>
      </c>
      <c r="GOF9" s="9" t="s">
        <v>5549</v>
      </c>
      <c r="GOG9" s="9" t="s">
        <v>5550</v>
      </c>
      <c r="GOH9" s="9" t="s">
        <v>5551</v>
      </c>
      <c r="GOI9" s="9" t="s">
        <v>5552</v>
      </c>
      <c r="GOJ9" s="9" t="s">
        <v>5553</v>
      </c>
      <c r="GOK9" s="9" t="s">
        <v>5554</v>
      </c>
      <c r="GOL9" s="9" t="s">
        <v>5555</v>
      </c>
      <c r="GOM9" s="9" t="s">
        <v>5556</v>
      </c>
      <c r="GON9" s="9" t="s">
        <v>5557</v>
      </c>
      <c r="GOO9" s="9" t="s">
        <v>5558</v>
      </c>
      <c r="GOP9" s="9" t="s">
        <v>5559</v>
      </c>
      <c r="GOQ9" s="9" t="s">
        <v>5560</v>
      </c>
      <c r="GOR9" s="9" t="s">
        <v>5561</v>
      </c>
      <c r="GOS9" s="9" t="s">
        <v>5562</v>
      </c>
      <c r="GOT9" s="9" t="s">
        <v>5563</v>
      </c>
      <c r="GOU9" s="9" t="s">
        <v>5564</v>
      </c>
      <c r="GOV9" s="9" t="s">
        <v>5565</v>
      </c>
      <c r="GOW9" s="9" t="s">
        <v>5566</v>
      </c>
      <c r="GOX9" s="9" t="s">
        <v>5567</v>
      </c>
      <c r="GOY9" s="9" t="s">
        <v>5568</v>
      </c>
      <c r="GOZ9" s="9" t="s">
        <v>5569</v>
      </c>
      <c r="GPA9" s="9" t="s">
        <v>5570</v>
      </c>
      <c r="GPB9" s="9" t="s">
        <v>5571</v>
      </c>
      <c r="GPC9" s="9" t="s">
        <v>5572</v>
      </c>
      <c r="GPD9" s="9" t="s">
        <v>5573</v>
      </c>
      <c r="GPE9" s="9" t="s">
        <v>5574</v>
      </c>
      <c r="GPF9" s="9" t="s">
        <v>5575</v>
      </c>
      <c r="GPG9" s="9" t="s">
        <v>5576</v>
      </c>
      <c r="GPH9" s="9" t="s">
        <v>5577</v>
      </c>
      <c r="GPI9" s="9" t="s">
        <v>5578</v>
      </c>
      <c r="GPJ9" s="9" t="s">
        <v>5579</v>
      </c>
      <c r="GPK9" s="9" t="s">
        <v>5580</v>
      </c>
      <c r="GPL9" s="9" t="s">
        <v>5581</v>
      </c>
      <c r="GPM9" s="9" t="s">
        <v>5582</v>
      </c>
      <c r="GPN9" s="9" t="s">
        <v>5583</v>
      </c>
      <c r="GPO9" s="9" t="s">
        <v>5584</v>
      </c>
      <c r="GPP9" s="9" t="s">
        <v>5585</v>
      </c>
      <c r="GPQ9" s="9" t="s">
        <v>5586</v>
      </c>
      <c r="GPR9" s="9" t="s">
        <v>5587</v>
      </c>
      <c r="GPS9" s="9" t="s">
        <v>5588</v>
      </c>
      <c r="GPT9" s="9" t="s">
        <v>5589</v>
      </c>
      <c r="GPU9" s="9" t="s">
        <v>5590</v>
      </c>
      <c r="GPV9" s="9" t="s">
        <v>5591</v>
      </c>
      <c r="GPW9" s="9" t="s">
        <v>5592</v>
      </c>
      <c r="GPX9" s="9" t="s">
        <v>5593</v>
      </c>
      <c r="GPY9" s="9" t="s">
        <v>5594</v>
      </c>
      <c r="GPZ9" s="9" t="s">
        <v>5595</v>
      </c>
      <c r="GQA9" s="9" t="s">
        <v>5596</v>
      </c>
      <c r="GQB9" s="9" t="s">
        <v>5597</v>
      </c>
      <c r="GQC9" s="9" t="s">
        <v>5598</v>
      </c>
      <c r="GQD9" s="9" t="s">
        <v>5599</v>
      </c>
      <c r="GQE9" s="9" t="s">
        <v>5600</v>
      </c>
      <c r="GQF9" s="9" t="s">
        <v>5601</v>
      </c>
      <c r="GQG9" s="9" t="s">
        <v>5602</v>
      </c>
      <c r="GQH9" s="9" t="s">
        <v>5603</v>
      </c>
      <c r="GQI9" s="9" t="s">
        <v>5604</v>
      </c>
      <c r="GQJ9" s="9" t="s">
        <v>5605</v>
      </c>
      <c r="GQK9" s="9" t="s">
        <v>5606</v>
      </c>
      <c r="GQL9" s="9" t="s">
        <v>5607</v>
      </c>
      <c r="GQM9" s="9" t="s">
        <v>5608</v>
      </c>
      <c r="GQN9" s="9" t="s">
        <v>5609</v>
      </c>
      <c r="GQO9" s="9" t="s">
        <v>5610</v>
      </c>
      <c r="GQP9" s="9" t="s">
        <v>5611</v>
      </c>
      <c r="GQQ9" s="9" t="s">
        <v>5612</v>
      </c>
      <c r="GQR9" s="9" t="s">
        <v>5613</v>
      </c>
      <c r="GQS9" s="9" t="s">
        <v>5614</v>
      </c>
      <c r="GQT9" s="9" t="s">
        <v>5615</v>
      </c>
      <c r="GQU9" s="9" t="s">
        <v>5616</v>
      </c>
      <c r="GQV9" s="9" t="s">
        <v>5617</v>
      </c>
      <c r="GQW9" s="9" t="s">
        <v>5618</v>
      </c>
      <c r="GQX9" s="9" t="s">
        <v>5619</v>
      </c>
      <c r="GQY9" s="9" t="s">
        <v>5620</v>
      </c>
      <c r="GQZ9" s="9" t="s">
        <v>5621</v>
      </c>
      <c r="GRA9" s="9" t="s">
        <v>5622</v>
      </c>
      <c r="GRB9" s="9" t="s">
        <v>5623</v>
      </c>
      <c r="GRC9" s="9" t="s">
        <v>5624</v>
      </c>
      <c r="GRD9" s="9" t="s">
        <v>5625</v>
      </c>
      <c r="GRE9" s="9" t="s">
        <v>5626</v>
      </c>
      <c r="GRF9" s="9" t="s">
        <v>5627</v>
      </c>
      <c r="GRG9" s="9" t="s">
        <v>5628</v>
      </c>
      <c r="GRH9" s="9" t="s">
        <v>5629</v>
      </c>
      <c r="GRI9" s="9" t="s">
        <v>5630</v>
      </c>
      <c r="GRJ9" s="9" t="s">
        <v>5631</v>
      </c>
      <c r="GRK9" s="9" t="s">
        <v>5632</v>
      </c>
      <c r="GRL9" s="9" t="s">
        <v>5633</v>
      </c>
      <c r="GRM9" s="9" t="s">
        <v>5634</v>
      </c>
      <c r="GRN9" s="9" t="s">
        <v>5635</v>
      </c>
      <c r="GRO9" s="9" t="s">
        <v>5636</v>
      </c>
      <c r="GRP9" s="9" t="s">
        <v>5637</v>
      </c>
      <c r="GRQ9" s="9" t="s">
        <v>5638</v>
      </c>
      <c r="GRR9" s="9" t="s">
        <v>5639</v>
      </c>
      <c r="GRS9" s="9" t="s">
        <v>5640</v>
      </c>
      <c r="GRT9" s="9" t="s">
        <v>5641</v>
      </c>
      <c r="GRU9" s="9" t="s">
        <v>5642</v>
      </c>
      <c r="GRV9" s="9" t="s">
        <v>5643</v>
      </c>
      <c r="GRW9" s="9" t="s">
        <v>5644</v>
      </c>
      <c r="GRX9" s="9" t="s">
        <v>5645</v>
      </c>
      <c r="GRY9" s="9" t="s">
        <v>5646</v>
      </c>
      <c r="GRZ9" s="9" t="s">
        <v>5647</v>
      </c>
      <c r="GSA9" s="9" t="s">
        <v>5648</v>
      </c>
      <c r="GSB9" s="9" t="s">
        <v>5649</v>
      </c>
      <c r="GSC9" s="9" t="s">
        <v>5650</v>
      </c>
      <c r="GSD9" s="9" t="s">
        <v>5651</v>
      </c>
      <c r="GSE9" s="9" t="s">
        <v>5652</v>
      </c>
      <c r="GSF9" s="9" t="s">
        <v>5653</v>
      </c>
      <c r="GSG9" s="9" t="s">
        <v>5654</v>
      </c>
      <c r="GSH9" s="9" t="s">
        <v>5655</v>
      </c>
      <c r="GSI9" s="9" t="s">
        <v>5656</v>
      </c>
      <c r="GSJ9" s="9" t="s">
        <v>5657</v>
      </c>
      <c r="GSK9" s="9" t="s">
        <v>5658</v>
      </c>
      <c r="GSL9" s="9" t="s">
        <v>5659</v>
      </c>
      <c r="GSM9" s="9" t="s">
        <v>5660</v>
      </c>
      <c r="GSN9" s="9" t="s">
        <v>5661</v>
      </c>
      <c r="GSO9" s="9" t="s">
        <v>5662</v>
      </c>
      <c r="GSP9" s="9" t="s">
        <v>5663</v>
      </c>
      <c r="GSQ9" s="9" t="s">
        <v>5664</v>
      </c>
      <c r="GSR9" s="9" t="s">
        <v>5665</v>
      </c>
      <c r="GSS9" s="9" t="s">
        <v>5666</v>
      </c>
      <c r="GST9" s="9" t="s">
        <v>5667</v>
      </c>
      <c r="GSU9" s="9" t="s">
        <v>5668</v>
      </c>
      <c r="GSV9" s="9" t="s">
        <v>5669</v>
      </c>
      <c r="GSW9" s="9" t="s">
        <v>5670</v>
      </c>
      <c r="GSX9" s="9" t="s">
        <v>5671</v>
      </c>
      <c r="GSY9" s="9" t="s">
        <v>5672</v>
      </c>
      <c r="GSZ9" s="9" t="s">
        <v>5673</v>
      </c>
      <c r="GTA9" s="9" t="s">
        <v>5674</v>
      </c>
      <c r="GTB9" s="9" t="s">
        <v>5675</v>
      </c>
      <c r="GTC9" s="9" t="s">
        <v>5676</v>
      </c>
      <c r="GTD9" s="9" t="s">
        <v>5677</v>
      </c>
      <c r="GTE9" s="9" t="s">
        <v>5678</v>
      </c>
      <c r="GTF9" s="9" t="s">
        <v>5679</v>
      </c>
      <c r="GTG9" s="9" t="s">
        <v>5680</v>
      </c>
      <c r="GTH9" s="9" t="s">
        <v>5681</v>
      </c>
      <c r="GTI9" s="9" t="s">
        <v>5682</v>
      </c>
      <c r="GTJ9" s="9" t="s">
        <v>5683</v>
      </c>
      <c r="GTK9" s="9" t="s">
        <v>5684</v>
      </c>
      <c r="GTL9" s="9" t="s">
        <v>5685</v>
      </c>
      <c r="GTM9" s="9" t="s">
        <v>5686</v>
      </c>
      <c r="GTN9" s="9" t="s">
        <v>5687</v>
      </c>
      <c r="GTO9" s="9" t="s">
        <v>5688</v>
      </c>
      <c r="GTP9" s="9" t="s">
        <v>5689</v>
      </c>
      <c r="GTQ9" s="9" t="s">
        <v>5690</v>
      </c>
      <c r="GTR9" s="9" t="s">
        <v>5691</v>
      </c>
      <c r="GTS9" s="9" t="s">
        <v>5692</v>
      </c>
      <c r="GTT9" s="9" t="s">
        <v>5693</v>
      </c>
      <c r="GTU9" s="9" t="s">
        <v>5694</v>
      </c>
      <c r="GTV9" s="9" t="s">
        <v>5695</v>
      </c>
      <c r="GTW9" s="9" t="s">
        <v>5696</v>
      </c>
      <c r="GTX9" s="9" t="s">
        <v>5697</v>
      </c>
      <c r="GTY9" s="9" t="s">
        <v>5698</v>
      </c>
      <c r="GTZ9" s="9" t="s">
        <v>5699</v>
      </c>
      <c r="GUA9" s="9" t="s">
        <v>5700</v>
      </c>
      <c r="GUB9" s="9" t="s">
        <v>5701</v>
      </c>
      <c r="GUC9" s="9" t="s">
        <v>5702</v>
      </c>
      <c r="GUD9" s="9" t="s">
        <v>5703</v>
      </c>
      <c r="GUE9" s="9" t="s">
        <v>5704</v>
      </c>
      <c r="GUF9" s="9" t="s">
        <v>5705</v>
      </c>
      <c r="GUG9" s="9" t="s">
        <v>5706</v>
      </c>
      <c r="GUH9" s="9" t="s">
        <v>5707</v>
      </c>
      <c r="GUI9" s="9" t="s">
        <v>5708</v>
      </c>
      <c r="GUJ9" s="9" t="s">
        <v>5709</v>
      </c>
      <c r="GUK9" s="9" t="s">
        <v>5710</v>
      </c>
      <c r="GUL9" s="9" t="s">
        <v>5711</v>
      </c>
      <c r="GUM9" s="9" t="s">
        <v>5712</v>
      </c>
      <c r="GUN9" s="9" t="s">
        <v>5713</v>
      </c>
      <c r="GUO9" s="9" t="s">
        <v>5714</v>
      </c>
      <c r="GUP9" s="9" t="s">
        <v>5715</v>
      </c>
      <c r="GUQ9" s="9" t="s">
        <v>5716</v>
      </c>
      <c r="GUR9" s="9" t="s">
        <v>5717</v>
      </c>
      <c r="GUS9" s="9" t="s">
        <v>5718</v>
      </c>
      <c r="GUT9" s="9" t="s">
        <v>5719</v>
      </c>
      <c r="GUU9" s="9" t="s">
        <v>5720</v>
      </c>
      <c r="GUV9" s="9" t="s">
        <v>5721</v>
      </c>
      <c r="GUW9" s="9" t="s">
        <v>5722</v>
      </c>
      <c r="GUX9" s="9" t="s">
        <v>5723</v>
      </c>
      <c r="GUY9" s="9" t="s">
        <v>5724</v>
      </c>
      <c r="GUZ9" s="9" t="s">
        <v>5725</v>
      </c>
      <c r="GVA9" s="9" t="s">
        <v>5726</v>
      </c>
      <c r="GVB9" s="9" t="s">
        <v>5727</v>
      </c>
      <c r="GVC9" s="9" t="s">
        <v>5728</v>
      </c>
      <c r="GVD9" s="9" t="s">
        <v>5729</v>
      </c>
      <c r="GVE9" s="9" t="s">
        <v>5730</v>
      </c>
      <c r="GVF9" s="9" t="s">
        <v>5731</v>
      </c>
      <c r="GVG9" s="9" t="s">
        <v>5732</v>
      </c>
      <c r="GVH9" s="9" t="s">
        <v>5733</v>
      </c>
      <c r="GVI9" s="9" t="s">
        <v>5734</v>
      </c>
      <c r="GVJ9" s="9" t="s">
        <v>5735</v>
      </c>
      <c r="GVK9" s="9" t="s">
        <v>5736</v>
      </c>
      <c r="GVL9" s="9" t="s">
        <v>5737</v>
      </c>
      <c r="GVM9" s="9" t="s">
        <v>5738</v>
      </c>
      <c r="GVN9" s="9" t="s">
        <v>5739</v>
      </c>
      <c r="GVO9" s="9" t="s">
        <v>5740</v>
      </c>
      <c r="GVP9" s="9" t="s">
        <v>5741</v>
      </c>
      <c r="GVQ9" s="9" t="s">
        <v>5742</v>
      </c>
      <c r="GVR9" s="9" t="s">
        <v>5743</v>
      </c>
      <c r="GVS9" s="9" t="s">
        <v>5744</v>
      </c>
      <c r="GVT9" s="9" t="s">
        <v>5745</v>
      </c>
      <c r="GVU9" s="9" t="s">
        <v>5746</v>
      </c>
      <c r="GVV9" s="9" t="s">
        <v>5747</v>
      </c>
      <c r="GVW9" s="9" t="s">
        <v>5748</v>
      </c>
      <c r="GVX9" s="9" t="s">
        <v>5749</v>
      </c>
      <c r="GVY9" s="9" t="s">
        <v>5750</v>
      </c>
      <c r="GVZ9" s="9" t="s">
        <v>5751</v>
      </c>
      <c r="GWA9" s="9" t="s">
        <v>5752</v>
      </c>
      <c r="GWB9" s="9" t="s">
        <v>5753</v>
      </c>
      <c r="GWC9" s="9" t="s">
        <v>5754</v>
      </c>
      <c r="GWD9" s="9" t="s">
        <v>5755</v>
      </c>
      <c r="GWE9" s="9" t="s">
        <v>5756</v>
      </c>
      <c r="GWF9" s="9" t="s">
        <v>5757</v>
      </c>
      <c r="GWG9" s="9" t="s">
        <v>5758</v>
      </c>
      <c r="GWH9" s="9" t="s">
        <v>5759</v>
      </c>
      <c r="GWI9" s="9" t="s">
        <v>5760</v>
      </c>
      <c r="GWJ9" s="9" t="s">
        <v>5761</v>
      </c>
      <c r="GWK9" s="9" t="s">
        <v>5762</v>
      </c>
      <c r="GWL9" s="9" t="s">
        <v>5763</v>
      </c>
      <c r="GWM9" s="9" t="s">
        <v>5764</v>
      </c>
      <c r="GWN9" s="9" t="s">
        <v>5765</v>
      </c>
      <c r="GWO9" s="9" t="s">
        <v>5766</v>
      </c>
      <c r="GWP9" s="9" t="s">
        <v>5767</v>
      </c>
      <c r="GWQ9" s="9" t="s">
        <v>5768</v>
      </c>
      <c r="GWR9" s="9" t="s">
        <v>5769</v>
      </c>
      <c r="GWS9" s="9" t="s">
        <v>5770</v>
      </c>
      <c r="GWT9" s="9" t="s">
        <v>5771</v>
      </c>
      <c r="GWU9" s="9" t="s">
        <v>5772</v>
      </c>
      <c r="GWV9" s="9" t="s">
        <v>5773</v>
      </c>
      <c r="GWW9" s="9" t="s">
        <v>5774</v>
      </c>
      <c r="GWX9" s="9" t="s">
        <v>5775</v>
      </c>
      <c r="GWY9" s="9" t="s">
        <v>5776</v>
      </c>
      <c r="GWZ9" s="9" t="s">
        <v>5777</v>
      </c>
      <c r="GXA9" s="9" t="s">
        <v>5778</v>
      </c>
      <c r="GXB9" s="9" t="s">
        <v>5779</v>
      </c>
      <c r="GXC9" s="9" t="s">
        <v>5780</v>
      </c>
      <c r="GXD9" s="9" t="s">
        <v>5781</v>
      </c>
      <c r="GXE9" s="9" t="s">
        <v>5782</v>
      </c>
      <c r="GXF9" s="9" t="s">
        <v>5783</v>
      </c>
      <c r="GXG9" s="9" t="s">
        <v>5784</v>
      </c>
      <c r="GXH9" s="9" t="s">
        <v>5785</v>
      </c>
      <c r="GXI9" s="9" t="s">
        <v>5786</v>
      </c>
      <c r="GXJ9" s="9" t="s">
        <v>5787</v>
      </c>
      <c r="GXK9" s="9" t="s">
        <v>5788</v>
      </c>
      <c r="GXL9" s="9" t="s">
        <v>5789</v>
      </c>
      <c r="GXM9" s="9" t="s">
        <v>5790</v>
      </c>
      <c r="GXN9" s="9" t="s">
        <v>5791</v>
      </c>
      <c r="GXO9" s="9" t="s">
        <v>5792</v>
      </c>
      <c r="GXP9" s="9" t="s">
        <v>5793</v>
      </c>
      <c r="GXQ9" s="9" t="s">
        <v>5794</v>
      </c>
      <c r="GXR9" s="9" t="s">
        <v>5795</v>
      </c>
      <c r="GXS9" s="9" t="s">
        <v>5796</v>
      </c>
      <c r="GXT9" s="9" t="s">
        <v>5797</v>
      </c>
      <c r="GXU9" s="9" t="s">
        <v>5798</v>
      </c>
      <c r="GXV9" s="9" t="s">
        <v>5799</v>
      </c>
      <c r="GXW9" s="9" t="s">
        <v>5800</v>
      </c>
      <c r="GXX9" s="9" t="s">
        <v>5801</v>
      </c>
      <c r="GXY9" s="9" t="s">
        <v>5802</v>
      </c>
      <c r="GXZ9" s="9" t="s">
        <v>5803</v>
      </c>
      <c r="GYA9" s="9" t="s">
        <v>5804</v>
      </c>
      <c r="GYB9" s="9" t="s">
        <v>5805</v>
      </c>
      <c r="GYC9" s="9" t="s">
        <v>5806</v>
      </c>
      <c r="GYD9" s="9" t="s">
        <v>5807</v>
      </c>
      <c r="GYE9" s="9" t="s">
        <v>5808</v>
      </c>
      <c r="GYF9" s="9" t="s">
        <v>5809</v>
      </c>
      <c r="GYG9" s="9" t="s">
        <v>5810</v>
      </c>
      <c r="GYH9" s="9" t="s">
        <v>5811</v>
      </c>
      <c r="GYI9" s="9" t="s">
        <v>5812</v>
      </c>
      <c r="GYJ9" s="9" t="s">
        <v>5813</v>
      </c>
      <c r="GYK9" s="9" t="s">
        <v>5814</v>
      </c>
      <c r="GYL9" s="9" t="s">
        <v>5815</v>
      </c>
      <c r="GYM9" s="9" t="s">
        <v>5816</v>
      </c>
      <c r="GYN9" s="9" t="s">
        <v>5817</v>
      </c>
      <c r="GYO9" s="9" t="s">
        <v>5818</v>
      </c>
      <c r="GYP9" s="9" t="s">
        <v>5819</v>
      </c>
      <c r="GYQ9" s="9" t="s">
        <v>5820</v>
      </c>
      <c r="GYR9" s="9" t="s">
        <v>5821</v>
      </c>
      <c r="GYS9" s="9" t="s">
        <v>5822</v>
      </c>
      <c r="GYT9" s="9" t="s">
        <v>5823</v>
      </c>
      <c r="GYU9" s="9" t="s">
        <v>5824</v>
      </c>
      <c r="GYV9" s="9" t="s">
        <v>5825</v>
      </c>
      <c r="GYW9" s="9" t="s">
        <v>5826</v>
      </c>
      <c r="GYX9" s="9" t="s">
        <v>5827</v>
      </c>
      <c r="GYY9" s="9" t="s">
        <v>5828</v>
      </c>
      <c r="GYZ9" s="9" t="s">
        <v>5829</v>
      </c>
      <c r="GZA9" s="9" t="s">
        <v>5830</v>
      </c>
      <c r="GZB9" s="9" t="s">
        <v>5831</v>
      </c>
      <c r="GZC9" s="9" t="s">
        <v>5832</v>
      </c>
      <c r="GZD9" s="9" t="s">
        <v>5833</v>
      </c>
      <c r="GZE9" s="9" t="s">
        <v>5834</v>
      </c>
      <c r="GZF9" s="9" t="s">
        <v>5835</v>
      </c>
      <c r="GZG9" s="9" t="s">
        <v>5836</v>
      </c>
      <c r="GZH9" s="9" t="s">
        <v>5837</v>
      </c>
      <c r="GZI9" s="9" t="s">
        <v>5838</v>
      </c>
      <c r="GZJ9" s="9" t="s">
        <v>5839</v>
      </c>
      <c r="GZK9" s="9" t="s">
        <v>5840</v>
      </c>
      <c r="GZL9" s="9" t="s">
        <v>5841</v>
      </c>
      <c r="GZM9" s="9" t="s">
        <v>5842</v>
      </c>
      <c r="GZN9" s="9" t="s">
        <v>5843</v>
      </c>
      <c r="GZO9" s="9" t="s">
        <v>5844</v>
      </c>
      <c r="GZP9" s="9" t="s">
        <v>5845</v>
      </c>
      <c r="GZQ9" s="9" t="s">
        <v>5846</v>
      </c>
      <c r="GZR9" s="9" t="s">
        <v>5847</v>
      </c>
      <c r="GZS9" s="9" t="s">
        <v>5848</v>
      </c>
      <c r="GZT9" s="9" t="s">
        <v>5849</v>
      </c>
      <c r="GZU9" s="9" t="s">
        <v>5850</v>
      </c>
      <c r="GZV9" s="9" t="s">
        <v>5851</v>
      </c>
      <c r="GZW9" s="9" t="s">
        <v>5852</v>
      </c>
      <c r="GZX9" s="9" t="s">
        <v>5853</v>
      </c>
      <c r="GZY9" s="9" t="s">
        <v>5854</v>
      </c>
      <c r="GZZ9" s="9" t="s">
        <v>5855</v>
      </c>
      <c r="HAA9" s="9" t="s">
        <v>5856</v>
      </c>
      <c r="HAB9" s="9" t="s">
        <v>5857</v>
      </c>
      <c r="HAC9" s="9" t="s">
        <v>5858</v>
      </c>
      <c r="HAD9" s="9" t="s">
        <v>5859</v>
      </c>
      <c r="HAE9" s="9" t="s">
        <v>5860</v>
      </c>
      <c r="HAF9" s="9" t="s">
        <v>5861</v>
      </c>
      <c r="HAG9" s="9" t="s">
        <v>5862</v>
      </c>
      <c r="HAH9" s="9" t="s">
        <v>5863</v>
      </c>
      <c r="HAI9" s="9" t="s">
        <v>5864</v>
      </c>
      <c r="HAJ9" s="9" t="s">
        <v>5865</v>
      </c>
      <c r="HAK9" s="9" t="s">
        <v>5866</v>
      </c>
      <c r="HAL9" s="9" t="s">
        <v>5867</v>
      </c>
      <c r="HAM9" s="9" t="s">
        <v>5868</v>
      </c>
      <c r="HAN9" s="9" t="s">
        <v>5869</v>
      </c>
      <c r="HAO9" s="9" t="s">
        <v>5870</v>
      </c>
      <c r="HAP9" s="9" t="s">
        <v>5871</v>
      </c>
      <c r="HAQ9" s="9" t="s">
        <v>5872</v>
      </c>
      <c r="HAR9" s="9" t="s">
        <v>5873</v>
      </c>
      <c r="HAS9" s="9" t="s">
        <v>5874</v>
      </c>
      <c r="HAT9" s="9" t="s">
        <v>5875</v>
      </c>
      <c r="HAU9" s="9" t="s">
        <v>5876</v>
      </c>
      <c r="HAV9" s="9" t="s">
        <v>5877</v>
      </c>
      <c r="HAW9" s="9" t="s">
        <v>5878</v>
      </c>
      <c r="HAX9" s="9" t="s">
        <v>5879</v>
      </c>
      <c r="HAY9" s="9" t="s">
        <v>5880</v>
      </c>
      <c r="HAZ9" s="9" t="s">
        <v>5881</v>
      </c>
      <c r="HBA9" s="9" t="s">
        <v>5882</v>
      </c>
      <c r="HBB9" s="9" t="s">
        <v>5883</v>
      </c>
      <c r="HBC9" s="9" t="s">
        <v>5884</v>
      </c>
      <c r="HBD9" s="9" t="s">
        <v>5885</v>
      </c>
      <c r="HBE9" s="9" t="s">
        <v>5886</v>
      </c>
      <c r="HBF9" s="9" t="s">
        <v>5887</v>
      </c>
      <c r="HBG9" s="9" t="s">
        <v>5888</v>
      </c>
      <c r="HBH9" s="9" t="s">
        <v>5889</v>
      </c>
      <c r="HBI9" s="9" t="s">
        <v>5890</v>
      </c>
      <c r="HBJ9" s="9" t="s">
        <v>5891</v>
      </c>
      <c r="HBK9" s="9" t="s">
        <v>5892</v>
      </c>
      <c r="HBL9" s="9" t="s">
        <v>5893</v>
      </c>
      <c r="HBM9" s="9" t="s">
        <v>5894</v>
      </c>
      <c r="HBN9" s="9" t="s">
        <v>5895</v>
      </c>
      <c r="HBO9" s="9" t="s">
        <v>5896</v>
      </c>
      <c r="HBP9" s="9" t="s">
        <v>5897</v>
      </c>
      <c r="HBQ9" s="9" t="s">
        <v>5898</v>
      </c>
      <c r="HBR9" s="9" t="s">
        <v>5899</v>
      </c>
      <c r="HBS9" s="9" t="s">
        <v>5900</v>
      </c>
      <c r="HBT9" s="9" t="s">
        <v>5901</v>
      </c>
      <c r="HBU9" s="9" t="s">
        <v>5902</v>
      </c>
      <c r="HBV9" s="9" t="s">
        <v>5903</v>
      </c>
      <c r="HBW9" s="9" t="s">
        <v>5904</v>
      </c>
      <c r="HBX9" s="9" t="s">
        <v>5905</v>
      </c>
      <c r="HBY9" s="9" t="s">
        <v>5906</v>
      </c>
      <c r="HBZ9" s="9" t="s">
        <v>5907</v>
      </c>
      <c r="HCA9" s="9" t="s">
        <v>5908</v>
      </c>
      <c r="HCB9" s="9" t="s">
        <v>5909</v>
      </c>
      <c r="HCC9" s="9" t="s">
        <v>5910</v>
      </c>
      <c r="HCD9" s="9" t="s">
        <v>5911</v>
      </c>
      <c r="HCE9" s="9" t="s">
        <v>5912</v>
      </c>
      <c r="HCF9" s="9" t="s">
        <v>5913</v>
      </c>
      <c r="HCG9" s="9" t="s">
        <v>5914</v>
      </c>
      <c r="HCH9" s="9" t="s">
        <v>5915</v>
      </c>
      <c r="HCI9" s="9" t="s">
        <v>5916</v>
      </c>
      <c r="HCJ9" s="9" t="s">
        <v>5917</v>
      </c>
      <c r="HCK9" s="9" t="s">
        <v>5918</v>
      </c>
      <c r="HCL9" s="9" t="s">
        <v>5919</v>
      </c>
      <c r="HCM9" s="9" t="s">
        <v>5920</v>
      </c>
      <c r="HCN9" s="9" t="s">
        <v>5921</v>
      </c>
      <c r="HCO9" s="9" t="s">
        <v>5922</v>
      </c>
      <c r="HCP9" s="9" t="s">
        <v>5923</v>
      </c>
      <c r="HCQ9" s="9" t="s">
        <v>5924</v>
      </c>
      <c r="HCR9" s="9" t="s">
        <v>5925</v>
      </c>
      <c r="HCS9" s="9" t="s">
        <v>5926</v>
      </c>
      <c r="HCT9" s="9" t="s">
        <v>5927</v>
      </c>
      <c r="HCU9" s="9" t="s">
        <v>5928</v>
      </c>
      <c r="HCV9" s="9" t="s">
        <v>5929</v>
      </c>
      <c r="HCW9" s="9" t="s">
        <v>5930</v>
      </c>
      <c r="HCX9" s="9" t="s">
        <v>5931</v>
      </c>
      <c r="HCY9" s="9" t="s">
        <v>5932</v>
      </c>
      <c r="HCZ9" s="9" t="s">
        <v>5933</v>
      </c>
      <c r="HDA9" s="9" t="s">
        <v>5934</v>
      </c>
      <c r="HDB9" s="9" t="s">
        <v>5935</v>
      </c>
      <c r="HDC9" s="9" t="s">
        <v>5936</v>
      </c>
      <c r="HDD9" s="9" t="s">
        <v>5937</v>
      </c>
      <c r="HDE9" s="9" t="s">
        <v>5938</v>
      </c>
      <c r="HDF9" s="9" t="s">
        <v>5939</v>
      </c>
      <c r="HDG9" s="9" t="s">
        <v>5940</v>
      </c>
      <c r="HDH9" s="9" t="s">
        <v>5941</v>
      </c>
      <c r="HDI9" s="9" t="s">
        <v>5942</v>
      </c>
      <c r="HDJ9" s="9" t="s">
        <v>5943</v>
      </c>
      <c r="HDK9" s="9" t="s">
        <v>5944</v>
      </c>
      <c r="HDL9" s="9" t="s">
        <v>5945</v>
      </c>
      <c r="HDM9" s="9" t="s">
        <v>5946</v>
      </c>
      <c r="HDN9" s="9" t="s">
        <v>5947</v>
      </c>
      <c r="HDO9" s="9" t="s">
        <v>5948</v>
      </c>
      <c r="HDP9" s="9" t="s">
        <v>5949</v>
      </c>
      <c r="HDQ9" s="9" t="s">
        <v>5950</v>
      </c>
      <c r="HDR9" s="9" t="s">
        <v>5951</v>
      </c>
      <c r="HDS9" s="9" t="s">
        <v>5952</v>
      </c>
      <c r="HDT9" s="9" t="s">
        <v>5953</v>
      </c>
      <c r="HDU9" s="9" t="s">
        <v>5954</v>
      </c>
      <c r="HDV9" s="9" t="s">
        <v>5955</v>
      </c>
      <c r="HDW9" s="9" t="s">
        <v>5956</v>
      </c>
      <c r="HDX9" s="9" t="s">
        <v>5957</v>
      </c>
      <c r="HDY9" s="9" t="s">
        <v>5958</v>
      </c>
      <c r="HDZ9" s="9" t="s">
        <v>5959</v>
      </c>
      <c r="HEA9" s="9" t="s">
        <v>5960</v>
      </c>
      <c r="HEB9" s="9" t="s">
        <v>5961</v>
      </c>
      <c r="HEC9" s="9" t="s">
        <v>5962</v>
      </c>
      <c r="HED9" s="9" t="s">
        <v>5963</v>
      </c>
      <c r="HEE9" s="9" t="s">
        <v>5964</v>
      </c>
      <c r="HEF9" s="9" t="s">
        <v>5965</v>
      </c>
      <c r="HEG9" s="9" t="s">
        <v>5966</v>
      </c>
      <c r="HEH9" s="9" t="s">
        <v>5967</v>
      </c>
      <c r="HEI9" s="9" t="s">
        <v>5968</v>
      </c>
      <c r="HEJ9" s="9" t="s">
        <v>5969</v>
      </c>
      <c r="HEK9" s="9" t="s">
        <v>5970</v>
      </c>
      <c r="HEL9" s="9" t="s">
        <v>5971</v>
      </c>
      <c r="HEM9" s="9" t="s">
        <v>5972</v>
      </c>
      <c r="HEN9" s="9" t="s">
        <v>5973</v>
      </c>
      <c r="HEO9" s="9" t="s">
        <v>5974</v>
      </c>
      <c r="HEP9" s="9" t="s">
        <v>5975</v>
      </c>
      <c r="HEQ9" s="9" t="s">
        <v>5976</v>
      </c>
      <c r="HER9" s="9" t="s">
        <v>5977</v>
      </c>
      <c r="HES9" s="9" t="s">
        <v>5978</v>
      </c>
      <c r="HET9" s="9" t="s">
        <v>5979</v>
      </c>
      <c r="HEU9" s="9" t="s">
        <v>5980</v>
      </c>
      <c r="HEV9" s="9" t="s">
        <v>5981</v>
      </c>
      <c r="HEW9" s="9" t="s">
        <v>5982</v>
      </c>
      <c r="HEX9" s="9" t="s">
        <v>5983</v>
      </c>
      <c r="HEY9" s="9" t="s">
        <v>5984</v>
      </c>
      <c r="HEZ9" s="9" t="s">
        <v>5985</v>
      </c>
      <c r="HFA9" s="9" t="s">
        <v>5986</v>
      </c>
      <c r="HFB9" s="9" t="s">
        <v>5987</v>
      </c>
      <c r="HFC9" s="9" t="s">
        <v>5988</v>
      </c>
      <c r="HFD9" s="9" t="s">
        <v>5989</v>
      </c>
      <c r="HFE9" s="9" t="s">
        <v>5990</v>
      </c>
      <c r="HFF9" s="9" t="s">
        <v>5991</v>
      </c>
      <c r="HFG9" s="9" t="s">
        <v>5992</v>
      </c>
      <c r="HFH9" s="9" t="s">
        <v>5993</v>
      </c>
      <c r="HFI9" s="9" t="s">
        <v>5994</v>
      </c>
      <c r="HFJ9" s="9" t="s">
        <v>5995</v>
      </c>
      <c r="HFK9" s="9" t="s">
        <v>5996</v>
      </c>
      <c r="HFL9" s="9" t="s">
        <v>5997</v>
      </c>
      <c r="HFM9" s="9" t="s">
        <v>5998</v>
      </c>
      <c r="HFN9" s="9" t="s">
        <v>5999</v>
      </c>
      <c r="HFO9" s="9" t="s">
        <v>6000</v>
      </c>
      <c r="HFP9" s="9" t="s">
        <v>6001</v>
      </c>
      <c r="HFQ9" s="9" t="s">
        <v>6002</v>
      </c>
      <c r="HFR9" s="9" t="s">
        <v>6003</v>
      </c>
      <c r="HFS9" s="9" t="s">
        <v>6004</v>
      </c>
      <c r="HFT9" s="9" t="s">
        <v>6005</v>
      </c>
      <c r="HFU9" s="9" t="s">
        <v>6006</v>
      </c>
      <c r="HFV9" s="9" t="s">
        <v>6007</v>
      </c>
      <c r="HFW9" s="9" t="s">
        <v>6008</v>
      </c>
      <c r="HFX9" s="9" t="s">
        <v>6009</v>
      </c>
      <c r="HFY9" s="9" t="s">
        <v>6010</v>
      </c>
      <c r="HFZ9" s="9" t="s">
        <v>6011</v>
      </c>
      <c r="HGA9" s="9" t="s">
        <v>6012</v>
      </c>
      <c r="HGB9" s="9" t="s">
        <v>6013</v>
      </c>
      <c r="HGC9" s="9" t="s">
        <v>6014</v>
      </c>
      <c r="HGD9" s="9" t="s">
        <v>6015</v>
      </c>
      <c r="HGE9" s="9" t="s">
        <v>6016</v>
      </c>
      <c r="HGF9" s="9" t="s">
        <v>6017</v>
      </c>
      <c r="HGG9" s="9" t="s">
        <v>6018</v>
      </c>
      <c r="HGH9" s="9" t="s">
        <v>6019</v>
      </c>
      <c r="HGI9" s="9" t="s">
        <v>6020</v>
      </c>
      <c r="HGJ9" s="9" t="s">
        <v>6021</v>
      </c>
      <c r="HGK9" s="9" t="s">
        <v>6022</v>
      </c>
      <c r="HGL9" s="9" t="s">
        <v>6023</v>
      </c>
      <c r="HGM9" s="9" t="s">
        <v>6024</v>
      </c>
      <c r="HGN9" s="9" t="s">
        <v>6025</v>
      </c>
      <c r="HGO9" s="9" t="s">
        <v>6026</v>
      </c>
      <c r="HGP9" s="9" t="s">
        <v>6027</v>
      </c>
      <c r="HGQ9" s="9" t="s">
        <v>6028</v>
      </c>
      <c r="HGR9" s="9" t="s">
        <v>6029</v>
      </c>
      <c r="HGS9" s="9" t="s">
        <v>6030</v>
      </c>
      <c r="HGT9" s="9" t="s">
        <v>6031</v>
      </c>
      <c r="HGU9" s="9" t="s">
        <v>6032</v>
      </c>
      <c r="HGV9" s="9" t="s">
        <v>6033</v>
      </c>
      <c r="HGW9" s="9" t="s">
        <v>6034</v>
      </c>
      <c r="HGX9" s="9" t="s">
        <v>6035</v>
      </c>
      <c r="HGY9" s="9" t="s">
        <v>6036</v>
      </c>
      <c r="HGZ9" s="9" t="s">
        <v>6037</v>
      </c>
      <c r="HHA9" s="9" t="s">
        <v>6038</v>
      </c>
      <c r="HHB9" s="9" t="s">
        <v>6039</v>
      </c>
      <c r="HHC9" s="9" t="s">
        <v>6040</v>
      </c>
      <c r="HHD9" s="9" t="s">
        <v>6041</v>
      </c>
      <c r="HHE9" s="9" t="s">
        <v>6042</v>
      </c>
      <c r="HHF9" s="9" t="s">
        <v>6043</v>
      </c>
      <c r="HHG9" s="9" t="s">
        <v>6044</v>
      </c>
      <c r="HHH9" s="9" t="s">
        <v>6045</v>
      </c>
      <c r="HHI9" s="9" t="s">
        <v>6046</v>
      </c>
      <c r="HHJ9" s="9" t="s">
        <v>6047</v>
      </c>
      <c r="HHK9" s="9" t="s">
        <v>6048</v>
      </c>
      <c r="HHL9" s="9" t="s">
        <v>6049</v>
      </c>
      <c r="HHM9" s="9" t="s">
        <v>6050</v>
      </c>
      <c r="HHN9" s="9" t="s">
        <v>6051</v>
      </c>
      <c r="HHO9" s="9" t="s">
        <v>6052</v>
      </c>
      <c r="HHP9" s="9" t="s">
        <v>6053</v>
      </c>
      <c r="HHQ9" s="9" t="s">
        <v>6054</v>
      </c>
      <c r="HHR9" s="9" t="s">
        <v>6055</v>
      </c>
      <c r="HHS9" s="9" t="s">
        <v>6056</v>
      </c>
      <c r="HHT9" s="9" t="s">
        <v>6057</v>
      </c>
      <c r="HHU9" s="9" t="s">
        <v>6058</v>
      </c>
      <c r="HHV9" s="9" t="s">
        <v>6059</v>
      </c>
      <c r="HHW9" s="9" t="s">
        <v>6060</v>
      </c>
      <c r="HHX9" s="9" t="s">
        <v>6061</v>
      </c>
      <c r="HHY9" s="9" t="s">
        <v>6062</v>
      </c>
      <c r="HHZ9" s="9" t="s">
        <v>6063</v>
      </c>
      <c r="HIA9" s="9" t="s">
        <v>6064</v>
      </c>
      <c r="HIB9" s="9" t="s">
        <v>6065</v>
      </c>
      <c r="HIC9" s="9" t="s">
        <v>6066</v>
      </c>
      <c r="HID9" s="9" t="s">
        <v>6067</v>
      </c>
      <c r="HIE9" s="9" t="s">
        <v>6068</v>
      </c>
      <c r="HIF9" s="9" t="s">
        <v>6069</v>
      </c>
      <c r="HIG9" s="9" t="s">
        <v>6070</v>
      </c>
      <c r="HIH9" s="9" t="s">
        <v>6071</v>
      </c>
      <c r="HII9" s="9" t="s">
        <v>6072</v>
      </c>
      <c r="HIJ9" s="9" t="s">
        <v>6073</v>
      </c>
      <c r="HIK9" s="9" t="s">
        <v>6074</v>
      </c>
      <c r="HIL9" s="9" t="s">
        <v>6075</v>
      </c>
      <c r="HIM9" s="9" t="s">
        <v>6076</v>
      </c>
      <c r="HIN9" s="9" t="s">
        <v>6077</v>
      </c>
      <c r="HIO9" s="9" t="s">
        <v>6078</v>
      </c>
      <c r="HIP9" s="9" t="s">
        <v>6079</v>
      </c>
      <c r="HIQ9" s="9" t="s">
        <v>6080</v>
      </c>
      <c r="HIR9" s="9" t="s">
        <v>6081</v>
      </c>
      <c r="HIS9" s="9" t="s">
        <v>6082</v>
      </c>
      <c r="HIT9" s="9" t="s">
        <v>6083</v>
      </c>
      <c r="HIU9" s="9" t="s">
        <v>6084</v>
      </c>
      <c r="HIV9" s="9" t="s">
        <v>6085</v>
      </c>
      <c r="HIW9" s="9" t="s">
        <v>6086</v>
      </c>
      <c r="HIX9" s="9" t="s">
        <v>6087</v>
      </c>
      <c r="HIY9" s="9" t="s">
        <v>6088</v>
      </c>
      <c r="HIZ9" s="9" t="s">
        <v>6089</v>
      </c>
      <c r="HJA9" s="9" t="s">
        <v>6090</v>
      </c>
      <c r="HJB9" s="9" t="s">
        <v>6091</v>
      </c>
      <c r="HJC9" s="9" t="s">
        <v>6092</v>
      </c>
      <c r="HJD9" s="9" t="s">
        <v>6093</v>
      </c>
      <c r="HJE9" s="9" t="s">
        <v>6094</v>
      </c>
      <c r="HJF9" s="9" t="s">
        <v>6095</v>
      </c>
      <c r="HJG9" s="9" t="s">
        <v>6096</v>
      </c>
      <c r="HJH9" s="9" t="s">
        <v>6097</v>
      </c>
      <c r="HJI9" s="9" t="s">
        <v>6098</v>
      </c>
      <c r="HJJ9" s="9" t="s">
        <v>6099</v>
      </c>
      <c r="HJK9" s="9" t="s">
        <v>6100</v>
      </c>
      <c r="HJL9" s="9" t="s">
        <v>6101</v>
      </c>
      <c r="HJM9" s="9" t="s">
        <v>6102</v>
      </c>
      <c r="HJN9" s="9" t="s">
        <v>6103</v>
      </c>
      <c r="HJO9" s="9" t="s">
        <v>6104</v>
      </c>
      <c r="HJP9" s="9" t="s">
        <v>6105</v>
      </c>
      <c r="HJQ9" s="9" t="s">
        <v>6106</v>
      </c>
      <c r="HJR9" s="9" t="s">
        <v>6107</v>
      </c>
      <c r="HJS9" s="9" t="s">
        <v>6108</v>
      </c>
      <c r="HJT9" s="9" t="s">
        <v>6109</v>
      </c>
      <c r="HJU9" s="9" t="s">
        <v>6110</v>
      </c>
      <c r="HJV9" s="9" t="s">
        <v>6111</v>
      </c>
      <c r="HJW9" s="9" t="s">
        <v>6112</v>
      </c>
      <c r="HJX9" s="9" t="s">
        <v>6113</v>
      </c>
      <c r="HJY9" s="9" t="s">
        <v>6114</v>
      </c>
      <c r="HJZ9" s="9" t="s">
        <v>6115</v>
      </c>
      <c r="HKA9" s="9" t="s">
        <v>6116</v>
      </c>
      <c r="HKB9" s="9" t="s">
        <v>6117</v>
      </c>
      <c r="HKC9" s="9" t="s">
        <v>6118</v>
      </c>
      <c r="HKD9" s="9" t="s">
        <v>6119</v>
      </c>
      <c r="HKE9" s="9" t="s">
        <v>6120</v>
      </c>
      <c r="HKF9" s="9" t="s">
        <v>6121</v>
      </c>
      <c r="HKG9" s="9" t="s">
        <v>6122</v>
      </c>
      <c r="HKH9" s="9" t="s">
        <v>6123</v>
      </c>
      <c r="HKI9" s="9" t="s">
        <v>6124</v>
      </c>
      <c r="HKJ9" s="9" t="s">
        <v>6125</v>
      </c>
      <c r="HKK9" s="9" t="s">
        <v>6126</v>
      </c>
      <c r="HKL9" s="9" t="s">
        <v>6127</v>
      </c>
      <c r="HKM9" s="9" t="s">
        <v>6128</v>
      </c>
      <c r="HKN9" s="9" t="s">
        <v>6129</v>
      </c>
      <c r="HKO9" s="9" t="s">
        <v>6130</v>
      </c>
      <c r="HKP9" s="9" t="s">
        <v>6131</v>
      </c>
      <c r="HKQ9" s="9" t="s">
        <v>6132</v>
      </c>
      <c r="HKR9" s="9" t="s">
        <v>6133</v>
      </c>
      <c r="HKS9" s="9" t="s">
        <v>6134</v>
      </c>
      <c r="HKT9" s="9" t="s">
        <v>6135</v>
      </c>
      <c r="HKU9" s="9" t="s">
        <v>6136</v>
      </c>
      <c r="HKV9" s="9" t="s">
        <v>6137</v>
      </c>
      <c r="HKW9" s="9" t="s">
        <v>6138</v>
      </c>
      <c r="HKX9" s="9" t="s">
        <v>6139</v>
      </c>
      <c r="HKY9" s="9" t="s">
        <v>6140</v>
      </c>
      <c r="HKZ9" s="9" t="s">
        <v>6141</v>
      </c>
      <c r="HLA9" s="9" t="s">
        <v>6142</v>
      </c>
      <c r="HLB9" s="9" t="s">
        <v>6143</v>
      </c>
      <c r="HLC9" s="9" t="s">
        <v>6144</v>
      </c>
      <c r="HLD9" s="9" t="s">
        <v>6145</v>
      </c>
      <c r="HLE9" s="9" t="s">
        <v>6146</v>
      </c>
      <c r="HLF9" s="9" t="s">
        <v>6147</v>
      </c>
      <c r="HLG9" s="9" t="s">
        <v>6148</v>
      </c>
      <c r="HLH9" s="9" t="s">
        <v>6149</v>
      </c>
      <c r="HLI9" s="9" t="s">
        <v>6150</v>
      </c>
      <c r="HLJ9" s="9" t="s">
        <v>6151</v>
      </c>
      <c r="HLK9" s="9" t="s">
        <v>6152</v>
      </c>
      <c r="HLL9" s="9" t="s">
        <v>6153</v>
      </c>
      <c r="HLM9" s="9" t="s">
        <v>6154</v>
      </c>
      <c r="HLN9" s="9" t="s">
        <v>6155</v>
      </c>
      <c r="HLO9" s="9" t="s">
        <v>6156</v>
      </c>
      <c r="HLP9" s="9" t="s">
        <v>6157</v>
      </c>
      <c r="HLQ9" s="9" t="s">
        <v>6158</v>
      </c>
      <c r="HLR9" s="9" t="s">
        <v>6159</v>
      </c>
      <c r="HLS9" s="9" t="s">
        <v>6160</v>
      </c>
      <c r="HLT9" s="9" t="s">
        <v>6161</v>
      </c>
      <c r="HLU9" s="9" t="s">
        <v>6162</v>
      </c>
      <c r="HLV9" s="9" t="s">
        <v>6163</v>
      </c>
      <c r="HLW9" s="9" t="s">
        <v>6164</v>
      </c>
      <c r="HLX9" s="9" t="s">
        <v>6165</v>
      </c>
      <c r="HLY9" s="9" t="s">
        <v>6166</v>
      </c>
      <c r="HLZ9" s="9" t="s">
        <v>6167</v>
      </c>
      <c r="HMA9" s="9" t="s">
        <v>6168</v>
      </c>
      <c r="HMB9" s="9" t="s">
        <v>6169</v>
      </c>
      <c r="HMC9" s="9" t="s">
        <v>6170</v>
      </c>
      <c r="HMD9" s="9" t="s">
        <v>6171</v>
      </c>
      <c r="HME9" s="9" t="s">
        <v>6172</v>
      </c>
      <c r="HMF9" s="9" t="s">
        <v>6173</v>
      </c>
      <c r="HMG9" s="9" t="s">
        <v>6174</v>
      </c>
      <c r="HMH9" s="9" t="s">
        <v>6175</v>
      </c>
      <c r="HMI9" s="9" t="s">
        <v>6176</v>
      </c>
      <c r="HMJ9" s="9" t="s">
        <v>6177</v>
      </c>
      <c r="HMK9" s="9" t="s">
        <v>6178</v>
      </c>
      <c r="HML9" s="9" t="s">
        <v>6179</v>
      </c>
      <c r="HMM9" s="9" t="s">
        <v>6180</v>
      </c>
      <c r="HMN9" s="9" t="s">
        <v>6181</v>
      </c>
      <c r="HMO9" s="9" t="s">
        <v>6182</v>
      </c>
      <c r="HMP9" s="9" t="s">
        <v>6183</v>
      </c>
      <c r="HMQ9" s="9" t="s">
        <v>6184</v>
      </c>
      <c r="HMR9" s="9" t="s">
        <v>6185</v>
      </c>
      <c r="HMS9" s="9" t="s">
        <v>6186</v>
      </c>
      <c r="HMT9" s="9" t="s">
        <v>6187</v>
      </c>
      <c r="HMU9" s="9" t="s">
        <v>6188</v>
      </c>
      <c r="HMV9" s="9" t="s">
        <v>6189</v>
      </c>
      <c r="HMW9" s="9" t="s">
        <v>6190</v>
      </c>
      <c r="HMX9" s="9" t="s">
        <v>6191</v>
      </c>
      <c r="HMY9" s="9" t="s">
        <v>6192</v>
      </c>
      <c r="HMZ9" s="9" t="s">
        <v>6193</v>
      </c>
      <c r="HNA9" s="9" t="s">
        <v>6194</v>
      </c>
      <c r="HNB9" s="9" t="s">
        <v>6195</v>
      </c>
      <c r="HNC9" s="9" t="s">
        <v>6196</v>
      </c>
      <c r="HND9" s="9" t="s">
        <v>6197</v>
      </c>
      <c r="HNE9" s="9" t="s">
        <v>6198</v>
      </c>
      <c r="HNF9" s="9" t="s">
        <v>6199</v>
      </c>
      <c r="HNG9" s="9" t="s">
        <v>6200</v>
      </c>
      <c r="HNH9" s="9" t="s">
        <v>6201</v>
      </c>
      <c r="HNI9" s="9" t="s">
        <v>6202</v>
      </c>
      <c r="HNJ9" s="9" t="s">
        <v>6203</v>
      </c>
      <c r="HNK9" s="9" t="s">
        <v>6204</v>
      </c>
      <c r="HNL9" s="9" t="s">
        <v>6205</v>
      </c>
      <c r="HNM9" s="9" t="s">
        <v>6206</v>
      </c>
      <c r="HNN9" s="9" t="s">
        <v>6207</v>
      </c>
      <c r="HNO9" s="9" t="s">
        <v>6208</v>
      </c>
      <c r="HNP9" s="9" t="s">
        <v>6209</v>
      </c>
      <c r="HNQ9" s="9" t="s">
        <v>6210</v>
      </c>
      <c r="HNR9" s="9" t="s">
        <v>6211</v>
      </c>
      <c r="HNS9" s="9" t="s">
        <v>6212</v>
      </c>
      <c r="HNT9" s="9" t="s">
        <v>6213</v>
      </c>
      <c r="HNU9" s="9" t="s">
        <v>6214</v>
      </c>
      <c r="HNV9" s="9" t="s">
        <v>6215</v>
      </c>
      <c r="HNW9" s="9" t="s">
        <v>6216</v>
      </c>
      <c r="HNX9" s="9" t="s">
        <v>6217</v>
      </c>
      <c r="HNY9" s="9" t="s">
        <v>6218</v>
      </c>
      <c r="HNZ9" s="9" t="s">
        <v>6219</v>
      </c>
      <c r="HOA9" s="9" t="s">
        <v>6220</v>
      </c>
      <c r="HOB9" s="9" t="s">
        <v>6221</v>
      </c>
      <c r="HOC9" s="9" t="s">
        <v>6222</v>
      </c>
      <c r="HOD9" s="9" t="s">
        <v>6223</v>
      </c>
      <c r="HOE9" s="9" t="s">
        <v>6224</v>
      </c>
      <c r="HOF9" s="9" t="s">
        <v>6225</v>
      </c>
      <c r="HOG9" s="9" t="s">
        <v>6226</v>
      </c>
      <c r="HOH9" s="9" t="s">
        <v>6227</v>
      </c>
      <c r="HOI9" s="9" t="s">
        <v>6228</v>
      </c>
      <c r="HOJ9" s="9" t="s">
        <v>6229</v>
      </c>
      <c r="HOK9" s="9" t="s">
        <v>6230</v>
      </c>
      <c r="HOL9" s="9" t="s">
        <v>6231</v>
      </c>
      <c r="HOM9" s="9" t="s">
        <v>6232</v>
      </c>
      <c r="HON9" s="9" t="s">
        <v>6233</v>
      </c>
      <c r="HOO9" s="9" t="s">
        <v>6234</v>
      </c>
      <c r="HOP9" s="9" t="s">
        <v>6235</v>
      </c>
      <c r="HOQ9" s="9" t="s">
        <v>6236</v>
      </c>
      <c r="HOR9" s="9" t="s">
        <v>6237</v>
      </c>
      <c r="HOS9" s="9" t="s">
        <v>6238</v>
      </c>
      <c r="HOT9" s="9" t="s">
        <v>6239</v>
      </c>
      <c r="HOU9" s="9" t="s">
        <v>6240</v>
      </c>
      <c r="HOV9" s="9" t="s">
        <v>6241</v>
      </c>
      <c r="HOW9" s="9" t="s">
        <v>6242</v>
      </c>
      <c r="HOX9" s="9" t="s">
        <v>6243</v>
      </c>
      <c r="HOY9" s="9" t="s">
        <v>6244</v>
      </c>
      <c r="HOZ9" s="9" t="s">
        <v>6245</v>
      </c>
      <c r="HPA9" s="9" t="s">
        <v>6246</v>
      </c>
      <c r="HPB9" s="9" t="s">
        <v>6247</v>
      </c>
      <c r="HPC9" s="9" t="s">
        <v>6248</v>
      </c>
      <c r="HPD9" s="9" t="s">
        <v>6249</v>
      </c>
      <c r="HPE9" s="9" t="s">
        <v>6250</v>
      </c>
      <c r="HPF9" s="9" t="s">
        <v>6251</v>
      </c>
      <c r="HPG9" s="9" t="s">
        <v>6252</v>
      </c>
      <c r="HPH9" s="9" t="s">
        <v>6253</v>
      </c>
      <c r="HPI9" s="9" t="s">
        <v>6254</v>
      </c>
      <c r="HPJ9" s="9" t="s">
        <v>6255</v>
      </c>
      <c r="HPK9" s="9" t="s">
        <v>6256</v>
      </c>
      <c r="HPL9" s="9" t="s">
        <v>6257</v>
      </c>
      <c r="HPM9" s="9" t="s">
        <v>6258</v>
      </c>
      <c r="HPN9" s="9" t="s">
        <v>6259</v>
      </c>
      <c r="HPO9" s="9" t="s">
        <v>6260</v>
      </c>
      <c r="HPP9" s="9" t="s">
        <v>6261</v>
      </c>
      <c r="HPQ9" s="9" t="s">
        <v>6262</v>
      </c>
      <c r="HPR9" s="9" t="s">
        <v>6263</v>
      </c>
      <c r="HPS9" s="9" t="s">
        <v>6264</v>
      </c>
      <c r="HPT9" s="9" t="s">
        <v>6265</v>
      </c>
      <c r="HPU9" s="9" t="s">
        <v>6266</v>
      </c>
      <c r="HPV9" s="9" t="s">
        <v>6267</v>
      </c>
      <c r="HPW9" s="9" t="s">
        <v>6268</v>
      </c>
      <c r="HPX9" s="9" t="s">
        <v>6269</v>
      </c>
      <c r="HPY9" s="9" t="s">
        <v>6270</v>
      </c>
      <c r="HPZ9" s="9" t="s">
        <v>6271</v>
      </c>
      <c r="HQA9" s="9" t="s">
        <v>6272</v>
      </c>
      <c r="HQB9" s="9" t="s">
        <v>6273</v>
      </c>
      <c r="HQC9" s="9" t="s">
        <v>6274</v>
      </c>
      <c r="HQD9" s="9" t="s">
        <v>6275</v>
      </c>
      <c r="HQE9" s="9" t="s">
        <v>6276</v>
      </c>
      <c r="HQF9" s="9" t="s">
        <v>6277</v>
      </c>
      <c r="HQG9" s="9" t="s">
        <v>6278</v>
      </c>
      <c r="HQH9" s="9" t="s">
        <v>6279</v>
      </c>
      <c r="HQI9" s="9" t="s">
        <v>6280</v>
      </c>
      <c r="HQJ9" s="9" t="s">
        <v>6281</v>
      </c>
      <c r="HQK9" s="9" t="s">
        <v>6282</v>
      </c>
      <c r="HQL9" s="9" t="s">
        <v>6283</v>
      </c>
      <c r="HQM9" s="9" t="s">
        <v>6284</v>
      </c>
      <c r="HQN9" s="9" t="s">
        <v>6285</v>
      </c>
      <c r="HQO9" s="9" t="s">
        <v>6286</v>
      </c>
      <c r="HQP9" s="9" t="s">
        <v>6287</v>
      </c>
      <c r="HQQ9" s="9" t="s">
        <v>6288</v>
      </c>
      <c r="HQR9" s="9" t="s">
        <v>6289</v>
      </c>
      <c r="HQS9" s="9" t="s">
        <v>6290</v>
      </c>
      <c r="HQT9" s="9" t="s">
        <v>6291</v>
      </c>
      <c r="HQU9" s="9" t="s">
        <v>6292</v>
      </c>
      <c r="HQV9" s="9" t="s">
        <v>6293</v>
      </c>
      <c r="HQW9" s="9" t="s">
        <v>6294</v>
      </c>
      <c r="HQX9" s="9" t="s">
        <v>6295</v>
      </c>
      <c r="HQY9" s="9" t="s">
        <v>6296</v>
      </c>
      <c r="HQZ9" s="9" t="s">
        <v>6297</v>
      </c>
      <c r="HRA9" s="9" t="s">
        <v>6298</v>
      </c>
      <c r="HRB9" s="9" t="s">
        <v>6299</v>
      </c>
      <c r="HRC9" s="9" t="s">
        <v>6300</v>
      </c>
      <c r="HRD9" s="9" t="s">
        <v>6301</v>
      </c>
      <c r="HRE9" s="9" t="s">
        <v>6302</v>
      </c>
      <c r="HRF9" s="9" t="s">
        <v>6303</v>
      </c>
      <c r="HRG9" s="9" t="s">
        <v>6304</v>
      </c>
      <c r="HRH9" s="9" t="s">
        <v>6305</v>
      </c>
      <c r="HRI9" s="9" t="s">
        <v>6306</v>
      </c>
      <c r="HRJ9" s="9" t="s">
        <v>6307</v>
      </c>
      <c r="HRK9" s="9" t="s">
        <v>6308</v>
      </c>
      <c r="HRL9" s="9" t="s">
        <v>6309</v>
      </c>
      <c r="HRM9" s="9" t="s">
        <v>6310</v>
      </c>
      <c r="HRN9" s="9" t="s">
        <v>6311</v>
      </c>
      <c r="HRO9" s="9" t="s">
        <v>6312</v>
      </c>
      <c r="HRP9" s="9" t="s">
        <v>6313</v>
      </c>
      <c r="HRQ9" s="9" t="s">
        <v>6314</v>
      </c>
      <c r="HRR9" s="9" t="s">
        <v>6315</v>
      </c>
      <c r="HRS9" s="9" t="s">
        <v>6316</v>
      </c>
      <c r="HRT9" s="9" t="s">
        <v>6317</v>
      </c>
      <c r="HRU9" s="9" t="s">
        <v>6318</v>
      </c>
      <c r="HRV9" s="9" t="s">
        <v>6319</v>
      </c>
      <c r="HRW9" s="9" t="s">
        <v>6320</v>
      </c>
      <c r="HRX9" s="9" t="s">
        <v>6321</v>
      </c>
      <c r="HRY9" s="9" t="s">
        <v>6322</v>
      </c>
      <c r="HRZ9" s="9" t="s">
        <v>6323</v>
      </c>
      <c r="HSA9" s="9" t="s">
        <v>6324</v>
      </c>
      <c r="HSB9" s="9" t="s">
        <v>6325</v>
      </c>
      <c r="HSC9" s="9" t="s">
        <v>6326</v>
      </c>
      <c r="HSD9" s="9" t="s">
        <v>6327</v>
      </c>
      <c r="HSE9" s="9" t="s">
        <v>6328</v>
      </c>
      <c r="HSF9" s="9" t="s">
        <v>6329</v>
      </c>
      <c r="HSG9" s="9" t="s">
        <v>6330</v>
      </c>
      <c r="HSH9" s="9" t="s">
        <v>6331</v>
      </c>
      <c r="HSI9" s="9" t="s">
        <v>6332</v>
      </c>
      <c r="HSJ9" s="9" t="s">
        <v>6333</v>
      </c>
      <c r="HSK9" s="9" t="s">
        <v>6334</v>
      </c>
      <c r="HSL9" s="9" t="s">
        <v>6335</v>
      </c>
      <c r="HSM9" s="9" t="s">
        <v>6336</v>
      </c>
      <c r="HSN9" s="9" t="s">
        <v>6337</v>
      </c>
      <c r="HSO9" s="9" t="s">
        <v>6338</v>
      </c>
      <c r="HSP9" s="9" t="s">
        <v>6339</v>
      </c>
      <c r="HSQ9" s="9" t="s">
        <v>6340</v>
      </c>
      <c r="HSR9" s="9" t="s">
        <v>6341</v>
      </c>
      <c r="HSS9" s="9" t="s">
        <v>6342</v>
      </c>
      <c r="HST9" s="9" t="s">
        <v>6343</v>
      </c>
      <c r="HSU9" s="9" t="s">
        <v>6344</v>
      </c>
      <c r="HSV9" s="9" t="s">
        <v>6345</v>
      </c>
      <c r="HSW9" s="9" t="s">
        <v>6346</v>
      </c>
      <c r="HSX9" s="9" t="s">
        <v>6347</v>
      </c>
      <c r="HSY9" s="9" t="s">
        <v>6348</v>
      </c>
      <c r="HSZ9" s="9" t="s">
        <v>6349</v>
      </c>
      <c r="HTA9" s="9" t="s">
        <v>6350</v>
      </c>
      <c r="HTB9" s="9" t="s">
        <v>6351</v>
      </c>
      <c r="HTC9" s="9" t="s">
        <v>6352</v>
      </c>
      <c r="HTD9" s="9" t="s">
        <v>6353</v>
      </c>
      <c r="HTE9" s="9" t="s">
        <v>6354</v>
      </c>
      <c r="HTF9" s="9" t="s">
        <v>6355</v>
      </c>
      <c r="HTG9" s="9" t="s">
        <v>6356</v>
      </c>
      <c r="HTH9" s="9" t="s">
        <v>6357</v>
      </c>
      <c r="HTI9" s="9" t="s">
        <v>6358</v>
      </c>
      <c r="HTJ9" s="9" t="s">
        <v>6359</v>
      </c>
      <c r="HTK9" s="9" t="s">
        <v>6360</v>
      </c>
      <c r="HTL9" s="9" t="s">
        <v>6361</v>
      </c>
      <c r="HTM9" s="9" t="s">
        <v>6362</v>
      </c>
      <c r="HTN9" s="9" t="s">
        <v>6363</v>
      </c>
      <c r="HTO9" s="9" t="s">
        <v>6364</v>
      </c>
      <c r="HTP9" s="9" t="s">
        <v>6365</v>
      </c>
      <c r="HTQ9" s="9" t="s">
        <v>6366</v>
      </c>
      <c r="HTR9" s="9" t="s">
        <v>6367</v>
      </c>
      <c r="HTS9" s="9" t="s">
        <v>6368</v>
      </c>
      <c r="HTT9" s="9" t="s">
        <v>6369</v>
      </c>
      <c r="HTU9" s="9" t="s">
        <v>6370</v>
      </c>
      <c r="HTV9" s="9" t="s">
        <v>6371</v>
      </c>
      <c r="HTW9" s="9" t="s">
        <v>6372</v>
      </c>
      <c r="HTX9" s="9" t="s">
        <v>6373</v>
      </c>
      <c r="HTY9" s="9" t="s">
        <v>6374</v>
      </c>
      <c r="HTZ9" s="9" t="s">
        <v>6375</v>
      </c>
      <c r="HUA9" s="9" t="s">
        <v>6376</v>
      </c>
      <c r="HUB9" s="9" t="s">
        <v>6377</v>
      </c>
      <c r="HUC9" s="9" t="s">
        <v>6378</v>
      </c>
      <c r="HUD9" s="9" t="s">
        <v>6379</v>
      </c>
      <c r="HUE9" s="9" t="s">
        <v>6380</v>
      </c>
      <c r="HUF9" s="9" t="s">
        <v>6381</v>
      </c>
      <c r="HUG9" s="9" t="s">
        <v>6382</v>
      </c>
      <c r="HUH9" s="9" t="s">
        <v>6383</v>
      </c>
      <c r="HUI9" s="9" t="s">
        <v>6384</v>
      </c>
      <c r="HUJ9" s="9" t="s">
        <v>6385</v>
      </c>
      <c r="HUK9" s="9" t="s">
        <v>6386</v>
      </c>
      <c r="HUL9" s="9" t="s">
        <v>6387</v>
      </c>
      <c r="HUM9" s="9" t="s">
        <v>6388</v>
      </c>
      <c r="HUN9" s="9" t="s">
        <v>6389</v>
      </c>
      <c r="HUO9" s="9" t="s">
        <v>6390</v>
      </c>
      <c r="HUP9" s="9" t="s">
        <v>6391</v>
      </c>
      <c r="HUQ9" s="9" t="s">
        <v>6392</v>
      </c>
      <c r="HUR9" s="9" t="s">
        <v>6393</v>
      </c>
      <c r="HUS9" s="9" t="s">
        <v>6394</v>
      </c>
      <c r="HUT9" s="9" t="s">
        <v>6395</v>
      </c>
      <c r="HUU9" s="9" t="s">
        <v>6396</v>
      </c>
      <c r="HUV9" s="9" t="s">
        <v>6397</v>
      </c>
      <c r="HUW9" s="9" t="s">
        <v>6398</v>
      </c>
      <c r="HUX9" s="9" t="s">
        <v>6399</v>
      </c>
      <c r="HUY9" s="9" t="s">
        <v>6400</v>
      </c>
      <c r="HUZ9" s="9" t="s">
        <v>6401</v>
      </c>
      <c r="HVA9" s="9" t="s">
        <v>6402</v>
      </c>
      <c r="HVB9" s="9" t="s">
        <v>6403</v>
      </c>
      <c r="HVC9" s="9" t="s">
        <v>6404</v>
      </c>
      <c r="HVD9" s="9" t="s">
        <v>6405</v>
      </c>
      <c r="HVE9" s="9" t="s">
        <v>6406</v>
      </c>
      <c r="HVF9" s="9" t="s">
        <v>6407</v>
      </c>
      <c r="HVG9" s="9" t="s">
        <v>6408</v>
      </c>
      <c r="HVH9" s="9" t="s">
        <v>6409</v>
      </c>
      <c r="HVI9" s="9" t="s">
        <v>6410</v>
      </c>
      <c r="HVJ9" s="9" t="s">
        <v>6411</v>
      </c>
      <c r="HVK9" s="9" t="s">
        <v>6412</v>
      </c>
      <c r="HVL9" s="9" t="s">
        <v>6413</v>
      </c>
      <c r="HVM9" s="9" t="s">
        <v>6414</v>
      </c>
      <c r="HVN9" s="9" t="s">
        <v>6415</v>
      </c>
      <c r="HVO9" s="9" t="s">
        <v>6416</v>
      </c>
      <c r="HVP9" s="9" t="s">
        <v>6417</v>
      </c>
      <c r="HVQ9" s="9" t="s">
        <v>6418</v>
      </c>
      <c r="HVR9" s="9" t="s">
        <v>6419</v>
      </c>
      <c r="HVS9" s="9" t="s">
        <v>6420</v>
      </c>
      <c r="HVT9" s="9" t="s">
        <v>6421</v>
      </c>
      <c r="HVU9" s="9" t="s">
        <v>6422</v>
      </c>
      <c r="HVV9" s="9" t="s">
        <v>6423</v>
      </c>
      <c r="HVW9" s="9" t="s">
        <v>6424</v>
      </c>
      <c r="HVX9" s="9" t="s">
        <v>6425</v>
      </c>
      <c r="HVY9" s="9" t="s">
        <v>6426</v>
      </c>
      <c r="HVZ9" s="9" t="s">
        <v>6427</v>
      </c>
      <c r="HWA9" s="9" t="s">
        <v>6428</v>
      </c>
      <c r="HWB9" s="9" t="s">
        <v>6429</v>
      </c>
      <c r="HWC9" s="9" t="s">
        <v>6430</v>
      </c>
      <c r="HWD9" s="9" t="s">
        <v>6431</v>
      </c>
      <c r="HWE9" s="9" t="s">
        <v>6432</v>
      </c>
      <c r="HWF9" s="9" t="s">
        <v>6433</v>
      </c>
      <c r="HWG9" s="9" t="s">
        <v>6434</v>
      </c>
      <c r="HWH9" s="9" t="s">
        <v>6435</v>
      </c>
      <c r="HWI9" s="9" t="s">
        <v>6436</v>
      </c>
      <c r="HWJ9" s="9" t="s">
        <v>6437</v>
      </c>
      <c r="HWK9" s="9" t="s">
        <v>6438</v>
      </c>
      <c r="HWL9" s="9" t="s">
        <v>6439</v>
      </c>
      <c r="HWM9" s="9" t="s">
        <v>6440</v>
      </c>
      <c r="HWN9" s="9" t="s">
        <v>6441</v>
      </c>
      <c r="HWO9" s="9" t="s">
        <v>6442</v>
      </c>
      <c r="HWP9" s="9" t="s">
        <v>6443</v>
      </c>
      <c r="HWQ9" s="9" t="s">
        <v>6444</v>
      </c>
      <c r="HWR9" s="9" t="s">
        <v>6445</v>
      </c>
      <c r="HWS9" s="9" t="s">
        <v>6446</v>
      </c>
      <c r="HWT9" s="9" t="s">
        <v>6447</v>
      </c>
      <c r="HWU9" s="9" t="s">
        <v>6448</v>
      </c>
      <c r="HWV9" s="9" t="s">
        <v>6449</v>
      </c>
      <c r="HWW9" s="9" t="s">
        <v>6450</v>
      </c>
      <c r="HWX9" s="9" t="s">
        <v>6451</v>
      </c>
      <c r="HWY9" s="9" t="s">
        <v>6452</v>
      </c>
      <c r="HWZ9" s="9" t="s">
        <v>6453</v>
      </c>
      <c r="HXA9" s="9" t="s">
        <v>6454</v>
      </c>
      <c r="HXB9" s="9" t="s">
        <v>6455</v>
      </c>
      <c r="HXC9" s="9" t="s">
        <v>6456</v>
      </c>
      <c r="HXD9" s="9" t="s">
        <v>6457</v>
      </c>
      <c r="HXE9" s="9" t="s">
        <v>6458</v>
      </c>
      <c r="HXF9" s="9" t="s">
        <v>6459</v>
      </c>
      <c r="HXG9" s="9" t="s">
        <v>6460</v>
      </c>
      <c r="HXH9" s="9" t="s">
        <v>6461</v>
      </c>
      <c r="HXI9" s="9" t="s">
        <v>6462</v>
      </c>
      <c r="HXJ9" s="9" t="s">
        <v>6463</v>
      </c>
      <c r="HXK9" s="9" t="s">
        <v>6464</v>
      </c>
      <c r="HXL9" s="9" t="s">
        <v>6465</v>
      </c>
      <c r="HXM9" s="9" t="s">
        <v>6466</v>
      </c>
      <c r="HXN9" s="9" t="s">
        <v>6467</v>
      </c>
      <c r="HXO9" s="9" t="s">
        <v>6468</v>
      </c>
      <c r="HXP9" s="9" t="s">
        <v>6469</v>
      </c>
      <c r="HXQ9" s="9" t="s">
        <v>6470</v>
      </c>
      <c r="HXR9" s="9" t="s">
        <v>6471</v>
      </c>
      <c r="HXS9" s="9" t="s">
        <v>6472</v>
      </c>
      <c r="HXT9" s="9" t="s">
        <v>6473</v>
      </c>
      <c r="HXU9" s="9" t="s">
        <v>6474</v>
      </c>
      <c r="HXV9" s="9" t="s">
        <v>6475</v>
      </c>
      <c r="HXW9" s="9" t="s">
        <v>6476</v>
      </c>
      <c r="HXX9" s="9" t="s">
        <v>6477</v>
      </c>
      <c r="HXY9" s="9" t="s">
        <v>6478</v>
      </c>
      <c r="HXZ9" s="9" t="s">
        <v>6479</v>
      </c>
      <c r="HYA9" s="9" t="s">
        <v>6480</v>
      </c>
      <c r="HYB9" s="9" t="s">
        <v>6481</v>
      </c>
      <c r="HYC9" s="9" t="s">
        <v>6482</v>
      </c>
      <c r="HYD9" s="9" t="s">
        <v>6483</v>
      </c>
      <c r="HYE9" s="9" t="s">
        <v>6484</v>
      </c>
      <c r="HYF9" s="9" t="s">
        <v>6485</v>
      </c>
      <c r="HYG9" s="9" t="s">
        <v>6486</v>
      </c>
      <c r="HYH9" s="9" t="s">
        <v>6487</v>
      </c>
      <c r="HYI9" s="9" t="s">
        <v>6488</v>
      </c>
      <c r="HYJ9" s="9" t="s">
        <v>6489</v>
      </c>
      <c r="HYK9" s="9" t="s">
        <v>6490</v>
      </c>
      <c r="HYL9" s="9" t="s">
        <v>6491</v>
      </c>
      <c r="HYM9" s="9" t="s">
        <v>6492</v>
      </c>
      <c r="HYN9" s="9" t="s">
        <v>6493</v>
      </c>
      <c r="HYO9" s="9" t="s">
        <v>6494</v>
      </c>
      <c r="HYP9" s="9" t="s">
        <v>6495</v>
      </c>
      <c r="HYQ9" s="9" t="s">
        <v>6496</v>
      </c>
      <c r="HYR9" s="9" t="s">
        <v>6497</v>
      </c>
      <c r="HYS9" s="9" t="s">
        <v>6498</v>
      </c>
      <c r="HYT9" s="9" t="s">
        <v>6499</v>
      </c>
      <c r="HYU9" s="9" t="s">
        <v>6500</v>
      </c>
      <c r="HYV9" s="9" t="s">
        <v>6501</v>
      </c>
      <c r="HYW9" s="9" t="s">
        <v>6502</v>
      </c>
      <c r="HYX9" s="9" t="s">
        <v>6503</v>
      </c>
      <c r="HYY9" s="9" t="s">
        <v>6504</v>
      </c>
      <c r="HYZ9" s="9" t="s">
        <v>6505</v>
      </c>
      <c r="HZA9" s="9" t="s">
        <v>6506</v>
      </c>
      <c r="HZB9" s="9" t="s">
        <v>6507</v>
      </c>
      <c r="HZC9" s="9" t="s">
        <v>6508</v>
      </c>
      <c r="HZD9" s="9" t="s">
        <v>6509</v>
      </c>
      <c r="HZE9" s="9" t="s">
        <v>6510</v>
      </c>
      <c r="HZF9" s="9" t="s">
        <v>6511</v>
      </c>
      <c r="HZG9" s="9" t="s">
        <v>6512</v>
      </c>
      <c r="HZH9" s="9" t="s">
        <v>6513</v>
      </c>
      <c r="HZI9" s="9" t="s">
        <v>6514</v>
      </c>
      <c r="HZJ9" s="9" t="s">
        <v>6515</v>
      </c>
      <c r="HZK9" s="9" t="s">
        <v>6516</v>
      </c>
      <c r="HZL9" s="9" t="s">
        <v>6517</v>
      </c>
      <c r="HZM9" s="9" t="s">
        <v>6518</v>
      </c>
      <c r="HZN9" s="9" t="s">
        <v>6519</v>
      </c>
      <c r="HZO9" s="9" t="s">
        <v>6520</v>
      </c>
      <c r="HZP9" s="9" t="s">
        <v>6521</v>
      </c>
      <c r="HZQ9" s="9" t="s">
        <v>6522</v>
      </c>
      <c r="HZR9" s="9" t="s">
        <v>6523</v>
      </c>
      <c r="HZS9" s="9" t="s">
        <v>6524</v>
      </c>
      <c r="HZT9" s="9" t="s">
        <v>6525</v>
      </c>
      <c r="HZU9" s="9" t="s">
        <v>6526</v>
      </c>
      <c r="HZV9" s="9" t="s">
        <v>6527</v>
      </c>
      <c r="HZW9" s="9" t="s">
        <v>6528</v>
      </c>
      <c r="HZX9" s="9" t="s">
        <v>6529</v>
      </c>
      <c r="HZY9" s="9" t="s">
        <v>6530</v>
      </c>
      <c r="HZZ9" s="9" t="s">
        <v>6531</v>
      </c>
      <c r="IAA9" s="9" t="s">
        <v>6532</v>
      </c>
      <c r="IAB9" s="9" t="s">
        <v>6533</v>
      </c>
      <c r="IAC9" s="9" t="s">
        <v>6534</v>
      </c>
      <c r="IAD9" s="9" t="s">
        <v>6535</v>
      </c>
      <c r="IAE9" s="9" t="s">
        <v>6536</v>
      </c>
      <c r="IAF9" s="9" t="s">
        <v>6537</v>
      </c>
      <c r="IAG9" s="9" t="s">
        <v>6538</v>
      </c>
      <c r="IAH9" s="9" t="s">
        <v>6539</v>
      </c>
      <c r="IAI9" s="9" t="s">
        <v>6540</v>
      </c>
      <c r="IAJ9" s="9" t="s">
        <v>6541</v>
      </c>
      <c r="IAK9" s="9" t="s">
        <v>6542</v>
      </c>
      <c r="IAL9" s="9" t="s">
        <v>6543</v>
      </c>
      <c r="IAM9" s="9" t="s">
        <v>6544</v>
      </c>
      <c r="IAN9" s="9" t="s">
        <v>6545</v>
      </c>
      <c r="IAO9" s="9" t="s">
        <v>6546</v>
      </c>
      <c r="IAP9" s="9" t="s">
        <v>6547</v>
      </c>
      <c r="IAQ9" s="9" t="s">
        <v>6548</v>
      </c>
      <c r="IAR9" s="9" t="s">
        <v>6549</v>
      </c>
      <c r="IAS9" s="9" t="s">
        <v>6550</v>
      </c>
      <c r="IAT9" s="9" t="s">
        <v>6551</v>
      </c>
      <c r="IAU9" s="9" t="s">
        <v>6552</v>
      </c>
      <c r="IAV9" s="9" t="s">
        <v>6553</v>
      </c>
      <c r="IAW9" s="9" t="s">
        <v>6554</v>
      </c>
      <c r="IAX9" s="9" t="s">
        <v>6555</v>
      </c>
      <c r="IAY9" s="9" t="s">
        <v>6556</v>
      </c>
      <c r="IAZ9" s="9" t="s">
        <v>6557</v>
      </c>
      <c r="IBA9" s="9" t="s">
        <v>6558</v>
      </c>
      <c r="IBB9" s="9" t="s">
        <v>6559</v>
      </c>
      <c r="IBC9" s="9" t="s">
        <v>6560</v>
      </c>
      <c r="IBD9" s="9" t="s">
        <v>6561</v>
      </c>
      <c r="IBE9" s="9" t="s">
        <v>6562</v>
      </c>
      <c r="IBF9" s="9" t="s">
        <v>6563</v>
      </c>
      <c r="IBG9" s="9" t="s">
        <v>6564</v>
      </c>
      <c r="IBH9" s="9" t="s">
        <v>6565</v>
      </c>
      <c r="IBI9" s="9" t="s">
        <v>6566</v>
      </c>
      <c r="IBJ9" s="9" t="s">
        <v>6567</v>
      </c>
      <c r="IBK9" s="9" t="s">
        <v>6568</v>
      </c>
      <c r="IBL9" s="9" t="s">
        <v>6569</v>
      </c>
      <c r="IBM9" s="9" t="s">
        <v>6570</v>
      </c>
      <c r="IBN9" s="9" t="s">
        <v>6571</v>
      </c>
      <c r="IBO9" s="9" t="s">
        <v>6572</v>
      </c>
      <c r="IBP9" s="9" t="s">
        <v>6573</v>
      </c>
      <c r="IBQ9" s="9" t="s">
        <v>6574</v>
      </c>
      <c r="IBR9" s="9" t="s">
        <v>6575</v>
      </c>
      <c r="IBS9" s="9" t="s">
        <v>6576</v>
      </c>
      <c r="IBT9" s="9" t="s">
        <v>6577</v>
      </c>
      <c r="IBU9" s="9" t="s">
        <v>6578</v>
      </c>
      <c r="IBV9" s="9" t="s">
        <v>6579</v>
      </c>
      <c r="IBW9" s="9" t="s">
        <v>6580</v>
      </c>
      <c r="IBX9" s="9" t="s">
        <v>6581</v>
      </c>
      <c r="IBY9" s="9" t="s">
        <v>6582</v>
      </c>
      <c r="IBZ9" s="9" t="s">
        <v>6583</v>
      </c>
      <c r="ICA9" s="9" t="s">
        <v>6584</v>
      </c>
      <c r="ICB9" s="9" t="s">
        <v>6585</v>
      </c>
      <c r="ICC9" s="9" t="s">
        <v>6586</v>
      </c>
      <c r="ICD9" s="9" t="s">
        <v>6587</v>
      </c>
      <c r="ICE9" s="9" t="s">
        <v>6588</v>
      </c>
      <c r="ICF9" s="9" t="s">
        <v>6589</v>
      </c>
      <c r="ICG9" s="9" t="s">
        <v>6590</v>
      </c>
      <c r="ICH9" s="9" t="s">
        <v>6591</v>
      </c>
      <c r="ICI9" s="9" t="s">
        <v>6592</v>
      </c>
      <c r="ICJ9" s="9" t="s">
        <v>6593</v>
      </c>
      <c r="ICK9" s="9" t="s">
        <v>6594</v>
      </c>
      <c r="ICL9" s="9" t="s">
        <v>6595</v>
      </c>
      <c r="ICM9" s="9" t="s">
        <v>6596</v>
      </c>
      <c r="ICN9" s="9" t="s">
        <v>6597</v>
      </c>
      <c r="ICO9" s="9" t="s">
        <v>6598</v>
      </c>
      <c r="ICP9" s="9" t="s">
        <v>6599</v>
      </c>
      <c r="ICQ9" s="9" t="s">
        <v>6600</v>
      </c>
      <c r="ICR9" s="9" t="s">
        <v>6601</v>
      </c>
      <c r="ICS9" s="9" t="s">
        <v>6602</v>
      </c>
      <c r="ICT9" s="9" t="s">
        <v>6603</v>
      </c>
      <c r="ICU9" s="9" t="s">
        <v>6604</v>
      </c>
      <c r="ICV9" s="9" t="s">
        <v>6605</v>
      </c>
      <c r="ICW9" s="9" t="s">
        <v>6606</v>
      </c>
      <c r="ICX9" s="9" t="s">
        <v>6607</v>
      </c>
      <c r="ICY9" s="9" t="s">
        <v>6608</v>
      </c>
      <c r="ICZ9" s="9" t="s">
        <v>6609</v>
      </c>
      <c r="IDA9" s="9" t="s">
        <v>6610</v>
      </c>
      <c r="IDB9" s="9" t="s">
        <v>6611</v>
      </c>
      <c r="IDC9" s="9" t="s">
        <v>6612</v>
      </c>
      <c r="IDD9" s="9" t="s">
        <v>6613</v>
      </c>
      <c r="IDE9" s="9" t="s">
        <v>6614</v>
      </c>
      <c r="IDF9" s="9" t="s">
        <v>6615</v>
      </c>
      <c r="IDG9" s="9" t="s">
        <v>6616</v>
      </c>
      <c r="IDH9" s="9" t="s">
        <v>6617</v>
      </c>
      <c r="IDI9" s="9" t="s">
        <v>6618</v>
      </c>
      <c r="IDJ9" s="9" t="s">
        <v>6619</v>
      </c>
      <c r="IDK9" s="9" t="s">
        <v>6620</v>
      </c>
      <c r="IDL9" s="9" t="s">
        <v>6621</v>
      </c>
      <c r="IDM9" s="9" t="s">
        <v>6622</v>
      </c>
      <c r="IDN9" s="9" t="s">
        <v>6623</v>
      </c>
      <c r="IDO9" s="9" t="s">
        <v>6624</v>
      </c>
      <c r="IDP9" s="9" t="s">
        <v>6625</v>
      </c>
      <c r="IDQ9" s="9" t="s">
        <v>6626</v>
      </c>
      <c r="IDR9" s="9" t="s">
        <v>6627</v>
      </c>
      <c r="IDS9" s="9" t="s">
        <v>6628</v>
      </c>
      <c r="IDT9" s="9" t="s">
        <v>6629</v>
      </c>
      <c r="IDU9" s="9" t="s">
        <v>6630</v>
      </c>
      <c r="IDV9" s="9" t="s">
        <v>6631</v>
      </c>
      <c r="IDW9" s="9" t="s">
        <v>6632</v>
      </c>
      <c r="IDX9" s="9" t="s">
        <v>6633</v>
      </c>
      <c r="IDY9" s="9" t="s">
        <v>6634</v>
      </c>
      <c r="IDZ9" s="9" t="s">
        <v>6635</v>
      </c>
      <c r="IEA9" s="9" t="s">
        <v>6636</v>
      </c>
      <c r="IEB9" s="9" t="s">
        <v>6637</v>
      </c>
      <c r="IEC9" s="9" t="s">
        <v>6638</v>
      </c>
      <c r="IED9" s="9" t="s">
        <v>6639</v>
      </c>
      <c r="IEE9" s="9" t="s">
        <v>6640</v>
      </c>
      <c r="IEF9" s="9" t="s">
        <v>6641</v>
      </c>
      <c r="IEG9" s="9" t="s">
        <v>6642</v>
      </c>
      <c r="IEH9" s="9" t="s">
        <v>6643</v>
      </c>
      <c r="IEI9" s="9" t="s">
        <v>6644</v>
      </c>
      <c r="IEJ9" s="9" t="s">
        <v>6645</v>
      </c>
      <c r="IEK9" s="9" t="s">
        <v>6646</v>
      </c>
      <c r="IEL9" s="9" t="s">
        <v>6647</v>
      </c>
      <c r="IEM9" s="9" t="s">
        <v>6648</v>
      </c>
      <c r="IEN9" s="9" t="s">
        <v>6649</v>
      </c>
      <c r="IEO9" s="9" t="s">
        <v>6650</v>
      </c>
      <c r="IEP9" s="9" t="s">
        <v>6651</v>
      </c>
      <c r="IEQ9" s="9" t="s">
        <v>6652</v>
      </c>
      <c r="IER9" s="9" t="s">
        <v>6653</v>
      </c>
      <c r="IES9" s="9" t="s">
        <v>6654</v>
      </c>
      <c r="IET9" s="9" t="s">
        <v>6655</v>
      </c>
      <c r="IEU9" s="9" t="s">
        <v>6656</v>
      </c>
      <c r="IEV9" s="9" t="s">
        <v>6657</v>
      </c>
      <c r="IEW9" s="9" t="s">
        <v>6658</v>
      </c>
      <c r="IEX9" s="9" t="s">
        <v>6659</v>
      </c>
      <c r="IEY9" s="9" t="s">
        <v>6660</v>
      </c>
      <c r="IEZ9" s="9" t="s">
        <v>6661</v>
      </c>
      <c r="IFA9" s="9" t="s">
        <v>6662</v>
      </c>
      <c r="IFB9" s="9" t="s">
        <v>6663</v>
      </c>
      <c r="IFC9" s="9" t="s">
        <v>6664</v>
      </c>
      <c r="IFD9" s="9" t="s">
        <v>6665</v>
      </c>
      <c r="IFE9" s="9" t="s">
        <v>6666</v>
      </c>
      <c r="IFF9" s="9" t="s">
        <v>6667</v>
      </c>
      <c r="IFG9" s="9" t="s">
        <v>6668</v>
      </c>
      <c r="IFH9" s="9" t="s">
        <v>6669</v>
      </c>
      <c r="IFI9" s="9" t="s">
        <v>6670</v>
      </c>
      <c r="IFJ9" s="9" t="s">
        <v>6671</v>
      </c>
      <c r="IFK9" s="9" t="s">
        <v>6672</v>
      </c>
      <c r="IFL9" s="9" t="s">
        <v>6673</v>
      </c>
      <c r="IFM9" s="9" t="s">
        <v>6674</v>
      </c>
      <c r="IFN9" s="9" t="s">
        <v>6675</v>
      </c>
      <c r="IFO9" s="9" t="s">
        <v>6676</v>
      </c>
      <c r="IFP9" s="9" t="s">
        <v>6677</v>
      </c>
      <c r="IFQ9" s="9" t="s">
        <v>6678</v>
      </c>
      <c r="IFR9" s="9" t="s">
        <v>6679</v>
      </c>
      <c r="IFS9" s="9" t="s">
        <v>6680</v>
      </c>
      <c r="IFT9" s="9" t="s">
        <v>6681</v>
      </c>
      <c r="IFU9" s="9" t="s">
        <v>6682</v>
      </c>
      <c r="IFV9" s="9" t="s">
        <v>6683</v>
      </c>
      <c r="IFW9" s="9" t="s">
        <v>6684</v>
      </c>
      <c r="IFX9" s="9" t="s">
        <v>6685</v>
      </c>
      <c r="IFY9" s="9" t="s">
        <v>6686</v>
      </c>
      <c r="IFZ9" s="9" t="s">
        <v>6687</v>
      </c>
      <c r="IGA9" s="9" t="s">
        <v>6688</v>
      </c>
      <c r="IGB9" s="9" t="s">
        <v>6689</v>
      </c>
      <c r="IGC9" s="9" t="s">
        <v>6690</v>
      </c>
      <c r="IGD9" s="9" t="s">
        <v>6691</v>
      </c>
      <c r="IGE9" s="9" t="s">
        <v>6692</v>
      </c>
      <c r="IGF9" s="9" t="s">
        <v>6693</v>
      </c>
      <c r="IGG9" s="9" t="s">
        <v>6694</v>
      </c>
      <c r="IGH9" s="9" t="s">
        <v>6695</v>
      </c>
      <c r="IGI9" s="9" t="s">
        <v>6696</v>
      </c>
      <c r="IGJ9" s="9" t="s">
        <v>6697</v>
      </c>
      <c r="IGK9" s="9" t="s">
        <v>6698</v>
      </c>
      <c r="IGL9" s="9" t="s">
        <v>6699</v>
      </c>
      <c r="IGM9" s="9" t="s">
        <v>6700</v>
      </c>
      <c r="IGN9" s="9" t="s">
        <v>6701</v>
      </c>
      <c r="IGO9" s="9" t="s">
        <v>6702</v>
      </c>
      <c r="IGP9" s="9" t="s">
        <v>6703</v>
      </c>
      <c r="IGQ9" s="9" t="s">
        <v>6704</v>
      </c>
      <c r="IGR9" s="9" t="s">
        <v>6705</v>
      </c>
      <c r="IGS9" s="9" t="s">
        <v>6706</v>
      </c>
      <c r="IGT9" s="9" t="s">
        <v>6707</v>
      </c>
      <c r="IGU9" s="9" t="s">
        <v>6708</v>
      </c>
      <c r="IGV9" s="9" t="s">
        <v>6709</v>
      </c>
      <c r="IGW9" s="9" t="s">
        <v>6710</v>
      </c>
      <c r="IGX9" s="9" t="s">
        <v>6711</v>
      </c>
      <c r="IGY9" s="9" t="s">
        <v>6712</v>
      </c>
      <c r="IGZ9" s="9" t="s">
        <v>6713</v>
      </c>
      <c r="IHA9" s="9" t="s">
        <v>6714</v>
      </c>
      <c r="IHB9" s="9" t="s">
        <v>6715</v>
      </c>
      <c r="IHC9" s="9" t="s">
        <v>6716</v>
      </c>
      <c r="IHD9" s="9" t="s">
        <v>6717</v>
      </c>
      <c r="IHE9" s="9" t="s">
        <v>6718</v>
      </c>
      <c r="IHF9" s="9" t="s">
        <v>6719</v>
      </c>
      <c r="IHG9" s="9" t="s">
        <v>6720</v>
      </c>
      <c r="IHH9" s="9" t="s">
        <v>6721</v>
      </c>
      <c r="IHI9" s="9" t="s">
        <v>6722</v>
      </c>
      <c r="IHJ9" s="9" t="s">
        <v>6723</v>
      </c>
      <c r="IHK9" s="9" t="s">
        <v>6724</v>
      </c>
      <c r="IHL9" s="9" t="s">
        <v>6725</v>
      </c>
      <c r="IHM9" s="9" t="s">
        <v>6726</v>
      </c>
      <c r="IHN9" s="9" t="s">
        <v>6727</v>
      </c>
      <c r="IHO9" s="9" t="s">
        <v>6728</v>
      </c>
      <c r="IHP9" s="9" t="s">
        <v>6729</v>
      </c>
      <c r="IHQ9" s="9" t="s">
        <v>6730</v>
      </c>
      <c r="IHR9" s="9" t="s">
        <v>6731</v>
      </c>
      <c r="IHS9" s="9" t="s">
        <v>6732</v>
      </c>
      <c r="IHT9" s="9" t="s">
        <v>6733</v>
      </c>
      <c r="IHU9" s="9" t="s">
        <v>6734</v>
      </c>
      <c r="IHV9" s="9" t="s">
        <v>6735</v>
      </c>
      <c r="IHW9" s="9" t="s">
        <v>6736</v>
      </c>
      <c r="IHX9" s="9" t="s">
        <v>6737</v>
      </c>
      <c r="IHY9" s="9" t="s">
        <v>6738</v>
      </c>
      <c r="IHZ9" s="9" t="s">
        <v>6739</v>
      </c>
      <c r="IIA9" s="9" t="s">
        <v>6740</v>
      </c>
      <c r="IIB9" s="9" t="s">
        <v>6741</v>
      </c>
      <c r="IIC9" s="9" t="s">
        <v>6742</v>
      </c>
      <c r="IID9" s="9" t="s">
        <v>6743</v>
      </c>
      <c r="IIE9" s="9" t="s">
        <v>6744</v>
      </c>
      <c r="IIF9" s="9" t="s">
        <v>6745</v>
      </c>
      <c r="IIG9" s="9" t="s">
        <v>6746</v>
      </c>
      <c r="IIH9" s="9" t="s">
        <v>6747</v>
      </c>
      <c r="III9" s="9" t="s">
        <v>6748</v>
      </c>
      <c r="IIJ9" s="9" t="s">
        <v>6749</v>
      </c>
      <c r="IIK9" s="9" t="s">
        <v>6750</v>
      </c>
      <c r="IIL9" s="9" t="s">
        <v>6751</v>
      </c>
      <c r="IIM9" s="9" t="s">
        <v>6752</v>
      </c>
      <c r="IIN9" s="9" t="s">
        <v>6753</v>
      </c>
      <c r="IIO9" s="9" t="s">
        <v>6754</v>
      </c>
      <c r="IIP9" s="9" t="s">
        <v>6755</v>
      </c>
      <c r="IIQ9" s="9" t="s">
        <v>6756</v>
      </c>
      <c r="IIR9" s="9" t="s">
        <v>6757</v>
      </c>
      <c r="IIS9" s="9" t="s">
        <v>6758</v>
      </c>
      <c r="IIT9" s="9" t="s">
        <v>6759</v>
      </c>
      <c r="IIU9" s="9" t="s">
        <v>6760</v>
      </c>
      <c r="IIV9" s="9" t="s">
        <v>6761</v>
      </c>
      <c r="IIW9" s="9" t="s">
        <v>6762</v>
      </c>
      <c r="IIX9" s="9" t="s">
        <v>6763</v>
      </c>
      <c r="IIY9" s="9" t="s">
        <v>6764</v>
      </c>
      <c r="IIZ9" s="9" t="s">
        <v>6765</v>
      </c>
      <c r="IJA9" s="9" t="s">
        <v>6766</v>
      </c>
      <c r="IJB9" s="9" t="s">
        <v>6767</v>
      </c>
      <c r="IJC9" s="9" t="s">
        <v>6768</v>
      </c>
      <c r="IJD9" s="9" t="s">
        <v>6769</v>
      </c>
      <c r="IJE9" s="9" t="s">
        <v>6770</v>
      </c>
      <c r="IJF9" s="9" t="s">
        <v>6771</v>
      </c>
      <c r="IJG9" s="9" t="s">
        <v>6772</v>
      </c>
      <c r="IJH9" s="9" t="s">
        <v>6773</v>
      </c>
      <c r="IJI9" s="9" t="s">
        <v>6774</v>
      </c>
      <c r="IJJ9" s="9" t="s">
        <v>6775</v>
      </c>
      <c r="IJK9" s="9" t="s">
        <v>6776</v>
      </c>
      <c r="IJL9" s="9" t="s">
        <v>6777</v>
      </c>
      <c r="IJM9" s="9" t="s">
        <v>6778</v>
      </c>
      <c r="IJN9" s="9" t="s">
        <v>6779</v>
      </c>
      <c r="IJO9" s="9" t="s">
        <v>6780</v>
      </c>
      <c r="IJP9" s="9" t="s">
        <v>6781</v>
      </c>
      <c r="IJQ9" s="9" t="s">
        <v>6782</v>
      </c>
      <c r="IJR9" s="9" t="s">
        <v>6783</v>
      </c>
      <c r="IJS9" s="9" t="s">
        <v>6784</v>
      </c>
      <c r="IJT9" s="9" t="s">
        <v>6785</v>
      </c>
      <c r="IJU9" s="9" t="s">
        <v>6786</v>
      </c>
      <c r="IJV9" s="9" t="s">
        <v>6787</v>
      </c>
      <c r="IJW9" s="9" t="s">
        <v>6788</v>
      </c>
      <c r="IJX9" s="9" t="s">
        <v>6789</v>
      </c>
      <c r="IJY9" s="9" t="s">
        <v>6790</v>
      </c>
      <c r="IJZ9" s="9" t="s">
        <v>6791</v>
      </c>
      <c r="IKA9" s="9" t="s">
        <v>6792</v>
      </c>
      <c r="IKB9" s="9" t="s">
        <v>6793</v>
      </c>
      <c r="IKC9" s="9" t="s">
        <v>6794</v>
      </c>
      <c r="IKD9" s="9" t="s">
        <v>6795</v>
      </c>
      <c r="IKE9" s="9" t="s">
        <v>6796</v>
      </c>
      <c r="IKF9" s="9" t="s">
        <v>6797</v>
      </c>
      <c r="IKG9" s="9" t="s">
        <v>6798</v>
      </c>
      <c r="IKH9" s="9" t="s">
        <v>6799</v>
      </c>
      <c r="IKI9" s="9" t="s">
        <v>6800</v>
      </c>
      <c r="IKJ9" s="9" t="s">
        <v>6801</v>
      </c>
      <c r="IKK9" s="9" t="s">
        <v>6802</v>
      </c>
      <c r="IKL9" s="9" t="s">
        <v>6803</v>
      </c>
      <c r="IKM9" s="9" t="s">
        <v>6804</v>
      </c>
      <c r="IKN9" s="9" t="s">
        <v>6805</v>
      </c>
      <c r="IKO9" s="9" t="s">
        <v>6806</v>
      </c>
      <c r="IKP9" s="9" t="s">
        <v>6807</v>
      </c>
      <c r="IKQ9" s="9" t="s">
        <v>6808</v>
      </c>
      <c r="IKR9" s="9" t="s">
        <v>6809</v>
      </c>
      <c r="IKS9" s="9" t="s">
        <v>6810</v>
      </c>
      <c r="IKT9" s="9" t="s">
        <v>6811</v>
      </c>
      <c r="IKU9" s="9" t="s">
        <v>6812</v>
      </c>
      <c r="IKV9" s="9" t="s">
        <v>6813</v>
      </c>
      <c r="IKW9" s="9" t="s">
        <v>6814</v>
      </c>
      <c r="IKX9" s="9" t="s">
        <v>6815</v>
      </c>
      <c r="IKY9" s="9" t="s">
        <v>6816</v>
      </c>
      <c r="IKZ9" s="9" t="s">
        <v>6817</v>
      </c>
      <c r="ILA9" s="9" t="s">
        <v>6818</v>
      </c>
      <c r="ILB9" s="9" t="s">
        <v>6819</v>
      </c>
      <c r="ILC9" s="9" t="s">
        <v>6820</v>
      </c>
      <c r="ILD9" s="9" t="s">
        <v>6821</v>
      </c>
      <c r="ILE9" s="9" t="s">
        <v>6822</v>
      </c>
      <c r="ILF9" s="9" t="s">
        <v>6823</v>
      </c>
      <c r="ILG9" s="9" t="s">
        <v>6824</v>
      </c>
      <c r="ILH9" s="9" t="s">
        <v>6825</v>
      </c>
      <c r="ILI9" s="9" t="s">
        <v>6826</v>
      </c>
      <c r="ILJ9" s="9" t="s">
        <v>6827</v>
      </c>
      <c r="ILK9" s="9" t="s">
        <v>6828</v>
      </c>
      <c r="ILL9" s="9" t="s">
        <v>6829</v>
      </c>
      <c r="ILM9" s="9" t="s">
        <v>6830</v>
      </c>
      <c r="ILN9" s="9" t="s">
        <v>6831</v>
      </c>
      <c r="ILO9" s="9" t="s">
        <v>6832</v>
      </c>
      <c r="ILP9" s="9" t="s">
        <v>6833</v>
      </c>
      <c r="ILQ9" s="9" t="s">
        <v>6834</v>
      </c>
      <c r="ILR9" s="9" t="s">
        <v>6835</v>
      </c>
      <c r="ILS9" s="9" t="s">
        <v>6836</v>
      </c>
      <c r="ILT9" s="9" t="s">
        <v>6837</v>
      </c>
      <c r="ILU9" s="9" t="s">
        <v>6838</v>
      </c>
      <c r="ILV9" s="9" t="s">
        <v>6839</v>
      </c>
      <c r="ILW9" s="9" t="s">
        <v>6840</v>
      </c>
      <c r="ILX9" s="9" t="s">
        <v>6841</v>
      </c>
      <c r="ILY9" s="9" t="s">
        <v>6842</v>
      </c>
      <c r="ILZ9" s="9" t="s">
        <v>6843</v>
      </c>
      <c r="IMA9" s="9" t="s">
        <v>6844</v>
      </c>
      <c r="IMB9" s="9" t="s">
        <v>6845</v>
      </c>
      <c r="IMC9" s="9" t="s">
        <v>6846</v>
      </c>
      <c r="IMD9" s="9" t="s">
        <v>6847</v>
      </c>
      <c r="IME9" s="9" t="s">
        <v>6848</v>
      </c>
      <c r="IMF9" s="9" t="s">
        <v>6849</v>
      </c>
      <c r="IMG9" s="9" t="s">
        <v>6850</v>
      </c>
      <c r="IMH9" s="9" t="s">
        <v>6851</v>
      </c>
      <c r="IMI9" s="9" t="s">
        <v>6852</v>
      </c>
      <c r="IMJ9" s="9" t="s">
        <v>6853</v>
      </c>
      <c r="IMK9" s="9" t="s">
        <v>6854</v>
      </c>
      <c r="IML9" s="9" t="s">
        <v>6855</v>
      </c>
      <c r="IMM9" s="9" t="s">
        <v>6856</v>
      </c>
      <c r="IMN9" s="9" t="s">
        <v>6857</v>
      </c>
      <c r="IMO9" s="9" t="s">
        <v>6858</v>
      </c>
      <c r="IMP9" s="9" t="s">
        <v>6859</v>
      </c>
      <c r="IMQ9" s="9" t="s">
        <v>6860</v>
      </c>
      <c r="IMR9" s="9" t="s">
        <v>6861</v>
      </c>
      <c r="IMS9" s="9" t="s">
        <v>6862</v>
      </c>
      <c r="IMT9" s="9" t="s">
        <v>6863</v>
      </c>
      <c r="IMU9" s="9" t="s">
        <v>6864</v>
      </c>
      <c r="IMV9" s="9" t="s">
        <v>6865</v>
      </c>
      <c r="IMW9" s="9" t="s">
        <v>6866</v>
      </c>
      <c r="IMX9" s="9" t="s">
        <v>6867</v>
      </c>
      <c r="IMY9" s="9" t="s">
        <v>6868</v>
      </c>
      <c r="IMZ9" s="9" t="s">
        <v>6869</v>
      </c>
      <c r="INA9" s="9" t="s">
        <v>6870</v>
      </c>
      <c r="INB9" s="9" t="s">
        <v>6871</v>
      </c>
      <c r="INC9" s="9" t="s">
        <v>6872</v>
      </c>
      <c r="IND9" s="9" t="s">
        <v>6873</v>
      </c>
      <c r="INE9" s="9" t="s">
        <v>6874</v>
      </c>
      <c r="INF9" s="9" t="s">
        <v>6875</v>
      </c>
      <c r="ING9" s="9" t="s">
        <v>6876</v>
      </c>
      <c r="INH9" s="9" t="s">
        <v>6877</v>
      </c>
      <c r="INI9" s="9" t="s">
        <v>6878</v>
      </c>
      <c r="INJ9" s="9" t="s">
        <v>6879</v>
      </c>
      <c r="INK9" s="9" t="s">
        <v>6880</v>
      </c>
      <c r="INL9" s="9" t="s">
        <v>6881</v>
      </c>
      <c r="INM9" s="9" t="s">
        <v>6882</v>
      </c>
      <c r="INN9" s="9" t="s">
        <v>6883</v>
      </c>
      <c r="INO9" s="9" t="s">
        <v>6884</v>
      </c>
      <c r="INP9" s="9" t="s">
        <v>6885</v>
      </c>
      <c r="INQ9" s="9" t="s">
        <v>6886</v>
      </c>
      <c r="INR9" s="9" t="s">
        <v>6887</v>
      </c>
      <c r="INS9" s="9" t="s">
        <v>6888</v>
      </c>
      <c r="INT9" s="9" t="s">
        <v>6889</v>
      </c>
      <c r="INU9" s="9" t="s">
        <v>6890</v>
      </c>
      <c r="INV9" s="9" t="s">
        <v>6891</v>
      </c>
      <c r="INW9" s="9" t="s">
        <v>6892</v>
      </c>
      <c r="INX9" s="9" t="s">
        <v>6893</v>
      </c>
      <c r="INY9" s="9" t="s">
        <v>6894</v>
      </c>
      <c r="INZ9" s="9" t="s">
        <v>6895</v>
      </c>
      <c r="IOA9" s="9" t="s">
        <v>6896</v>
      </c>
      <c r="IOB9" s="9" t="s">
        <v>6897</v>
      </c>
      <c r="IOC9" s="9" t="s">
        <v>6898</v>
      </c>
      <c r="IOD9" s="9" t="s">
        <v>6899</v>
      </c>
      <c r="IOE9" s="9" t="s">
        <v>6900</v>
      </c>
      <c r="IOF9" s="9" t="s">
        <v>6901</v>
      </c>
      <c r="IOG9" s="9" t="s">
        <v>6902</v>
      </c>
      <c r="IOH9" s="9" t="s">
        <v>6903</v>
      </c>
      <c r="IOI9" s="9" t="s">
        <v>6904</v>
      </c>
      <c r="IOJ9" s="9" t="s">
        <v>6905</v>
      </c>
      <c r="IOK9" s="9" t="s">
        <v>6906</v>
      </c>
      <c r="IOL9" s="9" t="s">
        <v>6907</v>
      </c>
      <c r="IOM9" s="9" t="s">
        <v>6908</v>
      </c>
      <c r="ION9" s="9" t="s">
        <v>6909</v>
      </c>
      <c r="IOO9" s="9" t="s">
        <v>6910</v>
      </c>
      <c r="IOP9" s="9" t="s">
        <v>6911</v>
      </c>
      <c r="IOQ9" s="9" t="s">
        <v>6912</v>
      </c>
      <c r="IOR9" s="9" t="s">
        <v>6913</v>
      </c>
      <c r="IOS9" s="9" t="s">
        <v>6914</v>
      </c>
      <c r="IOT9" s="9" t="s">
        <v>6915</v>
      </c>
      <c r="IOU9" s="9" t="s">
        <v>6916</v>
      </c>
      <c r="IOV9" s="9" t="s">
        <v>6917</v>
      </c>
      <c r="IOW9" s="9" t="s">
        <v>6918</v>
      </c>
      <c r="IOX9" s="9" t="s">
        <v>6919</v>
      </c>
      <c r="IOY9" s="9" t="s">
        <v>6920</v>
      </c>
      <c r="IOZ9" s="9" t="s">
        <v>6921</v>
      </c>
      <c r="IPA9" s="9" t="s">
        <v>6922</v>
      </c>
      <c r="IPB9" s="9" t="s">
        <v>6923</v>
      </c>
      <c r="IPC9" s="9" t="s">
        <v>6924</v>
      </c>
      <c r="IPD9" s="9" t="s">
        <v>6925</v>
      </c>
      <c r="IPE9" s="9" t="s">
        <v>6926</v>
      </c>
      <c r="IPF9" s="9" t="s">
        <v>6927</v>
      </c>
      <c r="IPG9" s="9" t="s">
        <v>6928</v>
      </c>
      <c r="IPH9" s="9" t="s">
        <v>6929</v>
      </c>
      <c r="IPI9" s="9" t="s">
        <v>6930</v>
      </c>
      <c r="IPJ9" s="9" t="s">
        <v>6931</v>
      </c>
      <c r="IPK9" s="9" t="s">
        <v>6932</v>
      </c>
      <c r="IPL9" s="9" t="s">
        <v>6933</v>
      </c>
      <c r="IPM9" s="9" t="s">
        <v>6934</v>
      </c>
      <c r="IPN9" s="9" t="s">
        <v>6935</v>
      </c>
      <c r="IPO9" s="9" t="s">
        <v>6936</v>
      </c>
      <c r="IPP9" s="9" t="s">
        <v>6937</v>
      </c>
      <c r="IPQ9" s="9" t="s">
        <v>6938</v>
      </c>
      <c r="IPR9" s="9" t="s">
        <v>6939</v>
      </c>
      <c r="IPS9" s="9" t="s">
        <v>6940</v>
      </c>
      <c r="IPT9" s="9" t="s">
        <v>6941</v>
      </c>
      <c r="IPU9" s="9" t="s">
        <v>6942</v>
      </c>
      <c r="IPV9" s="9" t="s">
        <v>6943</v>
      </c>
      <c r="IPW9" s="9" t="s">
        <v>6944</v>
      </c>
      <c r="IPX9" s="9" t="s">
        <v>6945</v>
      </c>
      <c r="IPY9" s="9" t="s">
        <v>6946</v>
      </c>
      <c r="IPZ9" s="9" t="s">
        <v>6947</v>
      </c>
      <c r="IQA9" s="9" t="s">
        <v>6948</v>
      </c>
      <c r="IQB9" s="9" t="s">
        <v>6949</v>
      </c>
      <c r="IQC9" s="9" t="s">
        <v>6950</v>
      </c>
      <c r="IQD9" s="9" t="s">
        <v>6951</v>
      </c>
      <c r="IQE9" s="9" t="s">
        <v>6952</v>
      </c>
      <c r="IQF9" s="9" t="s">
        <v>6953</v>
      </c>
      <c r="IQG9" s="9" t="s">
        <v>6954</v>
      </c>
      <c r="IQH9" s="9" t="s">
        <v>6955</v>
      </c>
      <c r="IQI9" s="9" t="s">
        <v>6956</v>
      </c>
      <c r="IQJ9" s="9" t="s">
        <v>6957</v>
      </c>
      <c r="IQK9" s="9" t="s">
        <v>6958</v>
      </c>
      <c r="IQL9" s="9" t="s">
        <v>6959</v>
      </c>
      <c r="IQM9" s="9" t="s">
        <v>6960</v>
      </c>
      <c r="IQN9" s="9" t="s">
        <v>6961</v>
      </c>
      <c r="IQO9" s="9" t="s">
        <v>6962</v>
      </c>
      <c r="IQP9" s="9" t="s">
        <v>6963</v>
      </c>
      <c r="IQQ9" s="9" t="s">
        <v>6964</v>
      </c>
      <c r="IQR9" s="9" t="s">
        <v>6965</v>
      </c>
      <c r="IQS9" s="9" t="s">
        <v>6966</v>
      </c>
      <c r="IQT9" s="9" t="s">
        <v>6967</v>
      </c>
      <c r="IQU9" s="9" t="s">
        <v>6968</v>
      </c>
      <c r="IQV9" s="9" t="s">
        <v>6969</v>
      </c>
      <c r="IQW9" s="9" t="s">
        <v>6970</v>
      </c>
      <c r="IQX9" s="9" t="s">
        <v>6971</v>
      </c>
      <c r="IQY9" s="9" t="s">
        <v>6972</v>
      </c>
      <c r="IQZ9" s="9" t="s">
        <v>6973</v>
      </c>
      <c r="IRA9" s="9" t="s">
        <v>6974</v>
      </c>
      <c r="IRB9" s="9" t="s">
        <v>6975</v>
      </c>
      <c r="IRC9" s="9" t="s">
        <v>6976</v>
      </c>
      <c r="IRD9" s="9" t="s">
        <v>6977</v>
      </c>
      <c r="IRE9" s="9" t="s">
        <v>6978</v>
      </c>
      <c r="IRF9" s="9" t="s">
        <v>6979</v>
      </c>
      <c r="IRG9" s="9" t="s">
        <v>6980</v>
      </c>
      <c r="IRH9" s="9" t="s">
        <v>6981</v>
      </c>
      <c r="IRI9" s="9" t="s">
        <v>6982</v>
      </c>
      <c r="IRJ9" s="9" t="s">
        <v>6983</v>
      </c>
      <c r="IRK9" s="9" t="s">
        <v>6984</v>
      </c>
      <c r="IRL9" s="9" t="s">
        <v>6985</v>
      </c>
      <c r="IRM9" s="9" t="s">
        <v>6986</v>
      </c>
      <c r="IRN9" s="9" t="s">
        <v>6987</v>
      </c>
      <c r="IRO9" s="9" t="s">
        <v>6988</v>
      </c>
      <c r="IRP9" s="9" t="s">
        <v>6989</v>
      </c>
      <c r="IRQ9" s="9" t="s">
        <v>6990</v>
      </c>
      <c r="IRR9" s="9" t="s">
        <v>6991</v>
      </c>
      <c r="IRS9" s="9" t="s">
        <v>6992</v>
      </c>
      <c r="IRT9" s="9" t="s">
        <v>6993</v>
      </c>
      <c r="IRU9" s="9" t="s">
        <v>6994</v>
      </c>
      <c r="IRV9" s="9" t="s">
        <v>6995</v>
      </c>
      <c r="IRW9" s="9" t="s">
        <v>6996</v>
      </c>
      <c r="IRX9" s="9" t="s">
        <v>6997</v>
      </c>
      <c r="IRY9" s="9" t="s">
        <v>6998</v>
      </c>
      <c r="IRZ9" s="9" t="s">
        <v>6999</v>
      </c>
      <c r="ISA9" s="9" t="s">
        <v>7000</v>
      </c>
      <c r="ISB9" s="9" t="s">
        <v>7001</v>
      </c>
      <c r="ISC9" s="9" t="s">
        <v>7002</v>
      </c>
      <c r="ISD9" s="9" t="s">
        <v>7003</v>
      </c>
      <c r="ISE9" s="9" t="s">
        <v>7004</v>
      </c>
      <c r="ISF9" s="9" t="s">
        <v>7005</v>
      </c>
      <c r="ISG9" s="9" t="s">
        <v>7006</v>
      </c>
      <c r="ISH9" s="9" t="s">
        <v>7007</v>
      </c>
      <c r="ISI9" s="9" t="s">
        <v>7008</v>
      </c>
      <c r="ISJ9" s="9" t="s">
        <v>7009</v>
      </c>
      <c r="ISK9" s="9" t="s">
        <v>7010</v>
      </c>
      <c r="ISL9" s="9" t="s">
        <v>7011</v>
      </c>
      <c r="ISM9" s="9" t="s">
        <v>7012</v>
      </c>
      <c r="ISN9" s="9" t="s">
        <v>7013</v>
      </c>
      <c r="ISO9" s="9" t="s">
        <v>7014</v>
      </c>
      <c r="ISP9" s="9" t="s">
        <v>7015</v>
      </c>
      <c r="ISQ9" s="9" t="s">
        <v>7016</v>
      </c>
      <c r="ISR9" s="9" t="s">
        <v>7017</v>
      </c>
      <c r="ISS9" s="9" t="s">
        <v>7018</v>
      </c>
      <c r="IST9" s="9" t="s">
        <v>7019</v>
      </c>
      <c r="ISU9" s="9" t="s">
        <v>7020</v>
      </c>
      <c r="ISV9" s="9" t="s">
        <v>7021</v>
      </c>
      <c r="ISW9" s="9" t="s">
        <v>7022</v>
      </c>
      <c r="ISX9" s="9" t="s">
        <v>7023</v>
      </c>
      <c r="ISY9" s="9" t="s">
        <v>7024</v>
      </c>
      <c r="ISZ9" s="9" t="s">
        <v>7025</v>
      </c>
      <c r="ITA9" s="9" t="s">
        <v>7026</v>
      </c>
      <c r="ITB9" s="9" t="s">
        <v>7027</v>
      </c>
      <c r="ITC9" s="9" t="s">
        <v>7028</v>
      </c>
      <c r="ITD9" s="9" t="s">
        <v>7029</v>
      </c>
      <c r="ITE9" s="9" t="s">
        <v>7030</v>
      </c>
      <c r="ITF9" s="9" t="s">
        <v>7031</v>
      </c>
      <c r="ITG9" s="9" t="s">
        <v>7032</v>
      </c>
      <c r="ITH9" s="9" t="s">
        <v>7033</v>
      </c>
      <c r="ITI9" s="9" t="s">
        <v>7034</v>
      </c>
      <c r="ITJ9" s="9" t="s">
        <v>7035</v>
      </c>
      <c r="ITK9" s="9" t="s">
        <v>7036</v>
      </c>
      <c r="ITL9" s="9" t="s">
        <v>7037</v>
      </c>
      <c r="ITM9" s="9" t="s">
        <v>7038</v>
      </c>
      <c r="ITN9" s="9" t="s">
        <v>7039</v>
      </c>
      <c r="ITO9" s="9" t="s">
        <v>7040</v>
      </c>
      <c r="ITP9" s="9" t="s">
        <v>7041</v>
      </c>
      <c r="ITQ9" s="9" t="s">
        <v>7042</v>
      </c>
      <c r="ITR9" s="9" t="s">
        <v>7043</v>
      </c>
      <c r="ITS9" s="9" t="s">
        <v>7044</v>
      </c>
      <c r="ITT9" s="9" t="s">
        <v>7045</v>
      </c>
      <c r="ITU9" s="9" t="s">
        <v>7046</v>
      </c>
      <c r="ITV9" s="9" t="s">
        <v>7047</v>
      </c>
      <c r="ITW9" s="9" t="s">
        <v>7048</v>
      </c>
      <c r="ITX9" s="9" t="s">
        <v>7049</v>
      </c>
      <c r="ITY9" s="9" t="s">
        <v>7050</v>
      </c>
      <c r="ITZ9" s="9" t="s">
        <v>7051</v>
      </c>
      <c r="IUA9" s="9" t="s">
        <v>7052</v>
      </c>
      <c r="IUB9" s="9" t="s">
        <v>7053</v>
      </c>
      <c r="IUC9" s="9" t="s">
        <v>7054</v>
      </c>
      <c r="IUD9" s="9" t="s">
        <v>7055</v>
      </c>
      <c r="IUE9" s="9" t="s">
        <v>7056</v>
      </c>
      <c r="IUF9" s="9" t="s">
        <v>7057</v>
      </c>
      <c r="IUG9" s="9" t="s">
        <v>7058</v>
      </c>
      <c r="IUH9" s="9" t="s">
        <v>7059</v>
      </c>
      <c r="IUI9" s="9" t="s">
        <v>7060</v>
      </c>
      <c r="IUJ9" s="9" t="s">
        <v>7061</v>
      </c>
      <c r="IUK9" s="9" t="s">
        <v>7062</v>
      </c>
      <c r="IUL9" s="9" t="s">
        <v>7063</v>
      </c>
      <c r="IUM9" s="9" t="s">
        <v>7064</v>
      </c>
      <c r="IUN9" s="9" t="s">
        <v>7065</v>
      </c>
      <c r="IUO9" s="9" t="s">
        <v>7066</v>
      </c>
      <c r="IUP9" s="9" t="s">
        <v>7067</v>
      </c>
      <c r="IUQ9" s="9" t="s">
        <v>7068</v>
      </c>
      <c r="IUR9" s="9" t="s">
        <v>7069</v>
      </c>
      <c r="IUS9" s="9" t="s">
        <v>7070</v>
      </c>
      <c r="IUT9" s="9" t="s">
        <v>7071</v>
      </c>
      <c r="IUU9" s="9" t="s">
        <v>7072</v>
      </c>
      <c r="IUV9" s="9" t="s">
        <v>7073</v>
      </c>
      <c r="IUW9" s="9" t="s">
        <v>7074</v>
      </c>
      <c r="IUX9" s="9" t="s">
        <v>7075</v>
      </c>
      <c r="IUY9" s="9" t="s">
        <v>7076</v>
      </c>
      <c r="IUZ9" s="9" t="s">
        <v>7077</v>
      </c>
      <c r="IVA9" s="9" t="s">
        <v>7078</v>
      </c>
      <c r="IVB9" s="9" t="s">
        <v>7079</v>
      </c>
      <c r="IVC9" s="9" t="s">
        <v>7080</v>
      </c>
      <c r="IVD9" s="9" t="s">
        <v>7081</v>
      </c>
      <c r="IVE9" s="9" t="s">
        <v>7082</v>
      </c>
      <c r="IVF9" s="9" t="s">
        <v>7083</v>
      </c>
      <c r="IVG9" s="9" t="s">
        <v>7084</v>
      </c>
      <c r="IVH9" s="9" t="s">
        <v>7085</v>
      </c>
      <c r="IVI9" s="9" t="s">
        <v>7086</v>
      </c>
      <c r="IVJ9" s="9" t="s">
        <v>7087</v>
      </c>
      <c r="IVK9" s="9" t="s">
        <v>7088</v>
      </c>
      <c r="IVL9" s="9" t="s">
        <v>7089</v>
      </c>
      <c r="IVM9" s="9" t="s">
        <v>7090</v>
      </c>
      <c r="IVN9" s="9" t="s">
        <v>7091</v>
      </c>
      <c r="IVO9" s="9" t="s">
        <v>7092</v>
      </c>
      <c r="IVP9" s="9" t="s">
        <v>7093</v>
      </c>
      <c r="IVQ9" s="9" t="s">
        <v>7094</v>
      </c>
      <c r="IVR9" s="9" t="s">
        <v>7095</v>
      </c>
      <c r="IVS9" s="9" t="s">
        <v>7096</v>
      </c>
      <c r="IVT9" s="9" t="s">
        <v>7097</v>
      </c>
      <c r="IVU9" s="9" t="s">
        <v>7098</v>
      </c>
      <c r="IVV9" s="9" t="s">
        <v>7099</v>
      </c>
      <c r="IVW9" s="9" t="s">
        <v>7100</v>
      </c>
      <c r="IVX9" s="9" t="s">
        <v>7101</v>
      </c>
      <c r="IVY9" s="9" t="s">
        <v>7102</v>
      </c>
      <c r="IVZ9" s="9" t="s">
        <v>7103</v>
      </c>
      <c r="IWA9" s="9" t="s">
        <v>7104</v>
      </c>
      <c r="IWB9" s="9" t="s">
        <v>7105</v>
      </c>
      <c r="IWC9" s="9" t="s">
        <v>7106</v>
      </c>
      <c r="IWD9" s="9" t="s">
        <v>7107</v>
      </c>
      <c r="IWE9" s="9" t="s">
        <v>7108</v>
      </c>
      <c r="IWF9" s="9" t="s">
        <v>7109</v>
      </c>
      <c r="IWG9" s="9" t="s">
        <v>7110</v>
      </c>
      <c r="IWH9" s="9" t="s">
        <v>7111</v>
      </c>
      <c r="IWI9" s="9" t="s">
        <v>7112</v>
      </c>
      <c r="IWJ9" s="9" t="s">
        <v>7113</v>
      </c>
      <c r="IWK9" s="9" t="s">
        <v>7114</v>
      </c>
      <c r="IWL9" s="9" t="s">
        <v>7115</v>
      </c>
      <c r="IWM9" s="9" t="s">
        <v>7116</v>
      </c>
      <c r="IWN9" s="9" t="s">
        <v>7117</v>
      </c>
      <c r="IWO9" s="9" t="s">
        <v>7118</v>
      </c>
      <c r="IWP9" s="9" t="s">
        <v>7119</v>
      </c>
      <c r="IWQ9" s="9" t="s">
        <v>7120</v>
      </c>
      <c r="IWR9" s="9" t="s">
        <v>7121</v>
      </c>
      <c r="IWS9" s="9" t="s">
        <v>7122</v>
      </c>
      <c r="IWT9" s="9" t="s">
        <v>7123</v>
      </c>
      <c r="IWU9" s="9" t="s">
        <v>7124</v>
      </c>
      <c r="IWV9" s="9" t="s">
        <v>7125</v>
      </c>
      <c r="IWW9" s="9" t="s">
        <v>7126</v>
      </c>
      <c r="IWX9" s="9" t="s">
        <v>7127</v>
      </c>
      <c r="IWY9" s="9" t="s">
        <v>7128</v>
      </c>
      <c r="IWZ9" s="9" t="s">
        <v>7129</v>
      </c>
      <c r="IXA9" s="9" t="s">
        <v>7130</v>
      </c>
      <c r="IXB9" s="9" t="s">
        <v>7131</v>
      </c>
      <c r="IXC9" s="9" t="s">
        <v>7132</v>
      </c>
      <c r="IXD9" s="9" t="s">
        <v>7133</v>
      </c>
      <c r="IXE9" s="9" t="s">
        <v>7134</v>
      </c>
      <c r="IXF9" s="9" t="s">
        <v>7135</v>
      </c>
      <c r="IXG9" s="9" t="s">
        <v>7136</v>
      </c>
      <c r="IXH9" s="9" t="s">
        <v>7137</v>
      </c>
      <c r="IXI9" s="9" t="s">
        <v>7138</v>
      </c>
      <c r="IXJ9" s="9" t="s">
        <v>7139</v>
      </c>
      <c r="IXK9" s="9" t="s">
        <v>7140</v>
      </c>
      <c r="IXL9" s="9" t="s">
        <v>7141</v>
      </c>
      <c r="IXM9" s="9" t="s">
        <v>7142</v>
      </c>
      <c r="IXN9" s="9" t="s">
        <v>7143</v>
      </c>
      <c r="IXO9" s="9" t="s">
        <v>7144</v>
      </c>
      <c r="IXP9" s="9" t="s">
        <v>7145</v>
      </c>
      <c r="IXQ9" s="9" t="s">
        <v>7146</v>
      </c>
      <c r="IXR9" s="9" t="s">
        <v>7147</v>
      </c>
      <c r="IXS9" s="9" t="s">
        <v>7148</v>
      </c>
      <c r="IXT9" s="9" t="s">
        <v>7149</v>
      </c>
      <c r="IXU9" s="9" t="s">
        <v>7150</v>
      </c>
      <c r="IXV9" s="9" t="s">
        <v>7151</v>
      </c>
      <c r="IXW9" s="9" t="s">
        <v>7152</v>
      </c>
      <c r="IXX9" s="9" t="s">
        <v>7153</v>
      </c>
      <c r="IXY9" s="9" t="s">
        <v>7154</v>
      </c>
      <c r="IXZ9" s="9" t="s">
        <v>7155</v>
      </c>
      <c r="IYA9" s="9" t="s">
        <v>7156</v>
      </c>
      <c r="IYB9" s="9" t="s">
        <v>7157</v>
      </c>
      <c r="IYC9" s="9" t="s">
        <v>7158</v>
      </c>
      <c r="IYD9" s="9" t="s">
        <v>7159</v>
      </c>
      <c r="IYE9" s="9" t="s">
        <v>7160</v>
      </c>
      <c r="IYF9" s="9" t="s">
        <v>7161</v>
      </c>
      <c r="IYG9" s="9" t="s">
        <v>7162</v>
      </c>
      <c r="IYH9" s="9" t="s">
        <v>7163</v>
      </c>
      <c r="IYI9" s="9" t="s">
        <v>7164</v>
      </c>
      <c r="IYJ9" s="9" t="s">
        <v>7165</v>
      </c>
      <c r="IYK9" s="9" t="s">
        <v>7166</v>
      </c>
      <c r="IYL9" s="9" t="s">
        <v>7167</v>
      </c>
      <c r="IYM9" s="9" t="s">
        <v>7168</v>
      </c>
      <c r="IYN9" s="9" t="s">
        <v>7169</v>
      </c>
      <c r="IYO9" s="9" t="s">
        <v>7170</v>
      </c>
      <c r="IYP9" s="9" t="s">
        <v>7171</v>
      </c>
      <c r="IYQ9" s="9" t="s">
        <v>7172</v>
      </c>
      <c r="IYR9" s="9" t="s">
        <v>7173</v>
      </c>
      <c r="IYS9" s="9" t="s">
        <v>7174</v>
      </c>
      <c r="IYT9" s="9" t="s">
        <v>7175</v>
      </c>
      <c r="IYU9" s="9" t="s">
        <v>7176</v>
      </c>
      <c r="IYV9" s="9" t="s">
        <v>7177</v>
      </c>
      <c r="IYW9" s="9" t="s">
        <v>7178</v>
      </c>
      <c r="IYX9" s="9" t="s">
        <v>7179</v>
      </c>
      <c r="IYY9" s="9" t="s">
        <v>7180</v>
      </c>
      <c r="IYZ9" s="9" t="s">
        <v>7181</v>
      </c>
      <c r="IZA9" s="9" t="s">
        <v>7182</v>
      </c>
      <c r="IZB9" s="9" t="s">
        <v>7183</v>
      </c>
      <c r="IZC9" s="9" t="s">
        <v>7184</v>
      </c>
      <c r="IZD9" s="9" t="s">
        <v>7185</v>
      </c>
      <c r="IZE9" s="9" t="s">
        <v>7186</v>
      </c>
      <c r="IZF9" s="9" t="s">
        <v>7187</v>
      </c>
      <c r="IZG9" s="9" t="s">
        <v>7188</v>
      </c>
      <c r="IZH9" s="9" t="s">
        <v>7189</v>
      </c>
      <c r="IZI9" s="9" t="s">
        <v>7190</v>
      </c>
      <c r="IZJ9" s="9" t="s">
        <v>7191</v>
      </c>
      <c r="IZK9" s="9" t="s">
        <v>7192</v>
      </c>
      <c r="IZL9" s="9" t="s">
        <v>7193</v>
      </c>
      <c r="IZM9" s="9" t="s">
        <v>7194</v>
      </c>
      <c r="IZN9" s="9" t="s">
        <v>7195</v>
      </c>
      <c r="IZO9" s="9" t="s">
        <v>7196</v>
      </c>
      <c r="IZP9" s="9" t="s">
        <v>7197</v>
      </c>
      <c r="IZQ9" s="9" t="s">
        <v>7198</v>
      </c>
      <c r="IZR9" s="9" t="s">
        <v>7199</v>
      </c>
      <c r="IZS9" s="9" t="s">
        <v>7200</v>
      </c>
      <c r="IZT9" s="9" t="s">
        <v>7201</v>
      </c>
      <c r="IZU9" s="9" t="s">
        <v>7202</v>
      </c>
      <c r="IZV9" s="9" t="s">
        <v>7203</v>
      </c>
      <c r="IZW9" s="9" t="s">
        <v>7204</v>
      </c>
      <c r="IZX9" s="9" t="s">
        <v>7205</v>
      </c>
      <c r="IZY9" s="9" t="s">
        <v>7206</v>
      </c>
      <c r="IZZ9" s="9" t="s">
        <v>7207</v>
      </c>
      <c r="JAA9" s="9" t="s">
        <v>7208</v>
      </c>
      <c r="JAB9" s="9" t="s">
        <v>7209</v>
      </c>
      <c r="JAC9" s="9" t="s">
        <v>7210</v>
      </c>
      <c r="JAD9" s="9" t="s">
        <v>7211</v>
      </c>
      <c r="JAE9" s="9" t="s">
        <v>7212</v>
      </c>
      <c r="JAF9" s="9" t="s">
        <v>7213</v>
      </c>
      <c r="JAG9" s="9" t="s">
        <v>7214</v>
      </c>
      <c r="JAH9" s="9" t="s">
        <v>7215</v>
      </c>
      <c r="JAI9" s="9" t="s">
        <v>7216</v>
      </c>
      <c r="JAJ9" s="9" t="s">
        <v>7217</v>
      </c>
      <c r="JAK9" s="9" t="s">
        <v>7218</v>
      </c>
      <c r="JAL9" s="9" t="s">
        <v>7219</v>
      </c>
      <c r="JAM9" s="9" t="s">
        <v>7220</v>
      </c>
      <c r="JAN9" s="9" t="s">
        <v>7221</v>
      </c>
      <c r="JAO9" s="9" t="s">
        <v>7222</v>
      </c>
      <c r="JAP9" s="9" t="s">
        <v>7223</v>
      </c>
      <c r="JAQ9" s="9" t="s">
        <v>7224</v>
      </c>
      <c r="JAR9" s="9" t="s">
        <v>7225</v>
      </c>
      <c r="JAS9" s="9" t="s">
        <v>7226</v>
      </c>
      <c r="JAT9" s="9" t="s">
        <v>7227</v>
      </c>
      <c r="JAU9" s="9" t="s">
        <v>7228</v>
      </c>
      <c r="JAV9" s="9" t="s">
        <v>7229</v>
      </c>
      <c r="JAW9" s="9" t="s">
        <v>7230</v>
      </c>
      <c r="JAX9" s="9" t="s">
        <v>7231</v>
      </c>
      <c r="JAY9" s="9" t="s">
        <v>7232</v>
      </c>
      <c r="JAZ9" s="9" t="s">
        <v>7233</v>
      </c>
      <c r="JBA9" s="9" t="s">
        <v>7234</v>
      </c>
      <c r="JBB9" s="9" t="s">
        <v>7235</v>
      </c>
      <c r="JBC9" s="9" t="s">
        <v>7236</v>
      </c>
      <c r="JBD9" s="9" t="s">
        <v>7237</v>
      </c>
      <c r="JBE9" s="9" t="s">
        <v>7238</v>
      </c>
      <c r="JBF9" s="9" t="s">
        <v>7239</v>
      </c>
      <c r="JBG9" s="9" t="s">
        <v>7240</v>
      </c>
      <c r="JBH9" s="9" t="s">
        <v>7241</v>
      </c>
      <c r="JBI9" s="9" t="s">
        <v>7242</v>
      </c>
      <c r="JBJ9" s="9" t="s">
        <v>7243</v>
      </c>
      <c r="JBK9" s="9" t="s">
        <v>7244</v>
      </c>
      <c r="JBL9" s="9" t="s">
        <v>7245</v>
      </c>
      <c r="JBM9" s="9" t="s">
        <v>7246</v>
      </c>
      <c r="JBN9" s="9" t="s">
        <v>7247</v>
      </c>
      <c r="JBO9" s="9" t="s">
        <v>7248</v>
      </c>
      <c r="JBP9" s="9" t="s">
        <v>7249</v>
      </c>
      <c r="JBQ9" s="9" t="s">
        <v>7250</v>
      </c>
      <c r="JBR9" s="9" t="s">
        <v>7251</v>
      </c>
      <c r="JBS9" s="9" t="s">
        <v>7252</v>
      </c>
      <c r="JBT9" s="9" t="s">
        <v>7253</v>
      </c>
      <c r="JBU9" s="9" t="s">
        <v>7254</v>
      </c>
      <c r="JBV9" s="9" t="s">
        <v>7255</v>
      </c>
      <c r="JBW9" s="9" t="s">
        <v>7256</v>
      </c>
      <c r="JBX9" s="9" t="s">
        <v>7257</v>
      </c>
      <c r="JBY9" s="9" t="s">
        <v>7258</v>
      </c>
      <c r="JBZ9" s="9" t="s">
        <v>7259</v>
      </c>
      <c r="JCA9" s="9" t="s">
        <v>7260</v>
      </c>
      <c r="JCB9" s="9" t="s">
        <v>7261</v>
      </c>
      <c r="JCC9" s="9" t="s">
        <v>7262</v>
      </c>
      <c r="JCD9" s="9" t="s">
        <v>7263</v>
      </c>
      <c r="JCE9" s="9" t="s">
        <v>7264</v>
      </c>
      <c r="JCF9" s="9" t="s">
        <v>7265</v>
      </c>
      <c r="JCG9" s="9" t="s">
        <v>7266</v>
      </c>
      <c r="JCH9" s="9" t="s">
        <v>7267</v>
      </c>
      <c r="JCI9" s="9" t="s">
        <v>7268</v>
      </c>
      <c r="JCJ9" s="9" t="s">
        <v>7269</v>
      </c>
      <c r="JCK9" s="9" t="s">
        <v>7270</v>
      </c>
      <c r="JCL9" s="9" t="s">
        <v>7271</v>
      </c>
      <c r="JCM9" s="9" t="s">
        <v>7272</v>
      </c>
      <c r="JCN9" s="9" t="s">
        <v>7273</v>
      </c>
      <c r="JCO9" s="9" t="s">
        <v>7274</v>
      </c>
      <c r="JCP9" s="9" t="s">
        <v>7275</v>
      </c>
      <c r="JCQ9" s="9" t="s">
        <v>7276</v>
      </c>
      <c r="JCR9" s="9" t="s">
        <v>7277</v>
      </c>
      <c r="JCS9" s="9" t="s">
        <v>7278</v>
      </c>
      <c r="JCT9" s="9" t="s">
        <v>7279</v>
      </c>
      <c r="JCU9" s="9" t="s">
        <v>7280</v>
      </c>
      <c r="JCV9" s="9" t="s">
        <v>7281</v>
      </c>
      <c r="JCW9" s="9" t="s">
        <v>7282</v>
      </c>
      <c r="JCX9" s="9" t="s">
        <v>7283</v>
      </c>
      <c r="JCY9" s="9" t="s">
        <v>7284</v>
      </c>
      <c r="JCZ9" s="9" t="s">
        <v>7285</v>
      </c>
      <c r="JDA9" s="9" t="s">
        <v>7286</v>
      </c>
      <c r="JDB9" s="9" t="s">
        <v>7287</v>
      </c>
      <c r="JDC9" s="9" t="s">
        <v>7288</v>
      </c>
      <c r="JDD9" s="9" t="s">
        <v>7289</v>
      </c>
      <c r="JDE9" s="9" t="s">
        <v>7290</v>
      </c>
      <c r="JDF9" s="9" t="s">
        <v>7291</v>
      </c>
      <c r="JDG9" s="9" t="s">
        <v>7292</v>
      </c>
      <c r="JDH9" s="9" t="s">
        <v>7293</v>
      </c>
      <c r="JDI9" s="9" t="s">
        <v>7294</v>
      </c>
      <c r="JDJ9" s="9" t="s">
        <v>7295</v>
      </c>
      <c r="JDK9" s="9" t="s">
        <v>7296</v>
      </c>
      <c r="JDL9" s="9" t="s">
        <v>7297</v>
      </c>
      <c r="JDM9" s="9" t="s">
        <v>7298</v>
      </c>
      <c r="JDN9" s="9" t="s">
        <v>7299</v>
      </c>
      <c r="JDO9" s="9" t="s">
        <v>7300</v>
      </c>
      <c r="JDP9" s="9" t="s">
        <v>7301</v>
      </c>
      <c r="JDQ9" s="9" t="s">
        <v>7302</v>
      </c>
      <c r="JDR9" s="9" t="s">
        <v>7303</v>
      </c>
      <c r="JDS9" s="9" t="s">
        <v>7304</v>
      </c>
      <c r="JDT9" s="9" t="s">
        <v>7305</v>
      </c>
      <c r="JDU9" s="9" t="s">
        <v>7306</v>
      </c>
      <c r="JDV9" s="9" t="s">
        <v>7307</v>
      </c>
      <c r="JDW9" s="9" t="s">
        <v>7308</v>
      </c>
      <c r="JDX9" s="9" t="s">
        <v>7309</v>
      </c>
      <c r="JDY9" s="9" t="s">
        <v>7310</v>
      </c>
      <c r="JDZ9" s="9" t="s">
        <v>7311</v>
      </c>
      <c r="JEA9" s="9" t="s">
        <v>7312</v>
      </c>
      <c r="JEB9" s="9" t="s">
        <v>7313</v>
      </c>
      <c r="JEC9" s="9" t="s">
        <v>7314</v>
      </c>
      <c r="JED9" s="9" t="s">
        <v>7315</v>
      </c>
      <c r="JEE9" s="9" t="s">
        <v>7316</v>
      </c>
      <c r="JEF9" s="9" t="s">
        <v>7317</v>
      </c>
      <c r="JEG9" s="9" t="s">
        <v>7318</v>
      </c>
      <c r="JEH9" s="9" t="s">
        <v>7319</v>
      </c>
      <c r="JEI9" s="9" t="s">
        <v>7320</v>
      </c>
      <c r="JEJ9" s="9" t="s">
        <v>7321</v>
      </c>
      <c r="JEK9" s="9" t="s">
        <v>7322</v>
      </c>
      <c r="JEL9" s="9" t="s">
        <v>7323</v>
      </c>
      <c r="JEM9" s="9" t="s">
        <v>7324</v>
      </c>
      <c r="JEN9" s="9" t="s">
        <v>7325</v>
      </c>
      <c r="JEO9" s="9" t="s">
        <v>7326</v>
      </c>
      <c r="JEP9" s="9" t="s">
        <v>7327</v>
      </c>
      <c r="JEQ9" s="9" t="s">
        <v>7328</v>
      </c>
      <c r="JER9" s="9" t="s">
        <v>7329</v>
      </c>
      <c r="JES9" s="9" t="s">
        <v>7330</v>
      </c>
      <c r="JET9" s="9" t="s">
        <v>7331</v>
      </c>
      <c r="JEU9" s="9" t="s">
        <v>7332</v>
      </c>
      <c r="JEV9" s="9" t="s">
        <v>7333</v>
      </c>
      <c r="JEW9" s="9" t="s">
        <v>7334</v>
      </c>
      <c r="JEX9" s="9" t="s">
        <v>7335</v>
      </c>
      <c r="JEY9" s="9" t="s">
        <v>7336</v>
      </c>
      <c r="JEZ9" s="9" t="s">
        <v>7337</v>
      </c>
      <c r="JFA9" s="9" t="s">
        <v>7338</v>
      </c>
      <c r="JFB9" s="9" t="s">
        <v>7339</v>
      </c>
      <c r="JFC9" s="9" t="s">
        <v>7340</v>
      </c>
      <c r="JFD9" s="9" t="s">
        <v>7341</v>
      </c>
      <c r="JFE9" s="9" t="s">
        <v>7342</v>
      </c>
      <c r="JFF9" s="9" t="s">
        <v>7343</v>
      </c>
      <c r="JFG9" s="9" t="s">
        <v>7344</v>
      </c>
      <c r="JFH9" s="9" t="s">
        <v>7345</v>
      </c>
      <c r="JFI9" s="9" t="s">
        <v>7346</v>
      </c>
      <c r="JFJ9" s="9" t="s">
        <v>7347</v>
      </c>
      <c r="JFK9" s="9" t="s">
        <v>7348</v>
      </c>
      <c r="JFL9" s="9" t="s">
        <v>7349</v>
      </c>
      <c r="JFM9" s="9" t="s">
        <v>7350</v>
      </c>
      <c r="JFN9" s="9" t="s">
        <v>7351</v>
      </c>
      <c r="JFO9" s="9" t="s">
        <v>7352</v>
      </c>
      <c r="JFP9" s="9" t="s">
        <v>7353</v>
      </c>
      <c r="JFQ9" s="9" t="s">
        <v>7354</v>
      </c>
      <c r="JFR9" s="9" t="s">
        <v>7355</v>
      </c>
      <c r="JFS9" s="9" t="s">
        <v>7356</v>
      </c>
      <c r="JFT9" s="9" t="s">
        <v>7357</v>
      </c>
      <c r="JFU9" s="9" t="s">
        <v>7358</v>
      </c>
      <c r="JFV9" s="9" t="s">
        <v>7359</v>
      </c>
      <c r="JFW9" s="9" t="s">
        <v>7360</v>
      </c>
      <c r="JFX9" s="9" t="s">
        <v>7361</v>
      </c>
      <c r="JFY9" s="9" t="s">
        <v>7362</v>
      </c>
      <c r="JFZ9" s="9" t="s">
        <v>7363</v>
      </c>
      <c r="JGA9" s="9" t="s">
        <v>7364</v>
      </c>
      <c r="JGB9" s="9" t="s">
        <v>7365</v>
      </c>
      <c r="JGC9" s="9" t="s">
        <v>7366</v>
      </c>
      <c r="JGD9" s="9" t="s">
        <v>7367</v>
      </c>
      <c r="JGE9" s="9" t="s">
        <v>7368</v>
      </c>
      <c r="JGF9" s="9" t="s">
        <v>7369</v>
      </c>
      <c r="JGG9" s="9" t="s">
        <v>7370</v>
      </c>
      <c r="JGH9" s="9" t="s">
        <v>7371</v>
      </c>
      <c r="JGI9" s="9" t="s">
        <v>7372</v>
      </c>
      <c r="JGJ9" s="9" t="s">
        <v>7373</v>
      </c>
      <c r="JGK9" s="9" t="s">
        <v>7374</v>
      </c>
      <c r="JGL9" s="9" t="s">
        <v>7375</v>
      </c>
      <c r="JGM9" s="9" t="s">
        <v>7376</v>
      </c>
      <c r="JGN9" s="9" t="s">
        <v>7377</v>
      </c>
      <c r="JGO9" s="9" t="s">
        <v>7378</v>
      </c>
      <c r="JGP9" s="9" t="s">
        <v>7379</v>
      </c>
      <c r="JGQ9" s="9" t="s">
        <v>7380</v>
      </c>
      <c r="JGR9" s="9" t="s">
        <v>7381</v>
      </c>
      <c r="JGS9" s="9" t="s">
        <v>7382</v>
      </c>
      <c r="JGT9" s="9" t="s">
        <v>7383</v>
      </c>
      <c r="JGU9" s="9" t="s">
        <v>7384</v>
      </c>
      <c r="JGV9" s="9" t="s">
        <v>7385</v>
      </c>
      <c r="JGW9" s="9" t="s">
        <v>7386</v>
      </c>
      <c r="JGX9" s="9" t="s">
        <v>7387</v>
      </c>
      <c r="JGY9" s="9" t="s">
        <v>7388</v>
      </c>
      <c r="JGZ9" s="9" t="s">
        <v>7389</v>
      </c>
      <c r="JHA9" s="9" t="s">
        <v>7390</v>
      </c>
      <c r="JHB9" s="9" t="s">
        <v>7391</v>
      </c>
      <c r="JHC9" s="9" t="s">
        <v>7392</v>
      </c>
      <c r="JHD9" s="9" t="s">
        <v>7393</v>
      </c>
      <c r="JHE9" s="9" t="s">
        <v>7394</v>
      </c>
      <c r="JHF9" s="9" t="s">
        <v>7395</v>
      </c>
      <c r="JHG9" s="9" t="s">
        <v>7396</v>
      </c>
      <c r="JHH9" s="9" t="s">
        <v>7397</v>
      </c>
      <c r="JHI9" s="9" t="s">
        <v>7398</v>
      </c>
      <c r="JHJ9" s="9" t="s">
        <v>7399</v>
      </c>
      <c r="JHK9" s="9" t="s">
        <v>7400</v>
      </c>
      <c r="JHL9" s="9" t="s">
        <v>7401</v>
      </c>
      <c r="JHM9" s="9" t="s">
        <v>7402</v>
      </c>
      <c r="JHN9" s="9" t="s">
        <v>7403</v>
      </c>
      <c r="JHO9" s="9" t="s">
        <v>7404</v>
      </c>
      <c r="JHP9" s="9" t="s">
        <v>7405</v>
      </c>
      <c r="JHQ9" s="9" t="s">
        <v>7406</v>
      </c>
      <c r="JHR9" s="9" t="s">
        <v>7407</v>
      </c>
      <c r="JHS9" s="9" t="s">
        <v>7408</v>
      </c>
      <c r="JHT9" s="9" t="s">
        <v>7409</v>
      </c>
      <c r="JHU9" s="9" t="s">
        <v>7410</v>
      </c>
      <c r="JHV9" s="9" t="s">
        <v>7411</v>
      </c>
      <c r="JHW9" s="9" t="s">
        <v>7412</v>
      </c>
      <c r="JHX9" s="9" t="s">
        <v>7413</v>
      </c>
      <c r="JHY9" s="9" t="s">
        <v>7414</v>
      </c>
      <c r="JHZ9" s="9" t="s">
        <v>7415</v>
      </c>
      <c r="JIA9" s="9" t="s">
        <v>7416</v>
      </c>
      <c r="JIB9" s="9" t="s">
        <v>7417</v>
      </c>
      <c r="JIC9" s="9" t="s">
        <v>7418</v>
      </c>
      <c r="JID9" s="9" t="s">
        <v>7419</v>
      </c>
      <c r="JIE9" s="9" t="s">
        <v>7420</v>
      </c>
      <c r="JIF9" s="9" t="s">
        <v>7421</v>
      </c>
      <c r="JIG9" s="9" t="s">
        <v>7422</v>
      </c>
      <c r="JIH9" s="9" t="s">
        <v>7423</v>
      </c>
      <c r="JII9" s="9" t="s">
        <v>7424</v>
      </c>
      <c r="JIJ9" s="9" t="s">
        <v>7425</v>
      </c>
      <c r="JIK9" s="9" t="s">
        <v>7426</v>
      </c>
      <c r="JIL9" s="9" t="s">
        <v>7427</v>
      </c>
      <c r="JIM9" s="9" t="s">
        <v>7428</v>
      </c>
      <c r="JIN9" s="9" t="s">
        <v>7429</v>
      </c>
      <c r="JIO9" s="9" t="s">
        <v>7430</v>
      </c>
      <c r="JIP9" s="9" t="s">
        <v>7431</v>
      </c>
      <c r="JIQ9" s="9" t="s">
        <v>7432</v>
      </c>
      <c r="JIR9" s="9" t="s">
        <v>7433</v>
      </c>
      <c r="JIS9" s="9" t="s">
        <v>7434</v>
      </c>
      <c r="JIT9" s="9" t="s">
        <v>7435</v>
      </c>
      <c r="JIU9" s="9" t="s">
        <v>7436</v>
      </c>
      <c r="JIV9" s="9" t="s">
        <v>7437</v>
      </c>
      <c r="JIW9" s="9" t="s">
        <v>7438</v>
      </c>
      <c r="JIX9" s="9" t="s">
        <v>7439</v>
      </c>
      <c r="JIY9" s="9" t="s">
        <v>7440</v>
      </c>
      <c r="JIZ9" s="9" t="s">
        <v>7441</v>
      </c>
      <c r="JJA9" s="9" t="s">
        <v>7442</v>
      </c>
      <c r="JJB9" s="9" t="s">
        <v>7443</v>
      </c>
      <c r="JJC9" s="9" t="s">
        <v>7444</v>
      </c>
      <c r="JJD9" s="9" t="s">
        <v>7445</v>
      </c>
      <c r="JJE9" s="9" t="s">
        <v>7446</v>
      </c>
      <c r="JJF9" s="9" t="s">
        <v>7447</v>
      </c>
      <c r="JJG9" s="9" t="s">
        <v>7448</v>
      </c>
      <c r="JJH9" s="9" t="s">
        <v>7449</v>
      </c>
      <c r="JJI9" s="9" t="s">
        <v>7450</v>
      </c>
      <c r="JJJ9" s="9" t="s">
        <v>7451</v>
      </c>
      <c r="JJK9" s="9" t="s">
        <v>7452</v>
      </c>
      <c r="JJL9" s="9" t="s">
        <v>7453</v>
      </c>
      <c r="JJM9" s="9" t="s">
        <v>7454</v>
      </c>
      <c r="JJN9" s="9" t="s">
        <v>7455</v>
      </c>
      <c r="JJO9" s="9" t="s">
        <v>7456</v>
      </c>
      <c r="JJP9" s="9" t="s">
        <v>7457</v>
      </c>
      <c r="JJQ9" s="9" t="s">
        <v>7458</v>
      </c>
      <c r="JJR9" s="9" t="s">
        <v>7459</v>
      </c>
      <c r="JJS9" s="9" t="s">
        <v>7460</v>
      </c>
      <c r="JJT9" s="9" t="s">
        <v>7461</v>
      </c>
      <c r="JJU9" s="9" t="s">
        <v>7462</v>
      </c>
      <c r="JJV9" s="9" t="s">
        <v>7463</v>
      </c>
      <c r="JJW9" s="9" t="s">
        <v>7464</v>
      </c>
      <c r="JJX9" s="9" t="s">
        <v>7465</v>
      </c>
      <c r="JJY9" s="9" t="s">
        <v>7466</v>
      </c>
      <c r="JJZ9" s="9" t="s">
        <v>7467</v>
      </c>
      <c r="JKA9" s="9" t="s">
        <v>7468</v>
      </c>
      <c r="JKB9" s="9" t="s">
        <v>7469</v>
      </c>
      <c r="JKC9" s="9" t="s">
        <v>7470</v>
      </c>
      <c r="JKD9" s="9" t="s">
        <v>7471</v>
      </c>
      <c r="JKE9" s="9" t="s">
        <v>7472</v>
      </c>
      <c r="JKF9" s="9" t="s">
        <v>7473</v>
      </c>
      <c r="JKG9" s="9" t="s">
        <v>7474</v>
      </c>
      <c r="JKH9" s="9" t="s">
        <v>7475</v>
      </c>
      <c r="JKI9" s="9" t="s">
        <v>7476</v>
      </c>
      <c r="JKJ9" s="9" t="s">
        <v>7477</v>
      </c>
      <c r="JKK9" s="9" t="s">
        <v>7478</v>
      </c>
      <c r="JKL9" s="9" t="s">
        <v>7479</v>
      </c>
      <c r="JKM9" s="9" t="s">
        <v>7480</v>
      </c>
      <c r="JKN9" s="9" t="s">
        <v>7481</v>
      </c>
      <c r="JKO9" s="9" t="s">
        <v>7482</v>
      </c>
      <c r="JKP9" s="9" t="s">
        <v>7483</v>
      </c>
      <c r="JKQ9" s="9" t="s">
        <v>7484</v>
      </c>
      <c r="JKR9" s="9" t="s">
        <v>7485</v>
      </c>
      <c r="JKS9" s="9" t="s">
        <v>7486</v>
      </c>
      <c r="JKT9" s="9" t="s">
        <v>7487</v>
      </c>
      <c r="JKU9" s="9" t="s">
        <v>7488</v>
      </c>
      <c r="JKV9" s="9" t="s">
        <v>7489</v>
      </c>
      <c r="JKW9" s="9" t="s">
        <v>7490</v>
      </c>
      <c r="JKX9" s="9" t="s">
        <v>7491</v>
      </c>
      <c r="JKY9" s="9" t="s">
        <v>7492</v>
      </c>
      <c r="JKZ9" s="9" t="s">
        <v>7493</v>
      </c>
      <c r="JLA9" s="9" t="s">
        <v>7494</v>
      </c>
      <c r="JLB9" s="9" t="s">
        <v>7495</v>
      </c>
      <c r="JLC9" s="9" t="s">
        <v>7496</v>
      </c>
      <c r="JLD9" s="9" t="s">
        <v>7497</v>
      </c>
      <c r="JLE9" s="9" t="s">
        <v>7498</v>
      </c>
      <c r="JLF9" s="9" t="s">
        <v>7499</v>
      </c>
      <c r="JLG9" s="9" t="s">
        <v>7500</v>
      </c>
      <c r="JLH9" s="9" t="s">
        <v>7501</v>
      </c>
      <c r="JLI9" s="9" t="s">
        <v>7502</v>
      </c>
      <c r="JLJ9" s="9" t="s">
        <v>7503</v>
      </c>
      <c r="JLK9" s="9" t="s">
        <v>7504</v>
      </c>
      <c r="JLL9" s="9" t="s">
        <v>7505</v>
      </c>
      <c r="JLM9" s="9" t="s">
        <v>7506</v>
      </c>
      <c r="JLN9" s="9" t="s">
        <v>7507</v>
      </c>
      <c r="JLO9" s="9" t="s">
        <v>7508</v>
      </c>
      <c r="JLP9" s="9" t="s">
        <v>7509</v>
      </c>
      <c r="JLQ9" s="9" t="s">
        <v>7510</v>
      </c>
      <c r="JLR9" s="9" t="s">
        <v>7511</v>
      </c>
      <c r="JLS9" s="9" t="s">
        <v>7512</v>
      </c>
      <c r="JLT9" s="9" t="s">
        <v>7513</v>
      </c>
      <c r="JLU9" s="9" t="s">
        <v>7514</v>
      </c>
      <c r="JLV9" s="9" t="s">
        <v>7515</v>
      </c>
      <c r="JLW9" s="9" t="s">
        <v>7516</v>
      </c>
      <c r="JLX9" s="9" t="s">
        <v>7517</v>
      </c>
      <c r="JLY9" s="9" t="s">
        <v>7518</v>
      </c>
      <c r="JLZ9" s="9" t="s">
        <v>7519</v>
      </c>
      <c r="JMA9" s="9" t="s">
        <v>7520</v>
      </c>
      <c r="JMB9" s="9" t="s">
        <v>7521</v>
      </c>
      <c r="JMC9" s="9" t="s">
        <v>7522</v>
      </c>
      <c r="JMD9" s="9" t="s">
        <v>7523</v>
      </c>
      <c r="JME9" s="9" t="s">
        <v>7524</v>
      </c>
      <c r="JMF9" s="9" t="s">
        <v>7525</v>
      </c>
      <c r="JMG9" s="9" t="s">
        <v>7526</v>
      </c>
      <c r="JMH9" s="9" t="s">
        <v>7527</v>
      </c>
      <c r="JMI9" s="9" t="s">
        <v>7528</v>
      </c>
      <c r="JMJ9" s="9" t="s">
        <v>7529</v>
      </c>
      <c r="JMK9" s="9" t="s">
        <v>7530</v>
      </c>
      <c r="JML9" s="9" t="s">
        <v>7531</v>
      </c>
      <c r="JMM9" s="9" t="s">
        <v>7532</v>
      </c>
      <c r="JMN9" s="9" t="s">
        <v>7533</v>
      </c>
      <c r="JMO9" s="9" t="s">
        <v>7534</v>
      </c>
      <c r="JMP9" s="9" t="s">
        <v>7535</v>
      </c>
      <c r="JMQ9" s="9" t="s">
        <v>7536</v>
      </c>
      <c r="JMR9" s="9" t="s">
        <v>7537</v>
      </c>
      <c r="JMS9" s="9" t="s">
        <v>7538</v>
      </c>
      <c r="JMT9" s="9" t="s">
        <v>7539</v>
      </c>
      <c r="JMU9" s="9" t="s">
        <v>7540</v>
      </c>
      <c r="JMV9" s="9" t="s">
        <v>7541</v>
      </c>
      <c r="JMW9" s="9" t="s">
        <v>7542</v>
      </c>
      <c r="JMX9" s="9" t="s">
        <v>7543</v>
      </c>
      <c r="JMY9" s="9" t="s">
        <v>7544</v>
      </c>
      <c r="JMZ9" s="9" t="s">
        <v>7545</v>
      </c>
      <c r="JNA9" s="9" t="s">
        <v>7546</v>
      </c>
      <c r="JNB9" s="9" t="s">
        <v>7547</v>
      </c>
      <c r="JNC9" s="9" t="s">
        <v>7548</v>
      </c>
      <c r="JND9" s="9" t="s">
        <v>7549</v>
      </c>
      <c r="JNE9" s="9" t="s">
        <v>7550</v>
      </c>
      <c r="JNF9" s="9" t="s">
        <v>7551</v>
      </c>
      <c r="JNG9" s="9" t="s">
        <v>7552</v>
      </c>
      <c r="JNH9" s="9" t="s">
        <v>7553</v>
      </c>
      <c r="JNI9" s="9" t="s">
        <v>7554</v>
      </c>
      <c r="JNJ9" s="9" t="s">
        <v>7555</v>
      </c>
      <c r="JNK9" s="9" t="s">
        <v>7556</v>
      </c>
      <c r="JNL9" s="9" t="s">
        <v>7557</v>
      </c>
      <c r="JNM9" s="9" t="s">
        <v>7558</v>
      </c>
      <c r="JNN9" s="9" t="s">
        <v>7559</v>
      </c>
      <c r="JNO9" s="9" t="s">
        <v>7560</v>
      </c>
      <c r="JNP9" s="9" t="s">
        <v>7561</v>
      </c>
      <c r="JNQ9" s="9" t="s">
        <v>7562</v>
      </c>
      <c r="JNR9" s="9" t="s">
        <v>7563</v>
      </c>
      <c r="JNS9" s="9" t="s">
        <v>7564</v>
      </c>
      <c r="JNT9" s="9" t="s">
        <v>7565</v>
      </c>
      <c r="JNU9" s="9" t="s">
        <v>7566</v>
      </c>
      <c r="JNV9" s="9" t="s">
        <v>7567</v>
      </c>
      <c r="JNW9" s="9" t="s">
        <v>7568</v>
      </c>
      <c r="JNX9" s="9" t="s">
        <v>7569</v>
      </c>
      <c r="JNY9" s="9" t="s">
        <v>7570</v>
      </c>
      <c r="JNZ9" s="9" t="s">
        <v>7571</v>
      </c>
      <c r="JOA9" s="9" t="s">
        <v>7572</v>
      </c>
      <c r="JOB9" s="9" t="s">
        <v>7573</v>
      </c>
      <c r="JOC9" s="9" t="s">
        <v>7574</v>
      </c>
      <c r="JOD9" s="9" t="s">
        <v>7575</v>
      </c>
      <c r="JOE9" s="9" t="s">
        <v>7576</v>
      </c>
      <c r="JOF9" s="9" t="s">
        <v>7577</v>
      </c>
      <c r="JOG9" s="9" t="s">
        <v>7578</v>
      </c>
      <c r="JOH9" s="9" t="s">
        <v>7579</v>
      </c>
      <c r="JOI9" s="9" t="s">
        <v>7580</v>
      </c>
      <c r="JOJ9" s="9" t="s">
        <v>7581</v>
      </c>
      <c r="JOK9" s="9" t="s">
        <v>7582</v>
      </c>
      <c r="JOL9" s="9" t="s">
        <v>7583</v>
      </c>
      <c r="JOM9" s="9" t="s">
        <v>7584</v>
      </c>
      <c r="JON9" s="9" t="s">
        <v>7585</v>
      </c>
      <c r="JOO9" s="9" t="s">
        <v>7586</v>
      </c>
      <c r="JOP9" s="9" t="s">
        <v>7587</v>
      </c>
      <c r="JOQ9" s="9" t="s">
        <v>7588</v>
      </c>
      <c r="JOR9" s="9" t="s">
        <v>7589</v>
      </c>
      <c r="JOS9" s="9" t="s">
        <v>7590</v>
      </c>
      <c r="JOT9" s="9" t="s">
        <v>7591</v>
      </c>
      <c r="JOU9" s="9" t="s">
        <v>7592</v>
      </c>
      <c r="JOV9" s="9" t="s">
        <v>7593</v>
      </c>
      <c r="JOW9" s="9" t="s">
        <v>7594</v>
      </c>
      <c r="JOX9" s="9" t="s">
        <v>7595</v>
      </c>
      <c r="JOY9" s="9" t="s">
        <v>7596</v>
      </c>
      <c r="JOZ9" s="9" t="s">
        <v>7597</v>
      </c>
      <c r="JPA9" s="9" t="s">
        <v>7598</v>
      </c>
      <c r="JPB9" s="9" t="s">
        <v>7599</v>
      </c>
      <c r="JPC9" s="9" t="s">
        <v>7600</v>
      </c>
      <c r="JPD9" s="9" t="s">
        <v>7601</v>
      </c>
      <c r="JPE9" s="9" t="s">
        <v>7602</v>
      </c>
      <c r="JPF9" s="9" t="s">
        <v>7603</v>
      </c>
      <c r="JPG9" s="9" t="s">
        <v>7604</v>
      </c>
      <c r="JPH9" s="9" t="s">
        <v>7605</v>
      </c>
      <c r="JPI9" s="9" t="s">
        <v>7606</v>
      </c>
      <c r="JPJ9" s="9" t="s">
        <v>7607</v>
      </c>
      <c r="JPK9" s="9" t="s">
        <v>7608</v>
      </c>
      <c r="JPL9" s="9" t="s">
        <v>7609</v>
      </c>
      <c r="JPM9" s="9" t="s">
        <v>7610</v>
      </c>
      <c r="JPN9" s="9" t="s">
        <v>7611</v>
      </c>
      <c r="JPO9" s="9" t="s">
        <v>7612</v>
      </c>
      <c r="JPP9" s="9" t="s">
        <v>7613</v>
      </c>
      <c r="JPQ9" s="9" t="s">
        <v>7614</v>
      </c>
      <c r="JPR9" s="9" t="s">
        <v>7615</v>
      </c>
      <c r="JPS9" s="9" t="s">
        <v>7616</v>
      </c>
      <c r="JPT9" s="9" t="s">
        <v>7617</v>
      </c>
      <c r="JPU9" s="9" t="s">
        <v>7618</v>
      </c>
      <c r="JPV9" s="9" t="s">
        <v>7619</v>
      </c>
      <c r="JPW9" s="9" t="s">
        <v>7620</v>
      </c>
      <c r="JPX9" s="9" t="s">
        <v>7621</v>
      </c>
      <c r="JPY9" s="9" t="s">
        <v>7622</v>
      </c>
      <c r="JPZ9" s="9" t="s">
        <v>7623</v>
      </c>
      <c r="JQA9" s="9" t="s">
        <v>7624</v>
      </c>
      <c r="JQB9" s="9" t="s">
        <v>7625</v>
      </c>
      <c r="JQC9" s="9" t="s">
        <v>7626</v>
      </c>
      <c r="JQD9" s="9" t="s">
        <v>7627</v>
      </c>
      <c r="JQE9" s="9" t="s">
        <v>7628</v>
      </c>
      <c r="JQF9" s="9" t="s">
        <v>7629</v>
      </c>
      <c r="JQG9" s="9" t="s">
        <v>7630</v>
      </c>
      <c r="JQH9" s="9" t="s">
        <v>7631</v>
      </c>
      <c r="JQI9" s="9" t="s">
        <v>7632</v>
      </c>
      <c r="JQJ9" s="9" t="s">
        <v>7633</v>
      </c>
      <c r="JQK9" s="9" t="s">
        <v>7634</v>
      </c>
      <c r="JQL9" s="9" t="s">
        <v>7635</v>
      </c>
      <c r="JQM9" s="9" t="s">
        <v>7636</v>
      </c>
      <c r="JQN9" s="9" t="s">
        <v>7637</v>
      </c>
      <c r="JQO9" s="9" t="s">
        <v>7638</v>
      </c>
      <c r="JQP9" s="9" t="s">
        <v>7639</v>
      </c>
      <c r="JQQ9" s="9" t="s">
        <v>7640</v>
      </c>
      <c r="JQR9" s="9" t="s">
        <v>7641</v>
      </c>
      <c r="JQS9" s="9" t="s">
        <v>7642</v>
      </c>
      <c r="JQT9" s="9" t="s">
        <v>7643</v>
      </c>
      <c r="JQU9" s="9" t="s">
        <v>7644</v>
      </c>
      <c r="JQV9" s="9" t="s">
        <v>7645</v>
      </c>
      <c r="JQW9" s="9" t="s">
        <v>7646</v>
      </c>
      <c r="JQX9" s="9" t="s">
        <v>7647</v>
      </c>
      <c r="JQY9" s="9" t="s">
        <v>7648</v>
      </c>
      <c r="JQZ9" s="9" t="s">
        <v>7649</v>
      </c>
      <c r="JRA9" s="9" t="s">
        <v>7650</v>
      </c>
      <c r="JRB9" s="9" t="s">
        <v>7651</v>
      </c>
      <c r="JRC9" s="9" t="s">
        <v>7652</v>
      </c>
      <c r="JRD9" s="9" t="s">
        <v>7653</v>
      </c>
      <c r="JRE9" s="9" t="s">
        <v>7654</v>
      </c>
      <c r="JRF9" s="9" t="s">
        <v>7655</v>
      </c>
      <c r="JRG9" s="9" t="s">
        <v>7656</v>
      </c>
      <c r="JRH9" s="9" t="s">
        <v>7657</v>
      </c>
      <c r="JRI9" s="9" t="s">
        <v>7658</v>
      </c>
      <c r="JRJ9" s="9" t="s">
        <v>7659</v>
      </c>
      <c r="JRK9" s="9" t="s">
        <v>7660</v>
      </c>
      <c r="JRL9" s="9" t="s">
        <v>7661</v>
      </c>
      <c r="JRM9" s="9" t="s">
        <v>7662</v>
      </c>
      <c r="JRN9" s="9" t="s">
        <v>7663</v>
      </c>
      <c r="JRO9" s="9" t="s">
        <v>7664</v>
      </c>
      <c r="JRP9" s="9" t="s">
        <v>7665</v>
      </c>
      <c r="JRQ9" s="9" t="s">
        <v>7666</v>
      </c>
      <c r="JRR9" s="9" t="s">
        <v>7667</v>
      </c>
      <c r="JRS9" s="9" t="s">
        <v>7668</v>
      </c>
      <c r="JRT9" s="9" t="s">
        <v>7669</v>
      </c>
      <c r="JRU9" s="9" t="s">
        <v>7670</v>
      </c>
      <c r="JRV9" s="9" t="s">
        <v>7671</v>
      </c>
      <c r="JRW9" s="9" t="s">
        <v>7672</v>
      </c>
      <c r="JRX9" s="9" t="s">
        <v>7673</v>
      </c>
      <c r="JRY9" s="9" t="s">
        <v>7674</v>
      </c>
      <c r="JRZ9" s="9" t="s">
        <v>7675</v>
      </c>
      <c r="JSA9" s="9" t="s">
        <v>7676</v>
      </c>
      <c r="JSB9" s="9" t="s">
        <v>7677</v>
      </c>
      <c r="JSC9" s="9" t="s">
        <v>7678</v>
      </c>
      <c r="JSD9" s="9" t="s">
        <v>7679</v>
      </c>
      <c r="JSE9" s="9" t="s">
        <v>7680</v>
      </c>
      <c r="JSF9" s="9" t="s">
        <v>7681</v>
      </c>
      <c r="JSG9" s="9" t="s">
        <v>7682</v>
      </c>
      <c r="JSH9" s="9" t="s">
        <v>7683</v>
      </c>
      <c r="JSI9" s="9" t="s">
        <v>7684</v>
      </c>
      <c r="JSJ9" s="9" t="s">
        <v>7685</v>
      </c>
      <c r="JSK9" s="9" t="s">
        <v>7686</v>
      </c>
      <c r="JSL9" s="9" t="s">
        <v>7687</v>
      </c>
      <c r="JSM9" s="9" t="s">
        <v>7688</v>
      </c>
      <c r="JSN9" s="9" t="s">
        <v>7689</v>
      </c>
      <c r="JSO9" s="9" t="s">
        <v>7690</v>
      </c>
      <c r="JSP9" s="9" t="s">
        <v>7691</v>
      </c>
      <c r="JSQ9" s="9" t="s">
        <v>7692</v>
      </c>
      <c r="JSR9" s="9" t="s">
        <v>7693</v>
      </c>
      <c r="JSS9" s="9" t="s">
        <v>7694</v>
      </c>
      <c r="JST9" s="9" t="s">
        <v>7695</v>
      </c>
      <c r="JSU9" s="9" t="s">
        <v>7696</v>
      </c>
      <c r="JSV9" s="9" t="s">
        <v>7697</v>
      </c>
      <c r="JSW9" s="9" t="s">
        <v>7698</v>
      </c>
      <c r="JSX9" s="9" t="s">
        <v>7699</v>
      </c>
      <c r="JSY9" s="9" t="s">
        <v>7700</v>
      </c>
      <c r="JSZ9" s="9" t="s">
        <v>7701</v>
      </c>
      <c r="JTA9" s="9" t="s">
        <v>7702</v>
      </c>
      <c r="JTB9" s="9" t="s">
        <v>7703</v>
      </c>
      <c r="JTC9" s="9" t="s">
        <v>7704</v>
      </c>
      <c r="JTD9" s="9" t="s">
        <v>7705</v>
      </c>
      <c r="JTE9" s="9" t="s">
        <v>7706</v>
      </c>
      <c r="JTF9" s="9" t="s">
        <v>7707</v>
      </c>
      <c r="JTG9" s="9" t="s">
        <v>7708</v>
      </c>
      <c r="JTH9" s="9" t="s">
        <v>7709</v>
      </c>
      <c r="JTI9" s="9" t="s">
        <v>7710</v>
      </c>
      <c r="JTJ9" s="9" t="s">
        <v>7711</v>
      </c>
      <c r="JTK9" s="9" t="s">
        <v>7712</v>
      </c>
      <c r="JTL9" s="9" t="s">
        <v>7713</v>
      </c>
      <c r="JTM9" s="9" t="s">
        <v>7714</v>
      </c>
      <c r="JTN9" s="9" t="s">
        <v>7715</v>
      </c>
      <c r="JTO9" s="9" t="s">
        <v>7716</v>
      </c>
      <c r="JTP9" s="9" t="s">
        <v>7717</v>
      </c>
      <c r="JTQ9" s="9" t="s">
        <v>7718</v>
      </c>
      <c r="JTR9" s="9" t="s">
        <v>7719</v>
      </c>
      <c r="JTS9" s="9" t="s">
        <v>7720</v>
      </c>
      <c r="JTT9" s="9" t="s">
        <v>7721</v>
      </c>
      <c r="JTU9" s="9" t="s">
        <v>7722</v>
      </c>
      <c r="JTV9" s="9" t="s">
        <v>7723</v>
      </c>
      <c r="JTW9" s="9" t="s">
        <v>7724</v>
      </c>
      <c r="JTX9" s="9" t="s">
        <v>7725</v>
      </c>
      <c r="JTY9" s="9" t="s">
        <v>7726</v>
      </c>
      <c r="JTZ9" s="9" t="s">
        <v>7727</v>
      </c>
      <c r="JUA9" s="9" t="s">
        <v>7728</v>
      </c>
      <c r="JUB9" s="9" t="s">
        <v>7729</v>
      </c>
      <c r="JUC9" s="9" t="s">
        <v>7730</v>
      </c>
      <c r="JUD9" s="9" t="s">
        <v>7731</v>
      </c>
      <c r="JUE9" s="9" t="s">
        <v>7732</v>
      </c>
      <c r="JUF9" s="9" t="s">
        <v>7733</v>
      </c>
      <c r="JUG9" s="9" t="s">
        <v>7734</v>
      </c>
      <c r="JUH9" s="9" t="s">
        <v>7735</v>
      </c>
      <c r="JUI9" s="9" t="s">
        <v>7736</v>
      </c>
      <c r="JUJ9" s="9" t="s">
        <v>7737</v>
      </c>
      <c r="JUK9" s="9" t="s">
        <v>7738</v>
      </c>
      <c r="JUL9" s="9" t="s">
        <v>7739</v>
      </c>
      <c r="JUM9" s="9" t="s">
        <v>7740</v>
      </c>
      <c r="JUN9" s="9" t="s">
        <v>7741</v>
      </c>
      <c r="JUO9" s="9" t="s">
        <v>7742</v>
      </c>
      <c r="JUP9" s="9" t="s">
        <v>7743</v>
      </c>
      <c r="JUQ9" s="9" t="s">
        <v>7744</v>
      </c>
      <c r="JUR9" s="9" t="s">
        <v>7745</v>
      </c>
      <c r="JUS9" s="9" t="s">
        <v>7746</v>
      </c>
      <c r="JUT9" s="9" t="s">
        <v>7747</v>
      </c>
      <c r="JUU9" s="9" t="s">
        <v>7748</v>
      </c>
      <c r="JUV9" s="9" t="s">
        <v>7749</v>
      </c>
      <c r="JUW9" s="9" t="s">
        <v>7750</v>
      </c>
      <c r="JUX9" s="9" t="s">
        <v>7751</v>
      </c>
      <c r="JUY9" s="9" t="s">
        <v>7752</v>
      </c>
      <c r="JUZ9" s="9" t="s">
        <v>7753</v>
      </c>
      <c r="JVA9" s="9" t="s">
        <v>7754</v>
      </c>
      <c r="JVB9" s="9" t="s">
        <v>7755</v>
      </c>
      <c r="JVC9" s="9" t="s">
        <v>7756</v>
      </c>
      <c r="JVD9" s="9" t="s">
        <v>7757</v>
      </c>
      <c r="JVE9" s="9" t="s">
        <v>7758</v>
      </c>
      <c r="JVF9" s="9" t="s">
        <v>7759</v>
      </c>
      <c r="JVG9" s="9" t="s">
        <v>7760</v>
      </c>
      <c r="JVH9" s="9" t="s">
        <v>7761</v>
      </c>
      <c r="JVI9" s="9" t="s">
        <v>7762</v>
      </c>
      <c r="JVJ9" s="9" t="s">
        <v>7763</v>
      </c>
      <c r="JVK9" s="9" t="s">
        <v>7764</v>
      </c>
      <c r="JVL9" s="9" t="s">
        <v>7765</v>
      </c>
      <c r="JVM9" s="9" t="s">
        <v>7766</v>
      </c>
      <c r="JVN9" s="9" t="s">
        <v>7767</v>
      </c>
      <c r="JVO9" s="9" t="s">
        <v>7768</v>
      </c>
      <c r="JVP9" s="9" t="s">
        <v>7769</v>
      </c>
      <c r="JVQ9" s="9" t="s">
        <v>7770</v>
      </c>
      <c r="JVR9" s="9" t="s">
        <v>7771</v>
      </c>
      <c r="JVS9" s="9" t="s">
        <v>7772</v>
      </c>
      <c r="JVT9" s="9" t="s">
        <v>7773</v>
      </c>
      <c r="JVU9" s="9" t="s">
        <v>7774</v>
      </c>
      <c r="JVV9" s="9" t="s">
        <v>7775</v>
      </c>
      <c r="JVW9" s="9" t="s">
        <v>7776</v>
      </c>
      <c r="JVX9" s="9" t="s">
        <v>7777</v>
      </c>
      <c r="JVY9" s="9" t="s">
        <v>7778</v>
      </c>
      <c r="JVZ9" s="9" t="s">
        <v>7779</v>
      </c>
      <c r="JWA9" s="9" t="s">
        <v>7780</v>
      </c>
      <c r="JWB9" s="9" t="s">
        <v>7781</v>
      </c>
      <c r="JWC9" s="9" t="s">
        <v>7782</v>
      </c>
      <c r="JWD9" s="9" t="s">
        <v>7783</v>
      </c>
      <c r="JWE9" s="9" t="s">
        <v>7784</v>
      </c>
      <c r="JWF9" s="9" t="s">
        <v>7785</v>
      </c>
      <c r="JWG9" s="9" t="s">
        <v>7786</v>
      </c>
      <c r="JWH9" s="9" t="s">
        <v>7787</v>
      </c>
      <c r="JWI9" s="9" t="s">
        <v>7788</v>
      </c>
      <c r="JWJ9" s="9" t="s">
        <v>7789</v>
      </c>
      <c r="JWK9" s="9" t="s">
        <v>7790</v>
      </c>
      <c r="JWL9" s="9" t="s">
        <v>7791</v>
      </c>
      <c r="JWM9" s="9" t="s">
        <v>7792</v>
      </c>
      <c r="JWN9" s="9" t="s">
        <v>7793</v>
      </c>
      <c r="JWO9" s="9" t="s">
        <v>7794</v>
      </c>
      <c r="JWP9" s="9" t="s">
        <v>7795</v>
      </c>
      <c r="JWQ9" s="9" t="s">
        <v>7796</v>
      </c>
      <c r="JWR9" s="9" t="s">
        <v>7797</v>
      </c>
      <c r="JWS9" s="9" t="s">
        <v>7798</v>
      </c>
      <c r="JWT9" s="9" t="s">
        <v>7799</v>
      </c>
      <c r="JWU9" s="9" t="s">
        <v>7800</v>
      </c>
      <c r="JWV9" s="9" t="s">
        <v>7801</v>
      </c>
      <c r="JWW9" s="9" t="s">
        <v>7802</v>
      </c>
      <c r="JWX9" s="9" t="s">
        <v>7803</v>
      </c>
      <c r="JWY9" s="9" t="s">
        <v>7804</v>
      </c>
      <c r="JWZ9" s="9" t="s">
        <v>7805</v>
      </c>
      <c r="JXA9" s="9" t="s">
        <v>7806</v>
      </c>
      <c r="JXB9" s="9" t="s">
        <v>7807</v>
      </c>
      <c r="JXC9" s="9" t="s">
        <v>7808</v>
      </c>
      <c r="JXD9" s="9" t="s">
        <v>7809</v>
      </c>
      <c r="JXE9" s="9" t="s">
        <v>7810</v>
      </c>
      <c r="JXF9" s="9" t="s">
        <v>7811</v>
      </c>
      <c r="JXG9" s="9" t="s">
        <v>7812</v>
      </c>
      <c r="JXH9" s="9" t="s">
        <v>7813</v>
      </c>
      <c r="JXI9" s="9" t="s">
        <v>7814</v>
      </c>
      <c r="JXJ9" s="9" t="s">
        <v>7815</v>
      </c>
      <c r="JXK9" s="9" t="s">
        <v>7816</v>
      </c>
      <c r="JXL9" s="9" t="s">
        <v>7817</v>
      </c>
      <c r="JXM9" s="9" t="s">
        <v>7818</v>
      </c>
      <c r="JXN9" s="9" t="s">
        <v>7819</v>
      </c>
      <c r="JXO9" s="9" t="s">
        <v>7820</v>
      </c>
      <c r="JXP9" s="9" t="s">
        <v>7821</v>
      </c>
      <c r="JXQ9" s="9" t="s">
        <v>7822</v>
      </c>
      <c r="JXR9" s="9" t="s">
        <v>7823</v>
      </c>
      <c r="JXS9" s="9" t="s">
        <v>7824</v>
      </c>
      <c r="JXT9" s="9" t="s">
        <v>7825</v>
      </c>
      <c r="JXU9" s="9" t="s">
        <v>7826</v>
      </c>
      <c r="JXV9" s="9" t="s">
        <v>7827</v>
      </c>
      <c r="JXW9" s="9" t="s">
        <v>7828</v>
      </c>
      <c r="JXX9" s="9" t="s">
        <v>7829</v>
      </c>
      <c r="JXY9" s="9" t="s">
        <v>7830</v>
      </c>
      <c r="JXZ9" s="9" t="s">
        <v>7831</v>
      </c>
      <c r="JYA9" s="9" t="s">
        <v>7832</v>
      </c>
      <c r="JYB9" s="9" t="s">
        <v>7833</v>
      </c>
      <c r="JYC9" s="9" t="s">
        <v>7834</v>
      </c>
      <c r="JYD9" s="9" t="s">
        <v>7835</v>
      </c>
      <c r="JYE9" s="9" t="s">
        <v>7836</v>
      </c>
      <c r="JYF9" s="9" t="s">
        <v>7837</v>
      </c>
      <c r="JYG9" s="9" t="s">
        <v>7838</v>
      </c>
      <c r="JYH9" s="9" t="s">
        <v>7839</v>
      </c>
      <c r="JYI9" s="9" t="s">
        <v>7840</v>
      </c>
      <c r="JYJ9" s="9" t="s">
        <v>7841</v>
      </c>
      <c r="JYK9" s="9" t="s">
        <v>7842</v>
      </c>
      <c r="JYL9" s="9" t="s">
        <v>7843</v>
      </c>
      <c r="JYM9" s="9" t="s">
        <v>7844</v>
      </c>
      <c r="JYN9" s="9" t="s">
        <v>7845</v>
      </c>
      <c r="JYO9" s="9" t="s">
        <v>7846</v>
      </c>
      <c r="JYP9" s="9" t="s">
        <v>7847</v>
      </c>
      <c r="JYQ9" s="9" t="s">
        <v>7848</v>
      </c>
      <c r="JYR9" s="9" t="s">
        <v>7849</v>
      </c>
      <c r="JYS9" s="9" t="s">
        <v>7850</v>
      </c>
      <c r="JYT9" s="9" t="s">
        <v>7851</v>
      </c>
      <c r="JYU9" s="9" t="s">
        <v>7852</v>
      </c>
      <c r="JYV9" s="9" t="s">
        <v>7853</v>
      </c>
      <c r="JYW9" s="9" t="s">
        <v>7854</v>
      </c>
      <c r="JYX9" s="9" t="s">
        <v>7855</v>
      </c>
      <c r="JYY9" s="9" t="s">
        <v>7856</v>
      </c>
      <c r="JYZ9" s="9" t="s">
        <v>7857</v>
      </c>
      <c r="JZA9" s="9" t="s">
        <v>7858</v>
      </c>
      <c r="JZB9" s="9" t="s">
        <v>7859</v>
      </c>
      <c r="JZC9" s="9" t="s">
        <v>7860</v>
      </c>
      <c r="JZD9" s="9" t="s">
        <v>7861</v>
      </c>
      <c r="JZE9" s="9" t="s">
        <v>7862</v>
      </c>
      <c r="JZF9" s="9" t="s">
        <v>7863</v>
      </c>
      <c r="JZG9" s="9" t="s">
        <v>7864</v>
      </c>
      <c r="JZH9" s="9" t="s">
        <v>7865</v>
      </c>
      <c r="JZI9" s="9" t="s">
        <v>7866</v>
      </c>
      <c r="JZJ9" s="9" t="s">
        <v>7867</v>
      </c>
      <c r="JZK9" s="9" t="s">
        <v>7868</v>
      </c>
      <c r="JZL9" s="9" t="s">
        <v>7869</v>
      </c>
      <c r="JZM9" s="9" t="s">
        <v>7870</v>
      </c>
      <c r="JZN9" s="9" t="s">
        <v>7871</v>
      </c>
      <c r="JZO9" s="9" t="s">
        <v>7872</v>
      </c>
      <c r="JZP9" s="9" t="s">
        <v>7873</v>
      </c>
      <c r="JZQ9" s="9" t="s">
        <v>7874</v>
      </c>
      <c r="JZR9" s="9" t="s">
        <v>7875</v>
      </c>
      <c r="JZS9" s="9" t="s">
        <v>7876</v>
      </c>
      <c r="JZT9" s="9" t="s">
        <v>7877</v>
      </c>
      <c r="JZU9" s="9" t="s">
        <v>7878</v>
      </c>
      <c r="JZV9" s="9" t="s">
        <v>7879</v>
      </c>
      <c r="JZW9" s="9" t="s">
        <v>7880</v>
      </c>
      <c r="JZX9" s="9" t="s">
        <v>7881</v>
      </c>
      <c r="JZY9" s="9" t="s">
        <v>7882</v>
      </c>
      <c r="JZZ9" s="9" t="s">
        <v>7883</v>
      </c>
      <c r="KAA9" s="9" t="s">
        <v>7884</v>
      </c>
      <c r="KAB9" s="9" t="s">
        <v>7885</v>
      </c>
      <c r="KAC9" s="9" t="s">
        <v>7886</v>
      </c>
      <c r="KAD9" s="9" t="s">
        <v>7887</v>
      </c>
      <c r="KAE9" s="9" t="s">
        <v>7888</v>
      </c>
      <c r="KAF9" s="9" t="s">
        <v>7889</v>
      </c>
      <c r="KAG9" s="9" t="s">
        <v>7890</v>
      </c>
      <c r="KAH9" s="9" t="s">
        <v>7891</v>
      </c>
      <c r="KAI9" s="9" t="s">
        <v>7892</v>
      </c>
      <c r="KAJ9" s="9" t="s">
        <v>7893</v>
      </c>
      <c r="KAK9" s="9" t="s">
        <v>7894</v>
      </c>
      <c r="KAL9" s="9" t="s">
        <v>7895</v>
      </c>
      <c r="KAM9" s="9" t="s">
        <v>7896</v>
      </c>
      <c r="KAN9" s="9" t="s">
        <v>7897</v>
      </c>
      <c r="KAO9" s="9" t="s">
        <v>7898</v>
      </c>
      <c r="KAP9" s="9" t="s">
        <v>7899</v>
      </c>
      <c r="KAQ9" s="9" t="s">
        <v>7900</v>
      </c>
      <c r="KAR9" s="9" t="s">
        <v>7901</v>
      </c>
      <c r="KAS9" s="9" t="s">
        <v>7902</v>
      </c>
      <c r="KAT9" s="9" t="s">
        <v>7903</v>
      </c>
      <c r="KAU9" s="9" t="s">
        <v>7904</v>
      </c>
      <c r="KAV9" s="9" t="s">
        <v>7905</v>
      </c>
      <c r="KAW9" s="9" t="s">
        <v>7906</v>
      </c>
      <c r="KAX9" s="9" t="s">
        <v>7907</v>
      </c>
      <c r="KAY9" s="9" t="s">
        <v>7908</v>
      </c>
      <c r="KAZ9" s="9" t="s">
        <v>7909</v>
      </c>
      <c r="KBA9" s="9" t="s">
        <v>7910</v>
      </c>
      <c r="KBB9" s="9" t="s">
        <v>7911</v>
      </c>
      <c r="KBC9" s="9" t="s">
        <v>7912</v>
      </c>
      <c r="KBD9" s="9" t="s">
        <v>7913</v>
      </c>
      <c r="KBE9" s="9" t="s">
        <v>7914</v>
      </c>
      <c r="KBF9" s="9" t="s">
        <v>7915</v>
      </c>
      <c r="KBG9" s="9" t="s">
        <v>7916</v>
      </c>
      <c r="KBH9" s="9" t="s">
        <v>7917</v>
      </c>
      <c r="KBI9" s="9" t="s">
        <v>7918</v>
      </c>
      <c r="KBJ9" s="9" t="s">
        <v>7919</v>
      </c>
      <c r="KBK9" s="9" t="s">
        <v>7920</v>
      </c>
      <c r="KBL9" s="9" t="s">
        <v>7921</v>
      </c>
      <c r="KBM9" s="9" t="s">
        <v>7922</v>
      </c>
      <c r="KBN9" s="9" t="s">
        <v>7923</v>
      </c>
      <c r="KBO9" s="9" t="s">
        <v>7924</v>
      </c>
      <c r="KBP9" s="9" t="s">
        <v>7925</v>
      </c>
      <c r="KBQ9" s="9" t="s">
        <v>7926</v>
      </c>
      <c r="KBR9" s="9" t="s">
        <v>7927</v>
      </c>
      <c r="KBS9" s="9" t="s">
        <v>7928</v>
      </c>
      <c r="KBT9" s="9" t="s">
        <v>7929</v>
      </c>
      <c r="KBU9" s="9" t="s">
        <v>7930</v>
      </c>
      <c r="KBV9" s="9" t="s">
        <v>7931</v>
      </c>
      <c r="KBW9" s="9" t="s">
        <v>7932</v>
      </c>
      <c r="KBX9" s="9" t="s">
        <v>7933</v>
      </c>
      <c r="KBY9" s="9" t="s">
        <v>7934</v>
      </c>
      <c r="KBZ9" s="9" t="s">
        <v>7935</v>
      </c>
      <c r="KCA9" s="9" t="s">
        <v>7936</v>
      </c>
      <c r="KCB9" s="9" t="s">
        <v>7937</v>
      </c>
      <c r="KCC9" s="9" t="s">
        <v>7938</v>
      </c>
      <c r="KCD9" s="9" t="s">
        <v>7939</v>
      </c>
      <c r="KCE9" s="9" t="s">
        <v>7940</v>
      </c>
      <c r="KCF9" s="9" t="s">
        <v>7941</v>
      </c>
      <c r="KCG9" s="9" t="s">
        <v>7942</v>
      </c>
      <c r="KCH9" s="9" t="s">
        <v>7943</v>
      </c>
      <c r="KCI9" s="9" t="s">
        <v>7944</v>
      </c>
      <c r="KCJ9" s="9" t="s">
        <v>7945</v>
      </c>
      <c r="KCK9" s="9" t="s">
        <v>7946</v>
      </c>
      <c r="KCL9" s="9" t="s">
        <v>7947</v>
      </c>
      <c r="KCM9" s="9" t="s">
        <v>7948</v>
      </c>
      <c r="KCN9" s="9" t="s">
        <v>7949</v>
      </c>
      <c r="KCO9" s="9" t="s">
        <v>7950</v>
      </c>
      <c r="KCP9" s="9" t="s">
        <v>7951</v>
      </c>
      <c r="KCQ9" s="9" t="s">
        <v>7952</v>
      </c>
      <c r="KCR9" s="9" t="s">
        <v>7953</v>
      </c>
      <c r="KCS9" s="9" t="s">
        <v>7954</v>
      </c>
      <c r="KCT9" s="9" t="s">
        <v>7955</v>
      </c>
      <c r="KCU9" s="9" t="s">
        <v>7956</v>
      </c>
      <c r="KCV9" s="9" t="s">
        <v>7957</v>
      </c>
      <c r="KCW9" s="9" t="s">
        <v>7958</v>
      </c>
      <c r="KCX9" s="9" t="s">
        <v>7959</v>
      </c>
      <c r="KCY9" s="9" t="s">
        <v>7960</v>
      </c>
      <c r="KCZ9" s="9" t="s">
        <v>7961</v>
      </c>
      <c r="KDA9" s="9" t="s">
        <v>7962</v>
      </c>
      <c r="KDB9" s="9" t="s">
        <v>7963</v>
      </c>
      <c r="KDC9" s="9" t="s">
        <v>7964</v>
      </c>
      <c r="KDD9" s="9" t="s">
        <v>7965</v>
      </c>
      <c r="KDE9" s="9" t="s">
        <v>7966</v>
      </c>
      <c r="KDF9" s="9" t="s">
        <v>7967</v>
      </c>
      <c r="KDG9" s="9" t="s">
        <v>7968</v>
      </c>
      <c r="KDH9" s="9" t="s">
        <v>7969</v>
      </c>
      <c r="KDI9" s="9" t="s">
        <v>7970</v>
      </c>
      <c r="KDJ9" s="9" t="s">
        <v>7971</v>
      </c>
      <c r="KDK9" s="9" t="s">
        <v>7972</v>
      </c>
      <c r="KDL9" s="9" t="s">
        <v>7973</v>
      </c>
      <c r="KDM9" s="9" t="s">
        <v>7974</v>
      </c>
      <c r="KDN9" s="9" t="s">
        <v>7975</v>
      </c>
      <c r="KDO9" s="9" t="s">
        <v>7976</v>
      </c>
      <c r="KDP9" s="9" t="s">
        <v>7977</v>
      </c>
      <c r="KDQ9" s="9" t="s">
        <v>7978</v>
      </c>
      <c r="KDR9" s="9" t="s">
        <v>7979</v>
      </c>
      <c r="KDS9" s="9" t="s">
        <v>7980</v>
      </c>
      <c r="KDT9" s="9" t="s">
        <v>7981</v>
      </c>
      <c r="KDU9" s="9" t="s">
        <v>7982</v>
      </c>
      <c r="KDV9" s="9" t="s">
        <v>7983</v>
      </c>
      <c r="KDW9" s="9" t="s">
        <v>7984</v>
      </c>
      <c r="KDX9" s="9" t="s">
        <v>7985</v>
      </c>
      <c r="KDY9" s="9" t="s">
        <v>7986</v>
      </c>
      <c r="KDZ9" s="9" t="s">
        <v>7987</v>
      </c>
      <c r="KEA9" s="9" t="s">
        <v>7988</v>
      </c>
      <c r="KEB9" s="9" t="s">
        <v>7989</v>
      </c>
      <c r="KEC9" s="9" t="s">
        <v>7990</v>
      </c>
      <c r="KED9" s="9" t="s">
        <v>7991</v>
      </c>
      <c r="KEE9" s="9" t="s">
        <v>7992</v>
      </c>
      <c r="KEF9" s="9" t="s">
        <v>7993</v>
      </c>
      <c r="KEG9" s="9" t="s">
        <v>7994</v>
      </c>
      <c r="KEH9" s="9" t="s">
        <v>7995</v>
      </c>
      <c r="KEI9" s="9" t="s">
        <v>7996</v>
      </c>
      <c r="KEJ9" s="9" t="s">
        <v>7997</v>
      </c>
      <c r="KEK9" s="9" t="s">
        <v>7998</v>
      </c>
      <c r="KEL9" s="9" t="s">
        <v>7999</v>
      </c>
      <c r="KEM9" s="9" t="s">
        <v>8000</v>
      </c>
      <c r="KEN9" s="9" t="s">
        <v>8001</v>
      </c>
      <c r="KEO9" s="9" t="s">
        <v>8002</v>
      </c>
      <c r="KEP9" s="9" t="s">
        <v>8003</v>
      </c>
      <c r="KEQ9" s="9" t="s">
        <v>8004</v>
      </c>
      <c r="KER9" s="9" t="s">
        <v>8005</v>
      </c>
      <c r="KES9" s="9" t="s">
        <v>8006</v>
      </c>
      <c r="KET9" s="9" t="s">
        <v>8007</v>
      </c>
      <c r="KEU9" s="9" t="s">
        <v>8008</v>
      </c>
      <c r="KEV9" s="9" t="s">
        <v>8009</v>
      </c>
      <c r="KEW9" s="9" t="s">
        <v>8010</v>
      </c>
      <c r="KEX9" s="9" t="s">
        <v>8011</v>
      </c>
      <c r="KEY9" s="9" t="s">
        <v>8012</v>
      </c>
      <c r="KEZ9" s="9" t="s">
        <v>8013</v>
      </c>
      <c r="KFA9" s="9" t="s">
        <v>8014</v>
      </c>
      <c r="KFB9" s="9" t="s">
        <v>8015</v>
      </c>
      <c r="KFC9" s="9" t="s">
        <v>8016</v>
      </c>
      <c r="KFD9" s="9" t="s">
        <v>8017</v>
      </c>
      <c r="KFE9" s="9" t="s">
        <v>8018</v>
      </c>
      <c r="KFF9" s="9" t="s">
        <v>8019</v>
      </c>
      <c r="KFG9" s="9" t="s">
        <v>8020</v>
      </c>
      <c r="KFH9" s="9" t="s">
        <v>8021</v>
      </c>
      <c r="KFI9" s="9" t="s">
        <v>8022</v>
      </c>
      <c r="KFJ9" s="9" t="s">
        <v>8023</v>
      </c>
      <c r="KFK9" s="9" t="s">
        <v>8024</v>
      </c>
      <c r="KFL9" s="9" t="s">
        <v>8025</v>
      </c>
      <c r="KFM9" s="9" t="s">
        <v>8026</v>
      </c>
      <c r="KFN9" s="9" t="s">
        <v>8027</v>
      </c>
      <c r="KFO9" s="9" t="s">
        <v>8028</v>
      </c>
      <c r="KFP9" s="9" t="s">
        <v>8029</v>
      </c>
      <c r="KFQ9" s="9" t="s">
        <v>8030</v>
      </c>
      <c r="KFR9" s="9" t="s">
        <v>8031</v>
      </c>
      <c r="KFS9" s="9" t="s">
        <v>8032</v>
      </c>
      <c r="KFT9" s="9" t="s">
        <v>8033</v>
      </c>
      <c r="KFU9" s="9" t="s">
        <v>8034</v>
      </c>
      <c r="KFV9" s="9" t="s">
        <v>8035</v>
      </c>
      <c r="KFW9" s="9" t="s">
        <v>8036</v>
      </c>
      <c r="KFX9" s="9" t="s">
        <v>8037</v>
      </c>
      <c r="KFY9" s="9" t="s">
        <v>8038</v>
      </c>
      <c r="KFZ9" s="9" t="s">
        <v>8039</v>
      </c>
      <c r="KGA9" s="9" t="s">
        <v>8040</v>
      </c>
      <c r="KGB9" s="9" t="s">
        <v>8041</v>
      </c>
      <c r="KGC9" s="9" t="s">
        <v>8042</v>
      </c>
      <c r="KGD9" s="9" t="s">
        <v>8043</v>
      </c>
      <c r="KGE9" s="9" t="s">
        <v>8044</v>
      </c>
      <c r="KGF9" s="9" t="s">
        <v>8045</v>
      </c>
      <c r="KGG9" s="9" t="s">
        <v>8046</v>
      </c>
      <c r="KGH9" s="9" t="s">
        <v>8047</v>
      </c>
      <c r="KGI9" s="9" t="s">
        <v>8048</v>
      </c>
      <c r="KGJ9" s="9" t="s">
        <v>8049</v>
      </c>
      <c r="KGK9" s="9" t="s">
        <v>8050</v>
      </c>
      <c r="KGL9" s="9" t="s">
        <v>8051</v>
      </c>
      <c r="KGM9" s="9" t="s">
        <v>8052</v>
      </c>
      <c r="KGN9" s="9" t="s">
        <v>8053</v>
      </c>
      <c r="KGO9" s="9" t="s">
        <v>8054</v>
      </c>
      <c r="KGP9" s="9" t="s">
        <v>8055</v>
      </c>
      <c r="KGQ9" s="9" t="s">
        <v>8056</v>
      </c>
      <c r="KGR9" s="9" t="s">
        <v>8057</v>
      </c>
      <c r="KGS9" s="9" t="s">
        <v>8058</v>
      </c>
      <c r="KGT9" s="9" t="s">
        <v>8059</v>
      </c>
      <c r="KGU9" s="9" t="s">
        <v>8060</v>
      </c>
      <c r="KGV9" s="9" t="s">
        <v>8061</v>
      </c>
      <c r="KGW9" s="9" t="s">
        <v>8062</v>
      </c>
      <c r="KGX9" s="9" t="s">
        <v>8063</v>
      </c>
      <c r="KGY9" s="9" t="s">
        <v>8064</v>
      </c>
      <c r="KGZ9" s="9" t="s">
        <v>8065</v>
      </c>
      <c r="KHA9" s="9" t="s">
        <v>8066</v>
      </c>
      <c r="KHB9" s="9" t="s">
        <v>8067</v>
      </c>
      <c r="KHC9" s="9" t="s">
        <v>8068</v>
      </c>
      <c r="KHD9" s="9" t="s">
        <v>8069</v>
      </c>
      <c r="KHE9" s="9" t="s">
        <v>8070</v>
      </c>
      <c r="KHF9" s="9" t="s">
        <v>8071</v>
      </c>
      <c r="KHG9" s="9" t="s">
        <v>8072</v>
      </c>
      <c r="KHH9" s="9" t="s">
        <v>8073</v>
      </c>
      <c r="KHI9" s="9" t="s">
        <v>8074</v>
      </c>
      <c r="KHJ9" s="9" t="s">
        <v>8075</v>
      </c>
      <c r="KHK9" s="9" t="s">
        <v>8076</v>
      </c>
      <c r="KHL9" s="9" t="s">
        <v>8077</v>
      </c>
      <c r="KHM9" s="9" t="s">
        <v>8078</v>
      </c>
      <c r="KHN9" s="9" t="s">
        <v>8079</v>
      </c>
      <c r="KHO9" s="9" t="s">
        <v>8080</v>
      </c>
      <c r="KHP9" s="9" t="s">
        <v>8081</v>
      </c>
      <c r="KHQ9" s="9" t="s">
        <v>8082</v>
      </c>
      <c r="KHR9" s="9" t="s">
        <v>8083</v>
      </c>
      <c r="KHS9" s="9" t="s">
        <v>8084</v>
      </c>
      <c r="KHT9" s="9" t="s">
        <v>8085</v>
      </c>
      <c r="KHU9" s="9" t="s">
        <v>8086</v>
      </c>
      <c r="KHV9" s="9" t="s">
        <v>8087</v>
      </c>
      <c r="KHW9" s="9" t="s">
        <v>8088</v>
      </c>
      <c r="KHX9" s="9" t="s">
        <v>8089</v>
      </c>
      <c r="KHY9" s="9" t="s">
        <v>8090</v>
      </c>
      <c r="KHZ9" s="9" t="s">
        <v>8091</v>
      </c>
      <c r="KIA9" s="9" t="s">
        <v>8092</v>
      </c>
      <c r="KIB9" s="9" t="s">
        <v>8093</v>
      </c>
      <c r="KIC9" s="9" t="s">
        <v>8094</v>
      </c>
      <c r="KID9" s="9" t="s">
        <v>8095</v>
      </c>
      <c r="KIE9" s="9" t="s">
        <v>8096</v>
      </c>
      <c r="KIF9" s="9" t="s">
        <v>8097</v>
      </c>
      <c r="KIG9" s="9" t="s">
        <v>8098</v>
      </c>
      <c r="KIH9" s="9" t="s">
        <v>8099</v>
      </c>
      <c r="KII9" s="9" t="s">
        <v>8100</v>
      </c>
      <c r="KIJ9" s="9" t="s">
        <v>8101</v>
      </c>
      <c r="KIK9" s="9" t="s">
        <v>8102</v>
      </c>
      <c r="KIL9" s="9" t="s">
        <v>8103</v>
      </c>
      <c r="KIM9" s="9" t="s">
        <v>8104</v>
      </c>
      <c r="KIN9" s="9" t="s">
        <v>8105</v>
      </c>
      <c r="KIO9" s="9" t="s">
        <v>8106</v>
      </c>
      <c r="KIP9" s="9" t="s">
        <v>8107</v>
      </c>
      <c r="KIQ9" s="9" t="s">
        <v>8108</v>
      </c>
      <c r="KIR9" s="9" t="s">
        <v>8109</v>
      </c>
      <c r="KIS9" s="9" t="s">
        <v>8110</v>
      </c>
      <c r="KIT9" s="9" t="s">
        <v>8111</v>
      </c>
      <c r="KIU9" s="9" t="s">
        <v>8112</v>
      </c>
      <c r="KIV9" s="9" t="s">
        <v>8113</v>
      </c>
      <c r="KIW9" s="9" t="s">
        <v>8114</v>
      </c>
      <c r="KIX9" s="9" t="s">
        <v>8115</v>
      </c>
      <c r="KIY9" s="9" t="s">
        <v>8116</v>
      </c>
      <c r="KIZ9" s="9" t="s">
        <v>8117</v>
      </c>
      <c r="KJA9" s="9" t="s">
        <v>8118</v>
      </c>
      <c r="KJB9" s="9" t="s">
        <v>8119</v>
      </c>
      <c r="KJC9" s="9" t="s">
        <v>8120</v>
      </c>
      <c r="KJD9" s="9" t="s">
        <v>8121</v>
      </c>
      <c r="KJE9" s="9" t="s">
        <v>8122</v>
      </c>
      <c r="KJF9" s="9" t="s">
        <v>8123</v>
      </c>
      <c r="KJG9" s="9" t="s">
        <v>8124</v>
      </c>
      <c r="KJH9" s="9" t="s">
        <v>8125</v>
      </c>
      <c r="KJI9" s="9" t="s">
        <v>8126</v>
      </c>
      <c r="KJJ9" s="9" t="s">
        <v>8127</v>
      </c>
      <c r="KJK9" s="9" t="s">
        <v>8128</v>
      </c>
      <c r="KJL9" s="9" t="s">
        <v>8129</v>
      </c>
      <c r="KJM9" s="9" t="s">
        <v>8130</v>
      </c>
      <c r="KJN9" s="9" t="s">
        <v>8131</v>
      </c>
      <c r="KJO9" s="9" t="s">
        <v>8132</v>
      </c>
      <c r="KJP9" s="9" t="s">
        <v>8133</v>
      </c>
      <c r="KJQ9" s="9" t="s">
        <v>8134</v>
      </c>
      <c r="KJR9" s="9" t="s">
        <v>8135</v>
      </c>
      <c r="KJS9" s="9" t="s">
        <v>8136</v>
      </c>
      <c r="KJT9" s="9" t="s">
        <v>8137</v>
      </c>
      <c r="KJU9" s="9" t="s">
        <v>8138</v>
      </c>
      <c r="KJV9" s="9" t="s">
        <v>8139</v>
      </c>
      <c r="KJW9" s="9" t="s">
        <v>8140</v>
      </c>
      <c r="KJX9" s="9" t="s">
        <v>8141</v>
      </c>
      <c r="KJY9" s="9" t="s">
        <v>8142</v>
      </c>
      <c r="KJZ9" s="9" t="s">
        <v>8143</v>
      </c>
      <c r="KKA9" s="9" t="s">
        <v>8144</v>
      </c>
      <c r="KKB9" s="9" t="s">
        <v>8145</v>
      </c>
      <c r="KKC9" s="9" t="s">
        <v>8146</v>
      </c>
      <c r="KKD9" s="9" t="s">
        <v>8147</v>
      </c>
      <c r="KKE9" s="9" t="s">
        <v>8148</v>
      </c>
      <c r="KKF9" s="9" t="s">
        <v>8149</v>
      </c>
      <c r="KKG9" s="9" t="s">
        <v>8150</v>
      </c>
      <c r="KKH9" s="9" t="s">
        <v>8151</v>
      </c>
      <c r="KKI9" s="9" t="s">
        <v>8152</v>
      </c>
      <c r="KKJ9" s="9" t="s">
        <v>8153</v>
      </c>
      <c r="KKK9" s="9" t="s">
        <v>8154</v>
      </c>
      <c r="KKL9" s="9" t="s">
        <v>8155</v>
      </c>
      <c r="KKM9" s="9" t="s">
        <v>8156</v>
      </c>
      <c r="KKN9" s="9" t="s">
        <v>8157</v>
      </c>
      <c r="KKO9" s="9" t="s">
        <v>8158</v>
      </c>
      <c r="KKP9" s="9" t="s">
        <v>8159</v>
      </c>
      <c r="KKQ9" s="9" t="s">
        <v>8160</v>
      </c>
      <c r="KKR9" s="9" t="s">
        <v>8161</v>
      </c>
      <c r="KKS9" s="9" t="s">
        <v>8162</v>
      </c>
      <c r="KKT9" s="9" t="s">
        <v>8163</v>
      </c>
      <c r="KKU9" s="9" t="s">
        <v>8164</v>
      </c>
      <c r="KKV9" s="9" t="s">
        <v>8165</v>
      </c>
      <c r="KKW9" s="9" t="s">
        <v>8166</v>
      </c>
      <c r="KKX9" s="9" t="s">
        <v>8167</v>
      </c>
      <c r="KKY9" s="9" t="s">
        <v>8168</v>
      </c>
      <c r="KKZ9" s="9" t="s">
        <v>8169</v>
      </c>
      <c r="KLA9" s="9" t="s">
        <v>8170</v>
      </c>
      <c r="KLB9" s="9" t="s">
        <v>8171</v>
      </c>
      <c r="KLC9" s="9" t="s">
        <v>8172</v>
      </c>
      <c r="KLD9" s="9" t="s">
        <v>8173</v>
      </c>
      <c r="KLE9" s="9" t="s">
        <v>8174</v>
      </c>
      <c r="KLF9" s="9" t="s">
        <v>8175</v>
      </c>
      <c r="KLG9" s="9" t="s">
        <v>8176</v>
      </c>
      <c r="KLH9" s="9" t="s">
        <v>8177</v>
      </c>
      <c r="KLI9" s="9" t="s">
        <v>8178</v>
      </c>
      <c r="KLJ9" s="9" t="s">
        <v>8179</v>
      </c>
      <c r="KLK9" s="9" t="s">
        <v>8180</v>
      </c>
      <c r="KLL9" s="9" t="s">
        <v>8181</v>
      </c>
      <c r="KLM9" s="9" t="s">
        <v>8182</v>
      </c>
      <c r="KLN9" s="9" t="s">
        <v>8183</v>
      </c>
      <c r="KLO9" s="9" t="s">
        <v>8184</v>
      </c>
      <c r="KLP9" s="9" t="s">
        <v>8185</v>
      </c>
      <c r="KLQ9" s="9" t="s">
        <v>8186</v>
      </c>
      <c r="KLR9" s="9" t="s">
        <v>8187</v>
      </c>
      <c r="KLS9" s="9" t="s">
        <v>8188</v>
      </c>
      <c r="KLT9" s="9" t="s">
        <v>8189</v>
      </c>
      <c r="KLU9" s="9" t="s">
        <v>8190</v>
      </c>
      <c r="KLV9" s="9" t="s">
        <v>8191</v>
      </c>
      <c r="KLW9" s="9" t="s">
        <v>8192</v>
      </c>
      <c r="KLX9" s="9" t="s">
        <v>8193</v>
      </c>
      <c r="KLY9" s="9" t="s">
        <v>8194</v>
      </c>
      <c r="KLZ9" s="9" t="s">
        <v>8195</v>
      </c>
      <c r="KMA9" s="9" t="s">
        <v>8196</v>
      </c>
      <c r="KMB9" s="9" t="s">
        <v>8197</v>
      </c>
      <c r="KMC9" s="9" t="s">
        <v>8198</v>
      </c>
      <c r="KMD9" s="9" t="s">
        <v>8199</v>
      </c>
      <c r="KME9" s="9" t="s">
        <v>8200</v>
      </c>
      <c r="KMF9" s="9" t="s">
        <v>8201</v>
      </c>
      <c r="KMG9" s="9" t="s">
        <v>8202</v>
      </c>
      <c r="KMH9" s="9" t="s">
        <v>8203</v>
      </c>
      <c r="KMI9" s="9" t="s">
        <v>8204</v>
      </c>
      <c r="KMJ9" s="9" t="s">
        <v>8205</v>
      </c>
      <c r="KMK9" s="9" t="s">
        <v>8206</v>
      </c>
      <c r="KML9" s="9" t="s">
        <v>8207</v>
      </c>
      <c r="KMM9" s="9" t="s">
        <v>8208</v>
      </c>
      <c r="KMN9" s="9" t="s">
        <v>8209</v>
      </c>
      <c r="KMO9" s="9" t="s">
        <v>8210</v>
      </c>
      <c r="KMP9" s="9" t="s">
        <v>8211</v>
      </c>
      <c r="KMQ9" s="9" t="s">
        <v>8212</v>
      </c>
      <c r="KMR9" s="9" t="s">
        <v>8213</v>
      </c>
      <c r="KMS9" s="9" t="s">
        <v>8214</v>
      </c>
      <c r="KMT9" s="9" t="s">
        <v>8215</v>
      </c>
      <c r="KMU9" s="9" t="s">
        <v>8216</v>
      </c>
      <c r="KMV9" s="9" t="s">
        <v>8217</v>
      </c>
      <c r="KMW9" s="9" t="s">
        <v>8218</v>
      </c>
      <c r="KMX9" s="9" t="s">
        <v>8219</v>
      </c>
      <c r="KMY9" s="9" t="s">
        <v>8220</v>
      </c>
      <c r="KMZ9" s="9" t="s">
        <v>8221</v>
      </c>
      <c r="KNA9" s="9" t="s">
        <v>8222</v>
      </c>
      <c r="KNB9" s="9" t="s">
        <v>8223</v>
      </c>
      <c r="KNC9" s="9" t="s">
        <v>8224</v>
      </c>
      <c r="KND9" s="9" t="s">
        <v>8225</v>
      </c>
      <c r="KNE9" s="9" t="s">
        <v>8226</v>
      </c>
      <c r="KNF9" s="9" t="s">
        <v>8227</v>
      </c>
      <c r="KNG9" s="9" t="s">
        <v>8228</v>
      </c>
      <c r="KNH9" s="9" t="s">
        <v>8229</v>
      </c>
      <c r="KNI9" s="9" t="s">
        <v>8230</v>
      </c>
      <c r="KNJ9" s="9" t="s">
        <v>8231</v>
      </c>
      <c r="KNK9" s="9" t="s">
        <v>8232</v>
      </c>
      <c r="KNL9" s="9" t="s">
        <v>8233</v>
      </c>
      <c r="KNM9" s="9" t="s">
        <v>8234</v>
      </c>
      <c r="KNN9" s="9" t="s">
        <v>8235</v>
      </c>
      <c r="KNO9" s="9" t="s">
        <v>8236</v>
      </c>
      <c r="KNP9" s="9" t="s">
        <v>8237</v>
      </c>
      <c r="KNQ9" s="9" t="s">
        <v>8238</v>
      </c>
      <c r="KNR9" s="9" t="s">
        <v>8239</v>
      </c>
      <c r="KNS9" s="9" t="s">
        <v>8240</v>
      </c>
      <c r="KNT9" s="9" t="s">
        <v>8241</v>
      </c>
      <c r="KNU9" s="9" t="s">
        <v>8242</v>
      </c>
      <c r="KNV9" s="9" t="s">
        <v>8243</v>
      </c>
      <c r="KNW9" s="9" t="s">
        <v>8244</v>
      </c>
      <c r="KNX9" s="9" t="s">
        <v>8245</v>
      </c>
      <c r="KNY9" s="9" t="s">
        <v>8246</v>
      </c>
      <c r="KNZ9" s="9" t="s">
        <v>8247</v>
      </c>
      <c r="KOA9" s="9" t="s">
        <v>8248</v>
      </c>
      <c r="KOB9" s="9" t="s">
        <v>8249</v>
      </c>
      <c r="KOC9" s="9" t="s">
        <v>8250</v>
      </c>
      <c r="KOD9" s="9" t="s">
        <v>8251</v>
      </c>
      <c r="KOE9" s="9" t="s">
        <v>8252</v>
      </c>
      <c r="KOF9" s="9" t="s">
        <v>8253</v>
      </c>
      <c r="KOG9" s="9" t="s">
        <v>8254</v>
      </c>
      <c r="KOH9" s="9" t="s">
        <v>8255</v>
      </c>
      <c r="KOI9" s="9" t="s">
        <v>8256</v>
      </c>
      <c r="KOJ9" s="9" t="s">
        <v>8257</v>
      </c>
      <c r="KOK9" s="9" t="s">
        <v>8258</v>
      </c>
      <c r="KOL9" s="9" t="s">
        <v>8259</v>
      </c>
      <c r="KOM9" s="9" t="s">
        <v>8260</v>
      </c>
      <c r="KON9" s="9" t="s">
        <v>8261</v>
      </c>
      <c r="KOO9" s="9" t="s">
        <v>8262</v>
      </c>
      <c r="KOP9" s="9" t="s">
        <v>8263</v>
      </c>
      <c r="KOQ9" s="9" t="s">
        <v>8264</v>
      </c>
      <c r="KOR9" s="9" t="s">
        <v>8265</v>
      </c>
      <c r="KOS9" s="9" t="s">
        <v>8266</v>
      </c>
      <c r="KOT9" s="9" t="s">
        <v>8267</v>
      </c>
      <c r="KOU9" s="9" t="s">
        <v>8268</v>
      </c>
      <c r="KOV9" s="9" t="s">
        <v>8269</v>
      </c>
      <c r="KOW9" s="9" t="s">
        <v>8270</v>
      </c>
      <c r="KOX9" s="9" t="s">
        <v>8271</v>
      </c>
      <c r="KOY9" s="9" t="s">
        <v>8272</v>
      </c>
      <c r="KOZ9" s="9" t="s">
        <v>8273</v>
      </c>
      <c r="KPA9" s="9" t="s">
        <v>8274</v>
      </c>
      <c r="KPB9" s="9" t="s">
        <v>8275</v>
      </c>
      <c r="KPC9" s="9" t="s">
        <v>8276</v>
      </c>
      <c r="KPD9" s="9" t="s">
        <v>8277</v>
      </c>
      <c r="KPE9" s="9" t="s">
        <v>8278</v>
      </c>
      <c r="KPF9" s="9" t="s">
        <v>8279</v>
      </c>
      <c r="KPG9" s="9" t="s">
        <v>8280</v>
      </c>
      <c r="KPH9" s="9" t="s">
        <v>8281</v>
      </c>
      <c r="KPI9" s="9" t="s">
        <v>8282</v>
      </c>
      <c r="KPJ9" s="9" t="s">
        <v>8283</v>
      </c>
      <c r="KPK9" s="9" t="s">
        <v>8284</v>
      </c>
      <c r="KPL9" s="9" t="s">
        <v>8285</v>
      </c>
      <c r="KPM9" s="9" t="s">
        <v>8286</v>
      </c>
      <c r="KPN9" s="9" t="s">
        <v>8287</v>
      </c>
      <c r="KPO9" s="9" t="s">
        <v>8288</v>
      </c>
      <c r="KPP9" s="9" t="s">
        <v>8289</v>
      </c>
      <c r="KPQ9" s="9" t="s">
        <v>8290</v>
      </c>
      <c r="KPR9" s="9" t="s">
        <v>8291</v>
      </c>
      <c r="KPS9" s="9" t="s">
        <v>8292</v>
      </c>
      <c r="KPT9" s="9" t="s">
        <v>8293</v>
      </c>
      <c r="KPU9" s="9" t="s">
        <v>8294</v>
      </c>
      <c r="KPV9" s="9" t="s">
        <v>8295</v>
      </c>
      <c r="KPW9" s="9" t="s">
        <v>8296</v>
      </c>
      <c r="KPX9" s="9" t="s">
        <v>8297</v>
      </c>
      <c r="KPY9" s="9" t="s">
        <v>8298</v>
      </c>
      <c r="KPZ9" s="9" t="s">
        <v>8299</v>
      </c>
      <c r="KQA9" s="9" t="s">
        <v>8300</v>
      </c>
      <c r="KQB9" s="9" t="s">
        <v>8301</v>
      </c>
      <c r="KQC9" s="9" t="s">
        <v>8302</v>
      </c>
      <c r="KQD9" s="9" t="s">
        <v>8303</v>
      </c>
      <c r="KQE9" s="9" t="s">
        <v>8304</v>
      </c>
      <c r="KQF9" s="9" t="s">
        <v>8305</v>
      </c>
      <c r="KQG9" s="9" t="s">
        <v>8306</v>
      </c>
      <c r="KQH9" s="9" t="s">
        <v>8307</v>
      </c>
      <c r="KQI9" s="9" t="s">
        <v>8308</v>
      </c>
      <c r="KQJ9" s="9" t="s">
        <v>8309</v>
      </c>
      <c r="KQK9" s="9" t="s">
        <v>8310</v>
      </c>
      <c r="KQL9" s="9" t="s">
        <v>8311</v>
      </c>
      <c r="KQM9" s="9" t="s">
        <v>8312</v>
      </c>
      <c r="KQN9" s="9" t="s">
        <v>8313</v>
      </c>
      <c r="KQO9" s="9" t="s">
        <v>8314</v>
      </c>
      <c r="KQP9" s="9" t="s">
        <v>8315</v>
      </c>
      <c r="KQQ9" s="9" t="s">
        <v>8316</v>
      </c>
      <c r="KQR9" s="9" t="s">
        <v>8317</v>
      </c>
      <c r="KQS9" s="9" t="s">
        <v>8318</v>
      </c>
      <c r="KQT9" s="9" t="s">
        <v>8319</v>
      </c>
      <c r="KQU9" s="9" t="s">
        <v>8320</v>
      </c>
      <c r="KQV9" s="9" t="s">
        <v>8321</v>
      </c>
      <c r="KQW9" s="9" t="s">
        <v>8322</v>
      </c>
      <c r="KQX9" s="9" t="s">
        <v>8323</v>
      </c>
      <c r="KQY9" s="9" t="s">
        <v>8324</v>
      </c>
      <c r="KQZ9" s="9" t="s">
        <v>8325</v>
      </c>
      <c r="KRA9" s="9" t="s">
        <v>8326</v>
      </c>
      <c r="KRB9" s="9" t="s">
        <v>8327</v>
      </c>
      <c r="KRC9" s="9" t="s">
        <v>8328</v>
      </c>
      <c r="KRD9" s="9" t="s">
        <v>8329</v>
      </c>
      <c r="KRE9" s="9" t="s">
        <v>8330</v>
      </c>
      <c r="KRF9" s="9" t="s">
        <v>8331</v>
      </c>
      <c r="KRG9" s="9" t="s">
        <v>8332</v>
      </c>
      <c r="KRH9" s="9" t="s">
        <v>8333</v>
      </c>
      <c r="KRI9" s="9" t="s">
        <v>8334</v>
      </c>
      <c r="KRJ9" s="9" t="s">
        <v>8335</v>
      </c>
      <c r="KRK9" s="9" t="s">
        <v>8336</v>
      </c>
      <c r="KRL9" s="9" t="s">
        <v>8337</v>
      </c>
      <c r="KRM9" s="9" t="s">
        <v>8338</v>
      </c>
      <c r="KRN9" s="9" t="s">
        <v>8339</v>
      </c>
      <c r="KRO9" s="9" t="s">
        <v>8340</v>
      </c>
      <c r="KRP9" s="9" t="s">
        <v>8341</v>
      </c>
      <c r="KRQ9" s="9" t="s">
        <v>8342</v>
      </c>
      <c r="KRR9" s="9" t="s">
        <v>8343</v>
      </c>
      <c r="KRS9" s="9" t="s">
        <v>8344</v>
      </c>
      <c r="KRT9" s="9" t="s">
        <v>8345</v>
      </c>
      <c r="KRU9" s="9" t="s">
        <v>8346</v>
      </c>
      <c r="KRV9" s="9" t="s">
        <v>8347</v>
      </c>
      <c r="KRW9" s="9" t="s">
        <v>8348</v>
      </c>
      <c r="KRX9" s="9" t="s">
        <v>8349</v>
      </c>
      <c r="KRY9" s="9" t="s">
        <v>8350</v>
      </c>
      <c r="KRZ9" s="9" t="s">
        <v>8351</v>
      </c>
      <c r="KSA9" s="9" t="s">
        <v>8352</v>
      </c>
      <c r="KSB9" s="9" t="s">
        <v>8353</v>
      </c>
      <c r="KSC9" s="9" t="s">
        <v>8354</v>
      </c>
      <c r="KSD9" s="9" t="s">
        <v>8355</v>
      </c>
      <c r="KSE9" s="9" t="s">
        <v>8356</v>
      </c>
      <c r="KSF9" s="9" t="s">
        <v>8357</v>
      </c>
      <c r="KSG9" s="9" t="s">
        <v>8358</v>
      </c>
      <c r="KSH9" s="9" t="s">
        <v>8359</v>
      </c>
      <c r="KSI9" s="9" t="s">
        <v>8360</v>
      </c>
      <c r="KSJ9" s="9" t="s">
        <v>8361</v>
      </c>
      <c r="KSK9" s="9" t="s">
        <v>8362</v>
      </c>
      <c r="KSL9" s="9" t="s">
        <v>8363</v>
      </c>
      <c r="KSM9" s="9" t="s">
        <v>8364</v>
      </c>
      <c r="KSN9" s="9" t="s">
        <v>8365</v>
      </c>
      <c r="KSO9" s="9" t="s">
        <v>8366</v>
      </c>
      <c r="KSP9" s="9" t="s">
        <v>8367</v>
      </c>
      <c r="KSQ9" s="9" t="s">
        <v>8368</v>
      </c>
      <c r="KSR9" s="9" t="s">
        <v>8369</v>
      </c>
      <c r="KSS9" s="9" t="s">
        <v>8370</v>
      </c>
      <c r="KST9" s="9" t="s">
        <v>8371</v>
      </c>
      <c r="KSU9" s="9" t="s">
        <v>8372</v>
      </c>
      <c r="KSV9" s="9" t="s">
        <v>8373</v>
      </c>
      <c r="KSW9" s="9" t="s">
        <v>8374</v>
      </c>
      <c r="KSX9" s="9" t="s">
        <v>8375</v>
      </c>
      <c r="KSY9" s="9" t="s">
        <v>8376</v>
      </c>
      <c r="KSZ9" s="9" t="s">
        <v>8377</v>
      </c>
      <c r="KTA9" s="9" t="s">
        <v>8378</v>
      </c>
      <c r="KTB9" s="9" t="s">
        <v>8379</v>
      </c>
      <c r="KTC9" s="9" t="s">
        <v>8380</v>
      </c>
      <c r="KTD9" s="9" t="s">
        <v>8381</v>
      </c>
      <c r="KTE9" s="9" t="s">
        <v>8382</v>
      </c>
      <c r="KTF9" s="9" t="s">
        <v>8383</v>
      </c>
      <c r="KTG9" s="9" t="s">
        <v>8384</v>
      </c>
      <c r="KTH9" s="9" t="s">
        <v>8385</v>
      </c>
      <c r="KTI9" s="9" t="s">
        <v>8386</v>
      </c>
      <c r="KTJ9" s="9" t="s">
        <v>8387</v>
      </c>
      <c r="KTK9" s="9" t="s">
        <v>8388</v>
      </c>
      <c r="KTL9" s="9" t="s">
        <v>8389</v>
      </c>
      <c r="KTM9" s="9" t="s">
        <v>8390</v>
      </c>
      <c r="KTN9" s="9" t="s">
        <v>8391</v>
      </c>
      <c r="KTO9" s="9" t="s">
        <v>8392</v>
      </c>
      <c r="KTP9" s="9" t="s">
        <v>8393</v>
      </c>
      <c r="KTQ9" s="9" t="s">
        <v>8394</v>
      </c>
      <c r="KTR9" s="9" t="s">
        <v>8395</v>
      </c>
      <c r="KTS9" s="9" t="s">
        <v>8396</v>
      </c>
      <c r="KTT9" s="9" t="s">
        <v>8397</v>
      </c>
      <c r="KTU9" s="9" t="s">
        <v>8398</v>
      </c>
      <c r="KTV9" s="9" t="s">
        <v>8399</v>
      </c>
      <c r="KTW9" s="9" t="s">
        <v>8400</v>
      </c>
      <c r="KTX9" s="9" t="s">
        <v>8401</v>
      </c>
      <c r="KTY9" s="9" t="s">
        <v>8402</v>
      </c>
      <c r="KTZ9" s="9" t="s">
        <v>8403</v>
      </c>
      <c r="KUA9" s="9" t="s">
        <v>8404</v>
      </c>
      <c r="KUB9" s="9" t="s">
        <v>8405</v>
      </c>
      <c r="KUC9" s="9" t="s">
        <v>8406</v>
      </c>
      <c r="KUD9" s="9" t="s">
        <v>8407</v>
      </c>
      <c r="KUE9" s="9" t="s">
        <v>8408</v>
      </c>
      <c r="KUF9" s="9" t="s">
        <v>8409</v>
      </c>
      <c r="KUG9" s="9" t="s">
        <v>8410</v>
      </c>
      <c r="KUH9" s="9" t="s">
        <v>8411</v>
      </c>
      <c r="KUI9" s="9" t="s">
        <v>8412</v>
      </c>
      <c r="KUJ9" s="9" t="s">
        <v>8413</v>
      </c>
      <c r="KUK9" s="9" t="s">
        <v>8414</v>
      </c>
      <c r="KUL9" s="9" t="s">
        <v>8415</v>
      </c>
      <c r="KUM9" s="9" t="s">
        <v>8416</v>
      </c>
      <c r="KUN9" s="9" t="s">
        <v>8417</v>
      </c>
      <c r="KUO9" s="9" t="s">
        <v>8418</v>
      </c>
      <c r="KUP9" s="9" t="s">
        <v>8419</v>
      </c>
      <c r="KUQ9" s="9" t="s">
        <v>8420</v>
      </c>
      <c r="KUR9" s="9" t="s">
        <v>8421</v>
      </c>
      <c r="KUS9" s="9" t="s">
        <v>8422</v>
      </c>
      <c r="KUT9" s="9" t="s">
        <v>8423</v>
      </c>
      <c r="KUU9" s="9" t="s">
        <v>8424</v>
      </c>
      <c r="KUV9" s="9" t="s">
        <v>8425</v>
      </c>
      <c r="KUW9" s="9" t="s">
        <v>8426</v>
      </c>
      <c r="KUX9" s="9" t="s">
        <v>8427</v>
      </c>
      <c r="KUY9" s="9" t="s">
        <v>8428</v>
      </c>
      <c r="KUZ9" s="9" t="s">
        <v>8429</v>
      </c>
      <c r="KVA9" s="9" t="s">
        <v>8430</v>
      </c>
      <c r="KVB9" s="9" t="s">
        <v>8431</v>
      </c>
      <c r="KVC9" s="9" t="s">
        <v>8432</v>
      </c>
      <c r="KVD9" s="9" t="s">
        <v>8433</v>
      </c>
      <c r="KVE9" s="9" t="s">
        <v>8434</v>
      </c>
      <c r="KVF9" s="9" t="s">
        <v>8435</v>
      </c>
      <c r="KVG9" s="9" t="s">
        <v>8436</v>
      </c>
      <c r="KVH9" s="9" t="s">
        <v>8437</v>
      </c>
      <c r="KVI9" s="9" t="s">
        <v>8438</v>
      </c>
      <c r="KVJ9" s="9" t="s">
        <v>8439</v>
      </c>
      <c r="KVK9" s="9" t="s">
        <v>8440</v>
      </c>
      <c r="KVL9" s="9" t="s">
        <v>8441</v>
      </c>
      <c r="KVM9" s="9" t="s">
        <v>8442</v>
      </c>
      <c r="KVN9" s="9" t="s">
        <v>8443</v>
      </c>
      <c r="KVO9" s="9" t="s">
        <v>8444</v>
      </c>
      <c r="KVP9" s="9" t="s">
        <v>8445</v>
      </c>
      <c r="KVQ9" s="9" t="s">
        <v>8446</v>
      </c>
      <c r="KVR9" s="9" t="s">
        <v>8447</v>
      </c>
      <c r="KVS9" s="9" t="s">
        <v>8448</v>
      </c>
      <c r="KVT9" s="9" t="s">
        <v>8449</v>
      </c>
      <c r="KVU9" s="9" t="s">
        <v>8450</v>
      </c>
      <c r="KVV9" s="9" t="s">
        <v>8451</v>
      </c>
      <c r="KVW9" s="9" t="s">
        <v>8452</v>
      </c>
      <c r="KVX9" s="9" t="s">
        <v>8453</v>
      </c>
      <c r="KVY9" s="9" t="s">
        <v>8454</v>
      </c>
      <c r="KVZ9" s="9" t="s">
        <v>8455</v>
      </c>
      <c r="KWA9" s="9" t="s">
        <v>8456</v>
      </c>
      <c r="KWB9" s="9" t="s">
        <v>8457</v>
      </c>
      <c r="KWC9" s="9" t="s">
        <v>8458</v>
      </c>
      <c r="KWD9" s="9" t="s">
        <v>8459</v>
      </c>
      <c r="KWE9" s="9" t="s">
        <v>8460</v>
      </c>
      <c r="KWF9" s="9" t="s">
        <v>8461</v>
      </c>
      <c r="KWG9" s="9" t="s">
        <v>8462</v>
      </c>
      <c r="KWH9" s="9" t="s">
        <v>8463</v>
      </c>
      <c r="KWI9" s="9" t="s">
        <v>8464</v>
      </c>
      <c r="KWJ9" s="9" t="s">
        <v>8465</v>
      </c>
      <c r="KWK9" s="9" t="s">
        <v>8466</v>
      </c>
      <c r="KWL9" s="9" t="s">
        <v>8467</v>
      </c>
      <c r="KWM9" s="9" t="s">
        <v>8468</v>
      </c>
      <c r="KWN9" s="9" t="s">
        <v>8469</v>
      </c>
      <c r="KWO9" s="9" t="s">
        <v>8470</v>
      </c>
      <c r="KWP9" s="9" t="s">
        <v>8471</v>
      </c>
      <c r="KWQ9" s="9" t="s">
        <v>8472</v>
      </c>
      <c r="KWR9" s="9" t="s">
        <v>8473</v>
      </c>
      <c r="KWS9" s="9" t="s">
        <v>8474</v>
      </c>
      <c r="KWT9" s="9" t="s">
        <v>8475</v>
      </c>
      <c r="KWU9" s="9" t="s">
        <v>8476</v>
      </c>
      <c r="KWV9" s="9" t="s">
        <v>8477</v>
      </c>
      <c r="KWW9" s="9" t="s">
        <v>8478</v>
      </c>
      <c r="KWX9" s="9" t="s">
        <v>8479</v>
      </c>
      <c r="KWY9" s="9" t="s">
        <v>8480</v>
      </c>
      <c r="KWZ9" s="9" t="s">
        <v>8481</v>
      </c>
      <c r="KXA9" s="9" t="s">
        <v>8482</v>
      </c>
      <c r="KXB9" s="9" t="s">
        <v>8483</v>
      </c>
      <c r="KXC9" s="9" t="s">
        <v>8484</v>
      </c>
      <c r="KXD9" s="9" t="s">
        <v>8485</v>
      </c>
      <c r="KXE9" s="9" t="s">
        <v>8486</v>
      </c>
      <c r="KXF9" s="9" t="s">
        <v>8487</v>
      </c>
      <c r="KXG9" s="9" t="s">
        <v>8488</v>
      </c>
      <c r="KXH9" s="9" t="s">
        <v>8489</v>
      </c>
      <c r="KXI9" s="9" t="s">
        <v>8490</v>
      </c>
      <c r="KXJ9" s="9" t="s">
        <v>8491</v>
      </c>
      <c r="KXK9" s="9" t="s">
        <v>8492</v>
      </c>
      <c r="KXL9" s="9" t="s">
        <v>8493</v>
      </c>
      <c r="KXM9" s="9" t="s">
        <v>8494</v>
      </c>
      <c r="KXN9" s="9" t="s">
        <v>8495</v>
      </c>
      <c r="KXO9" s="9" t="s">
        <v>8496</v>
      </c>
      <c r="KXP9" s="9" t="s">
        <v>8497</v>
      </c>
      <c r="KXQ9" s="9" t="s">
        <v>8498</v>
      </c>
      <c r="KXR9" s="9" t="s">
        <v>8499</v>
      </c>
      <c r="KXS9" s="9" t="s">
        <v>8500</v>
      </c>
      <c r="KXT9" s="9" t="s">
        <v>8501</v>
      </c>
      <c r="KXU9" s="9" t="s">
        <v>8502</v>
      </c>
      <c r="KXV9" s="9" t="s">
        <v>8503</v>
      </c>
      <c r="KXW9" s="9" t="s">
        <v>8504</v>
      </c>
      <c r="KXX9" s="9" t="s">
        <v>8505</v>
      </c>
      <c r="KXY9" s="9" t="s">
        <v>8506</v>
      </c>
      <c r="KXZ9" s="9" t="s">
        <v>8507</v>
      </c>
      <c r="KYA9" s="9" t="s">
        <v>8508</v>
      </c>
      <c r="KYB9" s="9" t="s">
        <v>8509</v>
      </c>
      <c r="KYC9" s="9" t="s">
        <v>8510</v>
      </c>
      <c r="KYD9" s="9" t="s">
        <v>8511</v>
      </c>
      <c r="KYE9" s="9" t="s">
        <v>8512</v>
      </c>
      <c r="KYF9" s="9" t="s">
        <v>8513</v>
      </c>
      <c r="KYG9" s="9" t="s">
        <v>8514</v>
      </c>
      <c r="KYH9" s="9" t="s">
        <v>8515</v>
      </c>
      <c r="KYI9" s="9" t="s">
        <v>8516</v>
      </c>
      <c r="KYJ9" s="9" t="s">
        <v>8517</v>
      </c>
      <c r="KYK9" s="9" t="s">
        <v>8518</v>
      </c>
      <c r="KYL9" s="9" t="s">
        <v>8519</v>
      </c>
      <c r="KYM9" s="9" t="s">
        <v>8520</v>
      </c>
      <c r="KYN9" s="9" t="s">
        <v>8521</v>
      </c>
      <c r="KYO9" s="9" t="s">
        <v>8522</v>
      </c>
      <c r="KYP9" s="9" t="s">
        <v>8523</v>
      </c>
      <c r="KYQ9" s="9" t="s">
        <v>8524</v>
      </c>
      <c r="KYR9" s="9" t="s">
        <v>8525</v>
      </c>
      <c r="KYS9" s="9" t="s">
        <v>8526</v>
      </c>
      <c r="KYT9" s="9" t="s">
        <v>8527</v>
      </c>
      <c r="KYU9" s="9" t="s">
        <v>8528</v>
      </c>
      <c r="KYV9" s="9" t="s">
        <v>8529</v>
      </c>
      <c r="KYW9" s="9" t="s">
        <v>8530</v>
      </c>
      <c r="KYX9" s="9" t="s">
        <v>8531</v>
      </c>
      <c r="KYY9" s="9" t="s">
        <v>8532</v>
      </c>
      <c r="KYZ9" s="9" t="s">
        <v>8533</v>
      </c>
      <c r="KZA9" s="9" t="s">
        <v>8534</v>
      </c>
      <c r="KZB9" s="9" t="s">
        <v>8535</v>
      </c>
      <c r="KZC9" s="9" t="s">
        <v>8536</v>
      </c>
      <c r="KZD9" s="9" t="s">
        <v>8537</v>
      </c>
      <c r="KZE9" s="9" t="s">
        <v>8538</v>
      </c>
      <c r="KZF9" s="9" t="s">
        <v>8539</v>
      </c>
      <c r="KZG9" s="9" t="s">
        <v>8540</v>
      </c>
      <c r="KZH9" s="9" t="s">
        <v>8541</v>
      </c>
      <c r="KZI9" s="9" t="s">
        <v>8542</v>
      </c>
      <c r="KZJ9" s="9" t="s">
        <v>8543</v>
      </c>
      <c r="KZK9" s="9" t="s">
        <v>8544</v>
      </c>
      <c r="KZL9" s="9" t="s">
        <v>8545</v>
      </c>
      <c r="KZM9" s="9" t="s">
        <v>8546</v>
      </c>
      <c r="KZN9" s="9" t="s">
        <v>8547</v>
      </c>
      <c r="KZO9" s="9" t="s">
        <v>8548</v>
      </c>
      <c r="KZP9" s="9" t="s">
        <v>8549</v>
      </c>
      <c r="KZQ9" s="9" t="s">
        <v>8550</v>
      </c>
      <c r="KZR9" s="9" t="s">
        <v>8551</v>
      </c>
      <c r="KZS9" s="9" t="s">
        <v>8552</v>
      </c>
      <c r="KZT9" s="9" t="s">
        <v>8553</v>
      </c>
      <c r="KZU9" s="9" t="s">
        <v>8554</v>
      </c>
      <c r="KZV9" s="9" t="s">
        <v>8555</v>
      </c>
      <c r="KZW9" s="9" t="s">
        <v>8556</v>
      </c>
      <c r="KZX9" s="9" t="s">
        <v>8557</v>
      </c>
      <c r="KZY9" s="9" t="s">
        <v>8558</v>
      </c>
      <c r="KZZ9" s="9" t="s">
        <v>8559</v>
      </c>
      <c r="LAA9" s="9" t="s">
        <v>8560</v>
      </c>
      <c r="LAB9" s="9" t="s">
        <v>8561</v>
      </c>
      <c r="LAC9" s="9" t="s">
        <v>8562</v>
      </c>
      <c r="LAD9" s="9" t="s">
        <v>8563</v>
      </c>
      <c r="LAE9" s="9" t="s">
        <v>8564</v>
      </c>
      <c r="LAF9" s="9" t="s">
        <v>8565</v>
      </c>
      <c r="LAG9" s="9" t="s">
        <v>8566</v>
      </c>
      <c r="LAH9" s="9" t="s">
        <v>8567</v>
      </c>
      <c r="LAI9" s="9" t="s">
        <v>8568</v>
      </c>
      <c r="LAJ9" s="9" t="s">
        <v>8569</v>
      </c>
      <c r="LAK9" s="9" t="s">
        <v>8570</v>
      </c>
      <c r="LAL9" s="9" t="s">
        <v>8571</v>
      </c>
      <c r="LAM9" s="9" t="s">
        <v>8572</v>
      </c>
      <c r="LAN9" s="9" t="s">
        <v>8573</v>
      </c>
      <c r="LAO9" s="9" t="s">
        <v>8574</v>
      </c>
      <c r="LAP9" s="9" t="s">
        <v>8575</v>
      </c>
      <c r="LAQ9" s="9" t="s">
        <v>8576</v>
      </c>
      <c r="LAR9" s="9" t="s">
        <v>8577</v>
      </c>
      <c r="LAS9" s="9" t="s">
        <v>8578</v>
      </c>
      <c r="LAT9" s="9" t="s">
        <v>8579</v>
      </c>
      <c r="LAU9" s="9" t="s">
        <v>8580</v>
      </c>
      <c r="LAV9" s="9" t="s">
        <v>8581</v>
      </c>
      <c r="LAW9" s="9" t="s">
        <v>8582</v>
      </c>
      <c r="LAX9" s="9" t="s">
        <v>8583</v>
      </c>
      <c r="LAY9" s="9" t="s">
        <v>8584</v>
      </c>
      <c r="LAZ9" s="9" t="s">
        <v>8585</v>
      </c>
      <c r="LBA9" s="9" t="s">
        <v>8586</v>
      </c>
      <c r="LBB9" s="9" t="s">
        <v>8587</v>
      </c>
      <c r="LBC9" s="9" t="s">
        <v>8588</v>
      </c>
      <c r="LBD9" s="9" t="s">
        <v>8589</v>
      </c>
      <c r="LBE9" s="9" t="s">
        <v>8590</v>
      </c>
      <c r="LBF9" s="9" t="s">
        <v>8591</v>
      </c>
      <c r="LBG9" s="9" t="s">
        <v>8592</v>
      </c>
      <c r="LBH9" s="9" t="s">
        <v>8593</v>
      </c>
      <c r="LBI9" s="9" t="s">
        <v>8594</v>
      </c>
      <c r="LBJ9" s="9" t="s">
        <v>8595</v>
      </c>
      <c r="LBK9" s="9" t="s">
        <v>8596</v>
      </c>
      <c r="LBL9" s="9" t="s">
        <v>8597</v>
      </c>
      <c r="LBM9" s="9" t="s">
        <v>8598</v>
      </c>
      <c r="LBN9" s="9" t="s">
        <v>8599</v>
      </c>
      <c r="LBO9" s="9" t="s">
        <v>8600</v>
      </c>
      <c r="LBP9" s="9" t="s">
        <v>8601</v>
      </c>
      <c r="LBQ9" s="9" t="s">
        <v>8602</v>
      </c>
      <c r="LBR9" s="9" t="s">
        <v>8603</v>
      </c>
      <c r="LBS9" s="9" t="s">
        <v>8604</v>
      </c>
      <c r="LBT9" s="9" t="s">
        <v>8605</v>
      </c>
      <c r="LBU9" s="9" t="s">
        <v>8606</v>
      </c>
      <c r="LBV9" s="9" t="s">
        <v>8607</v>
      </c>
      <c r="LBW9" s="9" t="s">
        <v>8608</v>
      </c>
      <c r="LBX9" s="9" t="s">
        <v>8609</v>
      </c>
      <c r="LBY9" s="9" t="s">
        <v>8610</v>
      </c>
      <c r="LBZ9" s="9" t="s">
        <v>8611</v>
      </c>
      <c r="LCA9" s="9" t="s">
        <v>8612</v>
      </c>
      <c r="LCB9" s="9" t="s">
        <v>8613</v>
      </c>
      <c r="LCC9" s="9" t="s">
        <v>8614</v>
      </c>
      <c r="LCD9" s="9" t="s">
        <v>8615</v>
      </c>
      <c r="LCE9" s="9" t="s">
        <v>8616</v>
      </c>
      <c r="LCF9" s="9" t="s">
        <v>8617</v>
      </c>
      <c r="LCG9" s="9" t="s">
        <v>8618</v>
      </c>
      <c r="LCH9" s="9" t="s">
        <v>8619</v>
      </c>
      <c r="LCI9" s="9" t="s">
        <v>8620</v>
      </c>
      <c r="LCJ9" s="9" t="s">
        <v>8621</v>
      </c>
      <c r="LCK9" s="9" t="s">
        <v>8622</v>
      </c>
      <c r="LCL9" s="9" t="s">
        <v>8623</v>
      </c>
      <c r="LCM9" s="9" t="s">
        <v>8624</v>
      </c>
      <c r="LCN9" s="9" t="s">
        <v>8625</v>
      </c>
      <c r="LCO9" s="9" t="s">
        <v>8626</v>
      </c>
      <c r="LCP9" s="9" t="s">
        <v>8627</v>
      </c>
      <c r="LCQ9" s="9" t="s">
        <v>8628</v>
      </c>
      <c r="LCR9" s="9" t="s">
        <v>8629</v>
      </c>
      <c r="LCS9" s="9" t="s">
        <v>8630</v>
      </c>
      <c r="LCT9" s="9" t="s">
        <v>8631</v>
      </c>
      <c r="LCU9" s="9" t="s">
        <v>8632</v>
      </c>
      <c r="LCV9" s="9" t="s">
        <v>8633</v>
      </c>
      <c r="LCW9" s="9" t="s">
        <v>8634</v>
      </c>
      <c r="LCX9" s="9" t="s">
        <v>8635</v>
      </c>
      <c r="LCY9" s="9" t="s">
        <v>8636</v>
      </c>
      <c r="LCZ9" s="9" t="s">
        <v>8637</v>
      </c>
      <c r="LDA9" s="9" t="s">
        <v>8638</v>
      </c>
      <c r="LDB9" s="9" t="s">
        <v>8639</v>
      </c>
      <c r="LDC9" s="9" t="s">
        <v>8640</v>
      </c>
      <c r="LDD9" s="9" t="s">
        <v>8641</v>
      </c>
      <c r="LDE9" s="9" t="s">
        <v>8642</v>
      </c>
      <c r="LDF9" s="9" t="s">
        <v>8643</v>
      </c>
      <c r="LDG9" s="9" t="s">
        <v>8644</v>
      </c>
      <c r="LDH9" s="9" t="s">
        <v>8645</v>
      </c>
      <c r="LDI9" s="9" t="s">
        <v>8646</v>
      </c>
      <c r="LDJ9" s="9" t="s">
        <v>8647</v>
      </c>
      <c r="LDK9" s="9" t="s">
        <v>8648</v>
      </c>
      <c r="LDL9" s="9" t="s">
        <v>8649</v>
      </c>
      <c r="LDM9" s="9" t="s">
        <v>8650</v>
      </c>
      <c r="LDN9" s="9" t="s">
        <v>8651</v>
      </c>
      <c r="LDO9" s="9" t="s">
        <v>8652</v>
      </c>
      <c r="LDP9" s="9" t="s">
        <v>8653</v>
      </c>
      <c r="LDQ9" s="9" t="s">
        <v>8654</v>
      </c>
      <c r="LDR9" s="9" t="s">
        <v>8655</v>
      </c>
      <c r="LDS9" s="9" t="s">
        <v>8656</v>
      </c>
      <c r="LDT9" s="9" t="s">
        <v>8657</v>
      </c>
      <c r="LDU9" s="9" t="s">
        <v>8658</v>
      </c>
      <c r="LDV9" s="9" t="s">
        <v>8659</v>
      </c>
      <c r="LDW9" s="9" t="s">
        <v>8660</v>
      </c>
      <c r="LDX9" s="9" t="s">
        <v>8661</v>
      </c>
      <c r="LDY9" s="9" t="s">
        <v>8662</v>
      </c>
      <c r="LDZ9" s="9" t="s">
        <v>8663</v>
      </c>
      <c r="LEA9" s="9" t="s">
        <v>8664</v>
      </c>
      <c r="LEB9" s="9" t="s">
        <v>8665</v>
      </c>
      <c r="LEC9" s="9" t="s">
        <v>8666</v>
      </c>
      <c r="LED9" s="9" t="s">
        <v>8667</v>
      </c>
      <c r="LEE9" s="9" t="s">
        <v>8668</v>
      </c>
      <c r="LEF9" s="9" t="s">
        <v>8669</v>
      </c>
      <c r="LEG9" s="9" t="s">
        <v>8670</v>
      </c>
      <c r="LEH9" s="9" t="s">
        <v>8671</v>
      </c>
      <c r="LEI9" s="9" t="s">
        <v>8672</v>
      </c>
      <c r="LEJ9" s="9" t="s">
        <v>8673</v>
      </c>
      <c r="LEK9" s="9" t="s">
        <v>8674</v>
      </c>
      <c r="LEL9" s="9" t="s">
        <v>8675</v>
      </c>
      <c r="LEM9" s="9" t="s">
        <v>8676</v>
      </c>
      <c r="LEN9" s="9" t="s">
        <v>8677</v>
      </c>
      <c r="LEO9" s="9" t="s">
        <v>8678</v>
      </c>
      <c r="LEP9" s="9" t="s">
        <v>8679</v>
      </c>
      <c r="LEQ9" s="9" t="s">
        <v>8680</v>
      </c>
      <c r="LER9" s="9" t="s">
        <v>8681</v>
      </c>
      <c r="LES9" s="9" t="s">
        <v>8682</v>
      </c>
      <c r="LET9" s="9" t="s">
        <v>8683</v>
      </c>
      <c r="LEU9" s="9" t="s">
        <v>8684</v>
      </c>
      <c r="LEV9" s="9" t="s">
        <v>8685</v>
      </c>
      <c r="LEW9" s="9" t="s">
        <v>8686</v>
      </c>
      <c r="LEX9" s="9" t="s">
        <v>8687</v>
      </c>
      <c r="LEY9" s="9" t="s">
        <v>8688</v>
      </c>
      <c r="LEZ9" s="9" t="s">
        <v>8689</v>
      </c>
      <c r="LFA9" s="9" t="s">
        <v>8690</v>
      </c>
      <c r="LFB9" s="9" t="s">
        <v>8691</v>
      </c>
      <c r="LFC9" s="9" t="s">
        <v>8692</v>
      </c>
      <c r="LFD9" s="9" t="s">
        <v>8693</v>
      </c>
      <c r="LFE9" s="9" t="s">
        <v>8694</v>
      </c>
      <c r="LFF9" s="9" t="s">
        <v>8695</v>
      </c>
      <c r="LFG9" s="9" t="s">
        <v>8696</v>
      </c>
      <c r="LFH9" s="9" t="s">
        <v>8697</v>
      </c>
      <c r="LFI9" s="9" t="s">
        <v>8698</v>
      </c>
      <c r="LFJ9" s="9" t="s">
        <v>8699</v>
      </c>
      <c r="LFK9" s="9" t="s">
        <v>8700</v>
      </c>
      <c r="LFL9" s="9" t="s">
        <v>8701</v>
      </c>
      <c r="LFM9" s="9" t="s">
        <v>8702</v>
      </c>
      <c r="LFN9" s="9" t="s">
        <v>8703</v>
      </c>
      <c r="LFO9" s="9" t="s">
        <v>8704</v>
      </c>
      <c r="LFP9" s="9" t="s">
        <v>8705</v>
      </c>
      <c r="LFQ9" s="9" t="s">
        <v>8706</v>
      </c>
      <c r="LFR9" s="9" t="s">
        <v>8707</v>
      </c>
      <c r="LFS9" s="9" t="s">
        <v>8708</v>
      </c>
      <c r="LFT9" s="9" t="s">
        <v>8709</v>
      </c>
      <c r="LFU9" s="9" t="s">
        <v>8710</v>
      </c>
      <c r="LFV9" s="9" t="s">
        <v>8711</v>
      </c>
      <c r="LFW9" s="9" t="s">
        <v>8712</v>
      </c>
      <c r="LFX9" s="9" t="s">
        <v>8713</v>
      </c>
      <c r="LFY9" s="9" t="s">
        <v>8714</v>
      </c>
      <c r="LFZ9" s="9" t="s">
        <v>8715</v>
      </c>
      <c r="LGA9" s="9" t="s">
        <v>8716</v>
      </c>
      <c r="LGB9" s="9" t="s">
        <v>8717</v>
      </c>
      <c r="LGC9" s="9" t="s">
        <v>8718</v>
      </c>
      <c r="LGD9" s="9" t="s">
        <v>8719</v>
      </c>
      <c r="LGE9" s="9" t="s">
        <v>8720</v>
      </c>
      <c r="LGF9" s="9" t="s">
        <v>8721</v>
      </c>
      <c r="LGG9" s="9" t="s">
        <v>8722</v>
      </c>
      <c r="LGH9" s="9" t="s">
        <v>8723</v>
      </c>
      <c r="LGI9" s="9" t="s">
        <v>8724</v>
      </c>
      <c r="LGJ9" s="9" t="s">
        <v>8725</v>
      </c>
      <c r="LGK9" s="9" t="s">
        <v>8726</v>
      </c>
      <c r="LGL9" s="9" t="s">
        <v>8727</v>
      </c>
      <c r="LGM9" s="9" t="s">
        <v>8728</v>
      </c>
      <c r="LGN9" s="9" t="s">
        <v>8729</v>
      </c>
      <c r="LGO9" s="9" t="s">
        <v>8730</v>
      </c>
      <c r="LGP9" s="9" t="s">
        <v>8731</v>
      </c>
      <c r="LGQ9" s="9" t="s">
        <v>8732</v>
      </c>
      <c r="LGR9" s="9" t="s">
        <v>8733</v>
      </c>
      <c r="LGS9" s="9" t="s">
        <v>8734</v>
      </c>
      <c r="LGT9" s="9" t="s">
        <v>8735</v>
      </c>
      <c r="LGU9" s="9" t="s">
        <v>8736</v>
      </c>
      <c r="LGV9" s="9" t="s">
        <v>8737</v>
      </c>
      <c r="LGW9" s="9" t="s">
        <v>8738</v>
      </c>
      <c r="LGX9" s="9" t="s">
        <v>8739</v>
      </c>
      <c r="LGY9" s="9" t="s">
        <v>8740</v>
      </c>
      <c r="LGZ9" s="9" t="s">
        <v>8741</v>
      </c>
      <c r="LHA9" s="9" t="s">
        <v>8742</v>
      </c>
      <c r="LHB9" s="9" t="s">
        <v>8743</v>
      </c>
      <c r="LHC9" s="9" t="s">
        <v>8744</v>
      </c>
      <c r="LHD9" s="9" t="s">
        <v>8745</v>
      </c>
      <c r="LHE9" s="9" t="s">
        <v>8746</v>
      </c>
      <c r="LHF9" s="9" t="s">
        <v>8747</v>
      </c>
      <c r="LHG9" s="9" t="s">
        <v>8748</v>
      </c>
      <c r="LHH9" s="9" t="s">
        <v>8749</v>
      </c>
      <c r="LHI9" s="9" t="s">
        <v>8750</v>
      </c>
      <c r="LHJ9" s="9" t="s">
        <v>8751</v>
      </c>
      <c r="LHK9" s="9" t="s">
        <v>8752</v>
      </c>
      <c r="LHL9" s="9" t="s">
        <v>8753</v>
      </c>
      <c r="LHM9" s="9" t="s">
        <v>8754</v>
      </c>
      <c r="LHN9" s="9" t="s">
        <v>8755</v>
      </c>
      <c r="LHO9" s="9" t="s">
        <v>8756</v>
      </c>
      <c r="LHP9" s="9" t="s">
        <v>8757</v>
      </c>
      <c r="LHQ9" s="9" t="s">
        <v>8758</v>
      </c>
      <c r="LHR9" s="9" t="s">
        <v>8759</v>
      </c>
      <c r="LHS9" s="9" t="s">
        <v>8760</v>
      </c>
      <c r="LHT9" s="9" t="s">
        <v>8761</v>
      </c>
      <c r="LHU9" s="9" t="s">
        <v>8762</v>
      </c>
      <c r="LHV9" s="9" t="s">
        <v>8763</v>
      </c>
      <c r="LHW9" s="9" t="s">
        <v>8764</v>
      </c>
      <c r="LHX9" s="9" t="s">
        <v>8765</v>
      </c>
      <c r="LHY9" s="9" t="s">
        <v>8766</v>
      </c>
      <c r="LHZ9" s="9" t="s">
        <v>8767</v>
      </c>
      <c r="LIA9" s="9" t="s">
        <v>8768</v>
      </c>
      <c r="LIB9" s="9" t="s">
        <v>8769</v>
      </c>
      <c r="LIC9" s="9" t="s">
        <v>8770</v>
      </c>
      <c r="LID9" s="9" t="s">
        <v>8771</v>
      </c>
      <c r="LIE9" s="9" t="s">
        <v>8772</v>
      </c>
      <c r="LIF9" s="9" t="s">
        <v>8773</v>
      </c>
      <c r="LIG9" s="9" t="s">
        <v>8774</v>
      </c>
      <c r="LIH9" s="9" t="s">
        <v>8775</v>
      </c>
      <c r="LII9" s="9" t="s">
        <v>8776</v>
      </c>
      <c r="LIJ9" s="9" t="s">
        <v>8777</v>
      </c>
      <c r="LIK9" s="9" t="s">
        <v>8778</v>
      </c>
      <c r="LIL9" s="9" t="s">
        <v>8779</v>
      </c>
      <c r="LIM9" s="9" t="s">
        <v>8780</v>
      </c>
      <c r="LIN9" s="9" t="s">
        <v>8781</v>
      </c>
      <c r="LIO9" s="9" t="s">
        <v>8782</v>
      </c>
      <c r="LIP9" s="9" t="s">
        <v>8783</v>
      </c>
      <c r="LIQ9" s="9" t="s">
        <v>8784</v>
      </c>
      <c r="LIR9" s="9" t="s">
        <v>8785</v>
      </c>
      <c r="LIS9" s="9" t="s">
        <v>8786</v>
      </c>
      <c r="LIT9" s="9" t="s">
        <v>8787</v>
      </c>
      <c r="LIU9" s="9" t="s">
        <v>8788</v>
      </c>
      <c r="LIV9" s="9" t="s">
        <v>8789</v>
      </c>
      <c r="LIW9" s="9" t="s">
        <v>8790</v>
      </c>
      <c r="LIX9" s="9" t="s">
        <v>8791</v>
      </c>
      <c r="LIY9" s="9" t="s">
        <v>8792</v>
      </c>
      <c r="LIZ9" s="9" t="s">
        <v>8793</v>
      </c>
      <c r="LJA9" s="9" t="s">
        <v>8794</v>
      </c>
      <c r="LJB9" s="9" t="s">
        <v>8795</v>
      </c>
      <c r="LJC9" s="9" t="s">
        <v>8796</v>
      </c>
      <c r="LJD9" s="9" t="s">
        <v>8797</v>
      </c>
      <c r="LJE9" s="9" t="s">
        <v>8798</v>
      </c>
      <c r="LJF9" s="9" t="s">
        <v>8799</v>
      </c>
      <c r="LJG9" s="9" t="s">
        <v>8800</v>
      </c>
      <c r="LJH9" s="9" t="s">
        <v>8801</v>
      </c>
      <c r="LJI9" s="9" t="s">
        <v>8802</v>
      </c>
      <c r="LJJ9" s="9" t="s">
        <v>8803</v>
      </c>
      <c r="LJK9" s="9" t="s">
        <v>8804</v>
      </c>
      <c r="LJL9" s="9" t="s">
        <v>8805</v>
      </c>
      <c r="LJM9" s="9" t="s">
        <v>8806</v>
      </c>
      <c r="LJN9" s="9" t="s">
        <v>8807</v>
      </c>
      <c r="LJO9" s="9" t="s">
        <v>8808</v>
      </c>
      <c r="LJP9" s="9" t="s">
        <v>8809</v>
      </c>
      <c r="LJQ9" s="9" t="s">
        <v>8810</v>
      </c>
      <c r="LJR9" s="9" t="s">
        <v>8811</v>
      </c>
      <c r="LJS9" s="9" t="s">
        <v>8812</v>
      </c>
      <c r="LJT9" s="9" t="s">
        <v>8813</v>
      </c>
      <c r="LJU9" s="9" t="s">
        <v>8814</v>
      </c>
      <c r="LJV9" s="9" t="s">
        <v>8815</v>
      </c>
      <c r="LJW9" s="9" t="s">
        <v>8816</v>
      </c>
      <c r="LJX9" s="9" t="s">
        <v>8817</v>
      </c>
      <c r="LJY9" s="9" t="s">
        <v>8818</v>
      </c>
      <c r="LJZ9" s="9" t="s">
        <v>8819</v>
      </c>
      <c r="LKA9" s="9" t="s">
        <v>8820</v>
      </c>
      <c r="LKB9" s="9" t="s">
        <v>8821</v>
      </c>
      <c r="LKC9" s="9" t="s">
        <v>8822</v>
      </c>
      <c r="LKD9" s="9" t="s">
        <v>8823</v>
      </c>
      <c r="LKE9" s="9" t="s">
        <v>8824</v>
      </c>
      <c r="LKF9" s="9" t="s">
        <v>8825</v>
      </c>
      <c r="LKG9" s="9" t="s">
        <v>8826</v>
      </c>
      <c r="LKH9" s="9" t="s">
        <v>8827</v>
      </c>
      <c r="LKI9" s="9" t="s">
        <v>8828</v>
      </c>
      <c r="LKJ9" s="9" t="s">
        <v>8829</v>
      </c>
      <c r="LKK9" s="9" t="s">
        <v>8830</v>
      </c>
      <c r="LKL9" s="9" t="s">
        <v>8831</v>
      </c>
      <c r="LKM9" s="9" t="s">
        <v>8832</v>
      </c>
      <c r="LKN9" s="9" t="s">
        <v>8833</v>
      </c>
      <c r="LKO9" s="9" t="s">
        <v>8834</v>
      </c>
      <c r="LKP9" s="9" t="s">
        <v>8835</v>
      </c>
      <c r="LKQ9" s="9" t="s">
        <v>8836</v>
      </c>
      <c r="LKR9" s="9" t="s">
        <v>8837</v>
      </c>
      <c r="LKS9" s="9" t="s">
        <v>8838</v>
      </c>
      <c r="LKT9" s="9" t="s">
        <v>8839</v>
      </c>
      <c r="LKU9" s="9" t="s">
        <v>8840</v>
      </c>
      <c r="LKV9" s="9" t="s">
        <v>8841</v>
      </c>
      <c r="LKW9" s="9" t="s">
        <v>8842</v>
      </c>
      <c r="LKX9" s="9" t="s">
        <v>8843</v>
      </c>
      <c r="LKY9" s="9" t="s">
        <v>8844</v>
      </c>
      <c r="LKZ9" s="9" t="s">
        <v>8845</v>
      </c>
      <c r="LLA9" s="9" t="s">
        <v>8846</v>
      </c>
      <c r="LLB9" s="9" t="s">
        <v>8847</v>
      </c>
      <c r="LLC9" s="9" t="s">
        <v>8848</v>
      </c>
      <c r="LLD9" s="9" t="s">
        <v>8849</v>
      </c>
      <c r="LLE9" s="9" t="s">
        <v>8850</v>
      </c>
      <c r="LLF9" s="9" t="s">
        <v>8851</v>
      </c>
      <c r="LLG9" s="9" t="s">
        <v>8852</v>
      </c>
      <c r="LLH9" s="9" t="s">
        <v>8853</v>
      </c>
      <c r="LLI9" s="9" t="s">
        <v>8854</v>
      </c>
      <c r="LLJ9" s="9" t="s">
        <v>8855</v>
      </c>
      <c r="LLK9" s="9" t="s">
        <v>8856</v>
      </c>
      <c r="LLL9" s="9" t="s">
        <v>8857</v>
      </c>
      <c r="LLM9" s="9" t="s">
        <v>8858</v>
      </c>
      <c r="LLN9" s="9" t="s">
        <v>8859</v>
      </c>
      <c r="LLO9" s="9" t="s">
        <v>8860</v>
      </c>
      <c r="LLP9" s="9" t="s">
        <v>8861</v>
      </c>
      <c r="LLQ9" s="9" t="s">
        <v>8862</v>
      </c>
      <c r="LLR9" s="9" t="s">
        <v>8863</v>
      </c>
      <c r="LLS9" s="9" t="s">
        <v>8864</v>
      </c>
      <c r="LLT9" s="9" t="s">
        <v>8865</v>
      </c>
      <c r="LLU9" s="9" t="s">
        <v>8866</v>
      </c>
      <c r="LLV9" s="9" t="s">
        <v>8867</v>
      </c>
      <c r="LLW9" s="9" t="s">
        <v>8868</v>
      </c>
      <c r="LLX9" s="9" t="s">
        <v>8869</v>
      </c>
      <c r="LLY9" s="9" t="s">
        <v>8870</v>
      </c>
      <c r="LLZ9" s="9" t="s">
        <v>8871</v>
      </c>
      <c r="LMA9" s="9" t="s">
        <v>8872</v>
      </c>
      <c r="LMB9" s="9" t="s">
        <v>8873</v>
      </c>
      <c r="LMC9" s="9" t="s">
        <v>8874</v>
      </c>
      <c r="LMD9" s="9" t="s">
        <v>8875</v>
      </c>
      <c r="LME9" s="9" t="s">
        <v>8876</v>
      </c>
      <c r="LMF9" s="9" t="s">
        <v>8877</v>
      </c>
      <c r="LMG9" s="9" t="s">
        <v>8878</v>
      </c>
      <c r="LMH9" s="9" t="s">
        <v>8879</v>
      </c>
      <c r="LMI9" s="9" t="s">
        <v>8880</v>
      </c>
      <c r="LMJ9" s="9" t="s">
        <v>8881</v>
      </c>
      <c r="LMK9" s="9" t="s">
        <v>8882</v>
      </c>
      <c r="LML9" s="9" t="s">
        <v>8883</v>
      </c>
      <c r="LMM9" s="9" t="s">
        <v>8884</v>
      </c>
      <c r="LMN9" s="9" t="s">
        <v>8885</v>
      </c>
      <c r="LMO9" s="9" t="s">
        <v>8886</v>
      </c>
      <c r="LMP9" s="9" t="s">
        <v>8887</v>
      </c>
      <c r="LMQ9" s="9" t="s">
        <v>8888</v>
      </c>
      <c r="LMR9" s="9" t="s">
        <v>8889</v>
      </c>
      <c r="LMS9" s="9" t="s">
        <v>8890</v>
      </c>
      <c r="LMT9" s="9" t="s">
        <v>8891</v>
      </c>
      <c r="LMU9" s="9" t="s">
        <v>8892</v>
      </c>
      <c r="LMV9" s="9" t="s">
        <v>8893</v>
      </c>
      <c r="LMW9" s="9" t="s">
        <v>8894</v>
      </c>
      <c r="LMX9" s="9" t="s">
        <v>8895</v>
      </c>
      <c r="LMY9" s="9" t="s">
        <v>8896</v>
      </c>
      <c r="LMZ9" s="9" t="s">
        <v>8897</v>
      </c>
      <c r="LNA9" s="9" t="s">
        <v>8898</v>
      </c>
      <c r="LNB9" s="9" t="s">
        <v>8899</v>
      </c>
      <c r="LNC9" s="9" t="s">
        <v>8900</v>
      </c>
      <c r="LND9" s="9" t="s">
        <v>8901</v>
      </c>
      <c r="LNE9" s="9" t="s">
        <v>8902</v>
      </c>
      <c r="LNF9" s="9" t="s">
        <v>8903</v>
      </c>
      <c r="LNG9" s="9" t="s">
        <v>8904</v>
      </c>
      <c r="LNH9" s="9" t="s">
        <v>8905</v>
      </c>
      <c r="LNI9" s="9" t="s">
        <v>8906</v>
      </c>
      <c r="LNJ9" s="9" t="s">
        <v>8907</v>
      </c>
      <c r="LNK9" s="9" t="s">
        <v>8908</v>
      </c>
      <c r="LNL9" s="9" t="s">
        <v>8909</v>
      </c>
      <c r="LNM9" s="9" t="s">
        <v>8910</v>
      </c>
      <c r="LNN9" s="9" t="s">
        <v>8911</v>
      </c>
      <c r="LNO9" s="9" t="s">
        <v>8912</v>
      </c>
      <c r="LNP9" s="9" t="s">
        <v>8913</v>
      </c>
      <c r="LNQ9" s="9" t="s">
        <v>8914</v>
      </c>
      <c r="LNR9" s="9" t="s">
        <v>8915</v>
      </c>
      <c r="LNS9" s="9" t="s">
        <v>8916</v>
      </c>
      <c r="LNT9" s="9" t="s">
        <v>8917</v>
      </c>
      <c r="LNU9" s="9" t="s">
        <v>8918</v>
      </c>
      <c r="LNV9" s="9" t="s">
        <v>8919</v>
      </c>
      <c r="LNW9" s="9" t="s">
        <v>8920</v>
      </c>
      <c r="LNX9" s="9" t="s">
        <v>8921</v>
      </c>
      <c r="LNY9" s="9" t="s">
        <v>8922</v>
      </c>
      <c r="LNZ9" s="9" t="s">
        <v>8923</v>
      </c>
      <c r="LOA9" s="9" t="s">
        <v>8924</v>
      </c>
      <c r="LOB9" s="9" t="s">
        <v>8925</v>
      </c>
      <c r="LOC9" s="9" t="s">
        <v>8926</v>
      </c>
      <c r="LOD9" s="9" t="s">
        <v>8927</v>
      </c>
      <c r="LOE9" s="9" t="s">
        <v>8928</v>
      </c>
      <c r="LOF9" s="9" t="s">
        <v>8929</v>
      </c>
      <c r="LOG9" s="9" t="s">
        <v>8930</v>
      </c>
      <c r="LOH9" s="9" t="s">
        <v>8931</v>
      </c>
      <c r="LOI9" s="9" t="s">
        <v>8932</v>
      </c>
      <c r="LOJ9" s="9" t="s">
        <v>8933</v>
      </c>
      <c r="LOK9" s="9" t="s">
        <v>8934</v>
      </c>
      <c r="LOL9" s="9" t="s">
        <v>8935</v>
      </c>
      <c r="LOM9" s="9" t="s">
        <v>8936</v>
      </c>
      <c r="LON9" s="9" t="s">
        <v>8937</v>
      </c>
      <c r="LOO9" s="9" t="s">
        <v>8938</v>
      </c>
      <c r="LOP9" s="9" t="s">
        <v>8939</v>
      </c>
      <c r="LOQ9" s="9" t="s">
        <v>8940</v>
      </c>
      <c r="LOR9" s="9" t="s">
        <v>8941</v>
      </c>
      <c r="LOS9" s="9" t="s">
        <v>8942</v>
      </c>
      <c r="LOT9" s="9" t="s">
        <v>8943</v>
      </c>
      <c r="LOU9" s="9" t="s">
        <v>8944</v>
      </c>
      <c r="LOV9" s="9" t="s">
        <v>8945</v>
      </c>
      <c r="LOW9" s="9" t="s">
        <v>8946</v>
      </c>
      <c r="LOX9" s="9" t="s">
        <v>8947</v>
      </c>
      <c r="LOY9" s="9" t="s">
        <v>8948</v>
      </c>
      <c r="LOZ9" s="9" t="s">
        <v>8949</v>
      </c>
      <c r="LPA9" s="9" t="s">
        <v>8950</v>
      </c>
      <c r="LPB9" s="9" t="s">
        <v>8951</v>
      </c>
      <c r="LPC9" s="9" t="s">
        <v>8952</v>
      </c>
      <c r="LPD9" s="9" t="s">
        <v>8953</v>
      </c>
      <c r="LPE9" s="9" t="s">
        <v>8954</v>
      </c>
      <c r="LPF9" s="9" t="s">
        <v>8955</v>
      </c>
      <c r="LPG9" s="9" t="s">
        <v>8956</v>
      </c>
      <c r="LPH9" s="9" t="s">
        <v>8957</v>
      </c>
      <c r="LPI9" s="9" t="s">
        <v>8958</v>
      </c>
      <c r="LPJ9" s="9" t="s">
        <v>8959</v>
      </c>
      <c r="LPK9" s="9" t="s">
        <v>8960</v>
      </c>
      <c r="LPL9" s="9" t="s">
        <v>8961</v>
      </c>
      <c r="LPM9" s="9" t="s">
        <v>8962</v>
      </c>
      <c r="LPN9" s="9" t="s">
        <v>8963</v>
      </c>
      <c r="LPO9" s="9" t="s">
        <v>8964</v>
      </c>
      <c r="LPP9" s="9" t="s">
        <v>8965</v>
      </c>
      <c r="LPQ9" s="9" t="s">
        <v>8966</v>
      </c>
      <c r="LPR9" s="9" t="s">
        <v>8967</v>
      </c>
      <c r="LPS9" s="9" t="s">
        <v>8968</v>
      </c>
      <c r="LPT9" s="9" t="s">
        <v>8969</v>
      </c>
      <c r="LPU9" s="9" t="s">
        <v>8970</v>
      </c>
      <c r="LPV9" s="9" t="s">
        <v>8971</v>
      </c>
      <c r="LPW9" s="9" t="s">
        <v>8972</v>
      </c>
      <c r="LPX9" s="9" t="s">
        <v>8973</v>
      </c>
      <c r="LPY9" s="9" t="s">
        <v>8974</v>
      </c>
      <c r="LPZ9" s="9" t="s">
        <v>8975</v>
      </c>
      <c r="LQA9" s="9" t="s">
        <v>8976</v>
      </c>
      <c r="LQB9" s="9" t="s">
        <v>8977</v>
      </c>
      <c r="LQC9" s="9" t="s">
        <v>8978</v>
      </c>
      <c r="LQD9" s="9" t="s">
        <v>8979</v>
      </c>
      <c r="LQE9" s="9" t="s">
        <v>8980</v>
      </c>
      <c r="LQF9" s="9" t="s">
        <v>8981</v>
      </c>
      <c r="LQG9" s="9" t="s">
        <v>8982</v>
      </c>
      <c r="LQH9" s="9" t="s">
        <v>8983</v>
      </c>
      <c r="LQI9" s="9" t="s">
        <v>8984</v>
      </c>
      <c r="LQJ9" s="9" t="s">
        <v>8985</v>
      </c>
      <c r="LQK9" s="9" t="s">
        <v>8986</v>
      </c>
      <c r="LQL9" s="9" t="s">
        <v>8987</v>
      </c>
      <c r="LQM9" s="9" t="s">
        <v>8988</v>
      </c>
      <c r="LQN9" s="9" t="s">
        <v>8989</v>
      </c>
      <c r="LQO9" s="9" t="s">
        <v>8990</v>
      </c>
      <c r="LQP9" s="9" t="s">
        <v>8991</v>
      </c>
      <c r="LQQ9" s="9" t="s">
        <v>8992</v>
      </c>
      <c r="LQR9" s="9" t="s">
        <v>8993</v>
      </c>
      <c r="LQS9" s="9" t="s">
        <v>8994</v>
      </c>
      <c r="LQT9" s="9" t="s">
        <v>8995</v>
      </c>
      <c r="LQU9" s="9" t="s">
        <v>8996</v>
      </c>
      <c r="LQV9" s="9" t="s">
        <v>8997</v>
      </c>
      <c r="LQW9" s="9" t="s">
        <v>8998</v>
      </c>
      <c r="LQX9" s="9" t="s">
        <v>8999</v>
      </c>
      <c r="LQY9" s="9" t="s">
        <v>9000</v>
      </c>
      <c r="LQZ9" s="9" t="s">
        <v>9001</v>
      </c>
      <c r="LRA9" s="9" t="s">
        <v>9002</v>
      </c>
      <c r="LRB9" s="9" t="s">
        <v>9003</v>
      </c>
      <c r="LRC9" s="9" t="s">
        <v>9004</v>
      </c>
      <c r="LRD9" s="9" t="s">
        <v>9005</v>
      </c>
      <c r="LRE9" s="9" t="s">
        <v>9006</v>
      </c>
      <c r="LRF9" s="9" t="s">
        <v>9007</v>
      </c>
      <c r="LRG9" s="9" t="s">
        <v>9008</v>
      </c>
      <c r="LRH9" s="9" t="s">
        <v>9009</v>
      </c>
      <c r="LRI9" s="9" t="s">
        <v>9010</v>
      </c>
      <c r="LRJ9" s="9" t="s">
        <v>9011</v>
      </c>
      <c r="LRK9" s="9" t="s">
        <v>9012</v>
      </c>
      <c r="LRL9" s="9" t="s">
        <v>9013</v>
      </c>
      <c r="LRM9" s="9" t="s">
        <v>9014</v>
      </c>
      <c r="LRN9" s="9" t="s">
        <v>9015</v>
      </c>
      <c r="LRO9" s="9" t="s">
        <v>9016</v>
      </c>
      <c r="LRP9" s="9" t="s">
        <v>9017</v>
      </c>
      <c r="LRQ9" s="9" t="s">
        <v>9018</v>
      </c>
      <c r="LRR9" s="9" t="s">
        <v>9019</v>
      </c>
      <c r="LRS9" s="9" t="s">
        <v>9020</v>
      </c>
      <c r="LRT9" s="9" t="s">
        <v>9021</v>
      </c>
      <c r="LRU9" s="9" t="s">
        <v>9022</v>
      </c>
      <c r="LRV9" s="9" t="s">
        <v>9023</v>
      </c>
      <c r="LRW9" s="9" t="s">
        <v>9024</v>
      </c>
      <c r="LRX9" s="9" t="s">
        <v>9025</v>
      </c>
      <c r="LRY9" s="9" t="s">
        <v>9026</v>
      </c>
      <c r="LRZ9" s="9" t="s">
        <v>9027</v>
      </c>
      <c r="LSA9" s="9" t="s">
        <v>9028</v>
      </c>
      <c r="LSB9" s="9" t="s">
        <v>9029</v>
      </c>
      <c r="LSC9" s="9" t="s">
        <v>9030</v>
      </c>
      <c r="LSD9" s="9" t="s">
        <v>9031</v>
      </c>
      <c r="LSE9" s="9" t="s">
        <v>9032</v>
      </c>
      <c r="LSF9" s="9" t="s">
        <v>9033</v>
      </c>
      <c r="LSG9" s="9" t="s">
        <v>9034</v>
      </c>
      <c r="LSH9" s="9" t="s">
        <v>9035</v>
      </c>
      <c r="LSI9" s="9" t="s">
        <v>9036</v>
      </c>
      <c r="LSJ9" s="9" t="s">
        <v>9037</v>
      </c>
      <c r="LSK9" s="9" t="s">
        <v>9038</v>
      </c>
      <c r="LSL9" s="9" t="s">
        <v>9039</v>
      </c>
      <c r="LSM9" s="9" t="s">
        <v>9040</v>
      </c>
      <c r="LSN9" s="9" t="s">
        <v>9041</v>
      </c>
      <c r="LSO9" s="9" t="s">
        <v>9042</v>
      </c>
      <c r="LSP9" s="9" t="s">
        <v>9043</v>
      </c>
      <c r="LSQ9" s="9" t="s">
        <v>9044</v>
      </c>
      <c r="LSR9" s="9" t="s">
        <v>9045</v>
      </c>
      <c r="LSS9" s="9" t="s">
        <v>9046</v>
      </c>
      <c r="LST9" s="9" t="s">
        <v>9047</v>
      </c>
      <c r="LSU9" s="9" t="s">
        <v>9048</v>
      </c>
      <c r="LSV9" s="9" t="s">
        <v>9049</v>
      </c>
      <c r="LSW9" s="9" t="s">
        <v>9050</v>
      </c>
      <c r="LSX9" s="9" t="s">
        <v>9051</v>
      </c>
      <c r="LSY9" s="9" t="s">
        <v>9052</v>
      </c>
      <c r="LSZ9" s="9" t="s">
        <v>9053</v>
      </c>
      <c r="LTA9" s="9" t="s">
        <v>9054</v>
      </c>
      <c r="LTB9" s="9" t="s">
        <v>9055</v>
      </c>
      <c r="LTC9" s="9" t="s">
        <v>9056</v>
      </c>
      <c r="LTD9" s="9" t="s">
        <v>9057</v>
      </c>
      <c r="LTE9" s="9" t="s">
        <v>9058</v>
      </c>
      <c r="LTF9" s="9" t="s">
        <v>9059</v>
      </c>
      <c r="LTG9" s="9" t="s">
        <v>9060</v>
      </c>
      <c r="LTH9" s="9" t="s">
        <v>9061</v>
      </c>
      <c r="LTI9" s="9" t="s">
        <v>9062</v>
      </c>
      <c r="LTJ9" s="9" t="s">
        <v>9063</v>
      </c>
      <c r="LTK9" s="9" t="s">
        <v>9064</v>
      </c>
      <c r="LTL9" s="9" t="s">
        <v>9065</v>
      </c>
      <c r="LTM9" s="9" t="s">
        <v>9066</v>
      </c>
      <c r="LTN9" s="9" t="s">
        <v>9067</v>
      </c>
      <c r="LTO9" s="9" t="s">
        <v>9068</v>
      </c>
      <c r="LTP9" s="9" t="s">
        <v>9069</v>
      </c>
      <c r="LTQ9" s="9" t="s">
        <v>9070</v>
      </c>
      <c r="LTR9" s="9" t="s">
        <v>9071</v>
      </c>
      <c r="LTS9" s="9" t="s">
        <v>9072</v>
      </c>
      <c r="LTT9" s="9" t="s">
        <v>9073</v>
      </c>
      <c r="LTU9" s="9" t="s">
        <v>9074</v>
      </c>
      <c r="LTV9" s="9" t="s">
        <v>9075</v>
      </c>
      <c r="LTW9" s="9" t="s">
        <v>9076</v>
      </c>
      <c r="LTX9" s="9" t="s">
        <v>9077</v>
      </c>
      <c r="LTY9" s="9" t="s">
        <v>9078</v>
      </c>
      <c r="LTZ9" s="9" t="s">
        <v>9079</v>
      </c>
      <c r="LUA9" s="9" t="s">
        <v>9080</v>
      </c>
      <c r="LUB9" s="9" t="s">
        <v>9081</v>
      </c>
      <c r="LUC9" s="9" t="s">
        <v>9082</v>
      </c>
      <c r="LUD9" s="9" t="s">
        <v>9083</v>
      </c>
      <c r="LUE9" s="9" t="s">
        <v>9084</v>
      </c>
      <c r="LUF9" s="9" t="s">
        <v>9085</v>
      </c>
      <c r="LUG9" s="9" t="s">
        <v>9086</v>
      </c>
      <c r="LUH9" s="9" t="s">
        <v>9087</v>
      </c>
      <c r="LUI9" s="9" t="s">
        <v>9088</v>
      </c>
      <c r="LUJ9" s="9" t="s">
        <v>9089</v>
      </c>
      <c r="LUK9" s="9" t="s">
        <v>9090</v>
      </c>
      <c r="LUL9" s="9" t="s">
        <v>9091</v>
      </c>
      <c r="LUM9" s="9" t="s">
        <v>9092</v>
      </c>
      <c r="LUN9" s="9" t="s">
        <v>9093</v>
      </c>
      <c r="LUO9" s="9" t="s">
        <v>9094</v>
      </c>
      <c r="LUP9" s="9" t="s">
        <v>9095</v>
      </c>
      <c r="LUQ9" s="9" t="s">
        <v>9096</v>
      </c>
      <c r="LUR9" s="9" t="s">
        <v>9097</v>
      </c>
      <c r="LUS9" s="9" t="s">
        <v>9098</v>
      </c>
      <c r="LUT9" s="9" t="s">
        <v>9099</v>
      </c>
      <c r="LUU9" s="9" t="s">
        <v>9100</v>
      </c>
      <c r="LUV9" s="9" t="s">
        <v>9101</v>
      </c>
      <c r="LUW9" s="9" t="s">
        <v>9102</v>
      </c>
      <c r="LUX9" s="9" t="s">
        <v>9103</v>
      </c>
      <c r="LUY9" s="9" t="s">
        <v>9104</v>
      </c>
      <c r="LUZ9" s="9" t="s">
        <v>9105</v>
      </c>
      <c r="LVA9" s="9" t="s">
        <v>9106</v>
      </c>
      <c r="LVB9" s="9" t="s">
        <v>9107</v>
      </c>
      <c r="LVC9" s="9" t="s">
        <v>9108</v>
      </c>
      <c r="LVD9" s="9" t="s">
        <v>9109</v>
      </c>
      <c r="LVE9" s="9" t="s">
        <v>9110</v>
      </c>
      <c r="LVF9" s="9" t="s">
        <v>9111</v>
      </c>
      <c r="LVG9" s="9" t="s">
        <v>9112</v>
      </c>
      <c r="LVH9" s="9" t="s">
        <v>9113</v>
      </c>
      <c r="LVI9" s="9" t="s">
        <v>9114</v>
      </c>
      <c r="LVJ9" s="9" t="s">
        <v>9115</v>
      </c>
      <c r="LVK9" s="9" t="s">
        <v>9116</v>
      </c>
      <c r="LVL9" s="9" t="s">
        <v>9117</v>
      </c>
      <c r="LVM9" s="9" t="s">
        <v>9118</v>
      </c>
      <c r="LVN9" s="9" t="s">
        <v>9119</v>
      </c>
      <c r="LVO9" s="9" t="s">
        <v>9120</v>
      </c>
      <c r="LVP9" s="9" t="s">
        <v>9121</v>
      </c>
      <c r="LVQ9" s="9" t="s">
        <v>9122</v>
      </c>
      <c r="LVR9" s="9" t="s">
        <v>9123</v>
      </c>
      <c r="LVS9" s="9" t="s">
        <v>9124</v>
      </c>
      <c r="LVT9" s="9" t="s">
        <v>9125</v>
      </c>
      <c r="LVU9" s="9" t="s">
        <v>9126</v>
      </c>
      <c r="LVV9" s="9" t="s">
        <v>9127</v>
      </c>
      <c r="LVW9" s="9" t="s">
        <v>9128</v>
      </c>
      <c r="LVX9" s="9" t="s">
        <v>9129</v>
      </c>
      <c r="LVY9" s="9" t="s">
        <v>9130</v>
      </c>
      <c r="LVZ9" s="9" t="s">
        <v>9131</v>
      </c>
      <c r="LWA9" s="9" t="s">
        <v>9132</v>
      </c>
      <c r="LWB9" s="9" t="s">
        <v>9133</v>
      </c>
      <c r="LWC9" s="9" t="s">
        <v>9134</v>
      </c>
      <c r="LWD9" s="9" t="s">
        <v>9135</v>
      </c>
      <c r="LWE9" s="9" t="s">
        <v>9136</v>
      </c>
      <c r="LWF9" s="9" t="s">
        <v>9137</v>
      </c>
      <c r="LWG9" s="9" t="s">
        <v>9138</v>
      </c>
      <c r="LWH9" s="9" t="s">
        <v>9139</v>
      </c>
      <c r="LWI9" s="9" t="s">
        <v>9140</v>
      </c>
      <c r="LWJ9" s="9" t="s">
        <v>9141</v>
      </c>
      <c r="LWK9" s="9" t="s">
        <v>9142</v>
      </c>
      <c r="LWL9" s="9" t="s">
        <v>9143</v>
      </c>
      <c r="LWM9" s="9" t="s">
        <v>9144</v>
      </c>
      <c r="LWN9" s="9" t="s">
        <v>9145</v>
      </c>
      <c r="LWO9" s="9" t="s">
        <v>9146</v>
      </c>
      <c r="LWP9" s="9" t="s">
        <v>9147</v>
      </c>
      <c r="LWQ9" s="9" t="s">
        <v>9148</v>
      </c>
      <c r="LWR9" s="9" t="s">
        <v>9149</v>
      </c>
      <c r="LWS9" s="9" t="s">
        <v>9150</v>
      </c>
      <c r="LWT9" s="9" t="s">
        <v>9151</v>
      </c>
      <c r="LWU9" s="9" t="s">
        <v>9152</v>
      </c>
      <c r="LWV9" s="9" t="s">
        <v>9153</v>
      </c>
      <c r="LWW9" s="9" t="s">
        <v>9154</v>
      </c>
      <c r="LWX9" s="9" t="s">
        <v>9155</v>
      </c>
      <c r="LWY9" s="9" t="s">
        <v>9156</v>
      </c>
      <c r="LWZ9" s="9" t="s">
        <v>9157</v>
      </c>
      <c r="LXA9" s="9" t="s">
        <v>9158</v>
      </c>
      <c r="LXB9" s="9" t="s">
        <v>9159</v>
      </c>
      <c r="LXC9" s="9" t="s">
        <v>9160</v>
      </c>
      <c r="LXD9" s="9" t="s">
        <v>9161</v>
      </c>
      <c r="LXE9" s="9" t="s">
        <v>9162</v>
      </c>
      <c r="LXF9" s="9" t="s">
        <v>9163</v>
      </c>
      <c r="LXG9" s="9" t="s">
        <v>9164</v>
      </c>
      <c r="LXH9" s="9" t="s">
        <v>9165</v>
      </c>
      <c r="LXI9" s="9" t="s">
        <v>9166</v>
      </c>
      <c r="LXJ9" s="9" t="s">
        <v>9167</v>
      </c>
      <c r="LXK9" s="9" t="s">
        <v>9168</v>
      </c>
      <c r="LXL9" s="9" t="s">
        <v>9169</v>
      </c>
      <c r="LXM9" s="9" t="s">
        <v>9170</v>
      </c>
      <c r="LXN9" s="9" t="s">
        <v>9171</v>
      </c>
      <c r="LXO9" s="9" t="s">
        <v>9172</v>
      </c>
      <c r="LXP9" s="9" t="s">
        <v>9173</v>
      </c>
      <c r="LXQ9" s="9" t="s">
        <v>9174</v>
      </c>
      <c r="LXR9" s="9" t="s">
        <v>9175</v>
      </c>
      <c r="LXS9" s="9" t="s">
        <v>9176</v>
      </c>
      <c r="LXT9" s="9" t="s">
        <v>9177</v>
      </c>
      <c r="LXU9" s="9" t="s">
        <v>9178</v>
      </c>
      <c r="LXV9" s="9" t="s">
        <v>9179</v>
      </c>
      <c r="LXW9" s="9" t="s">
        <v>9180</v>
      </c>
      <c r="LXX9" s="9" t="s">
        <v>9181</v>
      </c>
      <c r="LXY9" s="9" t="s">
        <v>9182</v>
      </c>
      <c r="LXZ9" s="9" t="s">
        <v>9183</v>
      </c>
      <c r="LYA9" s="9" t="s">
        <v>9184</v>
      </c>
      <c r="LYB9" s="9" t="s">
        <v>9185</v>
      </c>
      <c r="LYC9" s="9" t="s">
        <v>9186</v>
      </c>
      <c r="LYD9" s="9" t="s">
        <v>9187</v>
      </c>
      <c r="LYE9" s="9" t="s">
        <v>9188</v>
      </c>
      <c r="LYF9" s="9" t="s">
        <v>9189</v>
      </c>
      <c r="LYG9" s="9" t="s">
        <v>9190</v>
      </c>
      <c r="LYH9" s="9" t="s">
        <v>9191</v>
      </c>
      <c r="LYI9" s="9" t="s">
        <v>9192</v>
      </c>
      <c r="LYJ9" s="9" t="s">
        <v>9193</v>
      </c>
      <c r="LYK9" s="9" t="s">
        <v>9194</v>
      </c>
      <c r="LYL9" s="9" t="s">
        <v>9195</v>
      </c>
      <c r="LYM9" s="9" t="s">
        <v>9196</v>
      </c>
      <c r="LYN9" s="9" t="s">
        <v>9197</v>
      </c>
      <c r="LYO9" s="9" t="s">
        <v>9198</v>
      </c>
      <c r="LYP9" s="9" t="s">
        <v>9199</v>
      </c>
      <c r="LYQ9" s="9" t="s">
        <v>9200</v>
      </c>
      <c r="LYR9" s="9" t="s">
        <v>9201</v>
      </c>
      <c r="LYS9" s="9" t="s">
        <v>9202</v>
      </c>
      <c r="LYT9" s="9" t="s">
        <v>9203</v>
      </c>
      <c r="LYU9" s="9" t="s">
        <v>9204</v>
      </c>
      <c r="LYV9" s="9" t="s">
        <v>9205</v>
      </c>
      <c r="LYW9" s="9" t="s">
        <v>9206</v>
      </c>
      <c r="LYX9" s="9" t="s">
        <v>9207</v>
      </c>
      <c r="LYY9" s="9" t="s">
        <v>9208</v>
      </c>
      <c r="LYZ9" s="9" t="s">
        <v>9209</v>
      </c>
      <c r="LZA9" s="9" t="s">
        <v>9210</v>
      </c>
      <c r="LZB9" s="9" t="s">
        <v>9211</v>
      </c>
      <c r="LZC9" s="9" t="s">
        <v>9212</v>
      </c>
      <c r="LZD9" s="9" t="s">
        <v>9213</v>
      </c>
      <c r="LZE9" s="9" t="s">
        <v>9214</v>
      </c>
      <c r="LZF9" s="9" t="s">
        <v>9215</v>
      </c>
      <c r="LZG9" s="9" t="s">
        <v>9216</v>
      </c>
      <c r="LZH9" s="9" t="s">
        <v>9217</v>
      </c>
      <c r="LZI9" s="9" t="s">
        <v>9218</v>
      </c>
      <c r="LZJ9" s="9" t="s">
        <v>9219</v>
      </c>
      <c r="LZK9" s="9" t="s">
        <v>9220</v>
      </c>
      <c r="LZL9" s="9" t="s">
        <v>9221</v>
      </c>
      <c r="LZM9" s="9" t="s">
        <v>9222</v>
      </c>
      <c r="LZN9" s="9" t="s">
        <v>9223</v>
      </c>
      <c r="LZO9" s="9" t="s">
        <v>9224</v>
      </c>
      <c r="LZP9" s="9" t="s">
        <v>9225</v>
      </c>
      <c r="LZQ9" s="9" t="s">
        <v>9226</v>
      </c>
      <c r="LZR9" s="9" t="s">
        <v>9227</v>
      </c>
      <c r="LZS9" s="9" t="s">
        <v>9228</v>
      </c>
      <c r="LZT9" s="9" t="s">
        <v>9229</v>
      </c>
      <c r="LZU9" s="9" t="s">
        <v>9230</v>
      </c>
      <c r="LZV9" s="9" t="s">
        <v>9231</v>
      </c>
      <c r="LZW9" s="9" t="s">
        <v>9232</v>
      </c>
      <c r="LZX9" s="9" t="s">
        <v>9233</v>
      </c>
      <c r="LZY9" s="9" t="s">
        <v>9234</v>
      </c>
      <c r="LZZ9" s="9" t="s">
        <v>9235</v>
      </c>
      <c r="MAA9" s="9" t="s">
        <v>9236</v>
      </c>
      <c r="MAB9" s="9" t="s">
        <v>9237</v>
      </c>
      <c r="MAC9" s="9" t="s">
        <v>9238</v>
      </c>
      <c r="MAD9" s="9" t="s">
        <v>9239</v>
      </c>
      <c r="MAE9" s="9" t="s">
        <v>9240</v>
      </c>
      <c r="MAF9" s="9" t="s">
        <v>9241</v>
      </c>
      <c r="MAG9" s="9" t="s">
        <v>9242</v>
      </c>
      <c r="MAH9" s="9" t="s">
        <v>9243</v>
      </c>
      <c r="MAI9" s="9" t="s">
        <v>9244</v>
      </c>
      <c r="MAJ9" s="9" t="s">
        <v>9245</v>
      </c>
      <c r="MAK9" s="9" t="s">
        <v>9246</v>
      </c>
      <c r="MAL9" s="9" t="s">
        <v>9247</v>
      </c>
      <c r="MAM9" s="9" t="s">
        <v>9248</v>
      </c>
      <c r="MAN9" s="9" t="s">
        <v>9249</v>
      </c>
      <c r="MAO9" s="9" t="s">
        <v>9250</v>
      </c>
      <c r="MAP9" s="9" t="s">
        <v>9251</v>
      </c>
      <c r="MAQ9" s="9" t="s">
        <v>9252</v>
      </c>
      <c r="MAR9" s="9" t="s">
        <v>9253</v>
      </c>
      <c r="MAS9" s="9" t="s">
        <v>9254</v>
      </c>
      <c r="MAT9" s="9" t="s">
        <v>9255</v>
      </c>
      <c r="MAU9" s="9" t="s">
        <v>9256</v>
      </c>
      <c r="MAV9" s="9" t="s">
        <v>9257</v>
      </c>
      <c r="MAW9" s="9" t="s">
        <v>9258</v>
      </c>
      <c r="MAX9" s="9" t="s">
        <v>9259</v>
      </c>
      <c r="MAY9" s="9" t="s">
        <v>9260</v>
      </c>
      <c r="MAZ9" s="9" t="s">
        <v>9261</v>
      </c>
      <c r="MBA9" s="9" t="s">
        <v>9262</v>
      </c>
      <c r="MBB9" s="9" t="s">
        <v>9263</v>
      </c>
      <c r="MBC9" s="9" t="s">
        <v>9264</v>
      </c>
      <c r="MBD9" s="9" t="s">
        <v>9265</v>
      </c>
      <c r="MBE9" s="9" t="s">
        <v>9266</v>
      </c>
      <c r="MBF9" s="9" t="s">
        <v>9267</v>
      </c>
      <c r="MBG9" s="9" t="s">
        <v>9268</v>
      </c>
      <c r="MBH9" s="9" t="s">
        <v>9269</v>
      </c>
      <c r="MBI9" s="9" t="s">
        <v>9270</v>
      </c>
      <c r="MBJ9" s="9" t="s">
        <v>9271</v>
      </c>
      <c r="MBK9" s="9" t="s">
        <v>9272</v>
      </c>
      <c r="MBL9" s="9" t="s">
        <v>9273</v>
      </c>
      <c r="MBM9" s="9" t="s">
        <v>9274</v>
      </c>
      <c r="MBN9" s="9" t="s">
        <v>9275</v>
      </c>
      <c r="MBO9" s="9" t="s">
        <v>9276</v>
      </c>
      <c r="MBP9" s="9" t="s">
        <v>9277</v>
      </c>
      <c r="MBQ9" s="9" t="s">
        <v>9278</v>
      </c>
      <c r="MBR9" s="9" t="s">
        <v>9279</v>
      </c>
      <c r="MBS9" s="9" t="s">
        <v>9280</v>
      </c>
      <c r="MBT9" s="9" t="s">
        <v>9281</v>
      </c>
      <c r="MBU9" s="9" t="s">
        <v>9282</v>
      </c>
      <c r="MBV9" s="9" t="s">
        <v>9283</v>
      </c>
      <c r="MBW9" s="9" t="s">
        <v>9284</v>
      </c>
      <c r="MBX9" s="9" t="s">
        <v>9285</v>
      </c>
      <c r="MBY9" s="9" t="s">
        <v>9286</v>
      </c>
      <c r="MBZ9" s="9" t="s">
        <v>9287</v>
      </c>
      <c r="MCA9" s="9" t="s">
        <v>9288</v>
      </c>
      <c r="MCB9" s="9" t="s">
        <v>9289</v>
      </c>
      <c r="MCC9" s="9" t="s">
        <v>9290</v>
      </c>
      <c r="MCD9" s="9" t="s">
        <v>9291</v>
      </c>
      <c r="MCE9" s="9" t="s">
        <v>9292</v>
      </c>
      <c r="MCF9" s="9" t="s">
        <v>9293</v>
      </c>
      <c r="MCG9" s="9" t="s">
        <v>9294</v>
      </c>
      <c r="MCH9" s="9" t="s">
        <v>9295</v>
      </c>
      <c r="MCI9" s="9" t="s">
        <v>9296</v>
      </c>
      <c r="MCJ9" s="9" t="s">
        <v>9297</v>
      </c>
      <c r="MCK9" s="9" t="s">
        <v>9298</v>
      </c>
      <c r="MCL9" s="9" t="s">
        <v>9299</v>
      </c>
      <c r="MCM9" s="9" t="s">
        <v>9300</v>
      </c>
      <c r="MCN9" s="9" t="s">
        <v>9301</v>
      </c>
      <c r="MCO9" s="9" t="s">
        <v>9302</v>
      </c>
      <c r="MCP9" s="9" t="s">
        <v>9303</v>
      </c>
      <c r="MCQ9" s="9" t="s">
        <v>9304</v>
      </c>
      <c r="MCR9" s="9" t="s">
        <v>9305</v>
      </c>
      <c r="MCS9" s="9" t="s">
        <v>9306</v>
      </c>
      <c r="MCT9" s="9" t="s">
        <v>9307</v>
      </c>
      <c r="MCU9" s="9" t="s">
        <v>9308</v>
      </c>
      <c r="MCV9" s="9" t="s">
        <v>9309</v>
      </c>
      <c r="MCW9" s="9" t="s">
        <v>9310</v>
      </c>
      <c r="MCX9" s="9" t="s">
        <v>9311</v>
      </c>
      <c r="MCY9" s="9" t="s">
        <v>9312</v>
      </c>
      <c r="MCZ9" s="9" t="s">
        <v>9313</v>
      </c>
      <c r="MDA9" s="9" t="s">
        <v>9314</v>
      </c>
      <c r="MDB9" s="9" t="s">
        <v>9315</v>
      </c>
      <c r="MDC9" s="9" t="s">
        <v>9316</v>
      </c>
      <c r="MDD9" s="9" t="s">
        <v>9317</v>
      </c>
      <c r="MDE9" s="9" t="s">
        <v>9318</v>
      </c>
      <c r="MDF9" s="9" t="s">
        <v>9319</v>
      </c>
      <c r="MDG9" s="9" t="s">
        <v>9320</v>
      </c>
      <c r="MDH9" s="9" t="s">
        <v>9321</v>
      </c>
      <c r="MDI9" s="9" t="s">
        <v>9322</v>
      </c>
      <c r="MDJ9" s="9" t="s">
        <v>9323</v>
      </c>
      <c r="MDK9" s="9" t="s">
        <v>9324</v>
      </c>
      <c r="MDL9" s="9" t="s">
        <v>9325</v>
      </c>
      <c r="MDM9" s="9" t="s">
        <v>9326</v>
      </c>
      <c r="MDN9" s="9" t="s">
        <v>9327</v>
      </c>
      <c r="MDO9" s="9" t="s">
        <v>9328</v>
      </c>
      <c r="MDP9" s="9" t="s">
        <v>9329</v>
      </c>
      <c r="MDQ9" s="9" t="s">
        <v>9330</v>
      </c>
      <c r="MDR9" s="9" t="s">
        <v>9331</v>
      </c>
      <c r="MDS9" s="9" t="s">
        <v>9332</v>
      </c>
      <c r="MDT9" s="9" t="s">
        <v>9333</v>
      </c>
      <c r="MDU9" s="9" t="s">
        <v>9334</v>
      </c>
      <c r="MDV9" s="9" t="s">
        <v>9335</v>
      </c>
      <c r="MDW9" s="9" t="s">
        <v>9336</v>
      </c>
      <c r="MDX9" s="9" t="s">
        <v>9337</v>
      </c>
      <c r="MDY9" s="9" t="s">
        <v>9338</v>
      </c>
      <c r="MDZ9" s="9" t="s">
        <v>9339</v>
      </c>
      <c r="MEA9" s="9" t="s">
        <v>9340</v>
      </c>
      <c r="MEB9" s="9" t="s">
        <v>9341</v>
      </c>
      <c r="MEC9" s="9" t="s">
        <v>9342</v>
      </c>
      <c r="MED9" s="9" t="s">
        <v>9343</v>
      </c>
      <c r="MEE9" s="9" t="s">
        <v>9344</v>
      </c>
      <c r="MEF9" s="9" t="s">
        <v>9345</v>
      </c>
      <c r="MEG9" s="9" t="s">
        <v>9346</v>
      </c>
      <c r="MEH9" s="9" t="s">
        <v>9347</v>
      </c>
      <c r="MEI9" s="9" t="s">
        <v>9348</v>
      </c>
      <c r="MEJ9" s="9" t="s">
        <v>9349</v>
      </c>
      <c r="MEK9" s="9" t="s">
        <v>9350</v>
      </c>
      <c r="MEL9" s="9" t="s">
        <v>9351</v>
      </c>
      <c r="MEM9" s="9" t="s">
        <v>9352</v>
      </c>
      <c r="MEN9" s="9" t="s">
        <v>9353</v>
      </c>
      <c r="MEO9" s="9" t="s">
        <v>9354</v>
      </c>
      <c r="MEP9" s="9" t="s">
        <v>9355</v>
      </c>
      <c r="MEQ9" s="9" t="s">
        <v>9356</v>
      </c>
      <c r="MER9" s="9" t="s">
        <v>9357</v>
      </c>
      <c r="MES9" s="9" t="s">
        <v>9358</v>
      </c>
      <c r="MET9" s="9" t="s">
        <v>9359</v>
      </c>
      <c r="MEU9" s="9" t="s">
        <v>9360</v>
      </c>
      <c r="MEV9" s="9" t="s">
        <v>9361</v>
      </c>
      <c r="MEW9" s="9" t="s">
        <v>9362</v>
      </c>
      <c r="MEX9" s="9" t="s">
        <v>9363</v>
      </c>
      <c r="MEY9" s="9" t="s">
        <v>9364</v>
      </c>
      <c r="MEZ9" s="9" t="s">
        <v>9365</v>
      </c>
      <c r="MFA9" s="9" t="s">
        <v>9366</v>
      </c>
      <c r="MFB9" s="9" t="s">
        <v>9367</v>
      </c>
      <c r="MFC9" s="9" t="s">
        <v>9368</v>
      </c>
      <c r="MFD9" s="9" t="s">
        <v>9369</v>
      </c>
      <c r="MFE9" s="9" t="s">
        <v>9370</v>
      </c>
      <c r="MFF9" s="9" t="s">
        <v>9371</v>
      </c>
      <c r="MFG9" s="9" t="s">
        <v>9372</v>
      </c>
      <c r="MFH9" s="9" t="s">
        <v>9373</v>
      </c>
      <c r="MFI9" s="9" t="s">
        <v>9374</v>
      </c>
      <c r="MFJ9" s="9" t="s">
        <v>9375</v>
      </c>
      <c r="MFK9" s="9" t="s">
        <v>9376</v>
      </c>
      <c r="MFL9" s="9" t="s">
        <v>9377</v>
      </c>
      <c r="MFM9" s="9" t="s">
        <v>9378</v>
      </c>
      <c r="MFN9" s="9" t="s">
        <v>9379</v>
      </c>
      <c r="MFO9" s="9" t="s">
        <v>9380</v>
      </c>
      <c r="MFP9" s="9" t="s">
        <v>9381</v>
      </c>
      <c r="MFQ9" s="9" t="s">
        <v>9382</v>
      </c>
      <c r="MFR9" s="9" t="s">
        <v>9383</v>
      </c>
      <c r="MFS9" s="9" t="s">
        <v>9384</v>
      </c>
      <c r="MFT9" s="9" t="s">
        <v>9385</v>
      </c>
      <c r="MFU9" s="9" t="s">
        <v>9386</v>
      </c>
      <c r="MFV9" s="9" t="s">
        <v>9387</v>
      </c>
      <c r="MFW9" s="9" t="s">
        <v>9388</v>
      </c>
      <c r="MFX9" s="9" t="s">
        <v>9389</v>
      </c>
      <c r="MFY9" s="9" t="s">
        <v>9390</v>
      </c>
      <c r="MFZ9" s="9" t="s">
        <v>9391</v>
      </c>
      <c r="MGA9" s="9" t="s">
        <v>9392</v>
      </c>
      <c r="MGB9" s="9" t="s">
        <v>9393</v>
      </c>
      <c r="MGC9" s="9" t="s">
        <v>9394</v>
      </c>
      <c r="MGD9" s="9" t="s">
        <v>9395</v>
      </c>
      <c r="MGE9" s="9" t="s">
        <v>9396</v>
      </c>
      <c r="MGF9" s="9" t="s">
        <v>9397</v>
      </c>
      <c r="MGG9" s="9" t="s">
        <v>9398</v>
      </c>
      <c r="MGH9" s="9" t="s">
        <v>9399</v>
      </c>
      <c r="MGI9" s="9" t="s">
        <v>9400</v>
      </c>
      <c r="MGJ9" s="9" t="s">
        <v>9401</v>
      </c>
      <c r="MGK9" s="9" t="s">
        <v>9402</v>
      </c>
      <c r="MGL9" s="9" t="s">
        <v>9403</v>
      </c>
      <c r="MGM9" s="9" t="s">
        <v>9404</v>
      </c>
      <c r="MGN9" s="9" t="s">
        <v>9405</v>
      </c>
      <c r="MGO9" s="9" t="s">
        <v>9406</v>
      </c>
      <c r="MGP9" s="9" t="s">
        <v>9407</v>
      </c>
      <c r="MGQ9" s="9" t="s">
        <v>9408</v>
      </c>
      <c r="MGR9" s="9" t="s">
        <v>9409</v>
      </c>
      <c r="MGS9" s="9" t="s">
        <v>9410</v>
      </c>
      <c r="MGT9" s="9" t="s">
        <v>9411</v>
      </c>
      <c r="MGU9" s="9" t="s">
        <v>9412</v>
      </c>
      <c r="MGV9" s="9" t="s">
        <v>9413</v>
      </c>
      <c r="MGW9" s="9" t="s">
        <v>9414</v>
      </c>
      <c r="MGX9" s="9" t="s">
        <v>9415</v>
      </c>
      <c r="MGY9" s="9" t="s">
        <v>9416</v>
      </c>
      <c r="MGZ9" s="9" t="s">
        <v>9417</v>
      </c>
      <c r="MHA9" s="9" t="s">
        <v>9418</v>
      </c>
      <c r="MHB9" s="9" t="s">
        <v>9419</v>
      </c>
      <c r="MHC9" s="9" t="s">
        <v>9420</v>
      </c>
      <c r="MHD9" s="9" t="s">
        <v>9421</v>
      </c>
      <c r="MHE9" s="9" t="s">
        <v>9422</v>
      </c>
      <c r="MHF9" s="9" t="s">
        <v>9423</v>
      </c>
      <c r="MHG9" s="9" t="s">
        <v>9424</v>
      </c>
      <c r="MHH9" s="9" t="s">
        <v>9425</v>
      </c>
      <c r="MHI9" s="9" t="s">
        <v>9426</v>
      </c>
      <c r="MHJ9" s="9" t="s">
        <v>9427</v>
      </c>
      <c r="MHK9" s="9" t="s">
        <v>9428</v>
      </c>
      <c r="MHL9" s="9" t="s">
        <v>9429</v>
      </c>
      <c r="MHM9" s="9" t="s">
        <v>9430</v>
      </c>
      <c r="MHN9" s="9" t="s">
        <v>9431</v>
      </c>
      <c r="MHO9" s="9" t="s">
        <v>9432</v>
      </c>
      <c r="MHP9" s="9" t="s">
        <v>9433</v>
      </c>
      <c r="MHQ9" s="9" t="s">
        <v>9434</v>
      </c>
      <c r="MHR9" s="9" t="s">
        <v>9435</v>
      </c>
      <c r="MHS9" s="9" t="s">
        <v>9436</v>
      </c>
      <c r="MHT9" s="9" t="s">
        <v>9437</v>
      </c>
      <c r="MHU9" s="9" t="s">
        <v>9438</v>
      </c>
      <c r="MHV9" s="9" t="s">
        <v>9439</v>
      </c>
      <c r="MHW9" s="9" t="s">
        <v>9440</v>
      </c>
      <c r="MHX9" s="9" t="s">
        <v>9441</v>
      </c>
      <c r="MHY9" s="9" t="s">
        <v>9442</v>
      </c>
      <c r="MHZ9" s="9" t="s">
        <v>9443</v>
      </c>
      <c r="MIA9" s="9" t="s">
        <v>9444</v>
      </c>
      <c r="MIB9" s="9" t="s">
        <v>9445</v>
      </c>
      <c r="MIC9" s="9" t="s">
        <v>9446</v>
      </c>
      <c r="MID9" s="9" t="s">
        <v>9447</v>
      </c>
      <c r="MIE9" s="9" t="s">
        <v>9448</v>
      </c>
      <c r="MIF9" s="9" t="s">
        <v>9449</v>
      </c>
      <c r="MIG9" s="9" t="s">
        <v>9450</v>
      </c>
      <c r="MIH9" s="9" t="s">
        <v>9451</v>
      </c>
      <c r="MII9" s="9" t="s">
        <v>9452</v>
      </c>
      <c r="MIJ9" s="9" t="s">
        <v>9453</v>
      </c>
      <c r="MIK9" s="9" t="s">
        <v>9454</v>
      </c>
      <c r="MIL9" s="9" t="s">
        <v>9455</v>
      </c>
      <c r="MIM9" s="9" t="s">
        <v>9456</v>
      </c>
      <c r="MIN9" s="9" t="s">
        <v>9457</v>
      </c>
      <c r="MIO9" s="9" t="s">
        <v>9458</v>
      </c>
      <c r="MIP9" s="9" t="s">
        <v>9459</v>
      </c>
      <c r="MIQ9" s="9" t="s">
        <v>9460</v>
      </c>
      <c r="MIR9" s="9" t="s">
        <v>9461</v>
      </c>
      <c r="MIS9" s="9" t="s">
        <v>9462</v>
      </c>
      <c r="MIT9" s="9" t="s">
        <v>9463</v>
      </c>
      <c r="MIU9" s="9" t="s">
        <v>9464</v>
      </c>
      <c r="MIV9" s="9" t="s">
        <v>9465</v>
      </c>
      <c r="MIW9" s="9" t="s">
        <v>9466</v>
      </c>
      <c r="MIX9" s="9" t="s">
        <v>9467</v>
      </c>
      <c r="MIY9" s="9" t="s">
        <v>9468</v>
      </c>
      <c r="MIZ9" s="9" t="s">
        <v>9469</v>
      </c>
      <c r="MJA9" s="9" t="s">
        <v>9470</v>
      </c>
      <c r="MJB9" s="9" t="s">
        <v>9471</v>
      </c>
      <c r="MJC9" s="9" t="s">
        <v>9472</v>
      </c>
      <c r="MJD9" s="9" t="s">
        <v>9473</v>
      </c>
      <c r="MJE9" s="9" t="s">
        <v>9474</v>
      </c>
      <c r="MJF9" s="9" t="s">
        <v>9475</v>
      </c>
      <c r="MJG9" s="9" t="s">
        <v>9476</v>
      </c>
      <c r="MJH9" s="9" t="s">
        <v>9477</v>
      </c>
      <c r="MJI9" s="9" t="s">
        <v>9478</v>
      </c>
      <c r="MJJ9" s="9" t="s">
        <v>9479</v>
      </c>
      <c r="MJK9" s="9" t="s">
        <v>9480</v>
      </c>
      <c r="MJL9" s="9" t="s">
        <v>9481</v>
      </c>
      <c r="MJM9" s="9" t="s">
        <v>9482</v>
      </c>
      <c r="MJN9" s="9" t="s">
        <v>9483</v>
      </c>
      <c r="MJO9" s="9" t="s">
        <v>9484</v>
      </c>
      <c r="MJP9" s="9" t="s">
        <v>9485</v>
      </c>
      <c r="MJQ9" s="9" t="s">
        <v>9486</v>
      </c>
      <c r="MJR9" s="9" t="s">
        <v>9487</v>
      </c>
      <c r="MJS9" s="9" t="s">
        <v>9488</v>
      </c>
      <c r="MJT9" s="9" t="s">
        <v>9489</v>
      </c>
      <c r="MJU9" s="9" t="s">
        <v>9490</v>
      </c>
      <c r="MJV9" s="9" t="s">
        <v>9491</v>
      </c>
      <c r="MJW9" s="9" t="s">
        <v>9492</v>
      </c>
      <c r="MJX9" s="9" t="s">
        <v>9493</v>
      </c>
      <c r="MJY9" s="9" t="s">
        <v>9494</v>
      </c>
      <c r="MJZ9" s="9" t="s">
        <v>9495</v>
      </c>
      <c r="MKA9" s="9" t="s">
        <v>9496</v>
      </c>
      <c r="MKB9" s="9" t="s">
        <v>9497</v>
      </c>
      <c r="MKC9" s="9" t="s">
        <v>9498</v>
      </c>
      <c r="MKD9" s="9" t="s">
        <v>9499</v>
      </c>
      <c r="MKE9" s="9" t="s">
        <v>9500</v>
      </c>
      <c r="MKF9" s="9" t="s">
        <v>9501</v>
      </c>
      <c r="MKG9" s="9" t="s">
        <v>9502</v>
      </c>
      <c r="MKH9" s="9" t="s">
        <v>9503</v>
      </c>
      <c r="MKI9" s="9" t="s">
        <v>9504</v>
      </c>
      <c r="MKJ9" s="9" t="s">
        <v>9505</v>
      </c>
      <c r="MKK9" s="9" t="s">
        <v>9506</v>
      </c>
      <c r="MKL9" s="9" t="s">
        <v>9507</v>
      </c>
      <c r="MKM9" s="9" t="s">
        <v>9508</v>
      </c>
      <c r="MKN9" s="9" t="s">
        <v>9509</v>
      </c>
      <c r="MKO9" s="9" t="s">
        <v>9510</v>
      </c>
      <c r="MKP9" s="9" t="s">
        <v>9511</v>
      </c>
      <c r="MKQ9" s="9" t="s">
        <v>9512</v>
      </c>
      <c r="MKR9" s="9" t="s">
        <v>9513</v>
      </c>
      <c r="MKS9" s="9" t="s">
        <v>9514</v>
      </c>
      <c r="MKT9" s="9" t="s">
        <v>9515</v>
      </c>
      <c r="MKU9" s="9" t="s">
        <v>9516</v>
      </c>
      <c r="MKV9" s="9" t="s">
        <v>9517</v>
      </c>
      <c r="MKW9" s="9" t="s">
        <v>9518</v>
      </c>
      <c r="MKX9" s="9" t="s">
        <v>9519</v>
      </c>
      <c r="MKY9" s="9" t="s">
        <v>9520</v>
      </c>
      <c r="MKZ9" s="9" t="s">
        <v>9521</v>
      </c>
      <c r="MLA9" s="9" t="s">
        <v>9522</v>
      </c>
      <c r="MLB9" s="9" t="s">
        <v>9523</v>
      </c>
      <c r="MLC9" s="9" t="s">
        <v>9524</v>
      </c>
      <c r="MLD9" s="9" t="s">
        <v>9525</v>
      </c>
      <c r="MLE9" s="9" t="s">
        <v>9526</v>
      </c>
      <c r="MLF9" s="9" t="s">
        <v>9527</v>
      </c>
      <c r="MLG9" s="9" t="s">
        <v>9528</v>
      </c>
      <c r="MLH9" s="9" t="s">
        <v>9529</v>
      </c>
      <c r="MLI9" s="9" t="s">
        <v>9530</v>
      </c>
      <c r="MLJ9" s="9" t="s">
        <v>9531</v>
      </c>
      <c r="MLK9" s="9" t="s">
        <v>9532</v>
      </c>
      <c r="MLL9" s="9" t="s">
        <v>9533</v>
      </c>
      <c r="MLM9" s="9" t="s">
        <v>9534</v>
      </c>
      <c r="MLN9" s="9" t="s">
        <v>9535</v>
      </c>
      <c r="MLO9" s="9" t="s">
        <v>9536</v>
      </c>
      <c r="MLP9" s="9" t="s">
        <v>9537</v>
      </c>
      <c r="MLQ9" s="9" t="s">
        <v>9538</v>
      </c>
      <c r="MLR9" s="9" t="s">
        <v>9539</v>
      </c>
      <c r="MLS9" s="9" t="s">
        <v>9540</v>
      </c>
      <c r="MLT9" s="9" t="s">
        <v>9541</v>
      </c>
      <c r="MLU9" s="9" t="s">
        <v>9542</v>
      </c>
      <c r="MLV9" s="9" t="s">
        <v>9543</v>
      </c>
      <c r="MLW9" s="9" t="s">
        <v>9544</v>
      </c>
      <c r="MLX9" s="9" t="s">
        <v>9545</v>
      </c>
      <c r="MLY9" s="9" t="s">
        <v>9546</v>
      </c>
      <c r="MLZ9" s="9" t="s">
        <v>9547</v>
      </c>
      <c r="MMA9" s="9" t="s">
        <v>9548</v>
      </c>
      <c r="MMB9" s="9" t="s">
        <v>9549</v>
      </c>
      <c r="MMC9" s="9" t="s">
        <v>9550</v>
      </c>
      <c r="MMD9" s="9" t="s">
        <v>9551</v>
      </c>
      <c r="MME9" s="9" t="s">
        <v>9552</v>
      </c>
      <c r="MMF9" s="9" t="s">
        <v>9553</v>
      </c>
      <c r="MMG9" s="9" t="s">
        <v>9554</v>
      </c>
      <c r="MMH9" s="9" t="s">
        <v>9555</v>
      </c>
      <c r="MMI9" s="9" t="s">
        <v>9556</v>
      </c>
      <c r="MMJ9" s="9" t="s">
        <v>9557</v>
      </c>
      <c r="MMK9" s="9" t="s">
        <v>9558</v>
      </c>
      <c r="MML9" s="9" t="s">
        <v>9559</v>
      </c>
      <c r="MMM9" s="9" t="s">
        <v>9560</v>
      </c>
      <c r="MMN9" s="9" t="s">
        <v>9561</v>
      </c>
      <c r="MMO9" s="9" t="s">
        <v>9562</v>
      </c>
      <c r="MMP9" s="9" t="s">
        <v>9563</v>
      </c>
      <c r="MMQ9" s="9" t="s">
        <v>9564</v>
      </c>
      <c r="MMR9" s="9" t="s">
        <v>9565</v>
      </c>
      <c r="MMS9" s="9" t="s">
        <v>9566</v>
      </c>
      <c r="MMT9" s="9" t="s">
        <v>9567</v>
      </c>
      <c r="MMU9" s="9" t="s">
        <v>9568</v>
      </c>
      <c r="MMV9" s="9" t="s">
        <v>9569</v>
      </c>
      <c r="MMW9" s="9" t="s">
        <v>9570</v>
      </c>
      <c r="MMX9" s="9" t="s">
        <v>9571</v>
      </c>
      <c r="MMY9" s="9" t="s">
        <v>9572</v>
      </c>
      <c r="MMZ9" s="9" t="s">
        <v>9573</v>
      </c>
      <c r="MNA9" s="9" t="s">
        <v>9574</v>
      </c>
      <c r="MNB9" s="9" t="s">
        <v>9575</v>
      </c>
      <c r="MNC9" s="9" t="s">
        <v>9576</v>
      </c>
      <c r="MND9" s="9" t="s">
        <v>9577</v>
      </c>
      <c r="MNE9" s="9" t="s">
        <v>9578</v>
      </c>
      <c r="MNF9" s="9" t="s">
        <v>9579</v>
      </c>
      <c r="MNG9" s="9" t="s">
        <v>9580</v>
      </c>
      <c r="MNH9" s="9" t="s">
        <v>9581</v>
      </c>
      <c r="MNI9" s="9" t="s">
        <v>9582</v>
      </c>
      <c r="MNJ9" s="9" t="s">
        <v>9583</v>
      </c>
      <c r="MNK9" s="9" t="s">
        <v>9584</v>
      </c>
      <c r="MNL9" s="9" t="s">
        <v>9585</v>
      </c>
      <c r="MNM9" s="9" t="s">
        <v>9586</v>
      </c>
      <c r="MNN9" s="9" t="s">
        <v>9587</v>
      </c>
      <c r="MNO9" s="9" t="s">
        <v>9588</v>
      </c>
      <c r="MNP9" s="9" t="s">
        <v>9589</v>
      </c>
      <c r="MNQ9" s="9" t="s">
        <v>9590</v>
      </c>
      <c r="MNR9" s="9" t="s">
        <v>9591</v>
      </c>
      <c r="MNS9" s="9" t="s">
        <v>9592</v>
      </c>
      <c r="MNT9" s="9" t="s">
        <v>9593</v>
      </c>
      <c r="MNU9" s="9" t="s">
        <v>9594</v>
      </c>
      <c r="MNV9" s="9" t="s">
        <v>9595</v>
      </c>
      <c r="MNW9" s="9" t="s">
        <v>9596</v>
      </c>
      <c r="MNX9" s="9" t="s">
        <v>9597</v>
      </c>
      <c r="MNY9" s="9" t="s">
        <v>9598</v>
      </c>
      <c r="MNZ9" s="9" t="s">
        <v>9599</v>
      </c>
      <c r="MOA9" s="9" t="s">
        <v>9600</v>
      </c>
      <c r="MOB9" s="9" t="s">
        <v>9601</v>
      </c>
      <c r="MOC9" s="9" t="s">
        <v>9602</v>
      </c>
      <c r="MOD9" s="9" t="s">
        <v>9603</v>
      </c>
      <c r="MOE9" s="9" t="s">
        <v>9604</v>
      </c>
      <c r="MOF9" s="9" t="s">
        <v>9605</v>
      </c>
      <c r="MOG9" s="9" t="s">
        <v>9606</v>
      </c>
      <c r="MOH9" s="9" t="s">
        <v>9607</v>
      </c>
      <c r="MOI9" s="9" t="s">
        <v>9608</v>
      </c>
      <c r="MOJ9" s="9" t="s">
        <v>9609</v>
      </c>
      <c r="MOK9" s="9" t="s">
        <v>9610</v>
      </c>
      <c r="MOL9" s="9" t="s">
        <v>9611</v>
      </c>
      <c r="MOM9" s="9" t="s">
        <v>9612</v>
      </c>
      <c r="MON9" s="9" t="s">
        <v>9613</v>
      </c>
      <c r="MOO9" s="9" t="s">
        <v>9614</v>
      </c>
      <c r="MOP9" s="9" t="s">
        <v>9615</v>
      </c>
      <c r="MOQ9" s="9" t="s">
        <v>9616</v>
      </c>
      <c r="MOR9" s="9" t="s">
        <v>9617</v>
      </c>
      <c r="MOS9" s="9" t="s">
        <v>9618</v>
      </c>
      <c r="MOT9" s="9" t="s">
        <v>9619</v>
      </c>
      <c r="MOU9" s="9" t="s">
        <v>9620</v>
      </c>
      <c r="MOV9" s="9" t="s">
        <v>9621</v>
      </c>
      <c r="MOW9" s="9" t="s">
        <v>9622</v>
      </c>
      <c r="MOX9" s="9" t="s">
        <v>9623</v>
      </c>
      <c r="MOY9" s="9" t="s">
        <v>9624</v>
      </c>
      <c r="MOZ9" s="9" t="s">
        <v>9625</v>
      </c>
      <c r="MPA9" s="9" t="s">
        <v>9626</v>
      </c>
      <c r="MPB9" s="9" t="s">
        <v>9627</v>
      </c>
      <c r="MPC9" s="9" t="s">
        <v>9628</v>
      </c>
      <c r="MPD9" s="9" t="s">
        <v>9629</v>
      </c>
      <c r="MPE9" s="9" t="s">
        <v>9630</v>
      </c>
      <c r="MPF9" s="9" t="s">
        <v>9631</v>
      </c>
      <c r="MPG9" s="9" t="s">
        <v>9632</v>
      </c>
      <c r="MPH9" s="9" t="s">
        <v>9633</v>
      </c>
      <c r="MPI9" s="9" t="s">
        <v>9634</v>
      </c>
      <c r="MPJ9" s="9" t="s">
        <v>9635</v>
      </c>
      <c r="MPK9" s="9" t="s">
        <v>9636</v>
      </c>
      <c r="MPL9" s="9" t="s">
        <v>9637</v>
      </c>
      <c r="MPM9" s="9" t="s">
        <v>9638</v>
      </c>
      <c r="MPN9" s="9" t="s">
        <v>9639</v>
      </c>
      <c r="MPO9" s="9" t="s">
        <v>9640</v>
      </c>
      <c r="MPP9" s="9" t="s">
        <v>9641</v>
      </c>
      <c r="MPQ9" s="9" t="s">
        <v>9642</v>
      </c>
      <c r="MPR9" s="9" t="s">
        <v>9643</v>
      </c>
      <c r="MPS9" s="9" t="s">
        <v>9644</v>
      </c>
      <c r="MPT9" s="9" t="s">
        <v>9645</v>
      </c>
      <c r="MPU9" s="9" t="s">
        <v>9646</v>
      </c>
      <c r="MPV9" s="9" t="s">
        <v>9647</v>
      </c>
      <c r="MPW9" s="9" t="s">
        <v>9648</v>
      </c>
      <c r="MPX9" s="9" t="s">
        <v>9649</v>
      </c>
      <c r="MPY9" s="9" t="s">
        <v>9650</v>
      </c>
      <c r="MPZ9" s="9" t="s">
        <v>9651</v>
      </c>
      <c r="MQA9" s="9" t="s">
        <v>9652</v>
      </c>
      <c r="MQB9" s="9" t="s">
        <v>9653</v>
      </c>
      <c r="MQC9" s="9" t="s">
        <v>9654</v>
      </c>
      <c r="MQD9" s="9" t="s">
        <v>9655</v>
      </c>
      <c r="MQE9" s="9" t="s">
        <v>9656</v>
      </c>
      <c r="MQF9" s="9" t="s">
        <v>9657</v>
      </c>
      <c r="MQG9" s="9" t="s">
        <v>9658</v>
      </c>
      <c r="MQH9" s="9" t="s">
        <v>9659</v>
      </c>
      <c r="MQI9" s="9" t="s">
        <v>9660</v>
      </c>
      <c r="MQJ9" s="9" t="s">
        <v>9661</v>
      </c>
      <c r="MQK9" s="9" t="s">
        <v>9662</v>
      </c>
      <c r="MQL9" s="9" t="s">
        <v>9663</v>
      </c>
      <c r="MQM9" s="9" t="s">
        <v>9664</v>
      </c>
      <c r="MQN9" s="9" t="s">
        <v>9665</v>
      </c>
      <c r="MQO9" s="9" t="s">
        <v>9666</v>
      </c>
      <c r="MQP9" s="9" t="s">
        <v>9667</v>
      </c>
      <c r="MQQ9" s="9" t="s">
        <v>9668</v>
      </c>
      <c r="MQR9" s="9" t="s">
        <v>9669</v>
      </c>
      <c r="MQS9" s="9" t="s">
        <v>9670</v>
      </c>
      <c r="MQT9" s="9" t="s">
        <v>9671</v>
      </c>
      <c r="MQU9" s="9" t="s">
        <v>9672</v>
      </c>
      <c r="MQV9" s="9" t="s">
        <v>9673</v>
      </c>
      <c r="MQW9" s="9" t="s">
        <v>9674</v>
      </c>
      <c r="MQX9" s="9" t="s">
        <v>9675</v>
      </c>
      <c r="MQY9" s="9" t="s">
        <v>9676</v>
      </c>
      <c r="MQZ9" s="9" t="s">
        <v>9677</v>
      </c>
      <c r="MRA9" s="9" t="s">
        <v>9678</v>
      </c>
      <c r="MRB9" s="9" t="s">
        <v>9679</v>
      </c>
      <c r="MRC9" s="9" t="s">
        <v>9680</v>
      </c>
      <c r="MRD9" s="9" t="s">
        <v>9681</v>
      </c>
      <c r="MRE9" s="9" t="s">
        <v>9682</v>
      </c>
      <c r="MRF9" s="9" t="s">
        <v>9683</v>
      </c>
      <c r="MRG9" s="9" t="s">
        <v>9684</v>
      </c>
      <c r="MRH9" s="9" t="s">
        <v>9685</v>
      </c>
      <c r="MRI9" s="9" t="s">
        <v>9686</v>
      </c>
      <c r="MRJ9" s="9" t="s">
        <v>9687</v>
      </c>
      <c r="MRK9" s="9" t="s">
        <v>9688</v>
      </c>
      <c r="MRL9" s="9" t="s">
        <v>9689</v>
      </c>
      <c r="MRM9" s="9" t="s">
        <v>9690</v>
      </c>
      <c r="MRN9" s="9" t="s">
        <v>9691</v>
      </c>
      <c r="MRO9" s="9" t="s">
        <v>9692</v>
      </c>
      <c r="MRP9" s="9" t="s">
        <v>9693</v>
      </c>
      <c r="MRQ9" s="9" t="s">
        <v>9694</v>
      </c>
      <c r="MRR9" s="9" t="s">
        <v>9695</v>
      </c>
      <c r="MRS9" s="9" t="s">
        <v>9696</v>
      </c>
      <c r="MRT9" s="9" t="s">
        <v>9697</v>
      </c>
      <c r="MRU9" s="9" t="s">
        <v>9698</v>
      </c>
      <c r="MRV9" s="9" t="s">
        <v>9699</v>
      </c>
      <c r="MRW9" s="9" t="s">
        <v>9700</v>
      </c>
      <c r="MRX9" s="9" t="s">
        <v>9701</v>
      </c>
      <c r="MRY9" s="9" t="s">
        <v>9702</v>
      </c>
      <c r="MRZ9" s="9" t="s">
        <v>9703</v>
      </c>
      <c r="MSA9" s="9" t="s">
        <v>9704</v>
      </c>
      <c r="MSB9" s="9" t="s">
        <v>9705</v>
      </c>
      <c r="MSC9" s="9" t="s">
        <v>9706</v>
      </c>
      <c r="MSD9" s="9" t="s">
        <v>9707</v>
      </c>
      <c r="MSE9" s="9" t="s">
        <v>9708</v>
      </c>
      <c r="MSF9" s="9" t="s">
        <v>9709</v>
      </c>
      <c r="MSG9" s="9" t="s">
        <v>9710</v>
      </c>
      <c r="MSH9" s="9" t="s">
        <v>9711</v>
      </c>
      <c r="MSI9" s="9" t="s">
        <v>9712</v>
      </c>
      <c r="MSJ9" s="9" t="s">
        <v>9713</v>
      </c>
      <c r="MSK9" s="9" t="s">
        <v>9714</v>
      </c>
      <c r="MSL9" s="9" t="s">
        <v>9715</v>
      </c>
      <c r="MSM9" s="9" t="s">
        <v>9716</v>
      </c>
      <c r="MSN9" s="9" t="s">
        <v>9717</v>
      </c>
      <c r="MSO9" s="9" t="s">
        <v>9718</v>
      </c>
      <c r="MSP9" s="9" t="s">
        <v>9719</v>
      </c>
      <c r="MSQ9" s="9" t="s">
        <v>9720</v>
      </c>
      <c r="MSR9" s="9" t="s">
        <v>9721</v>
      </c>
      <c r="MSS9" s="9" t="s">
        <v>9722</v>
      </c>
      <c r="MST9" s="9" t="s">
        <v>9723</v>
      </c>
      <c r="MSU9" s="9" t="s">
        <v>9724</v>
      </c>
      <c r="MSV9" s="9" t="s">
        <v>9725</v>
      </c>
      <c r="MSW9" s="9" t="s">
        <v>9726</v>
      </c>
      <c r="MSX9" s="9" t="s">
        <v>9727</v>
      </c>
      <c r="MSY9" s="9" t="s">
        <v>9728</v>
      </c>
      <c r="MSZ9" s="9" t="s">
        <v>9729</v>
      </c>
      <c r="MTA9" s="9" t="s">
        <v>9730</v>
      </c>
      <c r="MTB9" s="9" t="s">
        <v>9731</v>
      </c>
      <c r="MTC9" s="9" t="s">
        <v>9732</v>
      </c>
      <c r="MTD9" s="9" t="s">
        <v>9733</v>
      </c>
      <c r="MTE9" s="9" t="s">
        <v>9734</v>
      </c>
      <c r="MTF9" s="9" t="s">
        <v>9735</v>
      </c>
      <c r="MTG9" s="9" t="s">
        <v>9736</v>
      </c>
      <c r="MTH9" s="9" t="s">
        <v>9737</v>
      </c>
      <c r="MTI9" s="9" t="s">
        <v>9738</v>
      </c>
      <c r="MTJ9" s="9" t="s">
        <v>9739</v>
      </c>
      <c r="MTK9" s="9" t="s">
        <v>9740</v>
      </c>
      <c r="MTL9" s="9" t="s">
        <v>9741</v>
      </c>
      <c r="MTM9" s="9" t="s">
        <v>9742</v>
      </c>
      <c r="MTN9" s="9" t="s">
        <v>9743</v>
      </c>
      <c r="MTO9" s="9" t="s">
        <v>9744</v>
      </c>
      <c r="MTP9" s="9" t="s">
        <v>9745</v>
      </c>
      <c r="MTQ9" s="9" t="s">
        <v>9746</v>
      </c>
      <c r="MTR9" s="9" t="s">
        <v>9747</v>
      </c>
      <c r="MTS9" s="9" t="s">
        <v>9748</v>
      </c>
      <c r="MTT9" s="9" t="s">
        <v>9749</v>
      </c>
      <c r="MTU9" s="9" t="s">
        <v>9750</v>
      </c>
      <c r="MTV9" s="9" t="s">
        <v>9751</v>
      </c>
      <c r="MTW9" s="9" t="s">
        <v>9752</v>
      </c>
      <c r="MTX9" s="9" t="s">
        <v>9753</v>
      </c>
      <c r="MTY9" s="9" t="s">
        <v>9754</v>
      </c>
      <c r="MTZ9" s="9" t="s">
        <v>9755</v>
      </c>
      <c r="MUA9" s="9" t="s">
        <v>9756</v>
      </c>
      <c r="MUB9" s="9" t="s">
        <v>9757</v>
      </c>
      <c r="MUC9" s="9" t="s">
        <v>9758</v>
      </c>
      <c r="MUD9" s="9" t="s">
        <v>9759</v>
      </c>
      <c r="MUE9" s="9" t="s">
        <v>9760</v>
      </c>
      <c r="MUF9" s="9" t="s">
        <v>9761</v>
      </c>
      <c r="MUG9" s="9" t="s">
        <v>9762</v>
      </c>
      <c r="MUH9" s="9" t="s">
        <v>9763</v>
      </c>
      <c r="MUI9" s="9" t="s">
        <v>9764</v>
      </c>
      <c r="MUJ9" s="9" t="s">
        <v>9765</v>
      </c>
      <c r="MUK9" s="9" t="s">
        <v>9766</v>
      </c>
      <c r="MUL9" s="9" t="s">
        <v>9767</v>
      </c>
      <c r="MUM9" s="9" t="s">
        <v>9768</v>
      </c>
      <c r="MUN9" s="9" t="s">
        <v>9769</v>
      </c>
      <c r="MUO9" s="9" t="s">
        <v>9770</v>
      </c>
      <c r="MUP9" s="9" t="s">
        <v>9771</v>
      </c>
      <c r="MUQ9" s="9" t="s">
        <v>9772</v>
      </c>
      <c r="MUR9" s="9" t="s">
        <v>9773</v>
      </c>
      <c r="MUS9" s="9" t="s">
        <v>9774</v>
      </c>
      <c r="MUT9" s="9" t="s">
        <v>9775</v>
      </c>
      <c r="MUU9" s="9" t="s">
        <v>9776</v>
      </c>
      <c r="MUV9" s="9" t="s">
        <v>9777</v>
      </c>
      <c r="MUW9" s="9" t="s">
        <v>9778</v>
      </c>
      <c r="MUX9" s="9" t="s">
        <v>9779</v>
      </c>
      <c r="MUY9" s="9" t="s">
        <v>9780</v>
      </c>
      <c r="MUZ9" s="9" t="s">
        <v>9781</v>
      </c>
      <c r="MVA9" s="9" t="s">
        <v>9782</v>
      </c>
      <c r="MVB9" s="9" t="s">
        <v>9783</v>
      </c>
      <c r="MVC9" s="9" t="s">
        <v>9784</v>
      </c>
      <c r="MVD9" s="9" t="s">
        <v>9785</v>
      </c>
      <c r="MVE9" s="9" t="s">
        <v>9786</v>
      </c>
      <c r="MVF9" s="9" t="s">
        <v>9787</v>
      </c>
      <c r="MVG9" s="9" t="s">
        <v>9788</v>
      </c>
      <c r="MVH9" s="9" t="s">
        <v>9789</v>
      </c>
      <c r="MVI9" s="9" t="s">
        <v>9790</v>
      </c>
      <c r="MVJ9" s="9" t="s">
        <v>9791</v>
      </c>
      <c r="MVK9" s="9" t="s">
        <v>9792</v>
      </c>
      <c r="MVL9" s="9" t="s">
        <v>9793</v>
      </c>
      <c r="MVM9" s="9" t="s">
        <v>9794</v>
      </c>
      <c r="MVN9" s="9" t="s">
        <v>9795</v>
      </c>
      <c r="MVO9" s="9" t="s">
        <v>9796</v>
      </c>
      <c r="MVP9" s="9" t="s">
        <v>9797</v>
      </c>
      <c r="MVQ9" s="9" t="s">
        <v>9798</v>
      </c>
      <c r="MVR9" s="9" t="s">
        <v>9799</v>
      </c>
      <c r="MVS9" s="9" t="s">
        <v>9800</v>
      </c>
      <c r="MVT9" s="9" t="s">
        <v>9801</v>
      </c>
      <c r="MVU9" s="9" t="s">
        <v>9802</v>
      </c>
      <c r="MVV9" s="9" t="s">
        <v>9803</v>
      </c>
      <c r="MVW9" s="9" t="s">
        <v>9804</v>
      </c>
      <c r="MVX9" s="9" t="s">
        <v>9805</v>
      </c>
      <c r="MVY9" s="9" t="s">
        <v>9806</v>
      </c>
      <c r="MVZ9" s="9" t="s">
        <v>9807</v>
      </c>
      <c r="MWA9" s="9" t="s">
        <v>9808</v>
      </c>
      <c r="MWB9" s="9" t="s">
        <v>9809</v>
      </c>
      <c r="MWC9" s="9" t="s">
        <v>9810</v>
      </c>
      <c r="MWD9" s="9" t="s">
        <v>9811</v>
      </c>
      <c r="MWE9" s="9" t="s">
        <v>9812</v>
      </c>
      <c r="MWF9" s="9" t="s">
        <v>9813</v>
      </c>
      <c r="MWG9" s="9" t="s">
        <v>9814</v>
      </c>
      <c r="MWH9" s="9" t="s">
        <v>9815</v>
      </c>
      <c r="MWI9" s="9" t="s">
        <v>9816</v>
      </c>
      <c r="MWJ9" s="9" t="s">
        <v>9817</v>
      </c>
      <c r="MWK9" s="9" t="s">
        <v>9818</v>
      </c>
      <c r="MWL9" s="9" t="s">
        <v>9819</v>
      </c>
      <c r="MWM9" s="9" t="s">
        <v>9820</v>
      </c>
      <c r="MWN9" s="9" t="s">
        <v>9821</v>
      </c>
      <c r="MWO9" s="9" t="s">
        <v>9822</v>
      </c>
      <c r="MWP9" s="9" t="s">
        <v>9823</v>
      </c>
      <c r="MWQ9" s="9" t="s">
        <v>9824</v>
      </c>
      <c r="MWR9" s="9" t="s">
        <v>9825</v>
      </c>
      <c r="MWS9" s="9" t="s">
        <v>9826</v>
      </c>
      <c r="MWT9" s="9" t="s">
        <v>9827</v>
      </c>
      <c r="MWU9" s="9" t="s">
        <v>9828</v>
      </c>
      <c r="MWV9" s="9" t="s">
        <v>9829</v>
      </c>
      <c r="MWW9" s="9" t="s">
        <v>9830</v>
      </c>
      <c r="MWX9" s="9" t="s">
        <v>9831</v>
      </c>
      <c r="MWY9" s="9" t="s">
        <v>9832</v>
      </c>
      <c r="MWZ9" s="9" t="s">
        <v>9833</v>
      </c>
      <c r="MXA9" s="9" t="s">
        <v>9834</v>
      </c>
      <c r="MXB9" s="9" t="s">
        <v>9835</v>
      </c>
      <c r="MXC9" s="9" t="s">
        <v>9836</v>
      </c>
      <c r="MXD9" s="9" t="s">
        <v>9837</v>
      </c>
      <c r="MXE9" s="9" t="s">
        <v>9838</v>
      </c>
      <c r="MXF9" s="9" t="s">
        <v>9839</v>
      </c>
      <c r="MXG9" s="9" t="s">
        <v>9840</v>
      </c>
      <c r="MXH9" s="9" t="s">
        <v>9841</v>
      </c>
      <c r="MXI9" s="9" t="s">
        <v>9842</v>
      </c>
      <c r="MXJ9" s="9" t="s">
        <v>9843</v>
      </c>
      <c r="MXK9" s="9" t="s">
        <v>9844</v>
      </c>
      <c r="MXL9" s="9" t="s">
        <v>9845</v>
      </c>
      <c r="MXM9" s="9" t="s">
        <v>9846</v>
      </c>
      <c r="MXN9" s="9" t="s">
        <v>9847</v>
      </c>
      <c r="MXO9" s="9" t="s">
        <v>9848</v>
      </c>
      <c r="MXP9" s="9" t="s">
        <v>9849</v>
      </c>
      <c r="MXQ9" s="9" t="s">
        <v>9850</v>
      </c>
      <c r="MXR9" s="9" t="s">
        <v>9851</v>
      </c>
      <c r="MXS9" s="9" t="s">
        <v>9852</v>
      </c>
      <c r="MXT9" s="9" t="s">
        <v>9853</v>
      </c>
      <c r="MXU9" s="9" t="s">
        <v>9854</v>
      </c>
      <c r="MXV9" s="9" t="s">
        <v>9855</v>
      </c>
      <c r="MXW9" s="9" t="s">
        <v>9856</v>
      </c>
      <c r="MXX9" s="9" t="s">
        <v>9857</v>
      </c>
      <c r="MXY9" s="9" t="s">
        <v>9858</v>
      </c>
      <c r="MXZ9" s="9" t="s">
        <v>9859</v>
      </c>
      <c r="MYA9" s="9" t="s">
        <v>9860</v>
      </c>
      <c r="MYB9" s="9" t="s">
        <v>9861</v>
      </c>
      <c r="MYC9" s="9" t="s">
        <v>9862</v>
      </c>
      <c r="MYD9" s="9" t="s">
        <v>9863</v>
      </c>
      <c r="MYE9" s="9" t="s">
        <v>9864</v>
      </c>
      <c r="MYF9" s="9" t="s">
        <v>9865</v>
      </c>
      <c r="MYG9" s="9" t="s">
        <v>9866</v>
      </c>
      <c r="MYH9" s="9" t="s">
        <v>9867</v>
      </c>
      <c r="MYI9" s="9" t="s">
        <v>9868</v>
      </c>
      <c r="MYJ9" s="9" t="s">
        <v>9869</v>
      </c>
      <c r="MYK9" s="9" t="s">
        <v>9870</v>
      </c>
      <c r="MYL9" s="9" t="s">
        <v>9871</v>
      </c>
      <c r="MYM9" s="9" t="s">
        <v>9872</v>
      </c>
      <c r="MYN9" s="9" t="s">
        <v>9873</v>
      </c>
      <c r="MYO9" s="9" t="s">
        <v>9874</v>
      </c>
      <c r="MYP9" s="9" t="s">
        <v>9875</v>
      </c>
      <c r="MYQ9" s="9" t="s">
        <v>9876</v>
      </c>
      <c r="MYR9" s="9" t="s">
        <v>9877</v>
      </c>
      <c r="MYS9" s="9" t="s">
        <v>9878</v>
      </c>
      <c r="MYT9" s="9" t="s">
        <v>9879</v>
      </c>
      <c r="MYU9" s="9" t="s">
        <v>9880</v>
      </c>
      <c r="MYV9" s="9" t="s">
        <v>9881</v>
      </c>
      <c r="MYW9" s="9" t="s">
        <v>9882</v>
      </c>
      <c r="MYX9" s="9" t="s">
        <v>9883</v>
      </c>
      <c r="MYY9" s="9" t="s">
        <v>9884</v>
      </c>
      <c r="MYZ9" s="9" t="s">
        <v>9885</v>
      </c>
      <c r="MZA9" s="9" t="s">
        <v>9886</v>
      </c>
      <c r="MZB9" s="9" t="s">
        <v>9887</v>
      </c>
      <c r="MZC9" s="9" t="s">
        <v>9888</v>
      </c>
      <c r="MZD9" s="9" t="s">
        <v>9889</v>
      </c>
      <c r="MZE9" s="9" t="s">
        <v>9890</v>
      </c>
      <c r="MZF9" s="9" t="s">
        <v>9891</v>
      </c>
      <c r="MZG9" s="9" t="s">
        <v>9892</v>
      </c>
      <c r="MZH9" s="9" t="s">
        <v>9893</v>
      </c>
      <c r="MZI9" s="9" t="s">
        <v>9894</v>
      </c>
      <c r="MZJ9" s="9" t="s">
        <v>9895</v>
      </c>
      <c r="MZK9" s="9" t="s">
        <v>9896</v>
      </c>
      <c r="MZL9" s="9" t="s">
        <v>9897</v>
      </c>
      <c r="MZM9" s="9" t="s">
        <v>9898</v>
      </c>
      <c r="MZN9" s="9" t="s">
        <v>9899</v>
      </c>
      <c r="MZO9" s="9" t="s">
        <v>9900</v>
      </c>
      <c r="MZP9" s="9" t="s">
        <v>9901</v>
      </c>
      <c r="MZQ9" s="9" t="s">
        <v>9902</v>
      </c>
      <c r="MZR9" s="9" t="s">
        <v>9903</v>
      </c>
      <c r="MZS9" s="9" t="s">
        <v>9904</v>
      </c>
      <c r="MZT9" s="9" t="s">
        <v>9905</v>
      </c>
      <c r="MZU9" s="9" t="s">
        <v>9906</v>
      </c>
      <c r="MZV9" s="9" t="s">
        <v>9907</v>
      </c>
      <c r="MZW9" s="9" t="s">
        <v>9908</v>
      </c>
      <c r="MZX9" s="9" t="s">
        <v>9909</v>
      </c>
      <c r="MZY9" s="9" t="s">
        <v>9910</v>
      </c>
      <c r="MZZ9" s="9" t="s">
        <v>9911</v>
      </c>
      <c r="NAA9" s="9" t="s">
        <v>9912</v>
      </c>
      <c r="NAB9" s="9" t="s">
        <v>9913</v>
      </c>
      <c r="NAC9" s="9" t="s">
        <v>9914</v>
      </c>
      <c r="NAD9" s="9" t="s">
        <v>9915</v>
      </c>
      <c r="NAE9" s="9" t="s">
        <v>9916</v>
      </c>
      <c r="NAF9" s="9" t="s">
        <v>9917</v>
      </c>
      <c r="NAG9" s="9" t="s">
        <v>9918</v>
      </c>
      <c r="NAH9" s="9" t="s">
        <v>9919</v>
      </c>
      <c r="NAI9" s="9" t="s">
        <v>9920</v>
      </c>
      <c r="NAJ9" s="9" t="s">
        <v>9921</v>
      </c>
      <c r="NAK9" s="9" t="s">
        <v>9922</v>
      </c>
      <c r="NAL9" s="9" t="s">
        <v>9923</v>
      </c>
      <c r="NAM9" s="9" t="s">
        <v>9924</v>
      </c>
      <c r="NAN9" s="9" t="s">
        <v>9925</v>
      </c>
      <c r="NAO9" s="9" t="s">
        <v>9926</v>
      </c>
      <c r="NAP9" s="9" t="s">
        <v>9927</v>
      </c>
      <c r="NAQ9" s="9" t="s">
        <v>9928</v>
      </c>
      <c r="NAR9" s="9" t="s">
        <v>9929</v>
      </c>
      <c r="NAS9" s="9" t="s">
        <v>9930</v>
      </c>
      <c r="NAT9" s="9" t="s">
        <v>9931</v>
      </c>
      <c r="NAU9" s="9" t="s">
        <v>9932</v>
      </c>
      <c r="NAV9" s="9" t="s">
        <v>9933</v>
      </c>
      <c r="NAW9" s="9" t="s">
        <v>9934</v>
      </c>
      <c r="NAX9" s="9" t="s">
        <v>9935</v>
      </c>
      <c r="NAY9" s="9" t="s">
        <v>9936</v>
      </c>
      <c r="NAZ9" s="9" t="s">
        <v>9937</v>
      </c>
      <c r="NBA9" s="9" t="s">
        <v>9938</v>
      </c>
      <c r="NBB9" s="9" t="s">
        <v>9939</v>
      </c>
      <c r="NBC9" s="9" t="s">
        <v>9940</v>
      </c>
      <c r="NBD9" s="9" t="s">
        <v>9941</v>
      </c>
      <c r="NBE9" s="9" t="s">
        <v>9942</v>
      </c>
      <c r="NBF9" s="9" t="s">
        <v>9943</v>
      </c>
      <c r="NBG9" s="9" t="s">
        <v>9944</v>
      </c>
      <c r="NBH9" s="9" t="s">
        <v>9945</v>
      </c>
      <c r="NBI9" s="9" t="s">
        <v>9946</v>
      </c>
      <c r="NBJ9" s="9" t="s">
        <v>9947</v>
      </c>
      <c r="NBK9" s="9" t="s">
        <v>9948</v>
      </c>
      <c r="NBL9" s="9" t="s">
        <v>9949</v>
      </c>
      <c r="NBM9" s="9" t="s">
        <v>9950</v>
      </c>
      <c r="NBN9" s="9" t="s">
        <v>9951</v>
      </c>
      <c r="NBO9" s="9" t="s">
        <v>9952</v>
      </c>
      <c r="NBP9" s="9" t="s">
        <v>9953</v>
      </c>
      <c r="NBQ9" s="9" t="s">
        <v>9954</v>
      </c>
      <c r="NBR9" s="9" t="s">
        <v>9955</v>
      </c>
      <c r="NBS9" s="9" t="s">
        <v>9956</v>
      </c>
      <c r="NBT9" s="9" t="s">
        <v>9957</v>
      </c>
      <c r="NBU9" s="9" t="s">
        <v>9958</v>
      </c>
      <c r="NBV9" s="9" t="s">
        <v>9959</v>
      </c>
      <c r="NBW9" s="9" t="s">
        <v>9960</v>
      </c>
      <c r="NBX9" s="9" t="s">
        <v>9961</v>
      </c>
      <c r="NBY9" s="9" t="s">
        <v>9962</v>
      </c>
      <c r="NBZ9" s="9" t="s">
        <v>9963</v>
      </c>
      <c r="NCA9" s="9" t="s">
        <v>9964</v>
      </c>
      <c r="NCB9" s="9" t="s">
        <v>9965</v>
      </c>
      <c r="NCC9" s="9" t="s">
        <v>9966</v>
      </c>
      <c r="NCD9" s="9" t="s">
        <v>9967</v>
      </c>
      <c r="NCE9" s="9" t="s">
        <v>9968</v>
      </c>
      <c r="NCF9" s="9" t="s">
        <v>9969</v>
      </c>
      <c r="NCG9" s="9" t="s">
        <v>9970</v>
      </c>
      <c r="NCH9" s="9" t="s">
        <v>9971</v>
      </c>
      <c r="NCI9" s="9" t="s">
        <v>9972</v>
      </c>
      <c r="NCJ9" s="9" t="s">
        <v>9973</v>
      </c>
      <c r="NCK9" s="9" t="s">
        <v>9974</v>
      </c>
      <c r="NCL9" s="9" t="s">
        <v>9975</v>
      </c>
      <c r="NCM9" s="9" t="s">
        <v>9976</v>
      </c>
      <c r="NCN9" s="9" t="s">
        <v>9977</v>
      </c>
      <c r="NCO9" s="9" t="s">
        <v>9978</v>
      </c>
      <c r="NCP9" s="9" t="s">
        <v>9979</v>
      </c>
      <c r="NCQ9" s="9" t="s">
        <v>9980</v>
      </c>
      <c r="NCR9" s="9" t="s">
        <v>9981</v>
      </c>
      <c r="NCS9" s="9" t="s">
        <v>9982</v>
      </c>
      <c r="NCT9" s="9" t="s">
        <v>9983</v>
      </c>
      <c r="NCU9" s="9" t="s">
        <v>9984</v>
      </c>
      <c r="NCV9" s="9" t="s">
        <v>9985</v>
      </c>
      <c r="NCW9" s="9" t="s">
        <v>9986</v>
      </c>
      <c r="NCX9" s="9" t="s">
        <v>9987</v>
      </c>
      <c r="NCY9" s="9" t="s">
        <v>9988</v>
      </c>
      <c r="NCZ9" s="9" t="s">
        <v>9989</v>
      </c>
      <c r="NDA9" s="9" t="s">
        <v>9990</v>
      </c>
      <c r="NDB9" s="9" t="s">
        <v>9991</v>
      </c>
      <c r="NDC9" s="9" t="s">
        <v>9992</v>
      </c>
      <c r="NDD9" s="9" t="s">
        <v>9993</v>
      </c>
      <c r="NDE9" s="9" t="s">
        <v>9994</v>
      </c>
      <c r="NDF9" s="9" t="s">
        <v>9995</v>
      </c>
      <c r="NDG9" s="9" t="s">
        <v>9996</v>
      </c>
      <c r="NDH9" s="9" t="s">
        <v>9997</v>
      </c>
      <c r="NDI9" s="9" t="s">
        <v>9998</v>
      </c>
      <c r="NDJ9" s="9" t="s">
        <v>9999</v>
      </c>
      <c r="NDK9" s="9" t="s">
        <v>10000</v>
      </c>
      <c r="NDL9" s="9" t="s">
        <v>10001</v>
      </c>
      <c r="NDM9" s="9" t="s">
        <v>10002</v>
      </c>
      <c r="NDN9" s="9" t="s">
        <v>10003</v>
      </c>
      <c r="NDO9" s="9" t="s">
        <v>10004</v>
      </c>
      <c r="NDP9" s="9" t="s">
        <v>10005</v>
      </c>
      <c r="NDQ9" s="9" t="s">
        <v>10006</v>
      </c>
      <c r="NDR9" s="9" t="s">
        <v>10007</v>
      </c>
      <c r="NDS9" s="9" t="s">
        <v>10008</v>
      </c>
      <c r="NDT9" s="9" t="s">
        <v>10009</v>
      </c>
      <c r="NDU9" s="9" t="s">
        <v>10010</v>
      </c>
      <c r="NDV9" s="9" t="s">
        <v>10011</v>
      </c>
      <c r="NDW9" s="9" t="s">
        <v>10012</v>
      </c>
      <c r="NDX9" s="9" t="s">
        <v>10013</v>
      </c>
      <c r="NDY9" s="9" t="s">
        <v>10014</v>
      </c>
      <c r="NDZ9" s="9" t="s">
        <v>10015</v>
      </c>
      <c r="NEA9" s="9" t="s">
        <v>10016</v>
      </c>
      <c r="NEB9" s="9" t="s">
        <v>10017</v>
      </c>
      <c r="NEC9" s="9" t="s">
        <v>10018</v>
      </c>
      <c r="NED9" s="9" t="s">
        <v>10019</v>
      </c>
      <c r="NEE9" s="9" t="s">
        <v>10020</v>
      </c>
      <c r="NEF9" s="9" t="s">
        <v>10021</v>
      </c>
      <c r="NEG9" s="9" t="s">
        <v>10022</v>
      </c>
      <c r="NEH9" s="9" t="s">
        <v>10023</v>
      </c>
      <c r="NEI9" s="9" t="s">
        <v>10024</v>
      </c>
      <c r="NEJ9" s="9" t="s">
        <v>10025</v>
      </c>
      <c r="NEK9" s="9" t="s">
        <v>10026</v>
      </c>
      <c r="NEL9" s="9" t="s">
        <v>10027</v>
      </c>
      <c r="NEM9" s="9" t="s">
        <v>10028</v>
      </c>
      <c r="NEN9" s="9" t="s">
        <v>10029</v>
      </c>
      <c r="NEO9" s="9" t="s">
        <v>10030</v>
      </c>
      <c r="NEP9" s="9" t="s">
        <v>10031</v>
      </c>
      <c r="NEQ9" s="9" t="s">
        <v>10032</v>
      </c>
      <c r="NER9" s="9" t="s">
        <v>10033</v>
      </c>
      <c r="NES9" s="9" t="s">
        <v>10034</v>
      </c>
      <c r="NET9" s="9" t="s">
        <v>10035</v>
      </c>
      <c r="NEU9" s="9" t="s">
        <v>10036</v>
      </c>
      <c r="NEV9" s="9" t="s">
        <v>10037</v>
      </c>
      <c r="NEW9" s="9" t="s">
        <v>10038</v>
      </c>
      <c r="NEX9" s="9" t="s">
        <v>10039</v>
      </c>
      <c r="NEY9" s="9" t="s">
        <v>10040</v>
      </c>
      <c r="NEZ9" s="9" t="s">
        <v>10041</v>
      </c>
      <c r="NFA9" s="9" t="s">
        <v>10042</v>
      </c>
      <c r="NFB9" s="9" t="s">
        <v>10043</v>
      </c>
      <c r="NFC9" s="9" t="s">
        <v>10044</v>
      </c>
      <c r="NFD9" s="9" t="s">
        <v>10045</v>
      </c>
      <c r="NFE9" s="9" t="s">
        <v>10046</v>
      </c>
      <c r="NFF9" s="9" t="s">
        <v>10047</v>
      </c>
      <c r="NFG9" s="9" t="s">
        <v>10048</v>
      </c>
      <c r="NFH9" s="9" t="s">
        <v>10049</v>
      </c>
      <c r="NFI9" s="9" t="s">
        <v>10050</v>
      </c>
      <c r="NFJ9" s="9" t="s">
        <v>10051</v>
      </c>
      <c r="NFK9" s="9" t="s">
        <v>10052</v>
      </c>
      <c r="NFL9" s="9" t="s">
        <v>10053</v>
      </c>
      <c r="NFM9" s="9" t="s">
        <v>10054</v>
      </c>
      <c r="NFN9" s="9" t="s">
        <v>10055</v>
      </c>
      <c r="NFO9" s="9" t="s">
        <v>10056</v>
      </c>
      <c r="NFP9" s="9" t="s">
        <v>10057</v>
      </c>
      <c r="NFQ9" s="9" t="s">
        <v>10058</v>
      </c>
      <c r="NFR9" s="9" t="s">
        <v>10059</v>
      </c>
      <c r="NFS9" s="9" t="s">
        <v>10060</v>
      </c>
      <c r="NFT9" s="9" t="s">
        <v>10061</v>
      </c>
      <c r="NFU9" s="9" t="s">
        <v>10062</v>
      </c>
      <c r="NFV9" s="9" t="s">
        <v>10063</v>
      </c>
      <c r="NFW9" s="9" t="s">
        <v>10064</v>
      </c>
      <c r="NFX9" s="9" t="s">
        <v>10065</v>
      </c>
      <c r="NFY9" s="9" t="s">
        <v>10066</v>
      </c>
      <c r="NFZ9" s="9" t="s">
        <v>10067</v>
      </c>
      <c r="NGA9" s="9" t="s">
        <v>10068</v>
      </c>
      <c r="NGB9" s="9" t="s">
        <v>10069</v>
      </c>
      <c r="NGC9" s="9" t="s">
        <v>10070</v>
      </c>
      <c r="NGD9" s="9" t="s">
        <v>10071</v>
      </c>
      <c r="NGE9" s="9" t="s">
        <v>10072</v>
      </c>
      <c r="NGF9" s="9" t="s">
        <v>10073</v>
      </c>
      <c r="NGG9" s="9" t="s">
        <v>10074</v>
      </c>
      <c r="NGH9" s="9" t="s">
        <v>10075</v>
      </c>
      <c r="NGI9" s="9" t="s">
        <v>10076</v>
      </c>
      <c r="NGJ9" s="9" t="s">
        <v>10077</v>
      </c>
      <c r="NGK9" s="9" t="s">
        <v>10078</v>
      </c>
      <c r="NGL9" s="9" t="s">
        <v>10079</v>
      </c>
      <c r="NGM9" s="9" t="s">
        <v>10080</v>
      </c>
      <c r="NGN9" s="9" t="s">
        <v>10081</v>
      </c>
      <c r="NGO9" s="9" t="s">
        <v>10082</v>
      </c>
      <c r="NGP9" s="9" t="s">
        <v>10083</v>
      </c>
      <c r="NGQ9" s="9" t="s">
        <v>10084</v>
      </c>
      <c r="NGR9" s="9" t="s">
        <v>10085</v>
      </c>
      <c r="NGS9" s="9" t="s">
        <v>10086</v>
      </c>
      <c r="NGT9" s="9" t="s">
        <v>10087</v>
      </c>
      <c r="NGU9" s="9" t="s">
        <v>10088</v>
      </c>
      <c r="NGV9" s="9" t="s">
        <v>10089</v>
      </c>
      <c r="NGW9" s="9" t="s">
        <v>10090</v>
      </c>
      <c r="NGX9" s="9" t="s">
        <v>10091</v>
      </c>
      <c r="NGY9" s="9" t="s">
        <v>10092</v>
      </c>
      <c r="NGZ9" s="9" t="s">
        <v>10093</v>
      </c>
      <c r="NHA9" s="9" t="s">
        <v>10094</v>
      </c>
      <c r="NHB9" s="9" t="s">
        <v>10095</v>
      </c>
      <c r="NHC9" s="9" t="s">
        <v>10096</v>
      </c>
      <c r="NHD9" s="9" t="s">
        <v>10097</v>
      </c>
      <c r="NHE9" s="9" t="s">
        <v>10098</v>
      </c>
      <c r="NHF9" s="9" t="s">
        <v>10099</v>
      </c>
      <c r="NHG9" s="9" t="s">
        <v>10100</v>
      </c>
      <c r="NHH9" s="9" t="s">
        <v>10101</v>
      </c>
      <c r="NHI9" s="9" t="s">
        <v>10102</v>
      </c>
      <c r="NHJ9" s="9" t="s">
        <v>10103</v>
      </c>
      <c r="NHK9" s="9" t="s">
        <v>10104</v>
      </c>
      <c r="NHL9" s="9" t="s">
        <v>10105</v>
      </c>
      <c r="NHM9" s="9" t="s">
        <v>10106</v>
      </c>
      <c r="NHN9" s="9" t="s">
        <v>10107</v>
      </c>
      <c r="NHO9" s="9" t="s">
        <v>10108</v>
      </c>
      <c r="NHP9" s="9" t="s">
        <v>10109</v>
      </c>
      <c r="NHQ9" s="9" t="s">
        <v>10110</v>
      </c>
      <c r="NHR9" s="9" t="s">
        <v>10111</v>
      </c>
      <c r="NHS9" s="9" t="s">
        <v>10112</v>
      </c>
      <c r="NHT9" s="9" t="s">
        <v>10113</v>
      </c>
      <c r="NHU9" s="9" t="s">
        <v>10114</v>
      </c>
      <c r="NHV9" s="9" t="s">
        <v>10115</v>
      </c>
      <c r="NHW9" s="9" t="s">
        <v>10116</v>
      </c>
      <c r="NHX9" s="9" t="s">
        <v>10117</v>
      </c>
      <c r="NHY9" s="9" t="s">
        <v>10118</v>
      </c>
      <c r="NHZ9" s="9" t="s">
        <v>10119</v>
      </c>
      <c r="NIA9" s="9" t="s">
        <v>10120</v>
      </c>
      <c r="NIB9" s="9" t="s">
        <v>10121</v>
      </c>
      <c r="NIC9" s="9" t="s">
        <v>10122</v>
      </c>
      <c r="NID9" s="9" t="s">
        <v>10123</v>
      </c>
      <c r="NIE9" s="9" t="s">
        <v>10124</v>
      </c>
      <c r="NIF9" s="9" t="s">
        <v>10125</v>
      </c>
      <c r="NIG9" s="9" t="s">
        <v>10126</v>
      </c>
      <c r="NIH9" s="9" t="s">
        <v>10127</v>
      </c>
      <c r="NII9" s="9" t="s">
        <v>10128</v>
      </c>
      <c r="NIJ9" s="9" t="s">
        <v>10129</v>
      </c>
      <c r="NIK9" s="9" t="s">
        <v>10130</v>
      </c>
      <c r="NIL9" s="9" t="s">
        <v>10131</v>
      </c>
      <c r="NIM9" s="9" t="s">
        <v>10132</v>
      </c>
      <c r="NIN9" s="9" t="s">
        <v>10133</v>
      </c>
      <c r="NIO9" s="9" t="s">
        <v>10134</v>
      </c>
      <c r="NIP9" s="9" t="s">
        <v>10135</v>
      </c>
      <c r="NIQ9" s="9" t="s">
        <v>10136</v>
      </c>
      <c r="NIR9" s="9" t="s">
        <v>10137</v>
      </c>
      <c r="NIS9" s="9" t="s">
        <v>10138</v>
      </c>
      <c r="NIT9" s="9" t="s">
        <v>10139</v>
      </c>
      <c r="NIU9" s="9" t="s">
        <v>10140</v>
      </c>
      <c r="NIV9" s="9" t="s">
        <v>10141</v>
      </c>
      <c r="NIW9" s="9" t="s">
        <v>10142</v>
      </c>
      <c r="NIX9" s="9" t="s">
        <v>10143</v>
      </c>
      <c r="NIY9" s="9" t="s">
        <v>10144</v>
      </c>
      <c r="NIZ9" s="9" t="s">
        <v>10145</v>
      </c>
      <c r="NJA9" s="9" t="s">
        <v>10146</v>
      </c>
      <c r="NJB9" s="9" t="s">
        <v>10147</v>
      </c>
      <c r="NJC9" s="9" t="s">
        <v>10148</v>
      </c>
      <c r="NJD9" s="9" t="s">
        <v>10149</v>
      </c>
      <c r="NJE9" s="9" t="s">
        <v>10150</v>
      </c>
      <c r="NJF9" s="9" t="s">
        <v>10151</v>
      </c>
      <c r="NJG9" s="9" t="s">
        <v>10152</v>
      </c>
      <c r="NJH9" s="9" t="s">
        <v>10153</v>
      </c>
      <c r="NJI9" s="9" t="s">
        <v>10154</v>
      </c>
      <c r="NJJ9" s="9" t="s">
        <v>10155</v>
      </c>
      <c r="NJK9" s="9" t="s">
        <v>10156</v>
      </c>
      <c r="NJL9" s="9" t="s">
        <v>10157</v>
      </c>
      <c r="NJM9" s="9" t="s">
        <v>10158</v>
      </c>
      <c r="NJN9" s="9" t="s">
        <v>10159</v>
      </c>
      <c r="NJO9" s="9" t="s">
        <v>10160</v>
      </c>
      <c r="NJP9" s="9" t="s">
        <v>10161</v>
      </c>
      <c r="NJQ9" s="9" t="s">
        <v>10162</v>
      </c>
      <c r="NJR9" s="9" t="s">
        <v>10163</v>
      </c>
      <c r="NJS9" s="9" t="s">
        <v>10164</v>
      </c>
      <c r="NJT9" s="9" t="s">
        <v>10165</v>
      </c>
      <c r="NJU9" s="9" t="s">
        <v>10166</v>
      </c>
      <c r="NJV9" s="9" t="s">
        <v>10167</v>
      </c>
      <c r="NJW9" s="9" t="s">
        <v>10168</v>
      </c>
      <c r="NJX9" s="9" t="s">
        <v>10169</v>
      </c>
      <c r="NJY9" s="9" t="s">
        <v>10170</v>
      </c>
      <c r="NJZ9" s="9" t="s">
        <v>10171</v>
      </c>
      <c r="NKA9" s="9" t="s">
        <v>10172</v>
      </c>
      <c r="NKB9" s="9" t="s">
        <v>10173</v>
      </c>
      <c r="NKC9" s="9" t="s">
        <v>10174</v>
      </c>
      <c r="NKD9" s="9" t="s">
        <v>10175</v>
      </c>
      <c r="NKE9" s="9" t="s">
        <v>10176</v>
      </c>
      <c r="NKF9" s="9" t="s">
        <v>10177</v>
      </c>
      <c r="NKG9" s="9" t="s">
        <v>10178</v>
      </c>
      <c r="NKH9" s="9" t="s">
        <v>10179</v>
      </c>
      <c r="NKI9" s="9" t="s">
        <v>10180</v>
      </c>
      <c r="NKJ9" s="9" t="s">
        <v>10181</v>
      </c>
      <c r="NKK9" s="9" t="s">
        <v>10182</v>
      </c>
      <c r="NKL9" s="9" t="s">
        <v>10183</v>
      </c>
      <c r="NKM9" s="9" t="s">
        <v>10184</v>
      </c>
      <c r="NKN9" s="9" t="s">
        <v>10185</v>
      </c>
      <c r="NKO9" s="9" t="s">
        <v>10186</v>
      </c>
      <c r="NKP9" s="9" t="s">
        <v>10187</v>
      </c>
      <c r="NKQ9" s="9" t="s">
        <v>10188</v>
      </c>
      <c r="NKR9" s="9" t="s">
        <v>10189</v>
      </c>
      <c r="NKS9" s="9" t="s">
        <v>10190</v>
      </c>
      <c r="NKT9" s="9" t="s">
        <v>10191</v>
      </c>
      <c r="NKU9" s="9" t="s">
        <v>10192</v>
      </c>
      <c r="NKV9" s="9" t="s">
        <v>10193</v>
      </c>
      <c r="NKW9" s="9" t="s">
        <v>10194</v>
      </c>
      <c r="NKX9" s="9" t="s">
        <v>10195</v>
      </c>
      <c r="NKY9" s="9" t="s">
        <v>10196</v>
      </c>
      <c r="NKZ9" s="9" t="s">
        <v>10197</v>
      </c>
      <c r="NLA9" s="9" t="s">
        <v>10198</v>
      </c>
      <c r="NLB9" s="9" t="s">
        <v>10199</v>
      </c>
      <c r="NLC9" s="9" t="s">
        <v>10200</v>
      </c>
      <c r="NLD9" s="9" t="s">
        <v>10201</v>
      </c>
      <c r="NLE9" s="9" t="s">
        <v>10202</v>
      </c>
      <c r="NLF9" s="9" t="s">
        <v>10203</v>
      </c>
      <c r="NLG9" s="9" t="s">
        <v>10204</v>
      </c>
      <c r="NLH9" s="9" t="s">
        <v>10205</v>
      </c>
      <c r="NLI9" s="9" t="s">
        <v>10206</v>
      </c>
      <c r="NLJ9" s="9" t="s">
        <v>10207</v>
      </c>
      <c r="NLK9" s="9" t="s">
        <v>10208</v>
      </c>
      <c r="NLL9" s="9" t="s">
        <v>10209</v>
      </c>
      <c r="NLM9" s="9" t="s">
        <v>10210</v>
      </c>
      <c r="NLN9" s="9" t="s">
        <v>10211</v>
      </c>
      <c r="NLO9" s="9" t="s">
        <v>10212</v>
      </c>
      <c r="NLP9" s="9" t="s">
        <v>10213</v>
      </c>
      <c r="NLQ9" s="9" t="s">
        <v>10214</v>
      </c>
      <c r="NLR9" s="9" t="s">
        <v>10215</v>
      </c>
      <c r="NLS9" s="9" t="s">
        <v>10216</v>
      </c>
      <c r="NLT9" s="9" t="s">
        <v>10217</v>
      </c>
      <c r="NLU9" s="9" t="s">
        <v>10218</v>
      </c>
      <c r="NLV9" s="9" t="s">
        <v>10219</v>
      </c>
      <c r="NLW9" s="9" t="s">
        <v>10220</v>
      </c>
      <c r="NLX9" s="9" t="s">
        <v>10221</v>
      </c>
      <c r="NLY9" s="9" t="s">
        <v>10222</v>
      </c>
      <c r="NLZ9" s="9" t="s">
        <v>10223</v>
      </c>
      <c r="NMA9" s="9" t="s">
        <v>10224</v>
      </c>
      <c r="NMB9" s="9" t="s">
        <v>10225</v>
      </c>
      <c r="NMC9" s="9" t="s">
        <v>10226</v>
      </c>
      <c r="NMD9" s="9" t="s">
        <v>10227</v>
      </c>
      <c r="NME9" s="9" t="s">
        <v>10228</v>
      </c>
      <c r="NMF9" s="9" t="s">
        <v>10229</v>
      </c>
      <c r="NMG9" s="9" t="s">
        <v>10230</v>
      </c>
      <c r="NMH9" s="9" t="s">
        <v>10231</v>
      </c>
      <c r="NMI9" s="9" t="s">
        <v>10232</v>
      </c>
      <c r="NMJ9" s="9" t="s">
        <v>10233</v>
      </c>
      <c r="NMK9" s="9" t="s">
        <v>10234</v>
      </c>
      <c r="NML9" s="9" t="s">
        <v>10235</v>
      </c>
      <c r="NMM9" s="9" t="s">
        <v>10236</v>
      </c>
      <c r="NMN9" s="9" t="s">
        <v>10237</v>
      </c>
      <c r="NMO9" s="9" t="s">
        <v>10238</v>
      </c>
      <c r="NMP9" s="9" t="s">
        <v>10239</v>
      </c>
      <c r="NMQ9" s="9" t="s">
        <v>10240</v>
      </c>
      <c r="NMR9" s="9" t="s">
        <v>10241</v>
      </c>
      <c r="NMS9" s="9" t="s">
        <v>10242</v>
      </c>
      <c r="NMT9" s="9" t="s">
        <v>10243</v>
      </c>
      <c r="NMU9" s="9" t="s">
        <v>10244</v>
      </c>
      <c r="NMV9" s="9" t="s">
        <v>10245</v>
      </c>
      <c r="NMW9" s="9" t="s">
        <v>10246</v>
      </c>
      <c r="NMX9" s="9" t="s">
        <v>10247</v>
      </c>
      <c r="NMY9" s="9" t="s">
        <v>10248</v>
      </c>
      <c r="NMZ9" s="9" t="s">
        <v>10249</v>
      </c>
      <c r="NNA9" s="9" t="s">
        <v>10250</v>
      </c>
      <c r="NNB9" s="9" t="s">
        <v>10251</v>
      </c>
      <c r="NNC9" s="9" t="s">
        <v>10252</v>
      </c>
      <c r="NND9" s="9" t="s">
        <v>10253</v>
      </c>
      <c r="NNE9" s="9" t="s">
        <v>10254</v>
      </c>
      <c r="NNF9" s="9" t="s">
        <v>10255</v>
      </c>
      <c r="NNG9" s="9" t="s">
        <v>10256</v>
      </c>
      <c r="NNH9" s="9" t="s">
        <v>10257</v>
      </c>
      <c r="NNI9" s="9" t="s">
        <v>10258</v>
      </c>
      <c r="NNJ9" s="9" t="s">
        <v>10259</v>
      </c>
      <c r="NNK9" s="9" t="s">
        <v>10260</v>
      </c>
      <c r="NNL9" s="9" t="s">
        <v>10261</v>
      </c>
      <c r="NNM9" s="9" t="s">
        <v>10262</v>
      </c>
      <c r="NNN9" s="9" t="s">
        <v>10263</v>
      </c>
      <c r="NNO9" s="9" t="s">
        <v>10264</v>
      </c>
      <c r="NNP9" s="9" t="s">
        <v>10265</v>
      </c>
      <c r="NNQ9" s="9" t="s">
        <v>10266</v>
      </c>
      <c r="NNR9" s="9" t="s">
        <v>10267</v>
      </c>
      <c r="NNS9" s="9" t="s">
        <v>10268</v>
      </c>
      <c r="NNT9" s="9" t="s">
        <v>10269</v>
      </c>
      <c r="NNU9" s="9" t="s">
        <v>10270</v>
      </c>
      <c r="NNV9" s="9" t="s">
        <v>10271</v>
      </c>
      <c r="NNW9" s="9" t="s">
        <v>10272</v>
      </c>
      <c r="NNX9" s="9" t="s">
        <v>10273</v>
      </c>
      <c r="NNY9" s="9" t="s">
        <v>10274</v>
      </c>
      <c r="NNZ9" s="9" t="s">
        <v>10275</v>
      </c>
      <c r="NOA9" s="9" t="s">
        <v>10276</v>
      </c>
      <c r="NOB9" s="9" t="s">
        <v>10277</v>
      </c>
      <c r="NOC9" s="9" t="s">
        <v>10278</v>
      </c>
      <c r="NOD9" s="9" t="s">
        <v>10279</v>
      </c>
      <c r="NOE9" s="9" t="s">
        <v>10280</v>
      </c>
      <c r="NOF9" s="9" t="s">
        <v>10281</v>
      </c>
      <c r="NOG9" s="9" t="s">
        <v>10282</v>
      </c>
      <c r="NOH9" s="9" t="s">
        <v>10283</v>
      </c>
      <c r="NOI9" s="9" t="s">
        <v>10284</v>
      </c>
      <c r="NOJ9" s="9" t="s">
        <v>10285</v>
      </c>
      <c r="NOK9" s="9" t="s">
        <v>10286</v>
      </c>
      <c r="NOL9" s="9" t="s">
        <v>10287</v>
      </c>
      <c r="NOM9" s="9" t="s">
        <v>10288</v>
      </c>
      <c r="NON9" s="9" t="s">
        <v>10289</v>
      </c>
      <c r="NOO9" s="9" t="s">
        <v>10290</v>
      </c>
      <c r="NOP9" s="9" t="s">
        <v>10291</v>
      </c>
      <c r="NOQ9" s="9" t="s">
        <v>10292</v>
      </c>
      <c r="NOR9" s="9" t="s">
        <v>10293</v>
      </c>
      <c r="NOS9" s="9" t="s">
        <v>10294</v>
      </c>
      <c r="NOT9" s="9" t="s">
        <v>10295</v>
      </c>
      <c r="NOU9" s="9" t="s">
        <v>10296</v>
      </c>
      <c r="NOV9" s="9" t="s">
        <v>10297</v>
      </c>
      <c r="NOW9" s="9" t="s">
        <v>10298</v>
      </c>
      <c r="NOX9" s="9" t="s">
        <v>10299</v>
      </c>
      <c r="NOY9" s="9" t="s">
        <v>10300</v>
      </c>
      <c r="NOZ9" s="9" t="s">
        <v>10301</v>
      </c>
      <c r="NPA9" s="9" t="s">
        <v>10302</v>
      </c>
      <c r="NPB9" s="9" t="s">
        <v>10303</v>
      </c>
      <c r="NPC9" s="9" t="s">
        <v>10304</v>
      </c>
      <c r="NPD9" s="9" t="s">
        <v>10305</v>
      </c>
      <c r="NPE9" s="9" t="s">
        <v>10306</v>
      </c>
      <c r="NPF9" s="9" t="s">
        <v>10307</v>
      </c>
      <c r="NPG9" s="9" t="s">
        <v>10308</v>
      </c>
      <c r="NPH9" s="9" t="s">
        <v>10309</v>
      </c>
      <c r="NPI9" s="9" t="s">
        <v>10310</v>
      </c>
      <c r="NPJ9" s="9" t="s">
        <v>10311</v>
      </c>
      <c r="NPK9" s="9" t="s">
        <v>10312</v>
      </c>
      <c r="NPL9" s="9" t="s">
        <v>10313</v>
      </c>
      <c r="NPM9" s="9" t="s">
        <v>10314</v>
      </c>
      <c r="NPN9" s="9" t="s">
        <v>10315</v>
      </c>
      <c r="NPO9" s="9" t="s">
        <v>10316</v>
      </c>
      <c r="NPP9" s="9" t="s">
        <v>10317</v>
      </c>
      <c r="NPQ9" s="9" t="s">
        <v>10318</v>
      </c>
      <c r="NPR9" s="9" t="s">
        <v>10319</v>
      </c>
      <c r="NPS9" s="9" t="s">
        <v>10320</v>
      </c>
      <c r="NPT9" s="9" t="s">
        <v>10321</v>
      </c>
      <c r="NPU9" s="9" t="s">
        <v>10322</v>
      </c>
      <c r="NPV9" s="9" t="s">
        <v>10323</v>
      </c>
      <c r="NPW9" s="9" t="s">
        <v>10324</v>
      </c>
      <c r="NPX9" s="9" t="s">
        <v>10325</v>
      </c>
      <c r="NPY9" s="9" t="s">
        <v>10326</v>
      </c>
      <c r="NPZ9" s="9" t="s">
        <v>10327</v>
      </c>
      <c r="NQA9" s="9" t="s">
        <v>10328</v>
      </c>
      <c r="NQB9" s="9" t="s">
        <v>10329</v>
      </c>
      <c r="NQC9" s="9" t="s">
        <v>10330</v>
      </c>
      <c r="NQD9" s="9" t="s">
        <v>10331</v>
      </c>
      <c r="NQE9" s="9" t="s">
        <v>10332</v>
      </c>
      <c r="NQF9" s="9" t="s">
        <v>10333</v>
      </c>
      <c r="NQG9" s="9" t="s">
        <v>10334</v>
      </c>
      <c r="NQH9" s="9" t="s">
        <v>10335</v>
      </c>
      <c r="NQI9" s="9" t="s">
        <v>10336</v>
      </c>
      <c r="NQJ9" s="9" t="s">
        <v>10337</v>
      </c>
      <c r="NQK9" s="9" t="s">
        <v>10338</v>
      </c>
      <c r="NQL9" s="9" t="s">
        <v>10339</v>
      </c>
      <c r="NQM9" s="9" t="s">
        <v>10340</v>
      </c>
      <c r="NQN9" s="9" t="s">
        <v>10341</v>
      </c>
      <c r="NQO9" s="9" t="s">
        <v>10342</v>
      </c>
      <c r="NQP9" s="9" t="s">
        <v>10343</v>
      </c>
      <c r="NQQ9" s="9" t="s">
        <v>10344</v>
      </c>
      <c r="NQR9" s="9" t="s">
        <v>10345</v>
      </c>
      <c r="NQS9" s="9" t="s">
        <v>10346</v>
      </c>
      <c r="NQT9" s="9" t="s">
        <v>10347</v>
      </c>
      <c r="NQU9" s="9" t="s">
        <v>10348</v>
      </c>
      <c r="NQV9" s="9" t="s">
        <v>10349</v>
      </c>
      <c r="NQW9" s="9" t="s">
        <v>10350</v>
      </c>
      <c r="NQX9" s="9" t="s">
        <v>10351</v>
      </c>
      <c r="NQY9" s="9" t="s">
        <v>10352</v>
      </c>
      <c r="NQZ9" s="9" t="s">
        <v>10353</v>
      </c>
      <c r="NRA9" s="9" t="s">
        <v>10354</v>
      </c>
      <c r="NRB9" s="9" t="s">
        <v>10355</v>
      </c>
      <c r="NRC9" s="9" t="s">
        <v>10356</v>
      </c>
      <c r="NRD9" s="9" t="s">
        <v>10357</v>
      </c>
      <c r="NRE9" s="9" t="s">
        <v>10358</v>
      </c>
      <c r="NRF9" s="9" t="s">
        <v>10359</v>
      </c>
      <c r="NRG9" s="9" t="s">
        <v>10360</v>
      </c>
      <c r="NRH9" s="9" t="s">
        <v>10361</v>
      </c>
      <c r="NRI9" s="9" t="s">
        <v>10362</v>
      </c>
      <c r="NRJ9" s="9" t="s">
        <v>10363</v>
      </c>
      <c r="NRK9" s="9" t="s">
        <v>10364</v>
      </c>
      <c r="NRL9" s="9" t="s">
        <v>10365</v>
      </c>
      <c r="NRM9" s="9" t="s">
        <v>10366</v>
      </c>
      <c r="NRN9" s="9" t="s">
        <v>10367</v>
      </c>
      <c r="NRO9" s="9" t="s">
        <v>10368</v>
      </c>
      <c r="NRP9" s="9" t="s">
        <v>10369</v>
      </c>
      <c r="NRQ9" s="9" t="s">
        <v>10370</v>
      </c>
      <c r="NRR9" s="9" t="s">
        <v>10371</v>
      </c>
      <c r="NRS9" s="9" t="s">
        <v>10372</v>
      </c>
      <c r="NRT9" s="9" t="s">
        <v>10373</v>
      </c>
      <c r="NRU9" s="9" t="s">
        <v>10374</v>
      </c>
      <c r="NRV9" s="9" t="s">
        <v>10375</v>
      </c>
      <c r="NRW9" s="9" t="s">
        <v>10376</v>
      </c>
      <c r="NRX9" s="9" t="s">
        <v>10377</v>
      </c>
      <c r="NRY9" s="9" t="s">
        <v>10378</v>
      </c>
      <c r="NRZ9" s="9" t="s">
        <v>10379</v>
      </c>
      <c r="NSA9" s="9" t="s">
        <v>10380</v>
      </c>
      <c r="NSB9" s="9" t="s">
        <v>10381</v>
      </c>
      <c r="NSC9" s="9" t="s">
        <v>10382</v>
      </c>
      <c r="NSD9" s="9" t="s">
        <v>10383</v>
      </c>
      <c r="NSE9" s="9" t="s">
        <v>10384</v>
      </c>
      <c r="NSF9" s="9" t="s">
        <v>10385</v>
      </c>
      <c r="NSG9" s="9" t="s">
        <v>10386</v>
      </c>
      <c r="NSH9" s="9" t="s">
        <v>10387</v>
      </c>
      <c r="NSI9" s="9" t="s">
        <v>10388</v>
      </c>
      <c r="NSJ9" s="9" t="s">
        <v>10389</v>
      </c>
      <c r="NSK9" s="9" t="s">
        <v>10390</v>
      </c>
      <c r="NSL9" s="9" t="s">
        <v>10391</v>
      </c>
      <c r="NSM9" s="9" t="s">
        <v>10392</v>
      </c>
      <c r="NSN9" s="9" t="s">
        <v>10393</v>
      </c>
      <c r="NSO9" s="9" t="s">
        <v>10394</v>
      </c>
      <c r="NSP9" s="9" t="s">
        <v>10395</v>
      </c>
      <c r="NSQ9" s="9" t="s">
        <v>10396</v>
      </c>
      <c r="NSR9" s="9" t="s">
        <v>10397</v>
      </c>
      <c r="NSS9" s="9" t="s">
        <v>10398</v>
      </c>
      <c r="NST9" s="9" t="s">
        <v>10399</v>
      </c>
      <c r="NSU9" s="9" t="s">
        <v>10400</v>
      </c>
      <c r="NSV9" s="9" t="s">
        <v>10401</v>
      </c>
      <c r="NSW9" s="9" t="s">
        <v>10402</v>
      </c>
      <c r="NSX9" s="9" t="s">
        <v>10403</v>
      </c>
      <c r="NSY9" s="9" t="s">
        <v>10404</v>
      </c>
      <c r="NSZ9" s="9" t="s">
        <v>10405</v>
      </c>
      <c r="NTA9" s="9" t="s">
        <v>10406</v>
      </c>
      <c r="NTB9" s="9" t="s">
        <v>10407</v>
      </c>
      <c r="NTC9" s="9" t="s">
        <v>10408</v>
      </c>
      <c r="NTD9" s="9" t="s">
        <v>10409</v>
      </c>
      <c r="NTE9" s="9" t="s">
        <v>10410</v>
      </c>
      <c r="NTF9" s="9" t="s">
        <v>10411</v>
      </c>
      <c r="NTG9" s="9" t="s">
        <v>10412</v>
      </c>
      <c r="NTH9" s="9" t="s">
        <v>10413</v>
      </c>
      <c r="NTI9" s="9" t="s">
        <v>10414</v>
      </c>
      <c r="NTJ9" s="9" t="s">
        <v>10415</v>
      </c>
      <c r="NTK9" s="9" t="s">
        <v>10416</v>
      </c>
      <c r="NTL9" s="9" t="s">
        <v>10417</v>
      </c>
      <c r="NTM9" s="9" t="s">
        <v>10418</v>
      </c>
      <c r="NTN9" s="9" t="s">
        <v>10419</v>
      </c>
      <c r="NTO9" s="9" t="s">
        <v>10420</v>
      </c>
      <c r="NTP9" s="9" t="s">
        <v>10421</v>
      </c>
      <c r="NTQ9" s="9" t="s">
        <v>10422</v>
      </c>
      <c r="NTR9" s="9" t="s">
        <v>10423</v>
      </c>
      <c r="NTS9" s="9" t="s">
        <v>10424</v>
      </c>
      <c r="NTT9" s="9" t="s">
        <v>10425</v>
      </c>
      <c r="NTU9" s="9" t="s">
        <v>10426</v>
      </c>
      <c r="NTV9" s="9" t="s">
        <v>10427</v>
      </c>
      <c r="NTW9" s="9" t="s">
        <v>10428</v>
      </c>
      <c r="NTX9" s="9" t="s">
        <v>10429</v>
      </c>
      <c r="NTY9" s="9" t="s">
        <v>10430</v>
      </c>
      <c r="NTZ9" s="9" t="s">
        <v>10431</v>
      </c>
      <c r="NUA9" s="9" t="s">
        <v>10432</v>
      </c>
      <c r="NUB9" s="9" t="s">
        <v>10433</v>
      </c>
      <c r="NUC9" s="9" t="s">
        <v>10434</v>
      </c>
      <c r="NUD9" s="9" t="s">
        <v>10435</v>
      </c>
      <c r="NUE9" s="9" t="s">
        <v>10436</v>
      </c>
      <c r="NUF9" s="9" t="s">
        <v>10437</v>
      </c>
      <c r="NUG9" s="9" t="s">
        <v>10438</v>
      </c>
      <c r="NUH9" s="9" t="s">
        <v>10439</v>
      </c>
      <c r="NUI9" s="9" t="s">
        <v>10440</v>
      </c>
      <c r="NUJ9" s="9" t="s">
        <v>10441</v>
      </c>
      <c r="NUK9" s="9" t="s">
        <v>10442</v>
      </c>
      <c r="NUL9" s="9" t="s">
        <v>10443</v>
      </c>
      <c r="NUM9" s="9" t="s">
        <v>10444</v>
      </c>
      <c r="NUN9" s="9" t="s">
        <v>10445</v>
      </c>
      <c r="NUO9" s="9" t="s">
        <v>10446</v>
      </c>
      <c r="NUP9" s="9" t="s">
        <v>10447</v>
      </c>
      <c r="NUQ9" s="9" t="s">
        <v>10448</v>
      </c>
      <c r="NUR9" s="9" t="s">
        <v>10449</v>
      </c>
      <c r="NUS9" s="9" t="s">
        <v>10450</v>
      </c>
      <c r="NUT9" s="9" t="s">
        <v>10451</v>
      </c>
      <c r="NUU9" s="9" t="s">
        <v>10452</v>
      </c>
      <c r="NUV9" s="9" t="s">
        <v>10453</v>
      </c>
      <c r="NUW9" s="9" t="s">
        <v>10454</v>
      </c>
      <c r="NUX9" s="9" t="s">
        <v>10455</v>
      </c>
      <c r="NUY9" s="9" t="s">
        <v>10456</v>
      </c>
      <c r="NUZ9" s="9" t="s">
        <v>10457</v>
      </c>
      <c r="NVA9" s="9" t="s">
        <v>10458</v>
      </c>
      <c r="NVB9" s="9" t="s">
        <v>10459</v>
      </c>
      <c r="NVC9" s="9" t="s">
        <v>10460</v>
      </c>
      <c r="NVD9" s="9" t="s">
        <v>10461</v>
      </c>
      <c r="NVE9" s="9" t="s">
        <v>10462</v>
      </c>
      <c r="NVF9" s="9" t="s">
        <v>10463</v>
      </c>
      <c r="NVG9" s="9" t="s">
        <v>10464</v>
      </c>
      <c r="NVH9" s="9" t="s">
        <v>10465</v>
      </c>
      <c r="NVI9" s="9" t="s">
        <v>10466</v>
      </c>
      <c r="NVJ9" s="9" t="s">
        <v>10467</v>
      </c>
      <c r="NVK9" s="9" t="s">
        <v>10468</v>
      </c>
      <c r="NVL9" s="9" t="s">
        <v>10469</v>
      </c>
      <c r="NVM9" s="9" t="s">
        <v>10470</v>
      </c>
      <c r="NVN9" s="9" t="s">
        <v>10471</v>
      </c>
      <c r="NVO9" s="9" t="s">
        <v>10472</v>
      </c>
      <c r="NVP9" s="9" t="s">
        <v>10473</v>
      </c>
      <c r="NVQ9" s="9" t="s">
        <v>10474</v>
      </c>
      <c r="NVR9" s="9" t="s">
        <v>10475</v>
      </c>
      <c r="NVS9" s="9" t="s">
        <v>10476</v>
      </c>
      <c r="NVT9" s="9" t="s">
        <v>10477</v>
      </c>
      <c r="NVU9" s="9" t="s">
        <v>10478</v>
      </c>
      <c r="NVV9" s="9" t="s">
        <v>10479</v>
      </c>
      <c r="NVW9" s="9" t="s">
        <v>10480</v>
      </c>
      <c r="NVX9" s="9" t="s">
        <v>10481</v>
      </c>
      <c r="NVY9" s="9" t="s">
        <v>10482</v>
      </c>
      <c r="NVZ9" s="9" t="s">
        <v>10483</v>
      </c>
      <c r="NWA9" s="9" t="s">
        <v>10484</v>
      </c>
      <c r="NWB9" s="9" t="s">
        <v>10485</v>
      </c>
      <c r="NWC9" s="9" t="s">
        <v>10486</v>
      </c>
      <c r="NWD9" s="9" t="s">
        <v>10487</v>
      </c>
      <c r="NWE9" s="9" t="s">
        <v>10488</v>
      </c>
      <c r="NWF9" s="9" t="s">
        <v>10489</v>
      </c>
      <c r="NWG9" s="9" t="s">
        <v>10490</v>
      </c>
      <c r="NWH9" s="9" t="s">
        <v>10491</v>
      </c>
      <c r="NWI9" s="9" t="s">
        <v>10492</v>
      </c>
      <c r="NWJ9" s="9" t="s">
        <v>10493</v>
      </c>
      <c r="NWK9" s="9" t="s">
        <v>10494</v>
      </c>
      <c r="NWL9" s="9" t="s">
        <v>10495</v>
      </c>
      <c r="NWM9" s="9" t="s">
        <v>10496</v>
      </c>
      <c r="NWN9" s="9" t="s">
        <v>10497</v>
      </c>
      <c r="NWO9" s="9" t="s">
        <v>10498</v>
      </c>
      <c r="NWP9" s="9" t="s">
        <v>10499</v>
      </c>
      <c r="NWQ9" s="9" t="s">
        <v>10500</v>
      </c>
      <c r="NWR9" s="9" t="s">
        <v>10501</v>
      </c>
      <c r="NWS9" s="9" t="s">
        <v>10502</v>
      </c>
      <c r="NWT9" s="9" t="s">
        <v>10503</v>
      </c>
      <c r="NWU9" s="9" t="s">
        <v>10504</v>
      </c>
      <c r="NWV9" s="9" t="s">
        <v>10505</v>
      </c>
      <c r="NWW9" s="9" t="s">
        <v>10506</v>
      </c>
      <c r="NWX9" s="9" t="s">
        <v>10507</v>
      </c>
      <c r="NWY9" s="9" t="s">
        <v>10508</v>
      </c>
      <c r="NWZ9" s="9" t="s">
        <v>10509</v>
      </c>
      <c r="NXA9" s="9" t="s">
        <v>10510</v>
      </c>
      <c r="NXB9" s="9" t="s">
        <v>10511</v>
      </c>
      <c r="NXC9" s="9" t="s">
        <v>10512</v>
      </c>
      <c r="NXD9" s="9" t="s">
        <v>10513</v>
      </c>
      <c r="NXE9" s="9" t="s">
        <v>10514</v>
      </c>
      <c r="NXF9" s="9" t="s">
        <v>10515</v>
      </c>
      <c r="NXG9" s="9" t="s">
        <v>10516</v>
      </c>
      <c r="NXH9" s="9" t="s">
        <v>10517</v>
      </c>
      <c r="NXI9" s="9" t="s">
        <v>10518</v>
      </c>
      <c r="NXJ9" s="9" t="s">
        <v>10519</v>
      </c>
      <c r="NXK9" s="9" t="s">
        <v>10520</v>
      </c>
      <c r="NXL9" s="9" t="s">
        <v>10521</v>
      </c>
      <c r="NXM9" s="9" t="s">
        <v>10522</v>
      </c>
      <c r="NXN9" s="9" t="s">
        <v>10523</v>
      </c>
      <c r="NXO9" s="9" t="s">
        <v>10524</v>
      </c>
      <c r="NXP9" s="9" t="s">
        <v>10525</v>
      </c>
      <c r="NXQ9" s="9" t="s">
        <v>10526</v>
      </c>
      <c r="NXR9" s="9" t="s">
        <v>10527</v>
      </c>
      <c r="NXS9" s="9" t="s">
        <v>10528</v>
      </c>
      <c r="NXT9" s="9" t="s">
        <v>10529</v>
      </c>
      <c r="NXU9" s="9" t="s">
        <v>10530</v>
      </c>
      <c r="NXV9" s="9" t="s">
        <v>10531</v>
      </c>
      <c r="NXW9" s="9" t="s">
        <v>10532</v>
      </c>
      <c r="NXX9" s="9" t="s">
        <v>10533</v>
      </c>
      <c r="NXY9" s="9" t="s">
        <v>10534</v>
      </c>
      <c r="NXZ9" s="9" t="s">
        <v>10535</v>
      </c>
      <c r="NYA9" s="9" t="s">
        <v>10536</v>
      </c>
      <c r="NYB9" s="9" t="s">
        <v>10537</v>
      </c>
      <c r="NYC9" s="9" t="s">
        <v>10538</v>
      </c>
      <c r="NYD9" s="9" t="s">
        <v>10539</v>
      </c>
      <c r="NYE9" s="9" t="s">
        <v>10540</v>
      </c>
      <c r="NYF9" s="9" t="s">
        <v>10541</v>
      </c>
      <c r="NYG9" s="9" t="s">
        <v>10542</v>
      </c>
      <c r="NYH9" s="9" t="s">
        <v>10543</v>
      </c>
      <c r="NYI9" s="9" t="s">
        <v>10544</v>
      </c>
      <c r="NYJ9" s="9" t="s">
        <v>10545</v>
      </c>
      <c r="NYK9" s="9" t="s">
        <v>10546</v>
      </c>
      <c r="NYL9" s="9" t="s">
        <v>10547</v>
      </c>
      <c r="NYM9" s="9" t="s">
        <v>10548</v>
      </c>
      <c r="NYN9" s="9" t="s">
        <v>10549</v>
      </c>
      <c r="NYO9" s="9" t="s">
        <v>10550</v>
      </c>
      <c r="NYP9" s="9" t="s">
        <v>10551</v>
      </c>
      <c r="NYQ9" s="9" t="s">
        <v>10552</v>
      </c>
      <c r="NYR9" s="9" t="s">
        <v>10553</v>
      </c>
      <c r="NYS9" s="9" t="s">
        <v>10554</v>
      </c>
      <c r="NYT9" s="9" t="s">
        <v>10555</v>
      </c>
      <c r="NYU9" s="9" t="s">
        <v>10556</v>
      </c>
      <c r="NYV9" s="9" t="s">
        <v>10557</v>
      </c>
      <c r="NYW9" s="9" t="s">
        <v>10558</v>
      </c>
      <c r="NYX9" s="9" t="s">
        <v>10559</v>
      </c>
      <c r="NYY9" s="9" t="s">
        <v>10560</v>
      </c>
      <c r="NYZ9" s="9" t="s">
        <v>10561</v>
      </c>
      <c r="NZA9" s="9" t="s">
        <v>10562</v>
      </c>
      <c r="NZB9" s="9" t="s">
        <v>10563</v>
      </c>
      <c r="NZC9" s="9" t="s">
        <v>10564</v>
      </c>
      <c r="NZD9" s="9" t="s">
        <v>10565</v>
      </c>
      <c r="NZE9" s="9" t="s">
        <v>10566</v>
      </c>
      <c r="NZF9" s="9" t="s">
        <v>10567</v>
      </c>
      <c r="NZG9" s="9" t="s">
        <v>10568</v>
      </c>
      <c r="NZH9" s="9" t="s">
        <v>10569</v>
      </c>
      <c r="NZI9" s="9" t="s">
        <v>10570</v>
      </c>
      <c r="NZJ9" s="9" t="s">
        <v>10571</v>
      </c>
      <c r="NZK9" s="9" t="s">
        <v>10572</v>
      </c>
      <c r="NZL9" s="9" t="s">
        <v>10573</v>
      </c>
      <c r="NZM9" s="9" t="s">
        <v>10574</v>
      </c>
      <c r="NZN9" s="9" t="s">
        <v>10575</v>
      </c>
      <c r="NZO9" s="9" t="s">
        <v>10576</v>
      </c>
      <c r="NZP9" s="9" t="s">
        <v>10577</v>
      </c>
      <c r="NZQ9" s="9" t="s">
        <v>10578</v>
      </c>
      <c r="NZR9" s="9" t="s">
        <v>10579</v>
      </c>
      <c r="NZS9" s="9" t="s">
        <v>10580</v>
      </c>
      <c r="NZT9" s="9" t="s">
        <v>10581</v>
      </c>
      <c r="NZU9" s="9" t="s">
        <v>10582</v>
      </c>
      <c r="NZV9" s="9" t="s">
        <v>10583</v>
      </c>
      <c r="NZW9" s="9" t="s">
        <v>10584</v>
      </c>
      <c r="NZX9" s="9" t="s">
        <v>10585</v>
      </c>
      <c r="NZY9" s="9" t="s">
        <v>10586</v>
      </c>
      <c r="NZZ9" s="9" t="s">
        <v>10587</v>
      </c>
      <c r="OAA9" s="9" t="s">
        <v>10588</v>
      </c>
      <c r="OAB9" s="9" t="s">
        <v>10589</v>
      </c>
      <c r="OAC9" s="9" t="s">
        <v>10590</v>
      </c>
      <c r="OAD9" s="9" t="s">
        <v>10591</v>
      </c>
      <c r="OAE9" s="9" t="s">
        <v>10592</v>
      </c>
      <c r="OAF9" s="9" t="s">
        <v>10593</v>
      </c>
      <c r="OAG9" s="9" t="s">
        <v>10594</v>
      </c>
      <c r="OAH9" s="9" t="s">
        <v>10595</v>
      </c>
      <c r="OAI9" s="9" t="s">
        <v>10596</v>
      </c>
      <c r="OAJ9" s="9" t="s">
        <v>10597</v>
      </c>
      <c r="OAK9" s="9" t="s">
        <v>10598</v>
      </c>
      <c r="OAL9" s="9" t="s">
        <v>10599</v>
      </c>
      <c r="OAM9" s="9" t="s">
        <v>10600</v>
      </c>
      <c r="OAN9" s="9" t="s">
        <v>10601</v>
      </c>
      <c r="OAO9" s="9" t="s">
        <v>10602</v>
      </c>
      <c r="OAP9" s="9" t="s">
        <v>10603</v>
      </c>
      <c r="OAQ9" s="9" t="s">
        <v>10604</v>
      </c>
      <c r="OAR9" s="9" t="s">
        <v>10605</v>
      </c>
      <c r="OAS9" s="9" t="s">
        <v>10606</v>
      </c>
      <c r="OAT9" s="9" t="s">
        <v>10607</v>
      </c>
      <c r="OAU9" s="9" t="s">
        <v>10608</v>
      </c>
      <c r="OAV9" s="9" t="s">
        <v>10609</v>
      </c>
      <c r="OAW9" s="9" t="s">
        <v>10610</v>
      </c>
      <c r="OAX9" s="9" t="s">
        <v>10611</v>
      </c>
      <c r="OAY9" s="9" t="s">
        <v>10612</v>
      </c>
      <c r="OAZ9" s="9" t="s">
        <v>10613</v>
      </c>
      <c r="OBA9" s="9" t="s">
        <v>10614</v>
      </c>
      <c r="OBB9" s="9" t="s">
        <v>10615</v>
      </c>
      <c r="OBC9" s="9" t="s">
        <v>10616</v>
      </c>
      <c r="OBD9" s="9" t="s">
        <v>10617</v>
      </c>
      <c r="OBE9" s="9" t="s">
        <v>10618</v>
      </c>
      <c r="OBF9" s="9" t="s">
        <v>10619</v>
      </c>
      <c r="OBG9" s="9" t="s">
        <v>10620</v>
      </c>
      <c r="OBH9" s="9" t="s">
        <v>10621</v>
      </c>
      <c r="OBI9" s="9" t="s">
        <v>10622</v>
      </c>
      <c r="OBJ9" s="9" t="s">
        <v>10623</v>
      </c>
      <c r="OBK9" s="9" t="s">
        <v>10624</v>
      </c>
      <c r="OBL9" s="9" t="s">
        <v>10625</v>
      </c>
      <c r="OBM9" s="9" t="s">
        <v>10626</v>
      </c>
      <c r="OBN9" s="9" t="s">
        <v>10627</v>
      </c>
      <c r="OBO9" s="9" t="s">
        <v>10628</v>
      </c>
      <c r="OBP9" s="9" t="s">
        <v>10629</v>
      </c>
      <c r="OBQ9" s="9" t="s">
        <v>10630</v>
      </c>
      <c r="OBR9" s="9" t="s">
        <v>10631</v>
      </c>
      <c r="OBS9" s="9" t="s">
        <v>10632</v>
      </c>
      <c r="OBT9" s="9" t="s">
        <v>10633</v>
      </c>
      <c r="OBU9" s="9" t="s">
        <v>10634</v>
      </c>
      <c r="OBV9" s="9" t="s">
        <v>10635</v>
      </c>
      <c r="OBW9" s="9" t="s">
        <v>10636</v>
      </c>
      <c r="OBX9" s="9" t="s">
        <v>10637</v>
      </c>
      <c r="OBY9" s="9" t="s">
        <v>10638</v>
      </c>
      <c r="OBZ9" s="9" t="s">
        <v>10639</v>
      </c>
      <c r="OCA9" s="9" t="s">
        <v>10640</v>
      </c>
      <c r="OCB9" s="9" t="s">
        <v>10641</v>
      </c>
      <c r="OCC9" s="9" t="s">
        <v>10642</v>
      </c>
      <c r="OCD9" s="9" t="s">
        <v>10643</v>
      </c>
      <c r="OCE9" s="9" t="s">
        <v>10644</v>
      </c>
      <c r="OCF9" s="9" t="s">
        <v>10645</v>
      </c>
      <c r="OCG9" s="9" t="s">
        <v>10646</v>
      </c>
      <c r="OCH9" s="9" t="s">
        <v>10647</v>
      </c>
      <c r="OCI9" s="9" t="s">
        <v>10648</v>
      </c>
      <c r="OCJ9" s="9" t="s">
        <v>10649</v>
      </c>
      <c r="OCK9" s="9" t="s">
        <v>10650</v>
      </c>
      <c r="OCL9" s="9" t="s">
        <v>10651</v>
      </c>
      <c r="OCM9" s="9" t="s">
        <v>10652</v>
      </c>
      <c r="OCN9" s="9" t="s">
        <v>10653</v>
      </c>
      <c r="OCO9" s="9" t="s">
        <v>10654</v>
      </c>
      <c r="OCP9" s="9" t="s">
        <v>10655</v>
      </c>
      <c r="OCQ9" s="9" t="s">
        <v>10656</v>
      </c>
      <c r="OCR9" s="9" t="s">
        <v>10657</v>
      </c>
      <c r="OCS9" s="9" t="s">
        <v>10658</v>
      </c>
      <c r="OCT9" s="9" t="s">
        <v>10659</v>
      </c>
      <c r="OCU9" s="9" t="s">
        <v>10660</v>
      </c>
      <c r="OCV9" s="9" t="s">
        <v>10661</v>
      </c>
      <c r="OCW9" s="9" t="s">
        <v>10662</v>
      </c>
      <c r="OCX9" s="9" t="s">
        <v>10663</v>
      </c>
      <c r="OCY9" s="9" t="s">
        <v>10664</v>
      </c>
      <c r="OCZ9" s="9" t="s">
        <v>10665</v>
      </c>
      <c r="ODA9" s="9" t="s">
        <v>10666</v>
      </c>
      <c r="ODB9" s="9" t="s">
        <v>10667</v>
      </c>
      <c r="ODC9" s="9" t="s">
        <v>10668</v>
      </c>
      <c r="ODD9" s="9" t="s">
        <v>10669</v>
      </c>
      <c r="ODE9" s="9" t="s">
        <v>10670</v>
      </c>
      <c r="ODF9" s="9" t="s">
        <v>10671</v>
      </c>
      <c r="ODG9" s="9" t="s">
        <v>10672</v>
      </c>
      <c r="ODH9" s="9" t="s">
        <v>10673</v>
      </c>
      <c r="ODI9" s="9" t="s">
        <v>10674</v>
      </c>
      <c r="ODJ9" s="9" t="s">
        <v>10675</v>
      </c>
      <c r="ODK9" s="9" t="s">
        <v>10676</v>
      </c>
      <c r="ODL9" s="9" t="s">
        <v>10677</v>
      </c>
      <c r="ODM9" s="9" t="s">
        <v>10678</v>
      </c>
      <c r="ODN9" s="9" t="s">
        <v>10679</v>
      </c>
      <c r="ODO9" s="9" t="s">
        <v>10680</v>
      </c>
      <c r="ODP9" s="9" t="s">
        <v>10681</v>
      </c>
      <c r="ODQ9" s="9" t="s">
        <v>10682</v>
      </c>
      <c r="ODR9" s="9" t="s">
        <v>10683</v>
      </c>
      <c r="ODS9" s="9" t="s">
        <v>10684</v>
      </c>
      <c r="ODT9" s="9" t="s">
        <v>10685</v>
      </c>
      <c r="ODU9" s="9" t="s">
        <v>10686</v>
      </c>
      <c r="ODV9" s="9" t="s">
        <v>10687</v>
      </c>
      <c r="ODW9" s="9" t="s">
        <v>10688</v>
      </c>
      <c r="ODX9" s="9" t="s">
        <v>10689</v>
      </c>
      <c r="ODY9" s="9" t="s">
        <v>10690</v>
      </c>
      <c r="ODZ9" s="9" t="s">
        <v>10691</v>
      </c>
      <c r="OEA9" s="9" t="s">
        <v>10692</v>
      </c>
      <c r="OEB9" s="9" t="s">
        <v>10693</v>
      </c>
      <c r="OEC9" s="9" t="s">
        <v>10694</v>
      </c>
      <c r="OED9" s="9" t="s">
        <v>10695</v>
      </c>
      <c r="OEE9" s="9" t="s">
        <v>10696</v>
      </c>
      <c r="OEF9" s="9" t="s">
        <v>10697</v>
      </c>
      <c r="OEG9" s="9" t="s">
        <v>10698</v>
      </c>
      <c r="OEH9" s="9" t="s">
        <v>10699</v>
      </c>
      <c r="OEI9" s="9" t="s">
        <v>10700</v>
      </c>
      <c r="OEJ9" s="9" t="s">
        <v>10701</v>
      </c>
      <c r="OEK9" s="9" t="s">
        <v>10702</v>
      </c>
      <c r="OEL9" s="9" t="s">
        <v>10703</v>
      </c>
      <c r="OEM9" s="9" t="s">
        <v>10704</v>
      </c>
      <c r="OEN9" s="9" t="s">
        <v>10705</v>
      </c>
      <c r="OEO9" s="9" t="s">
        <v>10706</v>
      </c>
      <c r="OEP9" s="9" t="s">
        <v>10707</v>
      </c>
      <c r="OEQ9" s="9" t="s">
        <v>10708</v>
      </c>
      <c r="OER9" s="9" t="s">
        <v>10709</v>
      </c>
      <c r="OES9" s="9" t="s">
        <v>10710</v>
      </c>
      <c r="OET9" s="9" t="s">
        <v>10711</v>
      </c>
      <c r="OEU9" s="9" t="s">
        <v>10712</v>
      </c>
      <c r="OEV9" s="9" t="s">
        <v>10713</v>
      </c>
      <c r="OEW9" s="9" t="s">
        <v>10714</v>
      </c>
      <c r="OEX9" s="9" t="s">
        <v>10715</v>
      </c>
      <c r="OEY9" s="9" t="s">
        <v>10716</v>
      </c>
      <c r="OEZ9" s="9" t="s">
        <v>10717</v>
      </c>
      <c r="OFA9" s="9" t="s">
        <v>10718</v>
      </c>
      <c r="OFB9" s="9" t="s">
        <v>10719</v>
      </c>
      <c r="OFC9" s="9" t="s">
        <v>10720</v>
      </c>
      <c r="OFD9" s="9" t="s">
        <v>10721</v>
      </c>
      <c r="OFE9" s="9" t="s">
        <v>10722</v>
      </c>
      <c r="OFF9" s="9" t="s">
        <v>10723</v>
      </c>
      <c r="OFG9" s="9" t="s">
        <v>10724</v>
      </c>
      <c r="OFH9" s="9" t="s">
        <v>10725</v>
      </c>
      <c r="OFI9" s="9" t="s">
        <v>10726</v>
      </c>
      <c r="OFJ9" s="9" t="s">
        <v>10727</v>
      </c>
      <c r="OFK9" s="9" t="s">
        <v>10728</v>
      </c>
      <c r="OFL9" s="9" t="s">
        <v>10729</v>
      </c>
      <c r="OFM9" s="9" t="s">
        <v>10730</v>
      </c>
      <c r="OFN9" s="9" t="s">
        <v>10731</v>
      </c>
      <c r="OFO9" s="9" t="s">
        <v>10732</v>
      </c>
      <c r="OFP9" s="9" t="s">
        <v>10733</v>
      </c>
      <c r="OFQ9" s="9" t="s">
        <v>10734</v>
      </c>
      <c r="OFR9" s="9" t="s">
        <v>10735</v>
      </c>
      <c r="OFS9" s="9" t="s">
        <v>10736</v>
      </c>
      <c r="OFT9" s="9" t="s">
        <v>10737</v>
      </c>
      <c r="OFU9" s="9" t="s">
        <v>10738</v>
      </c>
      <c r="OFV9" s="9" t="s">
        <v>10739</v>
      </c>
      <c r="OFW9" s="9" t="s">
        <v>10740</v>
      </c>
      <c r="OFX9" s="9" t="s">
        <v>10741</v>
      </c>
      <c r="OFY9" s="9" t="s">
        <v>10742</v>
      </c>
      <c r="OFZ9" s="9" t="s">
        <v>10743</v>
      </c>
      <c r="OGA9" s="9" t="s">
        <v>10744</v>
      </c>
      <c r="OGB9" s="9" t="s">
        <v>10745</v>
      </c>
      <c r="OGC9" s="9" t="s">
        <v>10746</v>
      </c>
      <c r="OGD9" s="9" t="s">
        <v>10747</v>
      </c>
      <c r="OGE9" s="9" t="s">
        <v>10748</v>
      </c>
      <c r="OGF9" s="9" t="s">
        <v>10749</v>
      </c>
      <c r="OGG9" s="9" t="s">
        <v>10750</v>
      </c>
      <c r="OGH9" s="9" t="s">
        <v>10751</v>
      </c>
      <c r="OGI9" s="9" t="s">
        <v>10752</v>
      </c>
      <c r="OGJ9" s="9" t="s">
        <v>10753</v>
      </c>
      <c r="OGK9" s="9" t="s">
        <v>10754</v>
      </c>
      <c r="OGL9" s="9" t="s">
        <v>10755</v>
      </c>
      <c r="OGM9" s="9" t="s">
        <v>10756</v>
      </c>
      <c r="OGN9" s="9" t="s">
        <v>10757</v>
      </c>
      <c r="OGO9" s="9" t="s">
        <v>10758</v>
      </c>
      <c r="OGP9" s="9" t="s">
        <v>10759</v>
      </c>
      <c r="OGQ9" s="9" t="s">
        <v>10760</v>
      </c>
      <c r="OGR9" s="9" t="s">
        <v>10761</v>
      </c>
      <c r="OGS9" s="9" t="s">
        <v>10762</v>
      </c>
      <c r="OGT9" s="9" t="s">
        <v>10763</v>
      </c>
      <c r="OGU9" s="9" t="s">
        <v>10764</v>
      </c>
      <c r="OGV9" s="9" t="s">
        <v>10765</v>
      </c>
      <c r="OGW9" s="9" t="s">
        <v>10766</v>
      </c>
      <c r="OGX9" s="9" t="s">
        <v>10767</v>
      </c>
      <c r="OGY9" s="9" t="s">
        <v>10768</v>
      </c>
      <c r="OGZ9" s="9" t="s">
        <v>10769</v>
      </c>
      <c r="OHA9" s="9" t="s">
        <v>10770</v>
      </c>
      <c r="OHB9" s="9" t="s">
        <v>10771</v>
      </c>
      <c r="OHC9" s="9" t="s">
        <v>10772</v>
      </c>
      <c r="OHD9" s="9" t="s">
        <v>10773</v>
      </c>
      <c r="OHE9" s="9" t="s">
        <v>10774</v>
      </c>
      <c r="OHF9" s="9" t="s">
        <v>10775</v>
      </c>
      <c r="OHG9" s="9" t="s">
        <v>10776</v>
      </c>
      <c r="OHH9" s="9" t="s">
        <v>10777</v>
      </c>
      <c r="OHI9" s="9" t="s">
        <v>10778</v>
      </c>
      <c r="OHJ9" s="9" t="s">
        <v>10779</v>
      </c>
      <c r="OHK9" s="9" t="s">
        <v>10780</v>
      </c>
      <c r="OHL9" s="9" t="s">
        <v>10781</v>
      </c>
      <c r="OHM9" s="9" t="s">
        <v>10782</v>
      </c>
      <c r="OHN9" s="9" t="s">
        <v>10783</v>
      </c>
      <c r="OHO9" s="9" t="s">
        <v>10784</v>
      </c>
      <c r="OHP9" s="9" t="s">
        <v>10785</v>
      </c>
      <c r="OHQ9" s="9" t="s">
        <v>10786</v>
      </c>
      <c r="OHR9" s="9" t="s">
        <v>10787</v>
      </c>
      <c r="OHS9" s="9" t="s">
        <v>10788</v>
      </c>
      <c r="OHT9" s="9" t="s">
        <v>10789</v>
      </c>
      <c r="OHU9" s="9" t="s">
        <v>10790</v>
      </c>
      <c r="OHV9" s="9" t="s">
        <v>10791</v>
      </c>
      <c r="OHW9" s="9" t="s">
        <v>10792</v>
      </c>
      <c r="OHX9" s="9" t="s">
        <v>10793</v>
      </c>
      <c r="OHY9" s="9" t="s">
        <v>10794</v>
      </c>
      <c r="OHZ9" s="9" t="s">
        <v>10795</v>
      </c>
      <c r="OIA9" s="9" t="s">
        <v>10796</v>
      </c>
      <c r="OIB9" s="9" t="s">
        <v>10797</v>
      </c>
      <c r="OIC9" s="9" t="s">
        <v>10798</v>
      </c>
      <c r="OID9" s="9" t="s">
        <v>10799</v>
      </c>
      <c r="OIE9" s="9" t="s">
        <v>10800</v>
      </c>
      <c r="OIF9" s="9" t="s">
        <v>10801</v>
      </c>
      <c r="OIG9" s="9" t="s">
        <v>10802</v>
      </c>
      <c r="OIH9" s="9" t="s">
        <v>10803</v>
      </c>
      <c r="OII9" s="9" t="s">
        <v>10804</v>
      </c>
      <c r="OIJ9" s="9" t="s">
        <v>10805</v>
      </c>
      <c r="OIK9" s="9" t="s">
        <v>10806</v>
      </c>
      <c r="OIL9" s="9" t="s">
        <v>10807</v>
      </c>
      <c r="OIM9" s="9" t="s">
        <v>10808</v>
      </c>
      <c r="OIN9" s="9" t="s">
        <v>10809</v>
      </c>
      <c r="OIO9" s="9" t="s">
        <v>10810</v>
      </c>
      <c r="OIP9" s="9" t="s">
        <v>10811</v>
      </c>
      <c r="OIQ9" s="9" t="s">
        <v>10812</v>
      </c>
      <c r="OIR9" s="9" t="s">
        <v>10813</v>
      </c>
      <c r="OIS9" s="9" t="s">
        <v>10814</v>
      </c>
      <c r="OIT9" s="9" t="s">
        <v>10815</v>
      </c>
      <c r="OIU9" s="9" t="s">
        <v>10816</v>
      </c>
      <c r="OIV9" s="9" t="s">
        <v>10817</v>
      </c>
      <c r="OIW9" s="9" t="s">
        <v>10818</v>
      </c>
      <c r="OIX9" s="9" t="s">
        <v>10819</v>
      </c>
      <c r="OIY9" s="9" t="s">
        <v>10820</v>
      </c>
      <c r="OIZ9" s="9" t="s">
        <v>10821</v>
      </c>
      <c r="OJA9" s="9" t="s">
        <v>10822</v>
      </c>
      <c r="OJB9" s="9" t="s">
        <v>10823</v>
      </c>
      <c r="OJC9" s="9" t="s">
        <v>10824</v>
      </c>
      <c r="OJD9" s="9" t="s">
        <v>10825</v>
      </c>
      <c r="OJE9" s="9" t="s">
        <v>10826</v>
      </c>
      <c r="OJF9" s="9" t="s">
        <v>10827</v>
      </c>
      <c r="OJG9" s="9" t="s">
        <v>10828</v>
      </c>
      <c r="OJH9" s="9" t="s">
        <v>10829</v>
      </c>
      <c r="OJI9" s="9" t="s">
        <v>10830</v>
      </c>
      <c r="OJJ9" s="9" t="s">
        <v>10831</v>
      </c>
      <c r="OJK9" s="9" t="s">
        <v>10832</v>
      </c>
      <c r="OJL9" s="9" t="s">
        <v>10833</v>
      </c>
      <c r="OJM9" s="9" t="s">
        <v>10834</v>
      </c>
      <c r="OJN9" s="9" t="s">
        <v>10835</v>
      </c>
      <c r="OJO9" s="9" t="s">
        <v>10836</v>
      </c>
      <c r="OJP9" s="9" t="s">
        <v>10837</v>
      </c>
      <c r="OJQ9" s="9" t="s">
        <v>10838</v>
      </c>
      <c r="OJR9" s="9" t="s">
        <v>10839</v>
      </c>
      <c r="OJS9" s="9" t="s">
        <v>10840</v>
      </c>
      <c r="OJT9" s="9" t="s">
        <v>10841</v>
      </c>
      <c r="OJU9" s="9" t="s">
        <v>10842</v>
      </c>
      <c r="OJV9" s="9" t="s">
        <v>10843</v>
      </c>
      <c r="OJW9" s="9" t="s">
        <v>10844</v>
      </c>
      <c r="OJX9" s="9" t="s">
        <v>10845</v>
      </c>
      <c r="OJY9" s="9" t="s">
        <v>10846</v>
      </c>
      <c r="OJZ9" s="9" t="s">
        <v>10847</v>
      </c>
      <c r="OKA9" s="9" t="s">
        <v>10848</v>
      </c>
      <c r="OKB9" s="9" t="s">
        <v>10849</v>
      </c>
      <c r="OKC9" s="9" t="s">
        <v>10850</v>
      </c>
      <c r="OKD9" s="9" t="s">
        <v>10851</v>
      </c>
      <c r="OKE9" s="9" t="s">
        <v>10852</v>
      </c>
      <c r="OKF9" s="9" t="s">
        <v>10853</v>
      </c>
      <c r="OKG9" s="9" t="s">
        <v>10854</v>
      </c>
      <c r="OKH9" s="9" t="s">
        <v>10855</v>
      </c>
      <c r="OKI9" s="9" t="s">
        <v>10856</v>
      </c>
      <c r="OKJ9" s="9" t="s">
        <v>10857</v>
      </c>
      <c r="OKK9" s="9" t="s">
        <v>10858</v>
      </c>
      <c r="OKL9" s="9" t="s">
        <v>10859</v>
      </c>
      <c r="OKM9" s="9" t="s">
        <v>10860</v>
      </c>
      <c r="OKN9" s="9" t="s">
        <v>10861</v>
      </c>
      <c r="OKO9" s="9" t="s">
        <v>10862</v>
      </c>
      <c r="OKP9" s="9" t="s">
        <v>10863</v>
      </c>
      <c r="OKQ9" s="9" t="s">
        <v>10864</v>
      </c>
      <c r="OKR9" s="9" t="s">
        <v>10865</v>
      </c>
      <c r="OKS9" s="9" t="s">
        <v>10866</v>
      </c>
      <c r="OKT9" s="9" t="s">
        <v>10867</v>
      </c>
      <c r="OKU9" s="9" t="s">
        <v>10868</v>
      </c>
      <c r="OKV9" s="9" t="s">
        <v>10869</v>
      </c>
      <c r="OKW9" s="9" t="s">
        <v>10870</v>
      </c>
      <c r="OKX9" s="9" t="s">
        <v>10871</v>
      </c>
      <c r="OKY9" s="9" t="s">
        <v>10872</v>
      </c>
      <c r="OKZ9" s="9" t="s">
        <v>10873</v>
      </c>
      <c r="OLA9" s="9" t="s">
        <v>10874</v>
      </c>
      <c r="OLB9" s="9" t="s">
        <v>10875</v>
      </c>
      <c r="OLC9" s="9" t="s">
        <v>10876</v>
      </c>
      <c r="OLD9" s="9" t="s">
        <v>10877</v>
      </c>
      <c r="OLE9" s="9" t="s">
        <v>10878</v>
      </c>
      <c r="OLF9" s="9" t="s">
        <v>10879</v>
      </c>
      <c r="OLG9" s="9" t="s">
        <v>10880</v>
      </c>
      <c r="OLH9" s="9" t="s">
        <v>10881</v>
      </c>
      <c r="OLI9" s="9" t="s">
        <v>10882</v>
      </c>
      <c r="OLJ9" s="9" t="s">
        <v>10883</v>
      </c>
      <c r="OLK9" s="9" t="s">
        <v>10884</v>
      </c>
      <c r="OLL9" s="9" t="s">
        <v>10885</v>
      </c>
      <c r="OLM9" s="9" t="s">
        <v>10886</v>
      </c>
      <c r="OLN9" s="9" t="s">
        <v>10887</v>
      </c>
      <c r="OLO9" s="9" t="s">
        <v>10888</v>
      </c>
      <c r="OLP9" s="9" t="s">
        <v>10889</v>
      </c>
      <c r="OLQ9" s="9" t="s">
        <v>10890</v>
      </c>
      <c r="OLR9" s="9" t="s">
        <v>10891</v>
      </c>
      <c r="OLS9" s="9" t="s">
        <v>10892</v>
      </c>
      <c r="OLT9" s="9" t="s">
        <v>10893</v>
      </c>
      <c r="OLU9" s="9" t="s">
        <v>10894</v>
      </c>
      <c r="OLV9" s="9" t="s">
        <v>10895</v>
      </c>
      <c r="OLW9" s="9" t="s">
        <v>10896</v>
      </c>
      <c r="OLX9" s="9" t="s">
        <v>10897</v>
      </c>
      <c r="OLY9" s="9" t="s">
        <v>10898</v>
      </c>
      <c r="OLZ9" s="9" t="s">
        <v>10899</v>
      </c>
      <c r="OMA9" s="9" t="s">
        <v>10900</v>
      </c>
      <c r="OMB9" s="9" t="s">
        <v>10901</v>
      </c>
      <c r="OMC9" s="9" t="s">
        <v>10902</v>
      </c>
      <c r="OMD9" s="9" t="s">
        <v>10903</v>
      </c>
      <c r="OME9" s="9" t="s">
        <v>10904</v>
      </c>
      <c r="OMF9" s="9" t="s">
        <v>10905</v>
      </c>
      <c r="OMG9" s="9" t="s">
        <v>10906</v>
      </c>
      <c r="OMH9" s="9" t="s">
        <v>10907</v>
      </c>
      <c r="OMI9" s="9" t="s">
        <v>10908</v>
      </c>
      <c r="OMJ9" s="9" t="s">
        <v>10909</v>
      </c>
      <c r="OMK9" s="9" t="s">
        <v>10910</v>
      </c>
      <c r="OML9" s="9" t="s">
        <v>10911</v>
      </c>
      <c r="OMM9" s="9" t="s">
        <v>10912</v>
      </c>
      <c r="OMN9" s="9" t="s">
        <v>10913</v>
      </c>
      <c r="OMO9" s="9" t="s">
        <v>10914</v>
      </c>
      <c r="OMP9" s="9" t="s">
        <v>10915</v>
      </c>
      <c r="OMQ9" s="9" t="s">
        <v>10916</v>
      </c>
      <c r="OMR9" s="9" t="s">
        <v>10917</v>
      </c>
      <c r="OMS9" s="9" t="s">
        <v>10918</v>
      </c>
      <c r="OMT9" s="9" t="s">
        <v>10919</v>
      </c>
      <c r="OMU9" s="9" t="s">
        <v>10920</v>
      </c>
      <c r="OMV9" s="9" t="s">
        <v>10921</v>
      </c>
      <c r="OMW9" s="9" t="s">
        <v>10922</v>
      </c>
      <c r="OMX9" s="9" t="s">
        <v>10923</v>
      </c>
      <c r="OMY9" s="9" t="s">
        <v>10924</v>
      </c>
      <c r="OMZ9" s="9" t="s">
        <v>10925</v>
      </c>
      <c r="ONA9" s="9" t="s">
        <v>10926</v>
      </c>
      <c r="ONB9" s="9" t="s">
        <v>10927</v>
      </c>
      <c r="ONC9" s="9" t="s">
        <v>10928</v>
      </c>
      <c r="OND9" s="9" t="s">
        <v>10929</v>
      </c>
      <c r="ONE9" s="9" t="s">
        <v>10930</v>
      </c>
      <c r="ONF9" s="9" t="s">
        <v>10931</v>
      </c>
      <c r="ONG9" s="9" t="s">
        <v>10932</v>
      </c>
      <c r="ONH9" s="9" t="s">
        <v>10933</v>
      </c>
      <c r="ONI9" s="9" t="s">
        <v>10934</v>
      </c>
      <c r="ONJ9" s="9" t="s">
        <v>10935</v>
      </c>
      <c r="ONK9" s="9" t="s">
        <v>10936</v>
      </c>
      <c r="ONL9" s="9" t="s">
        <v>10937</v>
      </c>
      <c r="ONM9" s="9" t="s">
        <v>10938</v>
      </c>
      <c r="ONN9" s="9" t="s">
        <v>10939</v>
      </c>
      <c r="ONO9" s="9" t="s">
        <v>10940</v>
      </c>
      <c r="ONP9" s="9" t="s">
        <v>10941</v>
      </c>
      <c r="ONQ9" s="9" t="s">
        <v>10942</v>
      </c>
      <c r="ONR9" s="9" t="s">
        <v>10943</v>
      </c>
      <c r="ONS9" s="9" t="s">
        <v>10944</v>
      </c>
      <c r="ONT9" s="9" t="s">
        <v>10945</v>
      </c>
      <c r="ONU9" s="9" t="s">
        <v>10946</v>
      </c>
      <c r="ONV9" s="9" t="s">
        <v>10947</v>
      </c>
      <c r="ONW9" s="9" t="s">
        <v>10948</v>
      </c>
      <c r="ONX9" s="9" t="s">
        <v>10949</v>
      </c>
      <c r="ONY9" s="9" t="s">
        <v>10950</v>
      </c>
      <c r="ONZ9" s="9" t="s">
        <v>10951</v>
      </c>
      <c r="OOA9" s="9" t="s">
        <v>10952</v>
      </c>
      <c r="OOB9" s="9" t="s">
        <v>10953</v>
      </c>
      <c r="OOC9" s="9" t="s">
        <v>10954</v>
      </c>
      <c r="OOD9" s="9" t="s">
        <v>10955</v>
      </c>
      <c r="OOE9" s="9" t="s">
        <v>10956</v>
      </c>
      <c r="OOF9" s="9" t="s">
        <v>10957</v>
      </c>
      <c r="OOG9" s="9" t="s">
        <v>10958</v>
      </c>
      <c r="OOH9" s="9" t="s">
        <v>10959</v>
      </c>
      <c r="OOI9" s="9" t="s">
        <v>10960</v>
      </c>
      <c r="OOJ9" s="9" t="s">
        <v>10961</v>
      </c>
      <c r="OOK9" s="9" t="s">
        <v>10962</v>
      </c>
      <c r="OOL9" s="9" t="s">
        <v>10963</v>
      </c>
      <c r="OOM9" s="9" t="s">
        <v>10964</v>
      </c>
      <c r="OON9" s="9" t="s">
        <v>10965</v>
      </c>
      <c r="OOO9" s="9" t="s">
        <v>10966</v>
      </c>
      <c r="OOP9" s="9" t="s">
        <v>10967</v>
      </c>
      <c r="OOQ9" s="9" t="s">
        <v>10968</v>
      </c>
      <c r="OOR9" s="9" t="s">
        <v>10969</v>
      </c>
      <c r="OOS9" s="9" t="s">
        <v>10970</v>
      </c>
      <c r="OOT9" s="9" t="s">
        <v>10971</v>
      </c>
      <c r="OOU9" s="9" t="s">
        <v>10972</v>
      </c>
      <c r="OOV9" s="9" t="s">
        <v>10973</v>
      </c>
      <c r="OOW9" s="9" t="s">
        <v>10974</v>
      </c>
      <c r="OOX9" s="9" t="s">
        <v>10975</v>
      </c>
      <c r="OOY9" s="9" t="s">
        <v>10976</v>
      </c>
      <c r="OOZ9" s="9" t="s">
        <v>10977</v>
      </c>
      <c r="OPA9" s="9" t="s">
        <v>10978</v>
      </c>
      <c r="OPB9" s="9" t="s">
        <v>10979</v>
      </c>
      <c r="OPC9" s="9" t="s">
        <v>10980</v>
      </c>
      <c r="OPD9" s="9" t="s">
        <v>10981</v>
      </c>
      <c r="OPE9" s="9" t="s">
        <v>10982</v>
      </c>
      <c r="OPF9" s="9" t="s">
        <v>10983</v>
      </c>
      <c r="OPG9" s="9" t="s">
        <v>10984</v>
      </c>
      <c r="OPH9" s="9" t="s">
        <v>10985</v>
      </c>
      <c r="OPI9" s="9" t="s">
        <v>10986</v>
      </c>
      <c r="OPJ9" s="9" t="s">
        <v>10987</v>
      </c>
      <c r="OPK9" s="9" t="s">
        <v>10988</v>
      </c>
      <c r="OPL9" s="9" t="s">
        <v>10989</v>
      </c>
      <c r="OPM9" s="9" t="s">
        <v>10990</v>
      </c>
      <c r="OPN9" s="9" t="s">
        <v>10991</v>
      </c>
      <c r="OPO9" s="9" t="s">
        <v>10992</v>
      </c>
      <c r="OPP9" s="9" t="s">
        <v>10993</v>
      </c>
      <c r="OPQ9" s="9" t="s">
        <v>10994</v>
      </c>
      <c r="OPR9" s="9" t="s">
        <v>10995</v>
      </c>
      <c r="OPS9" s="9" t="s">
        <v>10996</v>
      </c>
      <c r="OPT9" s="9" t="s">
        <v>10997</v>
      </c>
      <c r="OPU9" s="9" t="s">
        <v>10998</v>
      </c>
      <c r="OPV9" s="9" t="s">
        <v>10999</v>
      </c>
      <c r="OPW9" s="9" t="s">
        <v>11000</v>
      </c>
      <c r="OPX9" s="9" t="s">
        <v>11001</v>
      </c>
      <c r="OPY9" s="9" t="s">
        <v>11002</v>
      </c>
      <c r="OPZ9" s="9" t="s">
        <v>11003</v>
      </c>
      <c r="OQA9" s="9" t="s">
        <v>11004</v>
      </c>
      <c r="OQB9" s="9" t="s">
        <v>11005</v>
      </c>
      <c r="OQC9" s="9" t="s">
        <v>11006</v>
      </c>
      <c r="OQD9" s="9" t="s">
        <v>11007</v>
      </c>
      <c r="OQE9" s="9" t="s">
        <v>11008</v>
      </c>
      <c r="OQF9" s="9" t="s">
        <v>11009</v>
      </c>
      <c r="OQG9" s="9" t="s">
        <v>11010</v>
      </c>
      <c r="OQH9" s="9" t="s">
        <v>11011</v>
      </c>
      <c r="OQI9" s="9" t="s">
        <v>11012</v>
      </c>
      <c r="OQJ9" s="9" t="s">
        <v>11013</v>
      </c>
      <c r="OQK9" s="9" t="s">
        <v>11014</v>
      </c>
      <c r="OQL9" s="9" t="s">
        <v>11015</v>
      </c>
      <c r="OQM9" s="9" t="s">
        <v>11016</v>
      </c>
      <c r="OQN9" s="9" t="s">
        <v>11017</v>
      </c>
      <c r="OQO9" s="9" t="s">
        <v>11018</v>
      </c>
      <c r="OQP9" s="9" t="s">
        <v>11019</v>
      </c>
      <c r="OQQ9" s="9" t="s">
        <v>11020</v>
      </c>
      <c r="OQR9" s="9" t="s">
        <v>11021</v>
      </c>
      <c r="OQS9" s="9" t="s">
        <v>11022</v>
      </c>
      <c r="OQT9" s="9" t="s">
        <v>11023</v>
      </c>
      <c r="OQU9" s="9" t="s">
        <v>11024</v>
      </c>
      <c r="OQV9" s="9" t="s">
        <v>11025</v>
      </c>
      <c r="OQW9" s="9" t="s">
        <v>11026</v>
      </c>
      <c r="OQX9" s="9" t="s">
        <v>11027</v>
      </c>
      <c r="OQY9" s="9" t="s">
        <v>11028</v>
      </c>
      <c r="OQZ9" s="9" t="s">
        <v>11029</v>
      </c>
      <c r="ORA9" s="9" t="s">
        <v>11030</v>
      </c>
      <c r="ORB9" s="9" t="s">
        <v>11031</v>
      </c>
      <c r="ORC9" s="9" t="s">
        <v>11032</v>
      </c>
      <c r="ORD9" s="9" t="s">
        <v>11033</v>
      </c>
      <c r="ORE9" s="9" t="s">
        <v>11034</v>
      </c>
      <c r="ORF9" s="9" t="s">
        <v>11035</v>
      </c>
      <c r="ORG9" s="9" t="s">
        <v>11036</v>
      </c>
      <c r="ORH9" s="9" t="s">
        <v>11037</v>
      </c>
      <c r="ORI9" s="9" t="s">
        <v>11038</v>
      </c>
      <c r="ORJ9" s="9" t="s">
        <v>11039</v>
      </c>
      <c r="ORK9" s="9" t="s">
        <v>11040</v>
      </c>
      <c r="ORL9" s="9" t="s">
        <v>11041</v>
      </c>
      <c r="ORM9" s="9" t="s">
        <v>11042</v>
      </c>
      <c r="ORN9" s="9" t="s">
        <v>11043</v>
      </c>
      <c r="ORO9" s="9" t="s">
        <v>11044</v>
      </c>
      <c r="ORP9" s="9" t="s">
        <v>11045</v>
      </c>
      <c r="ORQ9" s="9" t="s">
        <v>11046</v>
      </c>
      <c r="ORR9" s="9" t="s">
        <v>11047</v>
      </c>
      <c r="ORS9" s="9" t="s">
        <v>11048</v>
      </c>
      <c r="ORT9" s="9" t="s">
        <v>11049</v>
      </c>
      <c r="ORU9" s="9" t="s">
        <v>11050</v>
      </c>
      <c r="ORV9" s="9" t="s">
        <v>11051</v>
      </c>
      <c r="ORW9" s="9" t="s">
        <v>11052</v>
      </c>
      <c r="ORX9" s="9" t="s">
        <v>11053</v>
      </c>
      <c r="ORY9" s="9" t="s">
        <v>11054</v>
      </c>
      <c r="ORZ9" s="9" t="s">
        <v>11055</v>
      </c>
      <c r="OSA9" s="9" t="s">
        <v>11056</v>
      </c>
      <c r="OSB9" s="9" t="s">
        <v>11057</v>
      </c>
      <c r="OSC9" s="9" t="s">
        <v>11058</v>
      </c>
      <c r="OSD9" s="9" t="s">
        <v>11059</v>
      </c>
      <c r="OSE9" s="9" t="s">
        <v>11060</v>
      </c>
      <c r="OSF9" s="9" t="s">
        <v>11061</v>
      </c>
      <c r="OSG9" s="9" t="s">
        <v>11062</v>
      </c>
      <c r="OSH9" s="9" t="s">
        <v>11063</v>
      </c>
      <c r="OSI9" s="9" t="s">
        <v>11064</v>
      </c>
      <c r="OSJ9" s="9" t="s">
        <v>11065</v>
      </c>
      <c r="OSK9" s="9" t="s">
        <v>11066</v>
      </c>
      <c r="OSL9" s="9" t="s">
        <v>11067</v>
      </c>
      <c r="OSM9" s="9" t="s">
        <v>11068</v>
      </c>
      <c r="OSN9" s="9" t="s">
        <v>11069</v>
      </c>
      <c r="OSO9" s="9" t="s">
        <v>11070</v>
      </c>
      <c r="OSP9" s="9" t="s">
        <v>11071</v>
      </c>
      <c r="OSQ9" s="9" t="s">
        <v>11072</v>
      </c>
      <c r="OSR9" s="9" t="s">
        <v>11073</v>
      </c>
      <c r="OSS9" s="9" t="s">
        <v>11074</v>
      </c>
      <c r="OST9" s="9" t="s">
        <v>11075</v>
      </c>
      <c r="OSU9" s="9" t="s">
        <v>11076</v>
      </c>
      <c r="OSV9" s="9" t="s">
        <v>11077</v>
      </c>
      <c r="OSW9" s="9" t="s">
        <v>11078</v>
      </c>
      <c r="OSX9" s="9" t="s">
        <v>11079</v>
      </c>
      <c r="OSY9" s="9" t="s">
        <v>11080</v>
      </c>
      <c r="OSZ9" s="9" t="s">
        <v>11081</v>
      </c>
      <c r="OTA9" s="9" t="s">
        <v>11082</v>
      </c>
      <c r="OTB9" s="9" t="s">
        <v>11083</v>
      </c>
      <c r="OTC9" s="9" t="s">
        <v>11084</v>
      </c>
      <c r="OTD9" s="9" t="s">
        <v>11085</v>
      </c>
      <c r="OTE9" s="9" t="s">
        <v>11086</v>
      </c>
      <c r="OTF9" s="9" t="s">
        <v>11087</v>
      </c>
      <c r="OTG9" s="9" t="s">
        <v>11088</v>
      </c>
      <c r="OTH9" s="9" t="s">
        <v>11089</v>
      </c>
      <c r="OTI9" s="9" t="s">
        <v>11090</v>
      </c>
      <c r="OTJ9" s="9" t="s">
        <v>11091</v>
      </c>
      <c r="OTK9" s="9" t="s">
        <v>11092</v>
      </c>
      <c r="OTL9" s="9" t="s">
        <v>11093</v>
      </c>
      <c r="OTM9" s="9" t="s">
        <v>11094</v>
      </c>
      <c r="OTN9" s="9" t="s">
        <v>11095</v>
      </c>
      <c r="OTO9" s="9" t="s">
        <v>11096</v>
      </c>
      <c r="OTP9" s="9" t="s">
        <v>11097</v>
      </c>
      <c r="OTQ9" s="9" t="s">
        <v>11098</v>
      </c>
      <c r="OTR9" s="9" t="s">
        <v>11099</v>
      </c>
      <c r="OTS9" s="9" t="s">
        <v>11100</v>
      </c>
      <c r="OTT9" s="9" t="s">
        <v>11101</v>
      </c>
      <c r="OTU9" s="9" t="s">
        <v>11102</v>
      </c>
      <c r="OTV9" s="9" t="s">
        <v>11103</v>
      </c>
      <c r="OTW9" s="9" t="s">
        <v>11104</v>
      </c>
      <c r="OTX9" s="9" t="s">
        <v>11105</v>
      </c>
      <c r="OTY9" s="9" t="s">
        <v>11106</v>
      </c>
      <c r="OTZ9" s="9" t="s">
        <v>11107</v>
      </c>
      <c r="OUA9" s="9" t="s">
        <v>11108</v>
      </c>
      <c r="OUB9" s="9" t="s">
        <v>11109</v>
      </c>
      <c r="OUC9" s="9" t="s">
        <v>11110</v>
      </c>
      <c r="OUD9" s="9" t="s">
        <v>11111</v>
      </c>
      <c r="OUE9" s="9" t="s">
        <v>11112</v>
      </c>
      <c r="OUF9" s="9" t="s">
        <v>11113</v>
      </c>
      <c r="OUG9" s="9" t="s">
        <v>11114</v>
      </c>
      <c r="OUH9" s="9" t="s">
        <v>11115</v>
      </c>
      <c r="OUI9" s="9" t="s">
        <v>11116</v>
      </c>
      <c r="OUJ9" s="9" t="s">
        <v>11117</v>
      </c>
      <c r="OUK9" s="9" t="s">
        <v>11118</v>
      </c>
      <c r="OUL9" s="9" t="s">
        <v>11119</v>
      </c>
      <c r="OUM9" s="9" t="s">
        <v>11120</v>
      </c>
      <c r="OUN9" s="9" t="s">
        <v>11121</v>
      </c>
      <c r="OUO9" s="9" t="s">
        <v>11122</v>
      </c>
      <c r="OUP9" s="9" t="s">
        <v>11123</v>
      </c>
      <c r="OUQ9" s="9" t="s">
        <v>11124</v>
      </c>
      <c r="OUR9" s="9" t="s">
        <v>11125</v>
      </c>
      <c r="OUS9" s="9" t="s">
        <v>11126</v>
      </c>
      <c r="OUT9" s="9" t="s">
        <v>11127</v>
      </c>
      <c r="OUU9" s="9" t="s">
        <v>11128</v>
      </c>
      <c r="OUV9" s="9" t="s">
        <v>11129</v>
      </c>
      <c r="OUW9" s="9" t="s">
        <v>11130</v>
      </c>
      <c r="OUX9" s="9" t="s">
        <v>11131</v>
      </c>
      <c r="OUY9" s="9" t="s">
        <v>11132</v>
      </c>
      <c r="OUZ9" s="9" t="s">
        <v>11133</v>
      </c>
      <c r="OVA9" s="9" t="s">
        <v>11134</v>
      </c>
      <c r="OVB9" s="9" t="s">
        <v>11135</v>
      </c>
      <c r="OVC9" s="9" t="s">
        <v>11136</v>
      </c>
      <c r="OVD9" s="9" t="s">
        <v>11137</v>
      </c>
      <c r="OVE9" s="9" t="s">
        <v>11138</v>
      </c>
      <c r="OVF9" s="9" t="s">
        <v>11139</v>
      </c>
      <c r="OVG9" s="9" t="s">
        <v>11140</v>
      </c>
      <c r="OVH9" s="9" t="s">
        <v>11141</v>
      </c>
      <c r="OVI9" s="9" t="s">
        <v>11142</v>
      </c>
      <c r="OVJ9" s="9" t="s">
        <v>11143</v>
      </c>
      <c r="OVK9" s="9" t="s">
        <v>11144</v>
      </c>
      <c r="OVL9" s="9" t="s">
        <v>11145</v>
      </c>
      <c r="OVM9" s="9" t="s">
        <v>11146</v>
      </c>
      <c r="OVN9" s="9" t="s">
        <v>11147</v>
      </c>
      <c r="OVO9" s="9" t="s">
        <v>11148</v>
      </c>
      <c r="OVP9" s="9" t="s">
        <v>11149</v>
      </c>
      <c r="OVQ9" s="9" t="s">
        <v>11150</v>
      </c>
      <c r="OVR9" s="9" t="s">
        <v>11151</v>
      </c>
      <c r="OVS9" s="9" t="s">
        <v>11152</v>
      </c>
      <c r="OVT9" s="9" t="s">
        <v>11153</v>
      </c>
      <c r="OVU9" s="9" t="s">
        <v>11154</v>
      </c>
      <c r="OVV9" s="9" t="s">
        <v>11155</v>
      </c>
      <c r="OVW9" s="9" t="s">
        <v>11156</v>
      </c>
      <c r="OVX9" s="9" t="s">
        <v>11157</v>
      </c>
      <c r="OVY9" s="9" t="s">
        <v>11158</v>
      </c>
      <c r="OVZ9" s="9" t="s">
        <v>11159</v>
      </c>
      <c r="OWA9" s="9" t="s">
        <v>11160</v>
      </c>
      <c r="OWB9" s="9" t="s">
        <v>11161</v>
      </c>
      <c r="OWC9" s="9" t="s">
        <v>11162</v>
      </c>
      <c r="OWD9" s="9" t="s">
        <v>11163</v>
      </c>
      <c r="OWE9" s="9" t="s">
        <v>11164</v>
      </c>
      <c r="OWF9" s="9" t="s">
        <v>11165</v>
      </c>
      <c r="OWG9" s="9" t="s">
        <v>11166</v>
      </c>
      <c r="OWH9" s="9" t="s">
        <v>11167</v>
      </c>
      <c r="OWI9" s="9" t="s">
        <v>11168</v>
      </c>
      <c r="OWJ9" s="9" t="s">
        <v>11169</v>
      </c>
      <c r="OWK9" s="9" t="s">
        <v>11170</v>
      </c>
      <c r="OWL9" s="9" t="s">
        <v>11171</v>
      </c>
      <c r="OWM9" s="9" t="s">
        <v>11172</v>
      </c>
      <c r="OWN9" s="9" t="s">
        <v>11173</v>
      </c>
      <c r="OWO9" s="9" t="s">
        <v>11174</v>
      </c>
      <c r="OWP9" s="9" t="s">
        <v>11175</v>
      </c>
      <c r="OWQ9" s="9" t="s">
        <v>11176</v>
      </c>
      <c r="OWR9" s="9" t="s">
        <v>11177</v>
      </c>
      <c r="OWS9" s="9" t="s">
        <v>11178</v>
      </c>
      <c r="OWT9" s="9" t="s">
        <v>11179</v>
      </c>
      <c r="OWU9" s="9" t="s">
        <v>11180</v>
      </c>
      <c r="OWV9" s="9" t="s">
        <v>11181</v>
      </c>
      <c r="OWW9" s="9" t="s">
        <v>11182</v>
      </c>
      <c r="OWX9" s="9" t="s">
        <v>11183</v>
      </c>
      <c r="OWY9" s="9" t="s">
        <v>11184</v>
      </c>
      <c r="OWZ9" s="9" t="s">
        <v>11185</v>
      </c>
      <c r="OXA9" s="9" t="s">
        <v>11186</v>
      </c>
      <c r="OXB9" s="9" t="s">
        <v>11187</v>
      </c>
      <c r="OXC9" s="9" t="s">
        <v>11188</v>
      </c>
      <c r="OXD9" s="9" t="s">
        <v>11189</v>
      </c>
      <c r="OXE9" s="9" t="s">
        <v>11190</v>
      </c>
      <c r="OXF9" s="9" t="s">
        <v>11191</v>
      </c>
      <c r="OXG9" s="9" t="s">
        <v>11192</v>
      </c>
      <c r="OXH9" s="9" t="s">
        <v>11193</v>
      </c>
      <c r="OXI9" s="9" t="s">
        <v>11194</v>
      </c>
      <c r="OXJ9" s="9" t="s">
        <v>11195</v>
      </c>
      <c r="OXK9" s="9" t="s">
        <v>11196</v>
      </c>
      <c r="OXL9" s="9" t="s">
        <v>11197</v>
      </c>
      <c r="OXM9" s="9" t="s">
        <v>11198</v>
      </c>
      <c r="OXN9" s="9" t="s">
        <v>11199</v>
      </c>
      <c r="OXO9" s="9" t="s">
        <v>11200</v>
      </c>
      <c r="OXP9" s="9" t="s">
        <v>11201</v>
      </c>
      <c r="OXQ9" s="9" t="s">
        <v>11202</v>
      </c>
      <c r="OXR9" s="9" t="s">
        <v>11203</v>
      </c>
      <c r="OXS9" s="9" t="s">
        <v>11204</v>
      </c>
      <c r="OXT9" s="9" t="s">
        <v>11205</v>
      </c>
      <c r="OXU9" s="9" t="s">
        <v>11206</v>
      </c>
      <c r="OXV9" s="9" t="s">
        <v>11207</v>
      </c>
      <c r="OXW9" s="9" t="s">
        <v>11208</v>
      </c>
      <c r="OXX9" s="9" t="s">
        <v>11209</v>
      </c>
      <c r="OXY9" s="9" t="s">
        <v>11210</v>
      </c>
      <c r="OXZ9" s="9" t="s">
        <v>11211</v>
      </c>
      <c r="OYA9" s="9" t="s">
        <v>11212</v>
      </c>
      <c r="OYB9" s="9" t="s">
        <v>11213</v>
      </c>
      <c r="OYC9" s="9" t="s">
        <v>11214</v>
      </c>
      <c r="OYD9" s="9" t="s">
        <v>11215</v>
      </c>
      <c r="OYE9" s="9" t="s">
        <v>11216</v>
      </c>
      <c r="OYF9" s="9" t="s">
        <v>11217</v>
      </c>
      <c r="OYG9" s="9" t="s">
        <v>11218</v>
      </c>
      <c r="OYH9" s="9" t="s">
        <v>11219</v>
      </c>
      <c r="OYI9" s="9" t="s">
        <v>11220</v>
      </c>
      <c r="OYJ9" s="9" t="s">
        <v>11221</v>
      </c>
      <c r="OYK9" s="9" t="s">
        <v>11222</v>
      </c>
      <c r="OYL9" s="9" t="s">
        <v>11223</v>
      </c>
      <c r="OYM9" s="9" t="s">
        <v>11224</v>
      </c>
      <c r="OYN9" s="9" t="s">
        <v>11225</v>
      </c>
      <c r="OYO9" s="9" t="s">
        <v>11226</v>
      </c>
      <c r="OYP9" s="9" t="s">
        <v>11227</v>
      </c>
      <c r="OYQ9" s="9" t="s">
        <v>11228</v>
      </c>
      <c r="OYR9" s="9" t="s">
        <v>11229</v>
      </c>
      <c r="OYS9" s="9" t="s">
        <v>11230</v>
      </c>
      <c r="OYT9" s="9" t="s">
        <v>11231</v>
      </c>
      <c r="OYU9" s="9" t="s">
        <v>11232</v>
      </c>
      <c r="OYV9" s="9" t="s">
        <v>11233</v>
      </c>
      <c r="OYW9" s="9" t="s">
        <v>11234</v>
      </c>
      <c r="OYX9" s="9" t="s">
        <v>11235</v>
      </c>
      <c r="OYY9" s="9" t="s">
        <v>11236</v>
      </c>
      <c r="OYZ9" s="9" t="s">
        <v>11237</v>
      </c>
      <c r="OZA9" s="9" t="s">
        <v>11238</v>
      </c>
      <c r="OZB9" s="9" t="s">
        <v>11239</v>
      </c>
      <c r="OZC9" s="9" t="s">
        <v>11240</v>
      </c>
      <c r="OZD9" s="9" t="s">
        <v>11241</v>
      </c>
      <c r="OZE9" s="9" t="s">
        <v>11242</v>
      </c>
      <c r="OZF9" s="9" t="s">
        <v>11243</v>
      </c>
      <c r="OZG9" s="9" t="s">
        <v>11244</v>
      </c>
      <c r="OZH9" s="9" t="s">
        <v>11245</v>
      </c>
      <c r="OZI9" s="9" t="s">
        <v>11246</v>
      </c>
      <c r="OZJ9" s="9" t="s">
        <v>11247</v>
      </c>
      <c r="OZK9" s="9" t="s">
        <v>11248</v>
      </c>
      <c r="OZL9" s="9" t="s">
        <v>11249</v>
      </c>
      <c r="OZM9" s="9" t="s">
        <v>11250</v>
      </c>
      <c r="OZN9" s="9" t="s">
        <v>11251</v>
      </c>
      <c r="OZO9" s="9" t="s">
        <v>11252</v>
      </c>
      <c r="OZP9" s="9" t="s">
        <v>11253</v>
      </c>
      <c r="OZQ9" s="9" t="s">
        <v>11254</v>
      </c>
      <c r="OZR9" s="9" t="s">
        <v>11255</v>
      </c>
      <c r="OZS9" s="9" t="s">
        <v>11256</v>
      </c>
      <c r="OZT9" s="9" t="s">
        <v>11257</v>
      </c>
      <c r="OZU9" s="9" t="s">
        <v>11258</v>
      </c>
      <c r="OZV9" s="9" t="s">
        <v>11259</v>
      </c>
      <c r="OZW9" s="9" t="s">
        <v>11260</v>
      </c>
      <c r="OZX9" s="9" t="s">
        <v>11261</v>
      </c>
      <c r="OZY9" s="9" t="s">
        <v>11262</v>
      </c>
      <c r="OZZ9" s="9" t="s">
        <v>11263</v>
      </c>
      <c r="PAA9" s="9" t="s">
        <v>11264</v>
      </c>
      <c r="PAB9" s="9" t="s">
        <v>11265</v>
      </c>
      <c r="PAC9" s="9" t="s">
        <v>11266</v>
      </c>
      <c r="PAD9" s="9" t="s">
        <v>11267</v>
      </c>
      <c r="PAE9" s="9" t="s">
        <v>11268</v>
      </c>
      <c r="PAF9" s="9" t="s">
        <v>11269</v>
      </c>
      <c r="PAG9" s="9" t="s">
        <v>11270</v>
      </c>
      <c r="PAH9" s="9" t="s">
        <v>11271</v>
      </c>
      <c r="PAI9" s="9" t="s">
        <v>11272</v>
      </c>
      <c r="PAJ9" s="9" t="s">
        <v>11273</v>
      </c>
      <c r="PAK9" s="9" t="s">
        <v>11274</v>
      </c>
      <c r="PAL9" s="9" t="s">
        <v>11275</v>
      </c>
      <c r="PAM9" s="9" t="s">
        <v>11276</v>
      </c>
      <c r="PAN9" s="9" t="s">
        <v>11277</v>
      </c>
      <c r="PAO9" s="9" t="s">
        <v>11278</v>
      </c>
      <c r="PAP9" s="9" t="s">
        <v>11279</v>
      </c>
      <c r="PAQ9" s="9" t="s">
        <v>11280</v>
      </c>
      <c r="PAR9" s="9" t="s">
        <v>11281</v>
      </c>
      <c r="PAS9" s="9" t="s">
        <v>11282</v>
      </c>
      <c r="PAT9" s="9" t="s">
        <v>11283</v>
      </c>
      <c r="PAU9" s="9" t="s">
        <v>11284</v>
      </c>
      <c r="PAV9" s="9" t="s">
        <v>11285</v>
      </c>
      <c r="PAW9" s="9" t="s">
        <v>11286</v>
      </c>
      <c r="PAX9" s="9" t="s">
        <v>11287</v>
      </c>
      <c r="PAY9" s="9" t="s">
        <v>11288</v>
      </c>
      <c r="PAZ9" s="9" t="s">
        <v>11289</v>
      </c>
      <c r="PBA9" s="9" t="s">
        <v>11290</v>
      </c>
      <c r="PBB9" s="9" t="s">
        <v>11291</v>
      </c>
      <c r="PBC9" s="9" t="s">
        <v>11292</v>
      </c>
      <c r="PBD9" s="9" t="s">
        <v>11293</v>
      </c>
      <c r="PBE9" s="9" t="s">
        <v>11294</v>
      </c>
      <c r="PBF9" s="9" t="s">
        <v>11295</v>
      </c>
      <c r="PBG9" s="9" t="s">
        <v>11296</v>
      </c>
      <c r="PBH9" s="9" t="s">
        <v>11297</v>
      </c>
      <c r="PBI9" s="9" t="s">
        <v>11298</v>
      </c>
      <c r="PBJ9" s="9" t="s">
        <v>11299</v>
      </c>
      <c r="PBK9" s="9" t="s">
        <v>11300</v>
      </c>
      <c r="PBL9" s="9" t="s">
        <v>11301</v>
      </c>
      <c r="PBM9" s="9" t="s">
        <v>11302</v>
      </c>
      <c r="PBN9" s="9" t="s">
        <v>11303</v>
      </c>
      <c r="PBO9" s="9" t="s">
        <v>11304</v>
      </c>
      <c r="PBP9" s="9" t="s">
        <v>11305</v>
      </c>
      <c r="PBQ9" s="9" t="s">
        <v>11306</v>
      </c>
      <c r="PBR9" s="9" t="s">
        <v>11307</v>
      </c>
      <c r="PBS9" s="9" t="s">
        <v>11308</v>
      </c>
      <c r="PBT9" s="9" t="s">
        <v>11309</v>
      </c>
      <c r="PBU9" s="9" t="s">
        <v>11310</v>
      </c>
      <c r="PBV9" s="9" t="s">
        <v>11311</v>
      </c>
      <c r="PBW9" s="9" t="s">
        <v>11312</v>
      </c>
      <c r="PBX9" s="9" t="s">
        <v>11313</v>
      </c>
      <c r="PBY9" s="9" t="s">
        <v>11314</v>
      </c>
      <c r="PBZ9" s="9" t="s">
        <v>11315</v>
      </c>
      <c r="PCA9" s="9" t="s">
        <v>11316</v>
      </c>
      <c r="PCB9" s="9" t="s">
        <v>11317</v>
      </c>
      <c r="PCC9" s="9" t="s">
        <v>11318</v>
      </c>
      <c r="PCD9" s="9" t="s">
        <v>11319</v>
      </c>
      <c r="PCE9" s="9" t="s">
        <v>11320</v>
      </c>
      <c r="PCF9" s="9" t="s">
        <v>11321</v>
      </c>
      <c r="PCG9" s="9" t="s">
        <v>11322</v>
      </c>
      <c r="PCH9" s="9" t="s">
        <v>11323</v>
      </c>
      <c r="PCI9" s="9" t="s">
        <v>11324</v>
      </c>
      <c r="PCJ9" s="9" t="s">
        <v>11325</v>
      </c>
      <c r="PCK9" s="9" t="s">
        <v>11326</v>
      </c>
      <c r="PCL9" s="9" t="s">
        <v>11327</v>
      </c>
      <c r="PCM9" s="9" t="s">
        <v>11328</v>
      </c>
      <c r="PCN9" s="9" t="s">
        <v>11329</v>
      </c>
      <c r="PCO9" s="9" t="s">
        <v>11330</v>
      </c>
      <c r="PCP9" s="9" t="s">
        <v>11331</v>
      </c>
      <c r="PCQ9" s="9" t="s">
        <v>11332</v>
      </c>
      <c r="PCR9" s="9" t="s">
        <v>11333</v>
      </c>
      <c r="PCS9" s="9" t="s">
        <v>11334</v>
      </c>
      <c r="PCT9" s="9" t="s">
        <v>11335</v>
      </c>
      <c r="PCU9" s="9" t="s">
        <v>11336</v>
      </c>
      <c r="PCV9" s="9" t="s">
        <v>11337</v>
      </c>
      <c r="PCW9" s="9" t="s">
        <v>11338</v>
      </c>
      <c r="PCX9" s="9" t="s">
        <v>11339</v>
      </c>
      <c r="PCY9" s="9" t="s">
        <v>11340</v>
      </c>
      <c r="PCZ9" s="9" t="s">
        <v>11341</v>
      </c>
      <c r="PDA9" s="9" t="s">
        <v>11342</v>
      </c>
      <c r="PDB9" s="9" t="s">
        <v>11343</v>
      </c>
      <c r="PDC9" s="9" t="s">
        <v>11344</v>
      </c>
      <c r="PDD9" s="9" t="s">
        <v>11345</v>
      </c>
      <c r="PDE9" s="9" t="s">
        <v>11346</v>
      </c>
      <c r="PDF9" s="9" t="s">
        <v>11347</v>
      </c>
      <c r="PDG9" s="9" t="s">
        <v>11348</v>
      </c>
      <c r="PDH9" s="9" t="s">
        <v>11349</v>
      </c>
      <c r="PDI9" s="9" t="s">
        <v>11350</v>
      </c>
      <c r="PDJ9" s="9" t="s">
        <v>11351</v>
      </c>
      <c r="PDK9" s="9" t="s">
        <v>11352</v>
      </c>
      <c r="PDL9" s="9" t="s">
        <v>11353</v>
      </c>
      <c r="PDM9" s="9" t="s">
        <v>11354</v>
      </c>
      <c r="PDN9" s="9" t="s">
        <v>11355</v>
      </c>
      <c r="PDO9" s="9" t="s">
        <v>11356</v>
      </c>
      <c r="PDP9" s="9" t="s">
        <v>11357</v>
      </c>
      <c r="PDQ9" s="9" t="s">
        <v>11358</v>
      </c>
      <c r="PDR9" s="9" t="s">
        <v>11359</v>
      </c>
      <c r="PDS9" s="9" t="s">
        <v>11360</v>
      </c>
      <c r="PDT9" s="9" t="s">
        <v>11361</v>
      </c>
      <c r="PDU9" s="9" t="s">
        <v>11362</v>
      </c>
      <c r="PDV9" s="9" t="s">
        <v>11363</v>
      </c>
      <c r="PDW9" s="9" t="s">
        <v>11364</v>
      </c>
      <c r="PDX9" s="9" t="s">
        <v>11365</v>
      </c>
      <c r="PDY9" s="9" t="s">
        <v>11366</v>
      </c>
      <c r="PDZ9" s="9" t="s">
        <v>11367</v>
      </c>
      <c r="PEA9" s="9" t="s">
        <v>11368</v>
      </c>
      <c r="PEB9" s="9" t="s">
        <v>11369</v>
      </c>
      <c r="PEC9" s="9" t="s">
        <v>11370</v>
      </c>
      <c r="PED9" s="9" t="s">
        <v>11371</v>
      </c>
      <c r="PEE9" s="9" t="s">
        <v>11372</v>
      </c>
      <c r="PEF9" s="9" t="s">
        <v>11373</v>
      </c>
      <c r="PEG9" s="9" t="s">
        <v>11374</v>
      </c>
      <c r="PEH9" s="9" t="s">
        <v>11375</v>
      </c>
      <c r="PEI9" s="9" t="s">
        <v>11376</v>
      </c>
      <c r="PEJ9" s="9" t="s">
        <v>11377</v>
      </c>
      <c r="PEK9" s="9" t="s">
        <v>11378</v>
      </c>
      <c r="PEL9" s="9" t="s">
        <v>11379</v>
      </c>
      <c r="PEM9" s="9" t="s">
        <v>11380</v>
      </c>
      <c r="PEN9" s="9" t="s">
        <v>11381</v>
      </c>
      <c r="PEO9" s="9" t="s">
        <v>11382</v>
      </c>
      <c r="PEP9" s="9" t="s">
        <v>11383</v>
      </c>
      <c r="PEQ9" s="9" t="s">
        <v>11384</v>
      </c>
      <c r="PER9" s="9" t="s">
        <v>11385</v>
      </c>
      <c r="PES9" s="9" t="s">
        <v>11386</v>
      </c>
      <c r="PET9" s="9" t="s">
        <v>11387</v>
      </c>
      <c r="PEU9" s="9" t="s">
        <v>11388</v>
      </c>
      <c r="PEV9" s="9" t="s">
        <v>11389</v>
      </c>
      <c r="PEW9" s="9" t="s">
        <v>11390</v>
      </c>
      <c r="PEX9" s="9" t="s">
        <v>11391</v>
      </c>
      <c r="PEY9" s="9" t="s">
        <v>11392</v>
      </c>
      <c r="PEZ9" s="9" t="s">
        <v>11393</v>
      </c>
      <c r="PFA9" s="9" t="s">
        <v>11394</v>
      </c>
      <c r="PFB9" s="9" t="s">
        <v>11395</v>
      </c>
      <c r="PFC9" s="9" t="s">
        <v>11396</v>
      </c>
      <c r="PFD9" s="9" t="s">
        <v>11397</v>
      </c>
      <c r="PFE9" s="9" t="s">
        <v>11398</v>
      </c>
      <c r="PFF9" s="9" t="s">
        <v>11399</v>
      </c>
      <c r="PFG9" s="9" t="s">
        <v>11400</v>
      </c>
      <c r="PFH9" s="9" t="s">
        <v>11401</v>
      </c>
      <c r="PFI9" s="9" t="s">
        <v>11402</v>
      </c>
      <c r="PFJ9" s="9" t="s">
        <v>11403</v>
      </c>
      <c r="PFK9" s="9" t="s">
        <v>11404</v>
      </c>
      <c r="PFL9" s="9" t="s">
        <v>11405</v>
      </c>
      <c r="PFM9" s="9" t="s">
        <v>11406</v>
      </c>
      <c r="PFN9" s="9" t="s">
        <v>11407</v>
      </c>
      <c r="PFO9" s="9" t="s">
        <v>11408</v>
      </c>
      <c r="PFP9" s="9" t="s">
        <v>11409</v>
      </c>
      <c r="PFQ9" s="9" t="s">
        <v>11410</v>
      </c>
      <c r="PFR9" s="9" t="s">
        <v>11411</v>
      </c>
      <c r="PFS9" s="9" t="s">
        <v>11412</v>
      </c>
      <c r="PFT9" s="9" t="s">
        <v>11413</v>
      </c>
      <c r="PFU9" s="9" t="s">
        <v>11414</v>
      </c>
      <c r="PFV9" s="9" t="s">
        <v>11415</v>
      </c>
      <c r="PFW9" s="9" t="s">
        <v>11416</v>
      </c>
      <c r="PFX9" s="9" t="s">
        <v>11417</v>
      </c>
      <c r="PFY9" s="9" t="s">
        <v>11418</v>
      </c>
      <c r="PFZ9" s="9" t="s">
        <v>11419</v>
      </c>
      <c r="PGA9" s="9" t="s">
        <v>11420</v>
      </c>
      <c r="PGB9" s="9" t="s">
        <v>11421</v>
      </c>
      <c r="PGC9" s="9" t="s">
        <v>11422</v>
      </c>
      <c r="PGD9" s="9" t="s">
        <v>11423</v>
      </c>
      <c r="PGE9" s="9" t="s">
        <v>11424</v>
      </c>
      <c r="PGF9" s="9" t="s">
        <v>11425</v>
      </c>
      <c r="PGG9" s="9" t="s">
        <v>11426</v>
      </c>
      <c r="PGH9" s="9" t="s">
        <v>11427</v>
      </c>
      <c r="PGI9" s="9" t="s">
        <v>11428</v>
      </c>
      <c r="PGJ9" s="9" t="s">
        <v>11429</v>
      </c>
      <c r="PGK9" s="9" t="s">
        <v>11430</v>
      </c>
      <c r="PGL9" s="9" t="s">
        <v>11431</v>
      </c>
      <c r="PGM9" s="9" t="s">
        <v>11432</v>
      </c>
      <c r="PGN9" s="9" t="s">
        <v>11433</v>
      </c>
      <c r="PGO9" s="9" t="s">
        <v>11434</v>
      </c>
      <c r="PGP9" s="9" t="s">
        <v>11435</v>
      </c>
      <c r="PGQ9" s="9" t="s">
        <v>11436</v>
      </c>
      <c r="PGR9" s="9" t="s">
        <v>11437</v>
      </c>
      <c r="PGS9" s="9" t="s">
        <v>11438</v>
      </c>
      <c r="PGT9" s="9" t="s">
        <v>11439</v>
      </c>
      <c r="PGU9" s="9" t="s">
        <v>11440</v>
      </c>
      <c r="PGV9" s="9" t="s">
        <v>11441</v>
      </c>
      <c r="PGW9" s="9" t="s">
        <v>11442</v>
      </c>
      <c r="PGX9" s="9" t="s">
        <v>11443</v>
      </c>
      <c r="PGY9" s="9" t="s">
        <v>11444</v>
      </c>
      <c r="PGZ9" s="9" t="s">
        <v>11445</v>
      </c>
      <c r="PHA9" s="9" t="s">
        <v>11446</v>
      </c>
      <c r="PHB9" s="9" t="s">
        <v>11447</v>
      </c>
      <c r="PHC9" s="9" t="s">
        <v>11448</v>
      </c>
      <c r="PHD9" s="9" t="s">
        <v>11449</v>
      </c>
      <c r="PHE9" s="9" t="s">
        <v>11450</v>
      </c>
      <c r="PHF9" s="9" t="s">
        <v>11451</v>
      </c>
      <c r="PHG9" s="9" t="s">
        <v>11452</v>
      </c>
      <c r="PHH9" s="9" t="s">
        <v>11453</v>
      </c>
      <c r="PHI9" s="9" t="s">
        <v>11454</v>
      </c>
      <c r="PHJ9" s="9" t="s">
        <v>11455</v>
      </c>
      <c r="PHK9" s="9" t="s">
        <v>11456</v>
      </c>
      <c r="PHL9" s="9" t="s">
        <v>11457</v>
      </c>
      <c r="PHM9" s="9" t="s">
        <v>11458</v>
      </c>
      <c r="PHN9" s="9" t="s">
        <v>11459</v>
      </c>
      <c r="PHO9" s="9" t="s">
        <v>11460</v>
      </c>
      <c r="PHP9" s="9" t="s">
        <v>11461</v>
      </c>
      <c r="PHQ9" s="9" t="s">
        <v>11462</v>
      </c>
      <c r="PHR9" s="9" t="s">
        <v>11463</v>
      </c>
      <c r="PHS9" s="9" t="s">
        <v>11464</v>
      </c>
      <c r="PHT9" s="9" t="s">
        <v>11465</v>
      </c>
      <c r="PHU9" s="9" t="s">
        <v>11466</v>
      </c>
      <c r="PHV9" s="9" t="s">
        <v>11467</v>
      </c>
      <c r="PHW9" s="9" t="s">
        <v>11468</v>
      </c>
      <c r="PHX9" s="9" t="s">
        <v>11469</v>
      </c>
      <c r="PHY9" s="9" t="s">
        <v>11470</v>
      </c>
      <c r="PHZ9" s="9" t="s">
        <v>11471</v>
      </c>
      <c r="PIA9" s="9" t="s">
        <v>11472</v>
      </c>
      <c r="PIB9" s="9" t="s">
        <v>11473</v>
      </c>
      <c r="PIC9" s="9" t="s">
        <v>11474</v>
      </c>
      <c r="PID9" s="9" t="s">
        <v>11475</v>
      </c>
      <c r="PIE9" s="9" t="s">
        <v>11476</v>
      </c>
      <c r="PIF9" s="9" t="s">
        <v>11477</v>
      </c>
      <c r="PIG9" s="9" t="s">
        <v>11478</v>
      </c>
      <c r="PIH9" s="9" t="s">
        <v>11479</v>
      </c>
      <c r="PII9" s="9" t="s">
        <v>11480</v>
      </c>
      <c r="PIJ9" s="9" t="s">
        <v>11481</v>
      </c>
      <c r="PIK9" s="9" t="s">
        <v>11482</v>
      </c>
      <c r="PIL9" s="9" t="s">
        <v>11483</v>
      </c>
      <c r="PIM9" s="9" t="s">
        <v>11484</v>
      </c>
      <c r="PIN9" s="9" t="s">
        <v>11485</v>
      </c>
      <c r="PIO9" s="9" t="s">
        <v>11486</v>
      </c>
      <c r="PIP9" s="9" t="s">
        <v>11487</v>
      </c>
      <c r="PIQ9" s="9" t="s">
        <v>11488</v>
      </c>
      <c r="PIR9" s="9" t="s">
        <v>11489</v>
      </c>
      <c r="PIS9" s="9" t="s">
        <v>11490</v>
      </c>
      <c r="PIT9" s="9" t="s">
        <v>11491</v>
      </c>
      <c r="PIU9" s="9" t="s">
        <v>11492</v>
      </c>
      <c r="PIV9" s="9" t="s">
        <v>11493</v>
      </c>
      <c r="PIW9" s="9" t="s">
        <v>11494</v>
      </c>
      <c r="PIX9" s="9" t="s">
        <v>11495</v>
      </c>
      <c r="PIY9" s="9" t="s">
        <v>11496</v>
      </c>
      <c r="PIZ9" s="9" t="s">
        <v>11497</v>
      </c>
      <c r="PJA9" s="9" t="s">
        <v>11498</v>
      </c>
      <c r="PJB9" s="9" t="s">
        <v>11499</v>
      </c>
      <c r="PJC9" s="9" t="s">
        <v>11500</v>
      </c>
      <c r="PJD9" s="9" t="s">
        <v>11501</v>
      </c>
      <c r="PJE9" s="9" t="s">
        <v>11502</v>
      </c>
      <c r="PJF9" s="9" t="s">
        <v>11503</v>
      </c>
      <c r="PJG9" s="9" t="s">
        <v>11504</v>
      </c>
      <c r="PJH9" s="9" t="s">
        <v>11505</v>
      </c>
      <c r="PJI9" s="9" t="s">
        <v>11506</v>
      </c>
      <c r="PJJ9" s="9" t="s">
        <v>11507</v>
      </c>
      <c r="PJK9" s="9" t="s">
        <v>11508</v>
      </c>
      <c r="PJL9" s="9" t="s">
        <v>11509</v>
      </c>
      <c r="PJM9" s="9" t="s">
        <v>11510</v>
      </c>
      <c r="PJN9" s="9" t="s">
        <v>11511</v>
      </c>
      <c r="PJO9" s="9" t="s">
        <v>11512</v>
      </c>
      <c r="PJP9" s="9" t="s">
        <v>11513</v>
      </c>
      <c r="PJQ9" s="9" t="s">
        <v>11514</v>
      </c>
      <c r="PJR9" s="9" t="s">
        <v>11515</v>
      </c>
      <c r="PJS9" s="9" t="s">
        <v>11516</v>
      </c>
      <c r="PJT9" s="9" t="s">
        <v>11517</v>
      </c>
      <c r="PJU9" s="9" t="s">
        <v>11518</v>
      </c>
      <c r="PJV9" s="9" t="s">
        <v>11519</v>
      </c>
      <c r="PJW9" s="9" t="s">
        <v>11520</v>
      </c>
      <c r="PJX9" s="9" t="s">
        <v>11521</v>
      </c>
      <c r="PJY9" s="9" t="s">
        <v>11522</v>
      </c>
      <c r="PJZ9" s="9" t="s">
        <v>11523</v>
      </c>
      <c r="PKA9" s="9" t="s">
        <v>11524</v>
      </c>
      <c r="PKB9" s="9" t="s">
        <v>11525</v>
      </c>
      <c r="PKC9" s="9" t="s">
        <v>11526</v>
      </c>
      <c r="PKD9" s="9" t="s">
        <v>11527</v>
      </c>
      <c r="PKE9" s="9" t="s">
        <v>11528</v>
      </c>
      <c r="PKF9" s="9" t="s">
        <v>11529</v>
      </c>
      <c r="PKG9" s="9" t="s">
        <v>11530</v>
      </c>
      <c r="PKH9" s="9" t="s">
        <v>11531</v>
      </c>
      <c r="PKI9" s="9" t="s">
        <v>11532</v>
      </c>
      <c r="PKJ9" s="9" t="s">
        <v>11533</v>
      </c>
      <c r="PKK9" s="9" t="s">
        <v>11534</v>
      </c>
      <c r="PKL9" s="9" t="s">
        <v>11535</v>
      </c>
      <c r="PKM9" s="9" t="s">
        <v>11536</v>
      </c>
      <c r="PKN9" s="9" t="s">
        <v>11537</v>
      </c>
      <c r="PKO9" s="9" t="s">
        <v>11538</v>
      </c>
      <c r="PKP9" s="9" t="s">
        <v>11539</v>
      </c>
      <c r="PKQ9" s="9" t="s">
        <v>11540</v>
      </c>
      <c r="PKR9" s="9" t="s">
        <v>11541</v>
      </c>
      <c r="PKS9" s="9" t="s">
        <v>11542</v>
      </c>
      <c r="PKT9" s="9" t="s">
        <v>11543</v>
      </c>
      <c r="PKU9" s="9" t="s">
        <v>11544</v>
      </c>
      <c r="PKV9" s="9" t="s">
        <v>11545</v>
      </c>
      <c r="PKW9" s="9" t="s">
        <v>11546</v>
      </c>
      <c r="PKX9" s="9" t="s">
        <v>11547</v>
      </c>
      <c r="PKY9" s="9" t="s">
        <v>11548</v>
      </c>
      <c r="PKZ9" s="9" t="s">
        <v>11549</v>
      </c>
      <c r="PLA9" s="9" t="s">
        <v>11550</v>
      </c>
      <c r="PLB9" s="9" t="s">
        <v>11551</v>
      </c>
      <c r="PLC9" s="9" t="s">
        <v>11552</v>
      </c>
      <c r="PLD9" s="9" t="s">
        <v>11553</v>
      </c>
      <c r="PLE9" s="9" t="s">
        <v>11554</v>
      </c>
      <c r="PLF9" s="9" t="s">
        <v>11555</v>
      </c>
      <c r="PLG9" s="9" t="s">
        <v>11556</v>
      </c>
      <c r="PLH9" s="9" t="s">
        <v>11557</v>
      </c>
      <c r="PLI9" s="9" t="s">
        <v>11558</v>
      </c>
      <c r="PLJ9" s="9" t="s">
        <v>11559</v>
      </c>
      <c r="PLK9" s="9" t="s">
        <v>11560</v>
      </c>
      <c r="PLL9" s="9" t="s">
        <v>11561</v>
      </c>
      <c r="PLM9" s="9" t="s">
        <v>11562</v>
      </c>
      <c r="PLN9" s="9" t="s">
        <v>11563</v>
      </c>
      <c r="PLO9" s="9" t="s">
        <v>11564</v>
      </c>
      <c r="PLP9" s="9" t="s">
        <v>11565</v>
      </c>
      <c r="PLQ9" s="9" t="s">
        <v>11566</v>
      </c>
      <c r="PLR9" s="9" t="s">
        <v>11567</v>
      </c>
      <c r="PLS9" s="9" t="s">
        <v>11568</v>
      </c>
      <c r="PLT9" s="9" t="s">
        <v>11569</v>
      </c>
      <c r="PLU9" s="9" t="s">
        <v>11570</v>
      </c>
      <c r="PLV9" s="9" t="s">
        <v>11571</v>
      </c>
      <c r="PLW9" s="9" t="s">
        <v>11572</v>
      </c>
      <c r="PLX9" s="9" t="s">
        <v>11573</v>
      </c>
      <c r="PLY9" s="9" t="s">
        <v>11574</v>
      </c>
      <c r="PLZ9" s="9" t="s">
        <v>11575</v>
      </c>
      <c r="PMA9" s="9" t="s">
        <v>11576</v>
      </c>
      <c r="PMB9" s="9" t="s">
        <v>11577</v>
      </c>
      <c r="PMC9" s="9" t="s">
        <v>11578</v>
      </c>
      <c r="PMD9" s="9" t="s">
        <v>11579</v>
      </c>
      <c r="PME9" s="9" t="s">
        <v>11580</v>
      </c>
      <c r="PMF9" s="9" t="s">
        <v>11581</v>
      </c>
      <c r="PMG9" s="9" t="s">
        <v>11582</v>
      </c>
      <c r="PMH9" s="9" t="s">
        <v>11583</v>
      </c>
      <c r="PMI9" s="9" t="s">
        <v>11584</v>
      </c>
      <c r="PMJ9" s="9" t="s">
        <v>11585</v>
      </c>
      <c r="PMK9" s="9" t="s">
        <v>11586</v>
      </c>
      <c r="PML9" s="9" t="s">
        <v>11587</v>
      </c>
      <c r="PMM9" s="9" t="s">
        <v>11588</v>
      </c>
      <c r="PMN9" s="9" t="s">
        <v>11589</v>
      </c>
      <c r="PMO9" s="9" t="s">
        <v>11590</v>
      </c>
      <c r="PMP9" s="9" t="s">
        <v>11591</v>
      </c>
      <c r="PMQ9" s="9" t="s">
        <v>11592</v>
      </c>
      <c r="PMR9" s="9" t="s">
        <v>11593</v>
      </c>
      <c r="PMS9" s="9" t="s">
        <v>11594</v>
      </c>
      <c r="PMT9" s="9" t="s">
        <v>11595</v>
      </c>
      <c r="PMU9" s="9" t="s">
        <v>11596</v>
      </c>
      <c r="PMV9" s="9" t="s">
        <v>11597</v>
      </c>
      <c r="PMW9" s="9" t="s">
        <v>11598</v>
      </c>
      <c r="PMX9" s="9" t="s">
        <v>11599</v>
      </c>
      <c r="PMY9" s="9" t="s">
        <v>11600</v>
      </c>
      <c r="PMZ9" s="9" t="s">
        <v>11601</v>
      </c>
      <c r="PNA9" s="9" t="s">
        <v>11602</v>
      </c>
      <c r="PNB9" s="9" t="s">
        <v>11603</v>
      </c>
      <c r="PNC9" s="9" t="s">
        <v>11604</v>
      </c>
      <c r="PND9" s="9" t="s">
        <v>11605</v>
      </c>
      <c r="PNE9" s="9" t="s">
        <v>11606</v>
      </c>
      <c r="PNF9" s="9" t="s">
        <v>11607</v>
      </c>
      <c r="PNG9" s="9" t="s">
        <v>11608</v>
      </c>
      <c r="PNH9" s="9" t="s">
        <v>11609</v>
      </c>
      <c r="PNI9" s="9" t="s">
        <v>11610</v>
      </c>
      <c r="PNJ9" s="9" t="s">
        <v>11611</v>
      </c>
      <c r="PNK9" s="9" t="s">
        <v>11612</v>
      </c>
      <c r="PNL9" s="9" t="s">
        <v>11613</v>
      </c>
      <c r="PNM9" s="9" t="s">
        <v>11614</v>
      </c>
      <c r="PNN9" s="9" t="s">
        <v>11615</v>
      </c>
      <c r="PNO9" s="9" t="s">
        <v>11616</v>
      </c>
      <c r="PNP9" s="9" t="s">
        <v>11617</v>
      </c>
      <c r="PNQ9" s="9" t="s">
        <v>11618</v>
      </c>
      <c r="PNR9" s="9" t="s">
        <v>11619</v>
      </c>
      <c r="PNS9" s="9" t="s">
        <v>11620</v>
      </c>
      <c r="PNT9" s="9" t="s">
        <v>11621</v>
      </c>
      <c r="PNU9" s="9" t="s">
        <v>11622</v>
      </c>
      <c r="PNV9" s="9" t="s">
        <v>11623</v>
      </c>
      <c r="PNW9" s="9" t="s">
        <v>11624</v>
      </c>
      <c r="PNX9" s="9" t="s">
        <v>11625</v>
      </c>
      <c r="PNY9" s="9" t="s">
        <v>11626</v>
      </c>
      <c r="PNZ9" s="9" t="s">
        <v>11627</v>
      </c>
      <c r="POA9" s="9" t="s">
        <v>11628</v>
      </c>
      <c r="POB9" s="9" t="s">
        <v>11629</v>
      </c>
      <c r="POC9" s="9" t="s">
        <v>11630</v>
      </c>
      <c r="POD9" s="9" t="s">
        <v>11631</v>
      </c>
      <c r="POE9" s="9" t="s">
        <v>11632</v>
      </c>
      <c r="POF9" s="9" t="s">
        <v>11633</v>
      </c>
      <c r="POG9" s="9" t="s">
        <v>11634</v>
      </c>
      <c r="POH9" s="9" t="s">
        <v>11635</v>
      </c>
      <c r="POI9" s="9" t="s">
        <v>11636</v>
      </c>
      <c r="POJ9" s="9" t="s">
        <v>11637</v>
      </c>
      <c r="POK9" s="9" t="s">
        <v>11638</v>
      </c>
      <c r="POL9" s="9" t="s">
        <v>11639</v>
      </c>
      <c r="POM9" s="9" t="s">
        <v>11640</v>
      </c>
      <c r="PON9" s="9" t="s">
        <v>11641</v>
      </c>
      <c r="POO9" s="9" t="s">
        <v>11642</v>
      </c>
      <c r="POP9" s="9" t="s">
        <v>11643</v>
      </c>
      <c r="POQ9" s="9" t="s">
        <v>11644</v>
      </c>
      <c r="POR9" s="9" t="s">
        <v>11645</v>
      </c>
      <c r="POS9" s="9" t="s">
        <v>11646</v>
      </c>
      <c r="POT9" s="9" t="s">
        <v>11647</v>
      </c>
      <c r="POU9" s="9" t="s">
        <v>11648</v>
      </c>
      <c r="POV9" s="9" t="s">
        <v>11649</v>
      </c>
      <c r="POW9" s="9" t="s">
        <v>11650</v>
      </c>
      <c r="POX9" s="9" t="s">
        <v>11651</v>
      </c>
      <c r="POY9" s="9" t="s">
        <v>11652</v>
      </c>
      <c r="POZ9" s="9" t="s">
        <v>11653</v>
      </c>
      <c r="PPA9" s="9" t="s">
        <v>11654</v>
      </c>
      <c r="PPB9" s="9" t="s">
        <v>11655</v>
      </c>
      <c r="PPC9" s="9" t="s">
        <v>11656</v>
      </c>
      <c r="PPD9" s="9" t="s">
        <v>11657</v>
      </c>
      <c r="PPE9" s="9" t="s">
        <v>11658</v>
      </c>
      <c r="PPF9" s="9" t="s">
        <v>11659</v>
      </c>
      <c r="PPG9" s="9" t="s">
        <v>11660</v>
      </c>
      <c r="PPH9" s="9" t="s">
        <v>11661</v>
      </c>
      <c r="PPI9" s="9" t="s">
        <v>11662</v>
      </c>
      <c r="PPJ9" s="9" t="s">
        <v>11663</v>
      </c>
      <c r="PPK9" s="9" t="s">
        <v>11664</v>
      </c>
      <c r="PPL9" s="9" t="s">
        <v>11665</v>
      </c>
      <c r="PPM9" s="9" t="s">
        <v>11666</v>
      </c>
      <c r="PPN9" s="9" t="s">
        <v>11667</v>
      </c>
      <c r="PPO9" s="9" t="s">
        <v>11668</v>
      </c>
      <c r="PPP9" s="9" t="s">
        <v>11669</v>
      </c>
      <c r="PPQ9" s="9" t="s">
        <v>11670</v>
      </c>
      <c r="PPR9" s="9" t="s">
        <v>11671</v>
      </c>
      <c r="PPS9" s="9" t="s">
        <v>11672</v>
      </c>
      <c r="PPT9" s="9" t="s">
        <v>11673</v>
      </c>
      <c r="PPU9" s="9" t="s">
        <v>11674</v>
      </c>
      <c r="PPV9" s="9" t="s">
        <v>11675</v>
      </c>
      <c r="PPW9" s="9" t="s">
        <v>11676</v>
      </c>
      <c r="PPX9" s="9" t="s">
        <v>11677</v>
      </c>
      <c r="PPY9" s="9" t="s">
        <v>11678</v>
      </c>
      <c r="PPZ9" s="9" t="s">
        <v>11679</v>
      </c>
      <c r="PQA9" s="9" t="s">
        <v>11680</v>
      </c>
      <c r="PQB9" s="9" t="s">
        <v>11681</v>
      </c>
      <c r="PQC9" s="9" t="s">
        <v>11682</v>
      </c>
      <c r="PQD9" s="9" t="s">
        <v>11683</v>
      </c>
      <c r="PQE9" s="9" t="s">
        <v>11684</v>
      </c>
      <c r="PQF9" s="9" t="s">
        <v>11685</v>
      </c>
      <c r="PQG9" s="9" t="s">
        <v>11686</v>
      </c>
      <c r="PQH9" s="9" t="s">
        <v>11687</v>
      </c>
      <c r="PQI9" s="9" t="s">
        <v>11688</v>
      </c>
      <c r="PQJ9" s="9" t="s">
        <v>11689</v>
      </c>
      <c r="PQK9" s="9" t="s">
        <v>11690</v>
      </c>
      <c r="PQL9" s="9" t="s">
        <v>11691</v>
      </c>
      <c r="PQM9" s="9" t="s">
        <v>11692</v>
      </c>
      <c r="PQN9" s="9" t="s">
        <v>11693</v>
      </c>
      <c r="PQO9" s="9" t="s">
        <v>11694</v>
      </c>
      <c r="PQP9" s="9" t="s">
        <v>11695</v>
      </c>
      <c r="PQQ9" s="9" t="s">
        <v>11696</v>
      </c>
      <c r="PQR9" s="9" t="s">
        <v>11697</v>
      </c>
      <c r="PQS9" s="9" t="s">
        <v>11698</v>
      </c>
      <c r="PQT9" s="9" t="s">
        <v>11699</v>
      </c>
      <c r="PQU9" s="9" t="s">
        <v>11700</v>
      </c>
      <c r="PQV9" s="9" t="s">
        <v>11701</v>
      </c>
      <c r="PQW9" s="9" t="s">
        <v>11702</v>
      </c>
      <c r="PQX9" s="9" t="s">
        <v>11703</v>
      </c>
      <c r="PQY9" s="9" t="s">
        <v>11704</v>
      </c>
      <c r="PQZ9" s="9" t="s">
        <v>11705</v>
      </c>
      <c r="PRA9" s="9" t="s">
        <v>11706</v>
      </c>
      <c r="PRB9" s="9" t="s">
        <v>11707</v>
      </c>
      <c r="PRC9" s="9" t="s">
        <v>11708</v>
      </c>
      <c r="PRD9" s="9" t="s">
        <v>11709</v>
      </c>
      <c r="PRE9" s="9" t="s">
        <v>11710</v>
      </c>
      <c r="PRF9" s="9" t="s">
        <v>11711</v>
      </c>
      <c r="PRG9" s="9" t="s">
        <v>11712</v>
      </c>
      <c r="PRH9" s="9" t="s">
        <v>11713</v>
      </c>
      <c r="PRI9" s="9" t="s">
        <v>11714</v>
      </c>
      <c r="PRJ9" s="9" t="s">
        <v>11715</v>
      </c>
      <c r="PRK9" s="9" t="s">
        <v>11716</v>
      </c>
      <c r="PRL9" s="9" t="s">
        <v>11717</v>
      </c>
      <c r="PRM9" s="9" t="s">
        <v>11718</v>
      </c>
      <c r="PRN9" s="9" t="s">
        <v>11719</v>
      </c>
      <c r="PRO9" s="9" t="s">
        <v>11720</v>
      </c>
      <c r="PRP9" s="9" t="s">
        <v>11721</v>
      </c>
      <c r="PRQ9" s="9" t="s">
        <v>11722</v>
      </c>
      <c r="PRR9" s="9" t="s">
        <v>11723</v>
      </c>
      <c r="PRS9" s="9" t="s">
        <v>11724</v>
      </c>
      <c r="PRT9" s="9" t="s">
        <v>11725</v>
      </c>
      <c r="PRU9" s="9" t="s">
        <v>11726</v>
      </c>
      <c r="PRV9" s="9" t="s">
        <v>11727</v>
      </c>
      <c r="PRW9" s="9" t="s">
        <v>11728</v>
      </c>
      <c r="PRX9" s="9" t="s">
        <v>11729</v>
      </c>
      <c r="PRY9" s="9" t="s">
        <v>11730</v>
      </c>
      <c r="PRZ9" s="9" t="s">
        <v>11731</v>
      </c>
      <c r="PSA9" s="9" t="s">
        <v>11732</v>
      </c>
      <c r="PSB9" s="9" t="s">
        <v>11733</v>
      </c>
      <c r="PSC9" s="9" t="s">
        <v>11734</v>
      </c>
      <c r="PSD9" s="9" t="s">
        <v>11735</v>
      </c>
      <c r="PSE9" s="9" t="s">
        <v>11736</v>
      </c>
      <c r="PSF9" s="9" t="s">
        <v>11737</v>
      </c>
      <c r="PSG9" s="9" t="s">
        <v>11738</v>
      </c>
      <c r="PSH9" s="9" t="s">
        <v>11739</v>
      </c>
      <c r="PSI9" s="9" t="s">
        <v>11740</v>
      </c>
      <c r="PSJ9" s="9" t="s">
        <v>11741</v>
      </c>
      <c r="PSK9" s="9" t="s">
        <v>11742</v>
      </c>
      <c r="PSL9" s="9" t="s">
        <v>11743</v>
      </c>
      <c r="PSM9" s="9" t="s">
        <v>11744</v>
      </c>
      <c r="PSN9" s="9" t="s">
        <v>11745</v>
      </c>
      <c r="PSO9" s="9" t="s">
        <v>11746</v>
      </c>
      <c r="PSP9" s="9" t="s">
        <v>11747</v>
      </c>
      <c r="PSQ9" s="9" t="s">
        <v>11748</v>
      </c>
      <c r="PSR9" s="9" t="s">
        <v>11749</v>
      </c>
      <c r="PSS9" s="9" t="s">
        <v>11750</v>
      </c>
      <c r="PST9" s="9" t="s">
        <v>11751</v>
      </c>
      <c r="PSU9" s="9" t="s">
        <v>11752</v>
      </c>
      <c r="PSV9" s="9" t="s">
        <v>11753</v>
      </c>
      <c r="PSW9" s="9" t="s">
        <v>11754</v>
      </c>
      <c r="PSX9" s="9" t="s">
        <v>11755</v>
      </c>
      <c r="PSY9" s="9" t="s">
        <v>11756</v>
      </c>
      <c r="PSZ9" s="9" t="s">
        <v>11757</v>
      </c>
      <c r="PTA9" s="9" t="s">
        <v>11758</v>
      </c>
      <c r="PTB9" s="9" t="s">
        <v>11759</v>
      </c>
      <c r="PTC9" s="9" t="s">
        <v>11760</v>
      </c>
      <c r="PTD9" s="9" t="s">
        <v>11761</v>
      </c>
      <c r="PTE9" s="9" t="s">
        <v>11762</v>
      </c>
      <c r="PTF9" s="9" t="s">
        <v>11763</v>
      </c>
      <c r="PTG9" s="9" t="s">
        <v>11764</v>
      </c>
      <c r="PTH9" s="9" t="s">
        <v>11765</v>
      </c>
      <c r="PTI9" s="9" t="s">
        <v>11766</v>
      </c>
      <c r="PTJ9" s="9" t="s">
        <v>11767</v>
      </c>
      <c r="PTK9" s="9" t="s">
        <v>11768</v>
      </c>
      <c r="PTL9" s="9" t="s">
        <v>11769</v>
      </c>
      <c r="PTM9" s="9" t="s">
        <v>11770</v>
      </c>
      <c r="PTN9" s="9" t="s">
        <v>11771</v>
      </c>
      <c r="PTO9" s="9" t="s">
        <v>11772</v>
      </c>
      <c r="PTP9" s="9" t="s">
        <v>11773</v>
      </c>
      <c r="PTQ9" s="9" t="s">
        <v>11774</v>
      </c>
      <c r="PTR9" s="9" t="s">
        <v>11775</v>
      </c>
      <c r="PTS9" s="9" t="s">
        <v>11776</v>
      </c>
      <c r="PTT9" s="9" t="s">
        <v>11777</v>
      </c>
      <c r="PTU9" s="9" t="s">
        <v>11778</v>
      </c>
      <c r="PTV9" s="9" t="s">
        <v>11779</v>
      </c>
      <c r="PTW9" s="9" t="s">
        <v>11780</v>
      </c>
      <c r="PTX9" s="9" t="s">
        <v>11781</v>
      </c>
      <c r="PTY9" s="9" t="s">
        <v>11782</v>
      </c>
      <c r="PTZ9" s="9" t="s">
        <v>11783</v>
      </c>
      <c r="PUA9" s="9" t="s">
        <v>11784</v>
      </c>
      <c r="PUB9" s="9" t="s">
        <v>11785</v>
      </c>
      <c r="PUC9" s="9" t="s">
        <v>11786</v>
      </c>
      <c r="PUD9" s="9" t="s">
        <v>11787</v>
      </c>
      <c r="PUE9" s="9" t="s">
        <v>11788</v>
      </c>
      <c r="PUF9" s="9" t="s">
        <v>11789</v>
      </c>
      <c r="PUG9" s="9" t="s">
        <v>11790</v>
      </c>
      <c r="PUH9" s="9" t="s">
        <v>11791</v>
      </c>
      <c r="PUI9" s="9" t="s">
        <v>11792</v>
      </c>
      <c r="PUJ9" s="9" t="s">
        <v>11793</v>
      </c>
      <c r="PUK9" s="9" t="s">
        <v>11794</v>
      </c>
      <c r="PUL9" s="9" t="s">
        <v>11795</v>
      </c>
      <c r="PUM9" s="9" t="s">
        <v>11796</v>
      </c>
      <c r="PUN9" s="9" t="s">
        <v>11797</v>
      </c>
      <c r="PUO9" s="9" t="s">
        <v>11798</v>
      </c>
      <c r="PUP9" s="9" t="s">
        <v>11799</v>
      </c>
      <c r="PUQ9" s="9" t="s">
        <v>11800</v>
      </c>
      <c r="PUR9" s="9" t="s">
        <v>11801</v>
      </c>
      <c r="PUS9" s="9" t="s">
        <v>11802</v>
      </c>
      <c r="PUT9" s="9" t="s">
        <v>11803</v>
      </c>
      <c r="PUU9" s="9" t="s">
        <v>11804</v>
      </c>
      <c r="PUV9" s="9" t="s">
        <v>11805</v>
      </c>
      <c r="PUW9" s="9" t="s">
        <v>11806</v>
      </c>
      <c r="PUX9" s="9" t="s">
        <v>11807</v>
      </c>
      <c r="PUY9" s="9" t="s">
        <v>11808</v>
      </c>
      <c r="PUZ9" s="9" t="s">
        <v>11809</v>
      </c>
      <c r="PVA9" s="9" t="s">
        <v>11810</v>
      </c>
      <c r="PVB9" s="9" t="s">
        <v>11811</v>
      </c>
      <c r="PVC9" s="9" t="s">
        <v>11812</v>
      </c>
      <c r="PVD9" s="9" t="s">
        <v>11813</v>
      </c>
      <c r="PVE9" s="9" t="s">
        <v>11814</v>
      </c>
      <c r="PVF9" s="9" t="s">
        <v>11815</v>
      </c>
      <c r="PVG9" s="9" t="s">
        <v>11816</v>
      </c>
      <c r="PVH9" s="9" t="s">
        <v>11817</v>
      </c>
      <c r="PVI9" s="9" t="s">
        <v>11818</v>
      </c>
      <c r="PVJ9" s="9" t="s">
        <v>11819</v>
      </c>
      <c r="PVK9" s="9" t="s">
        <v>11820</v>
      </c>
      <c r="PVL9" s="9" t="s">
        <v>11821</v>
      </c>
      <c r="PVM9" s="9" t="s">
        <v>11822</v>
      </c>
      <c r="PVN9" s="9" t="s">
        <v>11823</v>
      </c>
      <c r="PVO9" s="9" t="s">
        <v>11824</v>
      </c>
      <c r="PVP9" s="9" t="s">
        <v>11825</v>
      </c>
      <c r="PVQ9" s="9" t="s">
        <v>11826</v>
      </c>
      <c r="PVR9" s="9" t="s">
        <v>11827</v>
      </c>
      <c r="PVS9" s="9" t="s">
        <v>11828</v>
      </c>
      <c r="PVT9" s="9" t="s">
        <v>11829</v>
      </c>
      <c r="PVU9" s="9" t="s">
        <v>11830</v>
      </c>
      <c r="PVV9" s="9" t="s">
        <v>11831</v>
      </c>
      <c r="PVW9" s="9" t="s">
        <v>11832</v>
      </c>
      <c r="PVX9" s="9" t="s">
        <v>11833</v>
      </c>
      <c r="PVY9" s="9" t="s">
        <v>11834</v>
      </c>
      <c r="PVZ9" s="9" t="s">
        <v>11835</v>
      </c>
      <c r="PWA9" s="9" t="s">
        <v>11836</v>
      </c>
      <c r="PWB9" s="9" t="s">
        <v>11837</v>
      </c>
      <c r="PWC9" s="9" t="s">
        <v>11838</v>
      </c>
      <c r="PWD9" s="9" t="s">
        <v>11839</v>
      </c>
      <c r="PWE9" s="9" t="s">
        <v>11840</v>
      </c>
      <c r="PWF9" s="9" t="s">
        <v>11841</v>
      </c>
      <c r="PWG9" s="9" t="s">
        <v>11842</v>
      </c>
      <c r="PWH9" s="9" t="s">
        <v>11843</v>
      </c>
      <c r="PWI9" s="9" t="s">
        <v>11844</v>
      </c>
      <c r="PWJ9" s="9" t="s">
        <v>11845</v>
      </c>
      <c r="PWK9" s="9" t="s">
        <v>11846</v>
      </c>
      <c r="PWL9" s="9" t="s">
        <v>11847</v>
      </c>
      <c r="PWM9" s="9" t="s">
        <v>11848</v>
      </c>
      <c r="PWN9" s="9" t="s">
        <v>11849</v>
      </c>
      <c r="PWO9" s="9" t="s">
        <v>11850</v>
      </c>
      <c r="PWP9" s="9" t="s">
        <v>11851</v>
      </c>
      <c r="PWQ9" s="9" t="s">
        <v>11852</v>
      </c>
      <c r="PWR9" s="9" t="s">
        <v>11853</v>
      </c>
      <c r="PWS9" s="9" t="s">
        <v>11854</v>
      </c>
      <c r="PWT9" s="9" t="s">
        <v>11855</v>
      </c>
      <c r="PWU9" s="9" t="s">
        <v>11856</v>
      </c>
      <c r="PWV9" s="9" t="s">
        <v>11857</v>
      </c>
      <c r="PWW9" s="9" t="s">
        <v>11858</v>
      </c>
      <c r="PWX9" s="9" t="s">
        <v>11859</v>
      </c>
      <c r="PWY9" s="9" t="s">
        <v>11860</v>
      </c>
      <c r="PWZ9" s="9" t="s">
        <v>11861</v>
      </c>
      <c r="PXA9" s="9" t="s">
        <v>11862</v>
      </c>
      <c r="PXB9" s="9" t="s">
        <v>11863</v>
      </c>
      <c r="PXC9" s="9" t="s">
        <v>11864</v>
      </c>
      <c r="PXD9" s="9" t="s">
        <v>11865</v>
      </c>
      <c r="PXE9" s="9" t="s">
        <v>11866</v>
      </c>
      <c r="PXF9" s="9" t="s">
        <v>11867</v>
      </c>
      <c r="PXG9" s="9" t="s">
        <v>11868</v>
      </c>
      <c r="PXH9" s="9" t="s">
        <v>11869</v>
      </c>
      <c r="PXI9" s="9" t="s">
        <v>11870</v>
      </c>
      <c r="PXJ9" s="9" t="s">
        <v>11871</v>
      </c>
      <c r="PXK9" s="9" t="s">
        <v>11872</v>
      </c>
      <c r="PXL9" s="9" t="s">
        <v>11873</v>
      </c>
      <c r="PXM9" s="9" t="s">
        <v>11874</v>
      </c>
      <c r="PXN9" s="9" t="s">
        <v>11875</v>
      </c>
      <c r="PXO9" s="9" t="s">
        <v>11876</v>
      </c>
      <c r="PXP9" s="9" t="s">
        <v>11877</v>
      </c>
      <c r="PXQ9" s="9" t="s">
        <v>11878</v>
      </c>
      <c r="PXR9" s="9" t="s">
        <v>11879</v>
      </c>
      <c r="PXS9" s="9" t="s">
        <v>11880</v>
      </c>
      <c r="PXT9" s="9" t="s">
        <v>11881</v>
      </c>
      <c r="PXU9" s="9" t="s">
        <v>11882</v>
      </c>
      <c r="PXV9" s="9" t="s">
        <v>11883</v>
      </c>
      <c r="PXW9" s="9" t="s">
        <v>11884</v>
      </c>
      <c r="PXX9" s="9" t="s">
        <v>11885</v>
      </c>
      <c r="PXY9" s="9" t="s">
        <v>11886</v>
      </c>
      <c r="PXZ9" s="9" t="s">
        <v>11887</v>
      </c>
      <c r="PYA9" s="9" t="s">
        <v>11888</v>
      </c>
      <c r="PYB9" s="9" t="s">
        <v>11889</v>
      </c>
      <c r="PYC9" s="9" t="s">
        <v>11890</v>
      </c>
      <c r="PYD9" s="9" t="s">
        <v>11891</v>
      </c>
      <c r="PYE9" s="9" t="s">
        <v>11892</v>
      </c>
      <c r="PYF9" s="9" t="s">
        <v>11893</v>
      </c>
      <c r="PYG9" s="9" t="s">
        <v>11894</v>
      </c>
      <c r="PYH9" s="9" t="s">
        <v>11895</v>
      </c>
      <c r="PYI9" s="9" t="s">
        <v>11896</v>
      </c>
      <c r="PYJ9" s="9" t="s">
        <v>11897</v>
      </c>
      <c r="PYK9" s="9" t="s">
        <v>11898</v>
      </c>
      <c r="PYL9" s="9" t="s">
        <v>11899</v>
      </c>
      <c r="PYM9" s="9" t="s">
        <v>11900</v>
      </c>
      <c r="PYN9" s="9" t="s">
        <v>11901</v>
      </c>
      <c r="PYO9" s="9" t="s">
        <v>11902</v>
      </c>
      <c r="PYP9" s="9" t="s">
        <v>11903</v>
      </c>
      <c r="PYQ9" s="9" t="s">
        <v>11904</v>
      </c>
      <c r="PYR9" s="9" t="s">
        <v>11905</v>
      </c>
      <c r="PYS9" s="9" t="s">
        <v>11906</v>
      </c>
      <c r="PYT9" s="9" t="s">
        <v>11907</v>
      </c>
      <c r="PYU9" s="9" t="s">
        <v>11908</v>
      </c>
      <c r="PYV9" s="9" t="s">
        <v>11909</v>
      </c>
      <c r="PYW9" s="9" t="s">
        <v>11910</v>
      </c>
      <c r="PYX9" s="9" t="s">
        <v>11911</v>
      </c>
      <c r="PYY9" s="9" t="s">
        <v>11912</v>
      </c>
      <c r="PYZ9" s="9" t="s">
        <v>11913</v>
      </c>
      <c r="PZA9" s="9" t="s">
        <v>11914</v>
      </c>
      <c r="PZB9" s="9" t="s">
        <v>11915</v>
      </c>
      <c r="PZC9" s="9" t="s">
        <v>11916</v>
      </c>
      <c r="PZD9" s="9" t="s">
        <v>11917</v>
      </c>
      <c r="PZE9" s="9" t="s">
        <v>11918</v>
      </c>
      <c r="PZF9" s="9" t="s">
        <v>11919</v>
      </c>
      <c r="PZG9" s="9" t="s">
        <v>11920</v>
      </c>
      <c r="PZH9" s="9" t="s">
        <v>11921</v>
      </c>
      <c r="PZI9" s="9" t="s">
        <v>11922</v>
      </c>
      <c r="PZJ9" s="9" t="s">
        <v>11923</v>
      </c>
      <c r="PZK9" s="9" t="s">
        <v>11924</v>
      </c>
      <c r="PZL9" s="9" t="s">
        <v>11925</v>
      </c>
      <c r="PZM9" s="9" t="s">
        <v>11926</v>
      </c>
      <c r="PZN9" s="9" t="s">
        <v>11927</v>
      </c>
      <c r="PZO9" s="9" t="s">
        <v>11928</v>
      </c>
      <c r="PZP9" s="9" t="s">
        <v>11929</v>
      </c>
      <c r="PZQ9" s="9" t="s">
        <v>11930</v>
      </c>
      <c r="PZR9" s="9" t="s">
        <v>11931</v>
      </c>
      <c r="PZS9" s="9" t="s">
        <v>11932</v>
      </c>
      <c r="PZT9" s="9" t="s">
        <v>11933</v>
      </c>
      <c r="PZU9" s="9" t="s">
        <v>11934</v>
      </c>
      <c r="PZV9" s="9" t="s">
        <v>11935</v>
      </c>
      <c r="PZW9" s="9" t="s">
        <v>11936</v>
      </c>
      <c r="PZX9" s="9" t="s">
        <v>11937</v>
      </c>
      <c r="PZY9" s="9" t="s">
        <v>11938</v>
      </c>
      <c r="PZZ9" s="9" t="s">
        <v>11939</v>
      </c>
      <c r="QAA9" s="9" t="s">
        <v>11940</v>
      </c>
      <c r="QAB9" s="9" t="s">
        <v>11941</v>
      </c>
      <c r="QAC9" s="9" t="s">
        <v>11942</v>
      </c>
      <c r="QAD9" s="9" t="s">
        <v>11943</v>
      </c>
      <c r="QAE9" s="9" t="s">
        <v>11944</v>
      </c>
      <c r="QAF9" s="9" t="s">
        <v>11945</v>
      </c>
      <c r="QAG9" s="9" t="s">
        <v>11946</v>
      </c>
      <c r="QAH9" s="9" t="s">
        <v>11947</v>
      </c>
      <c r="QAI9" s="9" t="s">
        <v>11948</v>
      </c>
      <c r="QAJ9" s="9" t="s">
        <v>11949</v>
      </c>
      <c r="QAK9" s="9" t="s">
        <v>11950</v>
      </c>
      <c r="QAL9" s="9" t="s">
        <v>11951</v>
      </c>
      <c r="QAM9" s="9" t="s">
        <v>11952</v>
      </c>
      <c r="QAN9" s="9" t="s">
        <v>11953</v>
      </c>
      <c r="QAO9" s="9" t="s">
        <v>11954</v>
      </c>
      <c r="QAP9" s="9" t="s">
        <v>11955</v>
      </c>
      <c r="QAQ9" s="9" t="s">
        <v>11956</v>
      </c>
      <c r="QAR9" s="9" t="s">
        <v>11957</v>
      </c>
      <c r="QAS9" s="9" t="s">
        <v>11958</v>
      </c>
      <c r="QAT9" s="9" t="s">
        <v>11959</v>
      </c>
      <c r="QAU9" s="9" t="s">
        <v>11960</v>
      </c>
      <c r="QAV9" s="9" t="s">
        <v>11961</v>
      </c>
      <c r="QAW9" s="9" t="s">
        <v>11962</v>
      </c>
      <c r="QAX9" s="9" t="s">
        <v>11963</v>
      </c>
      <c r="QAY9" s="9" t="s">
        <v>11964</v>
      </c>
      <c r="QAZ9" s="9" t="s">
        <v>11965</v>
      </c>
      <c r="QBA9" s="9" t="s">
        <v>11966</v>
      </c>
      <c r="QBB9" s="9" t="s">
        <v>11967</v>
      </c>
      <c r="QBC9" s="9" t="s">
        <v>11968</v>
      </c>
      <c r="QBD9" s="9" t="s">
        <v>11969</v>
      </c>
      <c r="QBE9" s="9" t="s">
        <v>11970</v>
      </c>
      <c r="QBF9" s="9" t="s">
        <v>11971</v>
      </c>
      <c r="QBG9" s="9" t="s">
        <v>11972</v>
      </c>
      <c r="QBH9" s="9" t="s">
        <v>11973</v>
      </c>
      <c r="QBI9" s="9" t="s">
        <v>11974</v>
      </c>
      <c r="QBJ9" s="9" t="s">
        <v>11975</v>
      </c>
      <c r="QBK9" s="9" t="s">
        <v>11976</v>
      </c>
      <c r="QBL9" s="9" t="s">
        <v>11977</v>
      </c>
      <c r="QBM9" s="9" t="s">
        <v>11978</v>
      </c>
      <c r="QBN9" s="9" t="s">
        <v>11979</v>
      </c>
      <c r="QBO9" s="9" t="s">
        <v>11980</v>
      </c>
      <c r="QBP9" s="9" t="s">
        <v>11981</v>
      </c>
      <c r="QBQ9" s="9" t="s">
        <v>11982</v>
      </c>
      <c r="QBR9" s="9" t="s">
        <v>11983</v>
      </c>
      <c r="QBS9" s="9" t="s">
        <v>11984</v>
      </c>
      <c r="QBT9" s="9" t="s">
        <v>11985</v>
      </c>
      <c r="QBU9" s="9" t="s">
        <v>11986</v>
      </c>
      <c r="QBV9" s="9" t="s">
        <v>11987</v>
      </c>
      <c r="QBW9" s="9" t="s">
        <v>11988</v>
      </c>
      <c r="QBX9" s="9" t="s">
        <v>11989</v>
      </c>
      <c r="QBY9" s="9" t="s">
        <v>11990</v>
      </c>
      <c r="QBZ9" s="9" t="s">
        <v>11991</v>
      </c>
      <c r="QCA9" s="9" t="s">
        <v>11992</v>
      </c>
      <c r="QCB9" s="9" t="s">
        <v>11993</v>
      </c>
      <c r="QCC9" s="9" t="s">
        <v>11994</v>
      </c>
      <c r="QCD9" s="9" t="s">
        <v>11995</v>
      </c>
      <c r="QCE9" s="9" t="s">
        <v>11996</v>
      </c>
      <c r="QCF9" s="9" t="s">
        <v>11997</v>
      </c>
      <c r="QCG9" s="9" t="s">
        <v>11998</v>
      </c>
      <c r="QCH9" s="9" t="s">
        <v>11999</v>
      </c>
      <c r="QCI9" s="9" t="s">
        <v>12000</v>
      </c>
      <c r="QCJ9" s="9" t="s">
        <v>12001</v>
      </c>
      <c r="QCK9" s="9" t="s">
        <v>12002</v>
      </c>
      <c r="QCL9" s="9" t="s">
        <v>12003</v>
      </c>
      <c r="QCM9" s="9" t="s">
        <v>12004</v>
      </c>
      <c r="QCN9" s="9" t="s">
        <v>12005</v>
      </c>
      <c r="QCO9" s="9" t="s">
        <v>12006</v>
      </c>
      <c r="QCP9" s="9" t="s">
        <v>12007</v>
      </c>
      <c r="QCQ9" s="9" t="s">
        <v>12008</v>
      </c>
      <c r="QCR9" s="9" t="s">
        <v>12009</v>
      </c>
      <c r="QCS9" s="9" t="s">
        <v>12010</v>
      </c>
      <c r="QCT9" s="9" t="s">
        <v>12011</v>
      </c>
      <c r="QCU9" s="9" t="s">
        <v>12012</v>
      </c>
      <c r="QCV9" s="9" t="s">
        <v>12013</v>
      </c>
      <c r="QCW9" s="9" t="s">
        <v>12014</v>
      </c>
      <c r="QCX9" s="9" t="s">
        <v>12015</v>
      </c>
      <c r="QCY9" s="9" t="s">
        <v>12016</v>
      </c>
      <c r="QCZ9" s="9" t="s">
        <v>12017</v>
      </c>
      <c r="QDA9" s="9" t="s">
        <v>12018</v>
      </c>
      <c r="QDB9" s="9" t="s">
        <v>12019</v>
      </c>
      <c r="QDC9" s="9" t="s">
        <v>12020</v>
      </c>
      <c r="QDD9" s="9" t="s">
        <v>12021</v>
      </c>
      <c r="QDE9" s="9" t="s">
        <v>12022</v>
      </c>
      <c r="QDF9" s="9" t="s">
        <v>12023</v>
      </c>
      <c r="QDG9" s="9" t="s">
        <v>12024</v>
      </c>
      <c r="QDH9" s="9" t="s">
        <v>12025</v>
      </c>
      <c r="QDI9" s="9" t="s">
        <v>12026</v>
      </c>
      <c r="QDJ9" s="9" t="s">
        <v>12027</v>
      </c>
      <c r="QDK9" s="9" t="s">
        <v>12028</v>
      </c>
      <c r="QDL9" s="9" t="s">
        <v>12029</v>
      </c>
      <c r="QDM9" s="9" t="s">
        <v>12030</v>
      </c>
      <c r="QDN9" s="9" t="s">
        <v>12031</v>
      </c>
      <c r="QDO9" s="9" t="s">
        <v>12032</v>
      </c>
      <c r="QDP9" s="9" t="s">
        <v>12033</v>
      </c>
      <c r="QDQ9" s="9" t="s">
        <v>12034</v>
      </c>
      <c r="QDR9" s="9" t="s">
        <v>12035</v>
      </c>
      <c r="QDS9" s="9" t="s">
        <v>12036</v>
      </c>
      <c r="QDT9" s="9" t="s">
        <v>12037</v>
      </c>
      <c r="QDU9" s="9" t="s">
        <v>12038</v>
      </c>
      <c r="QDV9" s="9" t="s">
        <v>12039</v>
      </c>
      <c r="QDW9" s="9" t="s">
        <v>12040</v>
      </c>
      <c r="QDX9" s="9" t="s">
        <v>12041</v>
      </c>
      <c r="QDY9" s="9" t="s">
        <v>12042</v>
      </c>
      <c r="QDZ9" s="9" t="s">
        <v>12043</v>
      </c>
      <c r="QEA9" s="9" t="s">
        <v>12044</v>
      </c>
      <c r="QEB9" s="9" t="s">
        <v>12045</v>
      </c>
      <c r="QEC9" s="9" t="s">
        <v>12046</v>
      </c>
      <c r="QED9" s="9" t="s">
        <v>12047</v>
      </c>
      <c r="QEE9" s="9" t="s">
        <v>12048</v>
      </c>
      <c r="QEF9" s="9" t="s">
        <v>12049</v>
      </c>
      <c r="QEG9" s="9" t="s">
        <v>12050</v>
      </c>
      <c r="QEH9" s="9" t="s">
        <v>12051</v>
      </c>
      <c r="QEI9" s="9" t="s">
        <v>12052</v>
      </c>
      <c r="QEJ9" s="9" t="s">
        <v>12053</v>
      </c>
      <c r="QEK9" s="9" t="s">
        <v>12054</v>
      </c>
      <c r="QEL9" s="9" t="s">
        <v>12055</v>
      </c>
      <c r="QEM9" s="9" t="s">
        <v>12056</v>
      </c>
      <c r="QEN9" s="9" t="s">
        <v>12057</v>
      </c>
      <c r="QEO9" s="9" t="s">
        <v>12058</v>
      </c>
      <c r="QEP9" s="9" t="s">
        <v>12059</v>
      </c>
      <c r="QEQ9" s="9" t="s">
        <v>12060</v>
      </c>
      <c r="QER9" s="9" t="s">
        <v>12061</v>
      </c>
      <c r="QES9" s="9" t="s">
        <v>12062</v>
      </c>
      <c r="QET9" s="9" t="s">
        <v>12063</v>
      </c>
      <c r="QEU9" s="9" t="s">
        <v>12064</v>
      </c>
      <c r="QEV9" s="9" t="s">
        <v>12065</v>
      </c>
      <c r="QEW9" s="9" t="s">
        <v>12066</v>
      </c>
      <c r="QEX9" s="9" t="s">
        <v>12067</v>
      </c>
      <c r="QEY9" s="9" t="s">
        <v>12068</v>
      </c>
      <c r="QEZ9" s="9" t="s">
        <v>12069</v>
      </c>
      <c r="QFA9" s="9" t="s">
        <v>12070</v>
      </c>
      <c r="QFB9" s="9" t="s">
        <v>12071</v>
      </c>
      <c r="QFC9" s="9" t="s">
        <v>12072</v>
      </c>
      <c r="QFD9" s="9" t="s">
        <v>12073</v>
      </c>
      <c r="QFE9" s="9" t="s">
        <v>12074</v>
      </c>
      <c r="QFF9" s="9" t="s">
        <v>12075</v>
      </c>
      <c r="QFG9" s="9" t="s">
        <v>12076</v>
      </c>
      <c r="QFH9" s="9" t="s">
        <v>12077</v>
      </c>
      <c r="QFI9" s="9" t="s">
        <v>12078</v>
      </c>
      <c r="QFJ9" s="9" t="s">
        <v>12079</v>
      </c>
      <c r="QFK9" s="9" t="s">
        <v>12080</v>
      </c>
      <c r="QFL9" s="9" t="s">
        <v>12081</v>
      </c>
      <c r="QFM9" s="9" t="s">
        <v>12082</v>
      </c>
      <c r="QFN9" s="9" t="s">
        <v>12083</v>
      </c>
      <c r="QFO9" s="9" t="s">
        <v>12084</v>
      </c>
      <c r="QFP9" s="9" t="s">
        <v>12085</v>
      </c>
      <c r="QFQ9" s="9" t="s">
        <v>12086</v>
      </c>
      <c r="QFR9" s="9" t="s">
        <v>12087</v>
      </c>
      <c r="QFS9" s="9" t="s">
        <v>12088</v>
      </c>
      <c r="QFT9" s="9" t="s">
        <v>12089</v>
      </c>
      <c r="QFU9" s="9" t="s">
        <v>12090</v>
      </c>
      <c r="QFV9" s="9" t="s">
        <v>12091</v>
      </c>
      <c r="QFW9" s="9" t="s">
        <v>12092</v>
      </c>
      <c r="QFX9" s="9" t="s">
        <v>12093</v>
      </c>
      <c r="QFY9" s="9" t="s">
        <v>12094</v>
      </c>
      <c r="QFZ9" s="9" t="s">
        <v>12095</v>
      </c>
      <c r="QGA9" s="9" t="s">
        <v>12096</v>
      </c>
      <c r="QGB9" s="9" t="s">
        <v>12097</v>
      </c>
      <c r="QGC9" s="9" t="s">
        <v>12098</v>
      </c>
      <c r="QGD9" s="9" t="s">
        <v>12099</v>
      </c>
      <c r="QGE9" s="9" t="s">
        <v>12100</v>
      </c>
      <c r="QGF9" s="9" t="s">
        <v>12101</v>
      </c>
      <c r="QGG9" s="9" t="s">
        <v>12102</v>
      </c>
      <c r="QGH9" s="9" t="s">
        <v>12103</v>
      </c>
      <c r="QGI9" s="9" t="s">
        <v>12104</v>
      </c>
      <c r="QGJ9" s="9" t="s">
        <v>12105</v>
      </c>
      <c r="QGK9" s="9" t="s">
        <v>12106</v>
      </c>
      <c r="QGL9" s="9" t="s">
        <v>12107</v>
      </c>
      <c r="QGM9" s="9" t="s">
        <v>12108</v>
      </c>
      <c r="QGN9" s="9" t="s">
        <v>12109</v>
      </c>
      <c r="QGO9" s="9" t="s">
        <v>12110</v>
      </c>
      <c r="QGP9" s="9" t="s">
        <v>12111</v>
      </c>
      <c r="QGQ9" s="9" t="s">
        <v>12112</v>
      </c>
      <c r="QGR9" s="9" t="s">
        <v>12113</v>
      </c>
      <c r="QGS9" s="9" t="s">
        <v>12114</v>
      </c>
      <c r="QGT9" s="9" t="s">
        <v>12115</v>
      </c>
      <c r="QGU9" s="9" t="s">
        <v>12116</v>
      </c>
      <c r="QGV9" s="9" t="s">
        <v>12117</v>
      </c>
      <c r="QGW9" s="9" t="s">
        <v>12118</v>
      </c>
      <c r="QGX9" s="9" t="s">
        <v>12119</v>
      </c>
      <c r="QGY9" s="9" t="s">
        <v>12120</v>
      </c>
      <c r="QGZ9" s="9" t="s">
        <v>12121</v>
      </c>
      <c r="QHA9" s="9" t="s">
        <v>12122</v>
      </c>
      <c r="QHB9" s="9" t="s">
        <v>12123</v>
      </c>
      <c r="QHC9" s="9" t="s">
        <v>12124</v>
      </c>
      <c r="QHD9" s="9" t="s">
        <v>12125</v>
      </c>
      <c r="QHE9" s="9" t="s">
        <v>12126</v>
      </c>
      <c r="QHF9" s="9" t="s">
        <v>12127</v>
      </c>
      <c r="QHG9" s="9" t="s">
        <v>12128</v>
      </c>
      <c r="QHH9" s="9" t="s">
        <v>12129</v>
      </c>
      <c r="QHI9" s="9" t="s">
        <v>12130</v>
      </c>
      <c r="QHJ9" s="9" t="s">
        <v>12131</v>
      </c>
      <c r="QHK9" s="9" t="s">
        <v>12132</v>
      </c>
      <c r="QHL9" s="9" t="s">
        <v>12133</v>
      </c>
      <c r="QHM9" s="9" t="s">
        <v>12134</v>
      </c>
      <c r="QHN9" s="9" t="s">
        <v>12135</v>
      </c>
      <c r="QHO9" s="9" t="s">
        <v>12136</v>
      </c>
      <c r="QHP9" s="9" t="s">
        <v>12137</v>
      </c>
      <c r="QHQ9" s="9" t="s">
        <v>12138</v>
      </c>
      <c r="QHR9" s="9" t="s">
        <v>12139</v>
      </c>
      <c r="QHS9" s="9" t="s">
        <v>12140</v>
      </c>
      <c r="QHT9" s="9" t="s">
        <v>12141</v>
      </c>
      <c r="QHU9" s="9" t="s">
        <v>12142</v>
      </c>
      <c r="QHV9" s="9" t="s">
        <v>12143</v>
      </c>
      <c r="QHW9" s="9" t="s">
        <v>12144</v>
      </c>
      <c r="QHX9" s="9" t="s">
        <v>12145</v>
      </c>
      <c r="QHY9" s="9" t="s">
        <v>12146</v>
      </c>
      <c r="QHZ9" s="9" t="s">
        <v>12147</v>
      </c>
      <c r="QIA9" s="9" t="s">
        <v>12148</v>
      </c>
      <c r="QIB9" s="9" t="s">
        <v>12149</v>
      </c>
      <c r="QIC9" s="9" t="s">
        <v>12150</v>
      </c>
      <c r="QID9" s="9" t="s">
        <v>12151</v>
      </c>
      <c r="QIE9" s="9" t="s">
        <v>12152</v>
      </c>
      <c r="QIF9" s="9" t="s">
        <v>12153</v>
      </c>
      <c r="QIG9" s="9" t="s">
        <v>12154</v>
      </c>
      <c r="QIH9" s="9" t="s">
        <v>12155</v>
      </c>
      <c r="QII9" s="9" t="s">
        <v>12156</v>
      </c>
      <c r="QIJ9" s="9" t="s">
        <v>12157</v>
      </c>
      <c r="QIK9" s="9" t="s">
        <v>12158</v>
      </c>
      <c r="QIL9" s="9" t="s">
        <v>12159</v>
      </c>
      <c r="QIM9" s="9" t="s">
        <v>12160</v>
      </c>
      <c r="QIN9" s="9" t="s">
        <v>12161</v>
      </c>
      <c r="QIO9" s="9" t="s">
        <v>12162</v>
      </c>
      <c r="QIP9" s="9" t="s">
        <v>12163</v>
      </c>
      <c r="QIQ9" s="9" t="s">
        <v>12164</v>
      </c>
      <c r="QIR9" s="9" t="s">
        <v>12165</v>
      </c>
      <c r="QIS9" s="9" t="s">
        <v>12166</v>
      </c>
      <c r="QIT9" s="9" t="s">
        <v>12167</v>
      </c>
      <c r="QIU9" s="9" t="s">
        <v>12168</v>
      </c>
      <c r="QIV9" s="9" t="s">
        <v>12169</v>
      </c>
      <c r="QIW9" s="9" t="s">
        <v>12170</v>
      </c>
      <c r="QIX9" s="9" t="s">
        <v>12171</v>
      </c>
      <c r="QIY9" s="9" t="s">
        <v>12172</v>
      </c>
      <c r="QIZ9" s="9" t="s">
        <v>12173</v>
      </c>
      <c r="QJA9" s="9" t="s">
        <v>12174</v>
      </c>
      <c r="QJB9" s="9" t="s">
        <v>12175</v>
      </c>
      <c r="QJC9" s="9" t="s">
        <v>12176</v>
      </c>
      <c r="QJD9" s="9" t="s">
        <v>12177</v>
      </c>
      <c r="QJE9" s="9" t="s">
        <v>12178</v>
      </c>
      <c r="QJF9" s="9" t="s">
        <v>12179</v>
      </c>
      <c r="QJG9" s="9" t="s">
        <v>12180</v>
      </c>
      <c r="QJH9" s="9" t="s">
        <v>12181</v>
      </c>
      <c r="QJI9" s="9" t="s">
        <v>12182</v>
      </c>
      <c r="QJJ9" s="9" t="s">
        <v>12183</v>
      </c>
      <c r="QJK9" s="9" t="s">
        <v>12184</v>
      </c>
      <c r="QJL9" s="9" t="s">
        <v>12185</v>
      </c>
      <c r="QJM9" s="9" t="s">
        <v>12186</v>
      </c>
      <c r="QJN9" s="9" t="s">
        <v>12187</v>
      </c>
      <c r="QJO9" s="9" t="s">
        <v>12188</v>
      </c>
      <c r="QJP9" s="9" t="s">
        <v>12189</v>
      </c>
      <c r="QJQ9" s="9" t="s">
        <v>12190</v>
      </c>
      <c r="QJR9" s="9" t="s">
        <v>12191</v>
      </c>
      <c r="QJS9" s="9" t="s">
        <v>12192</v>
      </c>
      <c r="QJT9" s="9" t="s">
        <v>12193</v>
      </c>
      <c r="QJU9" s="9" t="s">
        <v>12194</v>
      </c>
      <c r="QJV9" s="9" t="s">
        <v>12195</v>
      </c>
      <c r="QJW9" s="9" t="s">
        <v>12196</v>
      </c>
      <c r="QJX9" s="9" t="s">
        <v>12197</v>
      </c>
      <c r="QJY9" s="9" t="s">
        <v>12198</v>
      </c>
      <c r="QJZ9" s="9" t="s">
        <v>12199</v>
      </c>
      <c r="QKA9" s="9" t="s">
        <v>12200</v>
      </c>
      <c r="QKB9" s="9" t="s">
        <v>12201</v>
      </c>
      <c r="QKC9" s="9" t="s">
        <v>12202</v>
      </c>
      <c r="QKD9" s="9" t="s">
        <v>12203</v>
      </c>
      <c r="QKE9" s="9" t="s">
        <v>12204</v>
      </c>
      <c r="QKF9" s="9" t="s">
        <v>12205</v>
      </c>
      <c r="QKG9" s="9" t="s">
        <v>12206</v>
      </c>
      <c r="QKH9" s="9" t="s">
        <v>12207</v>
      </c>
      <c r="QKI9" s="9" t="s">
        <v>12208</v>
      </c>
      <c r="QKJ9" s="9" t="s">
        <v>12209</v>
      </c>
      <c r="QKK9" s="9" t="s">
        <v>12210</v>
      </c>
      <c r="QKL9" s="9" t="s">
        <v>12211</v>
      </c>
      <c r="QKM9" s="9" t="s">
        <v>12212</v>
      </c>
      <c r="QKN9" s="9" t="s">
        <v>12213</v>
      </c>
      <c r="QKO9" s="9" t="s">
        <v>12214</v>
      </c>
      <c r="QKP9" s="9" t="s">
        <v>12215</v>
      </c>
      <c r="QKQ9" s="9" t="s">
        <v>12216</v>
      </c>
      <c r="QKR9" s="9" t="s">
        <v>12217</v>
      </c>
      <c r="QKS9" s="9" t="s">
        <v>12218</v>
      </c>
      <c r="QKT9" s="9" t="s">
        <v>12219</v>
      </c>
      <c r="QKU9" s="9" t="s">
        <v>12220</v>
      </c>
      <c r="QKV9" s="9" t="s">
        <v>12221</v>
      </c>
      <c r="QKW9" s="9" t="s">
        <v>12222</v>
      </c>
      <c r="QKX9" s="9" t="s">
        <v>12223</v>
      </c>
      <c r="QKY9" s="9" t="s">
        <v>12224</v>
      </c>
      <c r="QKZ9" s="9" t="s">
        <v>12225</v>
      </c>
      <c r="QLA9" s="9" t="s">
        <v>12226</v>
      </c>
      <c r="QLB9" s="9" t="s">
        <v>12227</v>
      </c>
      <c r="QLC9" s="9" t="s">
        <v>12228</v>
      </c>
      <c r="QLD9" s="9" t="s">
        <v>12229</v>
      </c>
      <c r="QLE9" s="9" t="s">
        <v>12230</v>
      </c>
      <c r="QLF9" s="9" t="s">
        <v>12231</v>
      </c>
      <c r="QLG9" s="9" t="s">
        <v>12232</v>
      </c>
      <c r="QLH9" s="9" t="s">
        <v>12233</v>
      </c>
      <c r="QLI9" s="9" t="s">
        <v>12234</v>
      </c>
      <c r="QLJ9" s="9" t="s">
        <v>12235</v>
      </c>
      <c r="QLK9" s="9" t="s">
        <v>12236</v>
      </c>
      <c r="QLL9" s="9" t="s">
        <v>12237</v>
      </c>
      <c r="QLM9" s="9" t="s">
        <v>12238</v>
      </c>
      <c r="QLN9" s="9" t="s">
        <v>12239</v>
      </c>
      <c r="QLO9" s="9" t="s">
        <v>12240</v>
      </c>
      <c r="QLP9" s="9" t="s">
        <v>12241</v>
      </c>
      <c r="QLQ9" s="9" t="s">
        <v>12242</v>
      </c>
      <c r="QLR9" s="9" t="s">
        <v>12243</v>
      </c>
      <c r="QLS9" s="9" t="s">
        <v>12244</v>
      </c>
      <c r="QLT9" s="9" t="s">
        <v>12245</v>
      </c>
      <c r="QLU9" s="9" t="s">
        <v>12246</v>
      </c>
      <c r="QLV9" s="9" t="s">
        <v>12247</v>
      </c>
      <c r="QLW9" s="9" t="s">
        <v>12248</v>
      </c>
      <c r="QLX9" s="9" t="s">
        <v>12249</v>
      </c>
      <c r="QLY9" s="9" t="s">
        <v>12250</v>
      </c>
      <c r="QLZ9" s="9" t="s">
        <v>12251</v>
      </c>
      <c r="QMA9" s="9" t="s">
        <v>12252</v>
      </c>
      <c r="QMB9" s="9" t="s">
        <v>12253</v>
      </c>
      <c r="QMC9" s="9" t="s">
        <v>12254</v>
      </c>
      <c r="QMD9" s="9" t="s">
        <v>12255</v>
      </c>
      <c r="QME9" s="9" t="s">
        <v>12256</v>
      </c>
      <c r="QMF9" s="9" t="s">
        <v>12257</v>
      </c>
      <c r="QMG9" s="9" t="s">
        <v>12258</v>
      </c>
      <c r="QMH9" s="9" t="s">
        <v>12259</v>
      </c>
      <c r="QMI9" s="9" t="s">
        <v>12260</v>
      </c>
      <c r="QMJ9" s="9" t="s">
        <v>12261</v>
      </c>
      <c r="QMK9" s="9" t="s">
        <v>12262</v>
      </c>
      <c r="QML9" s="9" t="s">
        <v>12263</v>
      </c>
      <c r="QMM9" s="9" t="s">
        <v>12264</v>
      </c>
      <c r="QMN9" s="9" t="s">
        <v>12265</v>
      </c>
      <c r="QMO9" s="9" t="s">
        <v>12266</v>
      </c>
      <c r="QMP9" s="9" t="s">
        <v>12267</v>
      </c>
      <c r="QMQ9" s="9" t="s">
        <v>12268</v>
      </c>
      <c r="QMR9" s="9" t="s">
        <v>12269</v>
      </c>
      <c r="QMS9" s="9" t="s">
        <v>12270</v>
      </c>
      <c r="QMT9" s="9" t="s">
        <v>12271</v>
      </c>
      <c r="QMU9" s="9" t="s">
        <v>12272</v>
      </c>
      <c r="QMV9" s="9" t="s">
        <v>12273</v>
      </c>
      <c r="QMW9" s="9" t="s">
        <v>12274</v>
      </c>
      <c r="QMX9" s="9" t="s">
        <v>12275</v>
      </c>
      <c r="QMY9" s="9" t="s">
        <v>12276</v>
      </c>
      <c r="QMZ9" s="9" t="s">
        <v>12277</v>
      </c>
      <c r="QNA9" s="9" t="s">
        <v>12278</v>
      </c>
      <c r="QNB9" s="9" t="s">
        <v>12279</v>
      </c>
      <c r="QNC9" s="9" t="s">
        <v>12280</v>
      </c>
      <c r="QND9" s="9" t="s">
        <v>12281</v>
      </c>
      <c r="QNE9" s="9" t="s">
        <v>12282</v>
      </c>
      <c r="QNF9" s="9" t="s">
        <v>12283</v>
      </c>
      <c r="QNG9" s="9" t="s">
        <v>12284</v>
      </c>
      <c r="QNH9" s="9" t="s">
        <v>12285</v>
      </c>
      <c r="QNI9" s="9" t="s">
        <v>12286</v>
      </c>
      <c r="QNJ9" s="9" t="s">
        <v>12287</v>
      </c>
      <c r="QNK9" s="9" t="s">
        <v>12288</v>
      </c>
      <c r="QNL9" s="9" t="s">
        <v>12289</v>
      </c>
      <c r="QNM9" s="9" t="s">
        <v>12290</v>
      </c>
      <c r="QNN9" s="9" t="s">
        <v>12291</v>
      </c>
      <c r="QNO9" s="9" t="s">
        <v>12292</v>
      </c>
      <c r="QNP9" s="9" t="s">
        <v>12293</v>
      </c>
      <c r="QNQ9" s="9" t="s">
        <v>12294</v>
      </c>
      <c r="QNR9" s="9" t="s">
        <v>12295</v>
      </c>
      <c r="QNS9" s="9" t="s">
        <v>12296</v>
      </c>
      <c r="QNT9" s="9" t="s">
        <v>12297</v>
      </c>
      <c r="QNU9" s="9" t="s">
        <v>12298</v>
      </c>
      <c r="QNV9" s="9" t="s">
        <v>12299</v>
      </c>
      <c r="QNW9" s="9" t="s">
        <v>12300</v>
      </c>
      <c r="QNX9" s="9" t="s">
        <v>12301</v>
      </c>
      <c r="QNY9" s="9" t="s">
        <v>12302</v>
      </c>
      <c r="QNZ9" s="9" t="s">
        <v>12303</v>
      </c>
      <c r="QOA9" s="9" t="s">
        <v>12304</v>
      </c>
      <c r="QOB9" s="9" t="s">
        <v>12305</v>
      </c>
      <c r="QOC9" s="9" t="s">
        <v>12306</v>
      </c>
      <c r="QOD9" s="9" t="s">
        <v>12307</v>
      </c>
      <c r="QOE9" s="9" t="s">
        <v>12308</v>
      </c>
      <c r="QOF9" s="9" t="s">
        <v>12309</v>
      </c>
      <c r="QOG9" s="9" t="s">
        <v>12310</v>
      </c>
      <c r="QOH9" s="9" t="s">
        <v>12311</v>
      </c>
      <c r="QOI9" s="9" t="s">
        <v>12312</v>
      </c>
      <c r="QOJ9" s="9" t="s">
        <v>12313</v>
      </c>
      <c r="QOK9" s="9" t="s">
        <v>12314</v>
      </c>
      <c r="QOL9" s="9" t="s">
        <v>12315</v>
      </c>
      <c r="QOM9" s="9" t="s">
        <v>12316</v>
      </c>
      <c r="QON9" s="9" t="s">
        <v>12317</v>
      </c>
      <c r="QOO9" s="9" t="s">
        <v>12318</v>
      </c>
      <c r="QOP9" s="9" t="s">
        <v>12319</v>
      </c>
      <c r="QOQ9" s="9" t="s">
        <v>12320</v>
      </c>
      <c r="QOR9" s="9" t="s">
        <v>12321</v>
      </c>
      <c r="QOS9" s="9" t="s">
        <v>12322</v>
      </c>
      <c r="QOT9" s="9" t="s">
        <v>12323</v>
      </c>
      <c r="QOU9" s="9" t="s">
        <v>12324</v>
      </c>
      <c r="QOV9" s="9" t="s">
        <v>12325</v>
      </c>
      <c r="QOW9" s="9" t="s">
        <v>12326</v>
      </c>
      <c r="QOX9" s="9" t="s">
        <v>12327</v>
      </c>
      <c r="QOY9" s="9" t="s">
        <v>12328</v>
      </c>
      <c r="QOZ9" s="9" t="s">
        <v>12329</v>
      </c>
      <c r="QPA9" s="9" t="s">
        <v>12330</v>
      </c>
      <c r="QPB9" s="9" t="s">
        <v>12331</v>
      </c>
      <c r="QPC9" s="9" t="s">
        <v>12332</v>
      </c>
      <c r="QPD9" s="9" t="s">
        <v>12333</v>
      </c>
      <c r="QPE9" s="9" t="s">
        <v>12334</v>
      </c>
      <c r="QPF9" s="9" t="s">
        <v>12335</v>
      </c>
      <c r="QPG9" s="9" t="s">
        <v>12336</v>
      </c>
      <c r="QPH9" s="9" t="s">
        <v>12337</v>
      </c>
      <c r="QPI9" s="9" t="s">
        <v>12338</v>
      </c>
      <c r="QPJ9" s="9" t="s">
        <v>12339</v>
      </c>
      <c r="QPK9" s="9" t="s">
        <v>12340</v>
      </c>
      <c r="QPL9" s="9" t="s">
        <v>12341</v>
      </c>
      <c r="QPM9" s="9" t="s">
        <v>12342</v>
      </c>
      <c r="QPN9" s="9" t="s">
        <v>12343</v>
      </c>
      <c r="QPO9" s="9" t="s">
        <v>12344</v>
      </c>
      <c r="QPP9" s="9" t="s">
        <v>12345</v>
      </c>
      <c r="QPQ9" s="9" t="s">
        <v>12346</v>
      </c>
      <c r="QPR9" s="9" t="s">
        <v>12347</v>
      </c>
      <c r="QPS9" s="9" t="s">
        <v>12348</v>
      </c>
      <c r="QPT9" s="9" t="s">
        <v>12349</v>
      </c>
      <c r="QPU9" s="9" t="s">
        <v>12350</v>
      </c>
      <c r="QPV9" s="9" t="s">
        <v>12351</v>
      </c>
      <c r="QPW9" s="9" t="s">
        <v>12352</v>
      </c>
      <c r="QPX9" s="9" t="s">
        <v>12353</v>
      </c>
      <c r="QPY9" s="9" t="s">
        <v>12354</v>
      </c>
      <c r="QPZ9" s="9" t="s">
        <v>12355</v>
      </c>
      <c r="QQA9" s="9" t="s">
        <v>12356</v>
      </c>
      <c r="QQB9" s="9" t="s">
        <v>12357</v>
      </c>
      <c r="QQC9" s="9" t="s">
        <v>12358</v>
      </c>
      <c r="QQD9" s="9" t="s">
        <v>12359</v>
      </c>
      <c r="QQE9" s="9" t="s">
        <v>12360</v>
      </c>
      <c r="QQF9" s="9" t="s">
        <v>12361</v>
      </c>
      <c r="QQG9" s="9" t="s">
        <v>12362</v>
      </c>
      <c r="QQH9" s="9" t="s">
        <v>12363</v>
      </c>
      <c r="QQI9" s="9" t="s">
        <v>12364</v>
      </c>
      <c r="QQJ9" s="9" t="s">
        <v>12365</v>
      </c>
      <c r="QQK9" s="9" t="s">
        <v>12366</v>
      </c>
      <c r="QQL9" s="9" t="s">
        <v>12367</v>
      </c>
      <c r="QQM9" s="9" t="s">
        <v>12368</v>
      </c>
      <c r="QQN9" s="9" t="s">
        <v>12369</v>
      </c>
      <c r="QQO9" s="9" t="s">
        <v>12370</v>
      </c>
      <c r="QQP9" s="9" t="s">
        <v>12371</v>
      </c>
      <c r="QQQ9" s="9" t="s">
        <v>12372</v>
      </c>
      <c r="QQR9" s="9" t="s">
        <v>12373</v>
      </c>
      <c r="QQS9" s="9" t="s">
        <v>12374</v>
      </c>
      <c r="QQT9" s="9" t="s">
        <v>12375</v>
      </c>
      <c r="QQU9" s="9" t="s">
        <v>12376</v>
      </c>
      <c r="QQV9" s="9" t="s">
        <v>12377</v>
      </c>
      <c r="QQW9" s="9" t="s">
        <v>12378</v>
      </c>
      <c r="QQX9" s="9" t="s">
        <v>12379</v>
      </c>
      <c r="QQY9" s="9" t="s">
        <v>12380</v>
      </c>
      <c r="QQZ9" s="9" t="s">
        <v>12381</v>
      </c>
      <c r="QRA9" s="9" t="s">
        <v>12382</v>
      </c>
      <c r="QRB9" s="9" t="s">
        <v>12383</v>
      </c>
      <c r="QRC9" s="9" t="s">
        <v>12384</v>
      </c>
      <c r="QRD9" s="9" t="s">
        <v>12385</v>
      </c>
      <c r="QRE9" s="9" t="s">
        <v>12386</v>
      </c>
      <c r="QRF9" s="9" t="s">
        <v>12387</v>
      </c>
      <c r="QRG9" s="9" t="s">
        <v>12388</v>
      </c>
      <c r="QRH9" s="9" t="s">
        <v>12389</v>
      </c>
      <c r="QRI9" s="9" t="s">
        <v>12390</v>
      </c>
      <c r="QRJ9" s="9" t="s">
        <v>12391</v>
      </c>
      <c r="QRK9" s="9" t="s">
        <v>12392</v>
      </c>
      <c r="QRL9" s="9" t="s">
        <v>12393</v>
      </c>
      <c r="QRM9" s="9" t="s">
        <v>12394</v>
      </c>
      <c r="QRN9" s="9" t="s">
        <v>12395</v>
      </c>
      <c r="QRO9" s="9" t="s">
        <v>12396</v>
      </c>
      <c r="QRP9" s="9" t="s">
        <v>12397</v>
      </c>
      <c r="QRQ9" s="9" t="s">
        <v>12398</v>
      </c>
      <c r="QRR9" s="9" t="s">
        <v>12399</v>
      </c>
      <c r="QRS9" s="9" t="s">
        <v>12400</v>
      </c>
      <c r="QRT9" s="9" t="s">
        <v>12401</v>
      </c>
      <c r="QRU9" s="9" t="s">
        <v>12402</v>
      </c>
      <c r="QRV9" s="9" t="s">
        <v>12403</v>
      </c>
      <c r="QRW9" s="9" t="s">
        <v>12404</v>
      </c>
      <c r="QRX9" s="9" t="s">
        <v>12405</v>
      </c>
      <c r="QRY9" s="9" t="s">
        <v>12406</v>
      </c>
      <c r="QRZ9" s="9" t="s">
        <v>12407</v>
      </c>
      <c r="QSA9" s="9" t="s">
        <v>12408</v>
      </c>
      <c r="QSB9" s="9" t="s">
        <v>12409</v>
      </c>
      <c r="QSC9" s="9" t="s">
        <v>12410</v>
      </c>
      <c r="QSD9" s="9" t="s">
        <v>12411</v>
      </c>
      <c r="QSE9" s="9" t="s">
        <v>12412</v>
      </c>
      <c r="QSF9" s="9" t="s">
        <v>12413</v>
      </c>
      <c r="QSG9" s="9" t="s">
        <v>12414</v>
      </c>
      <c r="QSH9" s="9" t="s">
        <v>12415</v>
      </c>
      <c r="QSI9" s="9" t="s">
        <v>12416</v>
      </c>
      <c r="QSJ9" s="9" t="s">
        <v>12417</v>
      </c>
      <c r="QSK9" s="9" t="s">
        <v>12418</v>
      </c>
      <c r="QSL9" s="9" t="s">
        <v>12419</v>
      </c>
      <c r="QSM9" s="9" t="s">
        <v>12420</v>
      </c>
      <c r="QSN9" s="9" t="s">
        <v>12421</v>
      </c>
      <c r="QSO9" s="9" t="s">
        <v>12422</v>
      </c>
      <c r="QSP9" s="9" t="s">
        <v>12423</v>
      </c>
      <c r="QSQ9" s="9" t="s">
        <v>12424</v>
      </c>
      <c r="QSR9" s="9" t="s">
        <v>12425</v>
      </c>
      <c r="QSS9" s="9" t="s">
        <v>12426</v>
      </c>
      <c r="QST9" s="9" t="s">
        <v>12427</v>
      </c>
      <c r="QSU9" s="9" t="s">
        <v>12428</v>
      </c>
      <c r="QSV9" s="9" t="s">
        <v>12429</v>
      </c>
      <c r="QSW9" s="9" t="s">
        <v>12430</v>
      </c>
      <c r="QSX9" s="9" t="s">
        <v>12431</v>
      </c>
      <c r="QSY9" s="9" t="s">
        <v>12432</v>
      </c>
      <c r="QSZ9" s="9" t="s">
        <v>12433</v>
      </c>
      <c r="QTA9" s="9" t="s">
        <v>12434</v>
      </c>
      <c r="QTB9" s="9" t="s">
        <v>12435</v>
      </c>
      <c r="QTC9" s="9" t="s">
        <v>12436</v>
      </c>
      <c r="QTD9" s="9" t="s">
        <v>12437</v>
      </c>
      <c r="QTE9" s="9" t="s">
        <v>12438</v>
      </c>
      <c r="QTF9" s="9" t="s">
        <v>12439</v>
      </c>
      <c r="QTG9" s="9" t="s">
        <v>12440</v>
      </c>
      <c r="QTH9" s="9" t="s">
        <v>12441</v>
      </c>
      <c r="QTI9" s="9" t="s">
        <v>12442</v>
      </c>
      <c r="QTJ9" s="9" t="s">
        <v>12443</v>
      </c>
      <c r="QTK9" s="9" t="s">
        <v>12444</v>
      </c>
      <c r="QTL9" s="9" t="s">
        <v>12445</v>
      </c>
      <c r="QTM9" s="9" t="s">
        <v>12446</v>
      </c>
      <c r="QTN9" s="9" t="s">
        <v>12447</v>
      </c>
      <c r="QTO9" s="9" t="s">
        <v>12448</v>
      </c>
      <c r="QTP9" s="9" t="s">
        <v>12449</v>
      </c>
      <c r="QTQ9" s="9" t="s">
        <v>12450</v>
      </c>
      <c r="QTR9" s="9" t="s">
        <v>12451</v>
      </c>
      <c r="QTS9" s="9" t="s">
        <v>12452</v>
      </c>
      <c r="QTT9" s="9" t="s">
        <v>12453</v>
      </c>
      <c r="QTU9" s="9" t="s">
        <v>12454</v>
      </c>
      <c r="QTV9" s="9" t="s">
        <v>12455</v>
      </c>
      <c r="QTW9" s="9" t="s">
        <v>12456</v>
      </c>
      <c r="QTX9" s="9" t="s">
        <v>12457</v>
      </c>
      <c r="QTY9" s="9" t="s">
        <v>12458</v>
      </c>
      <c r="QTZ9" s="9" t="s">
        <v>12459</v>
      </c>
      <c r="QUA9" s="9" t="s">
        <v>12460</v>
      </c>
      <c r="QUB9" s="9" t="s">
        <v>12461</v>
      </c>
      <c r="QUC9" s="9" t="s">
        <v>12462</v>
      </c>
      <c r="QUD9" s="9" t="s">
        <v>12463</v>
      </c>
      <c r="QUE9" s="9" t="s">
        <v>12464</v>
      </c>
      <c r="QUF9" s="9" t="s">
        <v>12465</v>
      </c>
      <c r="QUG9" s="9" t="s">
        <v>12466</v>
      </c>
      <c r="QUH9" s="9" t="s">
        <v>12467</v>
      </c>
      <c r="QUI9" s="9" t="s">
        <v>12468</v>
      </c>
      <c r="QUJ9" s="9" t="s">
        <v>12469</v>
      </c>
      <c r="QUK9" s="9" t="s">
        <v>12470</v>
      </c>
      <c r="QUL9" s="9" t="s">
        <v>12471</v>
      </c>
      <c r="QUM9" s="9" t="s">
        <v>12472</v>
      </c>
      <c r="QUN9" s="9" t="s">
        <v>12473</v>
      </c>
      <c r="QUO9" s="9" t="s">
        <v>12474</v>
      </c>
      <c r="QUP9" s="9" t="s">
        <v>12475</v>
      </c>
      <c r="QUQ9" s="9" t="s">
        <v>12476</v>
      </c>
      <c r="QUR9" s="9" t="s">
        <v>12477</v>
      </c>
      <c r="QUS9" s="9" t="s">
        <v>12478</v>
      </c>
      <c r="QUT9" s="9" t="s">
        <v>12479</v>
      </c>
      <c r="QUU9" s="9" t="s">
        <v>12480</v>
      </c>
      <c r="QUV9" s="9" t="s">
        <v>12481</v>
      </c>
      <c r="QUW9" s="9" t="s">
        <v>12482</v>
      </c>
      <c r="QUX9" s="9" t="s">
        <v>12483</v>
      </c>
      <c r="QUY9" s="9" t="s">
        <v>12484</v>
      </c>
      <c r="QUZ9" s="9" t="s">
        <v>12485</v>
      </c>
      <c r="QVA9" s="9" t="s">
        <v>12486</v>
      </c>
      <c r="QVB9" s="9" t="s">
        <v>12487</v>
      </c>
      <c r="QVC9" s="9" t="s">
        <v>12488</v>
      </c>
      <c r="QVD9" s="9" t="s">
        <v>12489</v>
      </c>
      <c r="QVE9" s="9" t="s">
        <v>12490</v>
      </c>
      <c r="QVF9" s="9" t="s">
        <v>12491</v>
      </c>
      <c r="QVG9" s="9" t="s">
        <v>12492</v>
      </c>
      <c r="QVH9" s="9" t="s">
        <v>12493</v>
      </c>
      <c r="QVI9" s="9" t="s">
        <v>12494</v>
      </c>
      <c r="QVJ9" s="9" t="s">
        <v>12495</v>
      </c>
      <c r="QVK9" s="9" t="s">
        <v>12496</v>
      </c>
      <c r="QVL9" s="9" t="s">
        <v>12497</v>
      </c>
      <c r="QVM9" s="9" t="s">
        <v>12498</v>
      </c>
      <c r="QVN9" s="9" t="s">
        <v>12499</v>
      </c>
      <c r="QVO9" s="9" t="s">
        <v>12500</v>
      </c>
      <c r="QVP9" s="9" t="s">
        <v>12501</v>
      </c>
      <c r="QVQ9" s="9" t="s">
        <v>12502</v>
      </c>
      <c r="QVR9" s="9" t="s">
        <v>12503</v>
      </c>
      <c r="QVS9" s="9" t="s">
        <v>12504</v>
      </c>
      <c r="QVT9" s="9" t="s">
        <v>12505</v>
      </c>
      <c r="QVU9" s="9" t="s">
        <v>12506</v>
      </c>
      <c r="QVV9" s="9" t="s">
        <v>12507</v>
      </c>
      <c r="QVW9" s="9" t="s">
        <v>12508</v>
      </c>
      <c r="QVX9" s="9" t="s">
        <v>12509</v>
      </c>
      <c r="QVY9" s="9" t="s">
        <v>12510</v>
      </c>
      <c r="QVZ9" s="9" t="s">
        <v>12511</v>
      </c>
      <c r="QWA9" s="9" t="s">
        <v>12512</v>
      </c>
      <c r="QWB9" s="9" t="s">
        <v>12513</v>
      </c>
      <c r="QWC9" s="9" t="s">
        <v>12514</v>
      </c>
      <c r="QWD9" s="9" t="s">
        <v>12515</v>
      </c>
      <c r="QWE9" s="9" t="s">
        <v>12516</v>
      </c>
      <c r="QWF9" s="9" t="s">
        <v>12517</v>
      </c>
      <c r="QWG9" s="9" t="s">
        <v>12518</v>
      </c>
      <c r="QWH9" s="9" t="s">
        <v>12519</v>
      </c>
      <c r="QWI9" s="9" t="s">
        <v>12520</v>
      </c>
      <c r="QWJ9" s="9" t="s">
        <v>12521</v>
      </c>
      <c r="QWK9" s="9" t="s">
        <v>12522</v>
      </c>
      <c r="QWL9" s="9" t="s">
        <v>12523</v>
      </c>
      <c r="QWM9" s="9" t="s">
        <v>12524</v>
      </c>
      <c r="QWN9" s="9" t="s">
        <v>12525</v>
      </c>
      <c r="QWO9" s="9" t="s">
        <v>12526</v>
      </c>
      <c r="QWP9" s="9" t="s">
        <v>12527</v>
      </c>
      <c r="QWQ9" s="9" t="s">
        <v>12528</v>
      </c>
      <c r="QWR9" s="9" t="s">
        <v>12529</v>
      </c>
      <c r="QWS9" s="9" t="s">
        <v>12530</v>
      </c>
      <c r="QWT9" s="9" t="s">
        <v>12531</v>
      </c>
      <c r="QWU9" s="9" t="s">
        <v>12532</v>
      </c>
      <c r="QWV9" s="9" t="s">
        <v>12533</v>
      </c>
      <c r="QWW9" s="9" t="s">
        <v>12534</v>
      </c>
      <c r="QWX9" s="9" t="s">
        <v>12535</v>
      </c>
      <c r="QWY9" s="9" t="s">
        <v>12536</v>
      </c>
      <c r="QWZ9" s="9" t="s">
        <v>12537</v>
      </c>
      <c r="QXA9" s="9" t="s">
        <v>12538</v>
      </c>
      <c r="QXB9" s="9" t="s">
        <v>12539</v>
      </c>
      <c r="QXC9" s="9" t="s">
        <v>12540</v>
      </c>
      <c r="QXD9" s="9" t="s">
        <v>12541</v>
      </c>
      <c r="QXE9" s="9" t="s">
        <v>12542</v>
      </c>
      <c r="QXF9" s="9" t="s">
        <v>12543</v>
      </c>
      <c r="QXG9" s="9" t="s">
        <v>12544</v>
      </c>
      <c r="QXH9" s="9" t="s">
        <v>12545</v>
      </c>
      <c r="QXI9" s="9" t="s">
        <v>12546</v>
      </c>
      <c r="QXJ9" s="9" t="s">
        <v>12547</v>
      </c>
      <c r="QXK9" s="9" t="s">
        <v>12548</v>
      </c>
      <c r="QXL9" s="9" t="s">
        <v>12549</v>
      </c>
      <c r="QXM9" s="9" t="s">
        <v>12550</v>
      </c>
      <c r="QXN9" s="9" t="s">
        <v>12551</v>
      </c>
      <c r="QXO9" s="9" t="s">
        <v>12552</v>
      </c>
      <c r="QXP9" s="9" t="s">
        <v>12553</v>
      </c>
      <c r="QXQ9" s="9" t="s">
        <v>12554</v>
      </c>
      <c r="QXR9" s="9" t="s">
        <v>12555</v>
      </c>
      <c r="QXS9" s="9" t="s">
        <v>12556</v>
      </c>
      <c r="QXT9" s="9" t="s">
        <v>12557</v>
      </c>
      <c r="QXU9" s="9" t="s">
        <v>12558</v>
      </c>
      <c r="QXV9" s="9" t="s">
        <v>12559</v>
      </c>
      <c r="QXW9" s="9" t="s">
        <v>12560</v>
      </c>
      <c r="QXX9" s="9" t="s">
        <v>12561</v>
      </c>
      <c r="QXY9" s="9" t="s">
        <v>12562</v>
      </c>
      <c r="QXZ9" s="9" t="s">
        <v>12563</v>
      </c>
      <c r="QYA9" s="9" t="s">
        <v>12564</v>
      </c>
      <c r="QYB9" s="9" t="s">
        <v>12565</v>
      </c>
      <c r="QYC9" s="9" t="s">
        <v>12566</v>
      </c>
      <c r="QYD9" s="9" t="s">
        <v>12567</v>
      </c>
      <c r="QYE9" s="9" t="s">
        <v>12568</v>
      </c>
      <c r="QYF9" s="9" t="s">
        <v>12569</v>
      </c>
      <c r="QYG9" s="9" t="s">
        <v>12570</v>
      </c>
      <c r="QYH9" s="9" t="s">
        <v>12571</v>
      </c>
      <c r="QYI9" s="9" t="s">
        <v>12572</v>
      </c>
      <c r="QYJ9" s="9" t="s">
        <v>12573</v>
      </c>
      <c r="QYK9" s="9" t="s">
        <v>12574</v>
      </c>
      <c r="QYL9" s="9" t="s">
        <v>12575</v>
      </c>
      <c r="QYM9" s="9" t="s">
        <v>12576</v>
      </c>
      <c r="QYN9" s="9" t="s">
        <v>12577</v>
      </c>
      <c r="QYO9" s="9" t="s">
        <v>12578</v>
      </c>
      <c r="QYP9" s="9" t="s">
        <v>12579</v>
      </c>
      <c r="QYQ9" s="9" t="s">
        <v>12580</v>
      </c>
      <c r="QYR9" s="9" t="s">
        <v>12581</v>
      </c>
      <c r="QYS9" s="9" t="s">
        <v>12582</v>
      </c>
      <c r="QYT9" s="9" t="s">
        <v>12583</v>
      </c>
      <c r="QYU9" s="9" t="s">
        <v>12584</v>
      </c>
      <c r="QYV9" s="9" t="s">
        <v>12585</v>
      </c>
      <c r="QYW9" s="9" t="s">
        <v>12586</v>
      </c>
      <c r="QYX9" s="9" t="s">
        <v>12587</v>
      </c>
      <c r="QYY9" s="9" t="s">
        <v>12588</v>
      </c>
      <c r="QYZ9" s="9" t="s">
        <v>12589</v>
      </c>
      <c r="QZA9" s="9" t="s">
        <v>12590</v>
      </c>
      <c r="QZB9" s="9" t="s">
        <v>12591</v>
      </c>
      <c r="QZC9" s="9" t="s">
        <v>12592</v>
      </c>
      <c r="QZD9" s="9" t="s">
        <v>12593</v>
      </c>
      <c r="QZE9" s="9" t="s">
        <v>12594</v>
      </c>
      <c r="QZF9" s="9" t="s">
        <v>12595</v>
      </c>
      <c r="QZG9" s="9" t="s">
        <v>12596</v>
      </c>
      <c r="QZH9" s="9" t="s">
        <v>12597</v>
      </c>
      <c r="QZI9" s="9" t="s">
        <v>12598</v>
      </c>
      <c r="QZJ9" s="9" t="s">
        <v>12599</v>
      </c>
      <c r="QZK9" s="9" t="s">
        <v>12600</v>
      </c>
      <c r="QZL9" s="9" t="s">
        <v>12601</v>
      </c>
      <c r="QZM9" s="9" t="s">
        <v>12602</v>
      </c>
      <c r="QZN9" s="9" t="s">
        <v>12603</v>
      </c>
      <c r="QZO9" s="9" t="s">
        <v>12604</v>
      </c>
      <c r="QZP9" s="9" t="s">
        <v>12605</v>
      </c>
      <c r="QZQ9" s="9" t="s">
        <v>12606</v>
      </c>
      <c r="QZR9" s="9" t="s">
        <v>12607</v>
      </c>
      <c r="QZS9" s="9" t="s">
        <v>12608</v>
      </c>
      <c r="QZT9" s="9" t="s">
        <v>12609</v>
      </c>
      <c r="QZU9" s="9" t="s">
        <v>12610</v>
      </c>
      <c r="QZV9" s="9" t="s">
        <v>12611</v>
      </c>
      <c r="QZW9" s="9" t="s">
        <v>12612</v>
      </c>
      <c r="QZX9" s="9" t="s">
        <v>12613</v>
      </c>
      <c r="QZY9" s="9" t="s">
        <v>12614</v>
      </c>
      <c r="QZZ9" s="9" t="s">
        <v>12615</v>
      </c>
      <c r="RAA9" s="9" t="s">
        <v>12616</v>
      </c>
      <c r="RAB9" s="9" t="s">
        <v>12617</v>
      </c>
      <c r="RAC9" s="9" t="s">
        <v>12618</v>
      </c>
      <c r="RAD9" s="9" t="s">
        <v>12619</v>
      </c>
      <c r="RAE9" s="9" t="s">
        <v>12620</v>
      </c>
      <c r="RAF9" s="9" t="s">
        <v>12621</v>
      </c>
      <c r="RAG9" s="9" t="s">
        <v>12622</v>
      </c>
      <c r="RAH9" s="9" t="s">
        <v>12623</v>
      </c>
      <c r="RAI9" s="9" t="s">
        <v>12624</v>
      </c>
      <c r="RAJ9" s="9" t="s">
        <v>12625</v>
      </c>
      <c r="RAK9" s="9" t="s">
        <v>12626</v>
      </c>
      <c r="RAL9" s="9" t="s">
        <v>12627</v>
      </c>
      <c r="RAM9" s="9" t="s">
        <v>12628</v>
      </c>
      <c r="RAN9" s="9" t="s">
        <v>12629</v>
      </c>
      <c r="RAO9" s="9" t="s">
        <v>12630</v>
      </c>
      <c r="RAP9" s="9" t="s">
        <v>12631</v>
      </c>
      <c r="RAQ9" s="9" t="s">
        <v>12632</v>
      </c>
      <c r="RAR9" s="9" t="s">
        <v>12633</v>
      </c>
      <c r="RAS9" s="9" t="s">
        <v>12634</v>
      </c>
      <c r="RAT9" s="9" t="s">
        <v>12635</v>
      </c>
      <c r="RAU9" s="9" t="s">
        <v>12636</v>
      </c>
      <c r="RAV9" s="9" t="s">
        <v>12637</v>
      </c>
      <c r="RAW9" s="9" t="s">
        <v>12638</v>
      </c>
      <c r="RAX9" s="9" t="s">
        <v>12639</v>
      </c>
      <c r="RAY9" s="9" t="s">
        <v>12640</v>
      </c>
      <c r="RAZ9" s="9" t="s">
        <v>12641</v>
      </c>
      <c r="RBA9" s="9" t="s">
        <v>12642</v>
      </c>
      <c r="RBB9" s="9" t="s">
        <v>12643</v>
      </c>
      <c r="RBC9" s="9" t="s">
        <v>12644</v>
      </c>
      <c r="RBD9" s="9" t="s">
        <v>12645</v>
      </c>
      <c r="RBE9" s="9" t="s">
        <v>12646</v>
      </c>
      <c r="RBF9" s="9" t="s">
        <v>12647</v>
      </c>
      <c r="RBG9" s="9" t="s">
        <v>12648</v>
      </c>
      <c r="RBH9" s="9" t="s">
        <v>12649</v>
      </c>
      <c r="RBI9" s="9" t="s">
        <v>12650</v>
      </c>
      <c r="RBJ9" s="9" t="s">
        <v>12651</v>
      </c>
      <c r="RBK9" s="9" t="s">
        <v>12652</v>
      </c>
      <c r="RBL9" s="9" t="s">
        <v>12653</v>
      </c>
      <c r="RBM9" s="9" t="s">
        <v>12654</v>
      </c>
      <c r="RBN9" s="9" t="s">
        <v>12655</v>
      </c>
      <c r="RBO9" s="9" t="s">
        <v>12656</v>
      </c>
      <c r="RBP9" s="9" t="s">
        <v>12657</v>
      </c>
      <c r="RBQ9" s="9" t="s">
        <v>12658</v>
      </c>
      <c r="RBR9" s="9" t="s">
        <v>12659</v>
      </c>
      <c r="RBS9" s="9" t="s">
        <v>12660</v>
      </c>
      <c r="RBT9" s="9" t="s">
        <v>12661</v>
      </c>
      <c r="RBU9" s="9" t="s">
        <v>12662</v>
      </c>
      <c r="RBV9" s="9" t="s">
        <v>12663</v>
      </c>
      <c r="RBW9" s="9" t="s">
        <v>12664</v>
      </c>
      <c r="RBX9" s="9" t="s">
        <v>12665</v>
      </c>
      <c r="RBY9" s="9" t="s">
        <v>12666</v>
      </c>
      <c r="RBZ9" s="9" t="s">
        <v>12667</v>
      </c>
      <c r="RCA9" s="9" t="s">
        <v>12668</v>
      </c>
      <c r="RCB9" s="9" t="s">
        <v>12669</v>
      </c>
      <c r="RCC9" s="9" t="s">
        <v>12670</v>
      </c>
      <c r="RCD9" s="9" t="s">
        <v>12671</v>
      </c>
      <c r="RCE9" s="9" t="s">
        <v>12672</v>
      </c>
      <c r="RCF9" s="9" t="s">
        <v>12673</v>
      </c>
      <c r="RCG9" s="9" t="s">
        <v>12674</v>
      </c>
      <c r="RCH9" s="9" t="s">
        <v>12675</v>
      </c>
      <c r="RCI9" s="9" t="s">
        <v>12676</v>
      </c>
      <c r="RCJ9" s="9" t="s">
        <v>12677</v>
      </c>
      <c r="RCK9" s="9" t="s">
        <v>12678</v>
      </c>
      <c r="RCL9" s="9" t="s">
        <v>12679</v>
      </c>
      <c r="RCM9" s="9" t="s">
        <v>12680</v>
      </c>
      <c r="RCN9" s="9" t="s">
        <v>12681</v>
      </c>
      <c r="RCO9" s="9" t="s">
        <v>12682</v>
      </c>
      <c r="RCP9" s="9" t="s">
        <v>12683</v>
      </c>
      <c r="RCQ9" s="9" t="s">
        <v>12684</v>
      </c>
      <c r="RCR9" s="9" t="s">
        <v>12685</v>
      </c>
      <c r="RCS9" s="9" t="s">
        <v>12686</v>
      </c>
      <c r="RCT9" s="9" t="s">
        <v>12687</v>
      </c>
      <c r="RCU9" s="9" t="s">
        <v>12688</v>
      </c>
      <c r="RCV9" s="9" t="s">
        <v>12689</v>
      </c>
      <c r="RCW9" s="9" t="s">
        <v>12690</v>
      </c>
      <c r="RCX9" s="9" t="s">
        <v>12691</v>
      </c>
      <c r="RCY9" s="9" t="s">
        <v>12692</v>
      </c>
      <c r="RCZ9" s="9" t="s">
        <v>12693</v>
      </c>
      <c r="RDA9" s="9" t="s">
        <v>12694</v>
      </c>
      <c r="RDB9" s="9" t="s">
        <v>12695</v>
      </c>
      <c r="RDC9" s="9" t="s">
        <v>12696</v>
      </c>
      <c r="RDD9" s="9" t="s">
        <v>12697</v>
      </c>
      <c r="RDE9" s="9" t="s">
        <v>12698</v>
      </c>
      <c r="RDF9" s="9" t="s">
        <v>12699</v>
      </c>
      <c r="RDG9" s="9" t="s">
        <v>12700</v>
      </c>
      <c r="RDH9" s="9" t="s">
        <v>12701</v>
      </c>
      <c r="RDI9" s="9" t="s">
        <v>12702</v>
      </c>
      <c r="RDJ9" s="9" t="s">
        <v>12703</v>
      </c>
      <c r="RDK9" s="9" t="s">
        <v>12704</v>
      </c>
      <c r="RDL9" s="9" t="s">
        <v>12705</v>
      </c>
      <c r="RDM9" s="9" t="s">
        <v>12706</v>
      </c>
      <c r="RDN9" s="9" t="s">
        <v>12707</v>
      </c>
      <c r="RDO9" s="9" t="s">
        <v>12708</v>
      </c>
      <c r="RDP9" s="9" t="s">
        <v>12709</v>
      </c>
      <c r="RDQ9" s="9" t="s">
        <v>12710</v>
      </c>
      <c r="RDR9" s="9" t="s">
        <v>12711</v>
      </c>
      <c r="RDS9" s="9" t="s">
        <v>12712</v>
      </c>
      <c r="RDT9" s="9" t="s">
        <v>12713</v>
      </c>
      <c r="RDU9" s="9" t="s">
        <v>12714</v>
      </c>
      <c r="RDV9" s="9" t="s">
        <v>12715</v>
      </c>
      <c r="RDW9" s="9" t="s">
        <v>12716</v>
      </c>
      <c r="RDX9" s="9" t="s">
        <v>12717</v>
      </c>
      <c r="RDY9" s="9" t="s">
        <v>12718</v>
      </c>
      <c r="RDZ9" s="9" t="s">
        <v>12719</v>
      </c>
      <c r="REA9" s="9" t="s">
        <v>12720</v>
      </c>
      <c r="REB9" s="9" t="s">
        <v>12721</v>
      </c>
      <c r="REC9" s="9" t="s">
        <v>12722</v>
      </c>
      <c r="RED9" s="9" t="s">
        <v>12723</v>
      </c>
      <c r="REE9" s="9" t="s">
        <v>12724</v>
      </c>
      <c r="REF9" s="9" t="s">
        <v>12725</v>
      </c>
      <c r="REG9" s="9" t="s">
        <v>12726</v>
      </c>
      <c r="REH9" s="9" t="s">
        <v>12727</v>
      </c>
      <c r="REI9" s="9" t="s">
        <v>12728</v>
      </c>
      <c r="REJ9" s="9" t="s">
        <v>12729</v>
      </c>
      <c r="REK9" s="9" t="s">
        <v>12730</v>
      </c>
      <c r="REL9" s="9" t="s">
        <v>12731</v>
      </c>
      <c r="REM9" s="9" t="s">
        <v>12732</v>
      </c>
      <c r="REN9" s="9" t="s">
        <v>12733</v>
      </c>
      <c r="REO9" s="9" t="s">
        <v>12734</v>
      </c>
      <c r="REP9" s="9" t="s">
        <v>12735</v>
      </c>
      <c r="REQ9" s="9" t="s">
        <v>12736</v>
      </c>
      <c r="RER9" s="9" t="s">
        <v>12737</v>
      </c>
      <c r="RES9" s="9" t="s">
        <v>12738</v>
      </c>
      <c r="RET9" s="9" t="s">
        <v>12739</v>
      </c>
      <c r="REU9" s="9" t="s">
        <v>12740</v>
      </c>
      <c r="REV9" s="9" t="s">
        <v>12741</v>
      </c>
      <c r="REW9" s="9" t="s">
        <v>12742</v>
      </c>
      <c r="REX9" s="9" t="s">
        <v>12743</v>
      </c>
      <c r="REY9" s="9" t="s">
        <v>12744</v>
      </c>
      <c r="REZ9" s="9" t="s">
        <v>12745</v>
      </c>
      <c r="RFA9" s="9" t="s">
        <v>12746</v>
      </c>
      <c r="RFB9" s="9" t="s">
        <v>12747</v>
      </c>
      <c r="RFC9" s="9" t="s">
        <v>12748</v>
      </c>
      <c r="RFD9" s="9" t="s">
        <v>12749</v>
      </c>
      <c r="RFE9" s="9" t="s">
        <v>12750</v>
      </c>
      <c r="RFF9" s="9" t="s">
        <v>12751</v>
      </c>
      <c r="RFG9" s="9" t="s">
        <v>12752</v>
      </c>
      <c r="RFH9" s="9" t="s">
        <v>12753</v>
      </c>
      <c r="RFI9" s="9" t="s">
        <v>12754</v>
      </c>
      <c r="RFJ9" s="9" t="s">
        <v>12755</v>
      </c>
      <c r="RFK9" s="9" t="s">
        <v>12756</v>
      </c>
      <c r="RFL9" s="9" t="s">
        <v>12757</v>
      </c>
      <c r="RFM9" s="9" t="s">
        <v>12758</v>
      </c>
      <c r="RFN9" s="9" t="s">
        <v>12759</v>
      </c>
      <c r="RFO9" s="9" t="s">
        <v>12760</v>
      </c>
      <c r="RFP9" s="9" t="s">
        <v>12761</v>
      </c>
      <c r="RFQ9" s="9" t="s">
        <v>12762</v>
      </c>
      <c r="RFR9" s="9" t="s">
        <v>12763</v>
      </c>
      <c r="RFS9" s="9" t="s">
        <v>12764</v>
      </c>
      <c r="RFT9" s="9" t="s">
        <v>12765</v>
      </c>
      <c r="RFU9" s="9" t="s">
        <v>12766</v>
      </c>
      <c r="RFV9" s="9" t="s">
        <v>12767</v>
      </c>
      <c r="RFW9" s="9" t="s">
        <v>12768</v>
      </c>
      <c r="RFX9" s="9" t="s">
        <v>12769</v>
      </c>
      <c r="RFY9" s="9" t="s">
        <v>12770</v>
      </c>
      <c r="RFZ9" s="9" t="s">
        <v>12771</v>
      </c>
      <c r="RGA9" s="9" t="s">
        <v>12772</v>
      </c>
      <c r="RGB9" s="9" t="s">
        <v>12773</v>
      </c>
      <c r="RGC9" s="9" t="s">
        <v>12774</v>
      </c>
      <c r="RGD9" s="9" t="s">
        <v>12775</v>
      </c>
      <c r="RGE9" s="9" t="s">
        <v>12776</v>
      </c>
      <c r="RGF9" s="9" t="s">
        <v>12777</v>
      </c>
      <c r="RGG9" s="9" t="s">
        <v>12778</v>
      </c>
      <c r="RGH9" s="9" t="s">
        <v>12779</v>
      </c>
      <c r="RGI9" s="9" t="s">
        <v>12780</v>
      </c>
      <c r="RGJ9" s="9" t="s">
        <v>12781</v>
      </c>
      <c r="RGK9" s="9" t="s">
        <v>12782</v>
      </c>
      <c r="RGL9" s="9" t="s">
        <v>12783</v>
      </c>
      <c r="RGM9" s="9" t="s">
        <v>12784</v>
      </c>
      <c r="RGN9" s="9" t="s">
        <v>12785</v>
      </c>
      <c r="RGO9" s="9" t="s">
        <v>12786</v>
      </c>
      <c r="RGP9" s="9" t="s">
        <v>12787</v>
      </c>
      <c r="RGQ9" s="9" t="s">
        <v>12788</v>
      </c>
      <c r="RGR9" s="9" t="s">
        <v>12789</v>
      </c>
      <c r="RGS9" s="9" t="s">
        <v>12790</v>
      </c>
      <c r="RGT9" s="9" t="s">
        <v>12791</v>
      </c>
      <c r="RGU9" s="9" t="s">
        <v>12792</v>
      </c>
      <c r="RGV9" s="9" t="s">
        <v>12793</v>
      </c>
      <c r="RGW9" s="9" t="s">
        <v>12794</v>
      </c>
      <c r="RGX9" s="9" t="s">
        <v>12795</v>
      </c>
      <c r="RGY9" s="9" t="s">
        <v>12796</v>
      </c>
      <c r="RGZ9" s="9" t="s">
        <v>12797</v>
      </c>
      <c r="RHA9" s="9" t="s">
        <v>12798</v>
      </c>
      <c r="RHB9" s="9" t="s">
        <v>12799</v>
      </c>
      <c r="RHC9" s="9" t="s">
        <v>12800</v>
      </c>
      <c r="RHD9" s="9" t="s">
        <v>12801</v>
      </c>
      <c r="RHE9" s="9" t="s">
        <v>12802</v>
      </c>
      <c r="RHF9" s="9" t="s">
        <v>12803</v>
      </c>
      <c r="RHG9" s="9" t="s">
        <v>12804</v>
      </c>
      <c r="RHH9" s="9" t="s">
        <v>12805</v>
      </c>
      <c r="RHI9" s="9" t="s">
        <v>12806</v>
      </c>
      <c r="RHJ9" s="9" t="s">
        <v>12807</v>
      </c>
      <c r="RHK9" s="9" t="s">
        <v>12808</v>
      </c>
      <c r="RHL9" s="9" t="s">
        <v>12809</v>
      </c>
      <c r="RHM9" s="9" t="s">
        <v>12810</v>
      </c>
      <c r="RHN9" s="9" t="s">
        <v>12811</v>
      </c>
      <c r="RHO9" s="9" t="s">
        <v>12812</v>
      </c>
      <c r="RHP9" s="9" t="s">
        <v>12813</v>
      </c>
      <c r="RHQ9" s="9" t="s">
        <v>12814</v>
      </c>
      <c r="RHR9" s="9" t="s">
        <v>12815</v>
      </c>
      <c r="RHS9" s="9" t="s">
        <v>12816</v>
      </c>
      <c r="RHT9" s="9" t="s">
        <v>12817</v>
      </c>
      <c r="RHU9" s="9" t="s">
        <v>12818</v>
      </c>
      <c r="RHV9" s="9" t="s">
        <v>12819</v>
      </c>
      <c r="RHW9" s="9" t="s">
        <v>12820</v>
      </c>
      <c r="RHX9" s="9" t="s">
        <v>12821</v>
      </c>
      <c r="RHY9" s="9" t="s">
        <v>12822</v>
      </c>
      <c r="RHZ9" s="9" t="s">
        <v>12823</v>
      </c>
      <c r="RIA9" s="9" t="s">
        <v>12824</v>
      </c>
      <c r="RIB9" s="9" t="s">
        <v>12825</v>
      </c>
      <c r="RIC9" s="9" t="s">
        <v>12826</v>
      </c>
      <c r="RID9" s="9" t="s">
        <v>12827</v>
      </c>
      <c r="RIE9" s="9" t="s">
        <v>12828</v>
      </c>
      <c r="RIF9" s="9" t="s">
        <v>12829</v>
      </c>
      <c r="RIG9" s="9" t="s">
        <v>12830</v>
      </c>
      <c r="RIH9" s="9" t="s">
        <v>12831</v>
      </c>
      <c r="RII9" s="9" t="s">
        <v>12832</v>
      </c>
      <c r="RIJ9" s="9" t="s">
        <v>12833</v>
      </c>
      <c r="RIK9" s="9" t="s">
        <v>12834</v>
      </c>
      <c r="RIL9" s="9" t="s">
        <v>12835</v>
      </c>
      <c r="RIM9" s="9" t="s">
        <v>12836</v>
      </c>
      <c r="RIN9" s="9" t="s">
        <v>12837</v>
      </c>
      <c r="RIO9" s="9" t="s">
        <v>12838</v>
      </c>
      <c r="RIP9" s="9" t="s">
        <v>12839</v>
      </c>
      <c r="RIQ9" s="9" t="s">
        <v>12840</v>
      </c>
      <c r="RIR9" s="9" t="s">
        <v>12841</v>
      </c>
      <c r="RIS9" s="9" t="s">
        <v>12842</v>
      </c>
      <c r="RIT9" s="9" t="s">
        <v>12843</v>
      </c>
      <c r="RIU9" s="9" t="s">
        <v>12844</v>
      </c>
      <c r="RIV9" s="9" t="s">
        <v>12845</v>
      </c>
      <c r="RIW9" s="9" t="s">
        <v>12846</v>
      </c>
      <c r="RIX9" s="9" t="s">
        <v>12847</v>
      </c>
      <c r="RIY9" s="9" t="s">
        <v>12848</v>
      </c>
      <c r="RIZ9" s="9" t="s">
        <v>12849</v>
      </c>
      <c r="RJA9" s="9" t="s">
        <v>12850</v>
      </c>
      <c r="RJB9" s="9" t="s">
        <v>12851</v>
      </c>
      <c r="RJC9" s="9" t="s">
        <v>12852</v>
      </c>
      <c r="RJD9" s="9" t="s">
        <v>12853</v>
      </c>
      <c r="RJE9" s="9" t="s">
        <v>12854</v>
      </c>
      <c r="RJF9" s="9" t="s">
        <v>12855</v>
      </c>
      <c r="RJG9" s="9" t="s">
        <v>12856</v>
      </c>
      <c r="RJH9" s="9" t="s">
        <v>12857</v>
      </c>
      <c r="RJI9" s="9" t="s">
        <v>12858</v>
      </c>
      <c r="RJJ9" s="9" t="s">
        <v>12859</v>
      </c>
      <c r="RJK9" s="9" t="s">
        <v>12860</v>
      </c>
      <c r="RJL9" s="9" t="s">
        <v>12861</v>
      </c>
      <c r="RJM9" s="9" t="s">
        <v>12862</v>
      </c>
      <c r="RJN9" s="9" t="s">
        <v>12863</v>
      </c>
      <c r="RJO9" s="9" t="s">
        <v>12864</v>
      </c>
      <c r="RJP9" s="9" t="s">
        <v>12865</v>
      </c>
      <c r="RJQ9" s="9" t="s">
        <v>12866</v>
      </c>
      <c r="RJR9" s="9" t="s">
        <v>12867</v>
      </c>
      <c r="RJS9" s="9" t="s">
        <v>12868</v>
      </c>
      <c r="RJT9" s="9" t="s">
        <v>12869</v>
      </c>
      <c r="RJU9" s="9" t="s">
        <v>12870</v>
      </c>
      <c r="RJV9" s="9" t="s">
        <v>12871</v>
      </c>
      <c r="RJW9" s="9" t="s">
        <v>12872</v>
      </c>
      <c r="RJX9" s="9" t="s">
        <v>12873</v>
      </c>
      <c r="RJY9" s="9" t="s">
        <v>12874</v>
      </c>
      <c r="RJZ9" s="9" t="s">
        <v>12875</v>
      </c>
      <c r="RKA9" s="9" t="s">
        <v>12876</v>
      </c>
      <c r="RKB9" s="9" t="s">
        <v>12877</v>
      </c>
      <c r="RKC9" s="9" t="s">
        <v>12878</v>
      </c>
      <c r="RKD9" s="9" t="s">
        <v>12879</v>
      </c>
      <c r="RKE9" s="9" t="s">
        <v>12880</v>
      </c>
      <c r="RKF9" s="9" t="s">
        <v>12881</v>
      </c>
      <c r="RKG9" s="9" t="s">
        <v>12882</v>
      </c>
      <c r="RKH9" s="9" t="s">
        <v>12883</v>
      </c>
      <c r="RKI9" s="9" t="s">
        <v>12884</v>
      </c>
      <c r="RKJ9" s="9" t="s">
        <v>12885</v>
      </c>
      <c r="RKK9" s="9" t="s">
        <v>12886</v>
      </c>
      <c r="RKL9" s="9" t="s">
        <v>12887</v>
      </c>
      <c r="RKM9" s="9" t="s">
        <v>12888</v>
      </c>
      <c r="RKN9" s="9" t="s">
        <v>12889</v>
      </c>
      <c r="RKO9" s="9" t="s">
        <v>12890</v>
      </c>
      <c r="RKP9" s="9" t="s">
        <v>12891</v>
      </c>
      <c r="RKQ9" s="9" t="s">
        <v>12892</v>
      </c>
      <c r="RKR9" s="9" t="s">
        <v>12893</v>
      </c>
      <c r="RKS9" s="9" t="s">
        <v>12894</v>
      </c>
      <c r="RKT9" s="9" t="s">
        <v>12895</v>
      </c>
      <c r="RKU9" s="9" t="s">
        <v>12896</v>
      </c>
      <c r="RKV9" s="9" t="s">
        <v>12897</v>
      </c>
      <c r="RKW9" s="9" t="s">
        <v>12898</v>
      </c>
      <c r="RKX9" s="9" t="s">
        <v>12899</v>
      </c>
      <c r="RKY9" s="9" t="s">
        <v>12900</v>
      </c>
      <c r="RKZ9" s="9" t="s">
        <v>12901</v>
      </c>
      <c r="RLA9" s="9" t="s">
        <v>12902</v>
      </c>
      <c r="RLB9" s="9" t="s">
        <v>12903</v>
      </c>
      <c r="RLC9" s="9" t="s">
        <v>12904</v>
      </c>
      <c r="RLD9" s="9" t="s">
        <v>12905</v>
      </c>
      <c r="RLE9" s="9" t="s">
        <v>12906</v>
      </c>
      <c r="RLF9" s="9" t="s">
        <v>12907</v>
      </c>
      <c r="RLG9" s="9" t="s">
        <v>12908</v>
      </c>
      <c r="RLH9" s="9" t="s">
        <v>12909</v>
      </c>
      <c r="RLI9" s="9" t="s">
        <v>12910</v>
      </c>
      <c r="RLJ9" s="9" t="s">
        <v>12911</v>
      </c>
      <c r="RLK9" s="9" t="s">
        <v>12912</v>
      </c>
      <c r="RLL9" s="9" t="s">
        <v>12913</v>
      </c>
      <c r="RLM9" s="9" t="s">
        <v>12914</v>
      </c>
      <c r="RLN9" s="9" t="s">
        <v>12915</v>
      </c>
      <c r="RLO9" s="9" t="s">
        <v>12916</v>
      </c>
      <c r="RLP9" s="9" t="s">
        <v>12917</v>
      </c>
      <c r="RLQ9" s="9" t="s">
        <v>12918</v>
      </c>
      <c r="RLR9" s="9" t="s">
        <v>12919</v>
      </c>
      <c r="RLS9" s="9" t="s">
        <v>12920</v>
      </c>
      <c r="RLT9" s="9" t="s">
        <v>12921</v>
      </c>
      <c r="RLU9" s="9" t="s">
        <v>12922</v>
      </c>
      <c r="RLV9" s="9" t="s">
        <v>12923</v>
      </c>
      <c r="RLW9" s="9" t="s">
        <v>12924</v>
      </c>
      <c r="RLX9" s="9" t="s">
        <v>12925</v>
      </c>
      <c r="RLY9" s="9" t="s">
        <v>12926</v>
      </c>
      <c r="RLZ9" s="9" t="s">
        <v>12927</v>
      </c>
      <c r="RMA9" s="9" t="s">
        <v>12928</v>
      </c>
      <c r="RMB9" s="9" t="s">
        <v>12929</v>
      </c>
      <c r="RMC9" s="9" t="s">
        <v>12930</v>
      </c>
      <c r="RMD9" s="9" t="s">
        <v>12931</v>
      </c>
      <c r="RME9" s="9" t="s">
        <v>12932</v>
      </c>
      <c r="RMF9" s="9" t="s">
        <v>12933</v>
      </c>
      <c r="RMG9" s="9" t="s">
        <v>12934</v>
      </c>
      <c r="RMH9" s="9" t="s">
        <v>12935</v>
      </c>
      <c r="RMI9" s="9" t="s">
        <v>12936</v>
      </c>
      <c r="RMJ9" s="9" t="s">
        <v>12937</v>
      </c>
      <c r="RMK9" s="9" t="s">
        <v>12938</v>
      </c>
      <c r="RML9" s="9" t="s">
        <v>12939</v>
      </c>
      <c r="RMM9" s="9" t="s">
        <v>12940</v>
      </c>
      <c r="RMN9" s="9" t="s">
        <v>12941</v>
      </c>
      <c r="RMO9" s="9" t="s">
        <v>12942</v>
      </c>
      <c r="RMP9" s="9" t="s">
        <v>12943</v>
      </c>
      <c r="RMQ9" s="9" t="s">
        <v>12944</v>
      </c>
      <c r="RMR9" s="9" t="s">
        <v>12945</v>
      </c>
      <c r="RMS9" s="9" t="s">
        <v>12946</v>
      </c>
      <c r="RMT9" s="9" t="s">
        <v>12947</v>
      </c>
      <c r="RMU9" s="9" t="s">
        <v>12948</v>
      </c>
      <c r="RMV9" s="9" t="s">
        <v>12949</v>
      </c>
      <c r="RMW9" s="9" t="s">
        <v>12950</v>
      </c>
      <c r="RMX9" s="9" t="s">
        <v>12951</v>
      </c>
      <c r="RMY9" s="9" t="s">
        <v>12952</v>
      </c>
      <c r="RMZ9" s="9" t="s">
        <v>12953</v>
      </c>
      <c r="RNA9" s="9" t="s">
        <v>12954</v>
      </c>
      <c r="RNB9" s="9" t="s">
        <v>12955</v>
      </c>
      <c r="RNC9" s="9" t="s">
        <v>12956</v>
      </c>
      <c r="RND9" s="9" t="s">
        <v>12957</v>
      </c>
      <c r="RNE9" s="9" t="s">
        <v>12958</v>
      </c>
      <c r="RNF9" s="9" t="s">
        <v>12959</v>
      </c>
      <c r="RNG9" s="9" t="s">
        <v>12960</v>
      </c>
      <c r="RNH9" s="9" t="s">
        <v>12961</v>
      </c>
      <c r="RNI9" s="9" t="s">
        <v>12962</v>
      </c>
      <c r="RNJ9" s="9" t="s">
        <v>12963</v>
      </c>
      <c r="RNK9" s="9" t="s">
        <v>12964</v>
      </c>
      <c r="RNL9" s="9" t="s">
        <v>12965</v>
      </c>
      <c r="RNM9" s="9" t="s">
        <v>12966</v>
      </c>
      <c r="RNN9" s="9" t="s">
        <v>12967</v>
      </c>
      <c r="RNO9" s="9" t="s">
        <v>12968</v>
      </c>
      <c r="RNP9" s="9" t="s">
        <v>12969</v>
      </c>
      <c r="RNQ9" s="9" t="s">
        <v>12970</v>
      </c>
      <c r="RNR9" s="9" t="s">
        <v>12971</v>
      </c>
      <c r="RNS9" s="9" t="s">
        <v>12972</v>
      </c>
      <c r="RNT9" s="9" t="s">
        <v>12973</v>
      </c>
      <c r="RNU9" s="9" t="s">
        <v>12974</v>
      </c>
      <c r="RNV9" s="9" t="s">
        <v>12975</v>
      </c>
      <c r="RNW9" s="9" t="s">
        <v>12976</v>
      </c>
      <c r="RNX9" s="9" t="s">
        <v>12977</v>
      </c>
      <c r="RNY9" s="9" t="s">
        <v>12978</v>
      </c>
      <c r="RNZ9" s="9" t="s">
        <v>12979</v>
      </c>
      <c r="ROA9" s="9" t="s">
        <v>12980</v>
      </c>
      <c r="ROB9" s="9" t="s">
        <v>12981</v>
      </c>
      <c r="ROC9" s="9" t="s">
        <v>12982</v>
      </c>
      <c r="ROD9" s="9" t="s">
        <v>12983</v>
      </c>
      <c r="ROE9" s="9" t="s">
        <v>12984</v>
      </c>
      <c r="ROF9" s="9" t="s">
        <v>12985</v>
      </c>
      <c r="ROG9" s="9" t="s">
        <v>12986</v>
      </c>
      <c r="ROH9" s="9" t="s">
        <v>12987</v>
      </c>
      <c r="ROI9" s="9" t="s">
        <v>12988</v>
      </c>
      <c r="ROJ9" s="9" t="s">
        <v>12989</v>
      </c>
      <c r="ROK9" s="9" t="s">
        <v>12990</v>
      </c>
      <c r="ROL9" s="9" t="s">
        <v>12991</v>
      </c>
      <c r="ROM9" s="9" t="s">
        <v>12992</v>
      </c>
      <c r="RON9" s="9" t="s">
        <v>12993</v>
      </c>
      <c r="ROO9" s="9" t="s">
        <v>12994</v>
      </c>
      <c r="ROP9" s="9" t="s">
        <v>12995</v>
      </c>
      <c r="ROQ9" s="9" t="s">
        <v>12996</v>
      </c>
      <c r="ROR9" s="9" t="s">
        <v>12997</v>
      </c>
      <c r="ROS9" s="9" t="s">
        <v>12998</v>
      </c>
      <c r="ROT9" s="9" t="s">
        <v>12999</v>
      </c>
      <c r="ROU9" s="9" t="s">
        <v>13000</v>
      </c>
      <c r="ROV9" s="9" t="s">
        <v>13001</v>
      </c>
      <c r="ROW9" s="9" t="s">
        <v>13002</v>
      </c>
      <c r="ROX9" s="9" t="s">
        <v>13003</v>
      </c>
      <c r="ROY9" s="9" t="s">
        <v>13004</v>
      </c>
      <c r="ROZ9" s="9" t="s">
        <v>13005</v>
      </c>
      <c r="RPA9" s="9" t="s">
        <v>13006</v>
      </c>
      <c r="RPB9" s="9" t="s">
        <v>13007</v>
      </c>
      <c r="RPC9" s="9" t="s">
        <v>13008</v>
      </c>
      <c r="RPD9" s="9" t="s">
        <v>13009</v>
      </c>
      <c r="RPE9" s="9" t="s">
        <v>13010</v>
      </c>
      <c r="RPF9" s="9" t="s">
        <v>13011</v>
      </c>
      <c r="RPG9" s="9" t="s">
        <v>13012</v>
      </c>
      <c r="RPH9" s="9" t="s">
        <v>13013</v>
      </c>
      <c r="RPI9" s="9" t="s">
        <v>13014</v>
      </c>
      <c r="RPJ9" s="9" t="s">
        <v>13015</v>
      </c>
      <c r="RPK9" s="9" t="s">
        <v>13016</v>
      </c>
      <c r="RPL9" s="9" t="s">
        <v>13017</v>
      </c>
      <c r="RPM9" s="9" t="s">
        <v>13018</v>
      </c>
      <c r="RPN9" s="9" t="s">
        <v>13019</v>
      </c>
      <c r="RPO9" s="9" t="s">
        <v>13020</v>
      </c>
      <c r="RPP9" s="9" t="s">
        <v>13021</v>
      </c>
      <c r="RPQ9" s="9" t="s">
        <v>13022</v>
      </c>
      <c r="RPR9" s="9" t="s">
        <v>13023</v>
      </c>
      <c r="RPS9" s="9" t="s">
        <v>13024</v>
      </c>
      <c r="RPT9" s="9" t="s">
        <v>13025</v>
      </c>
      <c r="RPU9" s="9" t="s">
        <v>13026</v>
      </c>
      <c r="RPV9" s="9" t="s">
        <v>13027</v>
      </c>
      <c r="RPW9" s="9" t="s">
        <v>13028</v>
      </c>
      <c r="RPX9" s="9" t="s">
        <v>13029</v>
      </c>
      <c r="RPY9" s="9" t="s">
        <v>13030</v>
      </c>
      <c r="RPZ9" s="9" t="s">
        <v>13031</v>
      </c>
      <c r="RQA9" s="9" t="s">
        <v>13032</v>
      </c>
      <c r="RQB9" s="9" t="s">
        <v>13033</v>
      </c>
      <c r="RQC9" s="9" t="s">
        <v>13034</v>
      </c>
      <c r="RQD9" s="9" t="s">
        <v>13035</v>
      </c>
      <c r="RQE9" s="9" t="s">
        <v>13036</v>
      </c>
      <c r="RQF9" s="9" t="s">
        <v>13037</v>
      </c>
      <c r="RQG9" s="9" t="s">
        <v>13038</v>
      </c>
      <c r="RQH9" s="9" t="s">
        <v>13039</v>
      </c>
      <c r="RQI9" s="9" t="s">
        <v>13040</v>
      </c>
      <c r="RQJ9" s="9" t="s">
        <v>13041</v>
      </c>
      <c r="RQK9" s="9" t="s">
        <v>13042</v>
      </c>
      <c r="RQL9" s="9" t="s">
        <v>13043</v>
      </c>
      <c r="RQM9" s="9" t="s">
        <v>13044</v>
      </c>
      <c r="RQN9" s="9" t="s">
        <v>13045</v>
      </c>
      <c r="RQO9" s="9" t="s">
        <v>13046</v>
      </c>
      <c r="RQP9" s="9" t="s">
        <v>13047</v>
      </c>
      <c r="RQQ9" s="9" t="s">
        <v>13048</v>
      </c>
      <c r="RQR9" s="9" t="s">
        <v>13049</v>
      </c>
      <c r="RQS9" s="9" t="s">
        <v>13050</v>
      </c>
      <c r="RQT9" s="9" t="s">
        <v>13051</v>
      </c>
      <c r="RQU9" s="9" t="s">
        <v>13052</v>
      </c>
      <c r="RQV9" s="9" t="s">
        <v>13053</v>
      </c>
      <c r="RQW9" s="9" t="s">
        <v>13054</v>
      </c>
      <c r="RQX9" s="9" t="s">
        <v>13055</v>
      </c>
      <c r="RQY9" s="9" t="s">
        <v>13056</v>
      </c>
      <c r="RQZ9" s="9" t="s">
        <v>13057</v>
      </c>
      <c r="RRA9" s="9" t="s">
        <v>13058</v>
      </c>
      <c r="RRB9" s="9" t="s">
        <v>13059</v>
      </c>
      <c r="RRC9" s="9" t="s">
        <v>13060</v>
      </c>
      <c r="RRD9" s="9" t="s">
        <v>13061</v>
      </c>
      <c r="RRE9" s="9" t="s">
        <v>13062</v>
      </c>
      <c r="RRF9" s="9" t="s">
        <v>13063</v>
      </c>
      <c r="RRG9" s="9" t="s">
        <v>13064</v>
      </c>
      <c r="RRH9" s="9" t="s">
        <v>13065</v>
      </c>
      <c r="RRI9" s="9" t="s">
        <v>13066</v>
      </c>
      <c r="RRJ9" s="9" t="s">
        <v>13067</v>
      </c>
      <c r="RRK9" s="9" t="s">
        <v>13068</v>
      </c>
      <c r="RRL9" s="9" t="s">
        <v>13069</v>
      </c>
      <c r="RRM9" s="9" t="s">
        <v>13070</v>
      </c>
      <c r="RRN9" s="9" t="s">
        <v>13071</v>
      </c>
      <c r="RRO9" s="9" t="s">
        <v>13072</v>
      </c>
      <c r="RRP9" s="9" t="s">
        <v>13073</v>
      </c>
      <c r="RRQ9" s="9" t="s">
        <v>13074</v>
      </c>
      <c r="RRR9" s="9" t="s">
        <v>13075</v>
      </c>
      <c r="RRS9" s="9" t="s">
        <v>13076</v>
      </c>
      <c r="RRT9" s="9" t="s">
        <v>13077</v>
      </c>
      <c r="RRU9" s="9" t="s">
        <v>13078</v>
      </c>
      <c r="RRV9" s="9" t="s">
        <v>13079</v>
      </c>
      <c r="RRW9" s="9" t="s">
        <v>13080</v>
      </c>
      <c r="RRX9" s="9" t="s">
        <v>13081</v>
      </c>
      <c r="RRY9" s="9" t="s">
        <v>13082</v>
      </c>
      <c r="RRZ9" s="9" t="s">
        <v>13083</v>
      </c>
      <c r="RSA9" s="9" t="s">
        <v>13084</v>
      </c>
      <c r="RSB9" s="9" t="s">
        <v>13085</v>
      </c>
      <c r="RSC9" s="9" t="s">
        <v>13086</v>
      </c>
      <c r="RSD9" s="9" t="s">
        <v>13087</v>
      </c>
      <c r="RSE9" s="9" t="s">
        <v>13088</v>
      </c>
      <c r="RSF9" s="9" t="s">
        <v>13089</v>
      </c>
      <c r="RSG9" s="9" t="s">
        <v>13090</v>
      </c>
      <c r="RSH9" s="9" t="s">
        <v>13091</v>
      </c>
      <c r="RSI9" s="9" t="s">
        <v>13092</v>
      </c>
      <c r="RSJ9" s="9" t="s">
        <v>13093</v>
      </c>
      <c r="RSK9" s="9" t="s">
        <v>13094</v>
      </c>
      <c r="RSL9" s="9" t="s">
        <v>13095</v>
      </c>
      <c r="RSM9" s="9" t="s">
        <v>13096</v>
      </c>
      <c r="RSN9" s="9" t="s">
        <v>13097</v>
      </c>
      <c r="RSO9" s="9" t="s">
        <v>13098</v>
      </c>
      <c r="RSP9" s="9" t="s">
        <v>13099</v>
      </c>
      <c r="RSQ9" s="9" t="s">
        <v>13100</v>
      </c>
      <c r="RSR9" s="9" t="s">
        <v>13101</v>
      </c>
      <c r="RSS9" s="9" t="s">
        <v>13102</v>
      </c>
      <c r="RST9" s="9" t="s">
        <v>13103</v>
      </c>
      <c r="RSU9" s="9" t="s">
        <v>13104</v>
      </c>
      <c r="RSV9" s="9" t="s">
        <v>13105</v>
      </c>
      <c r="RSW9" s="9" t="s">
        <v>13106</v>
      </c>
      <c r="RSX9" s="9" t="s">
        <v>13107</v>
      </c>
      <c r="RSY9" s="9" t="s">
        <v>13108</v>
      </c>
      <c r="RSZ9" s="9" t="s">
        <v>13109</v>
      </c>
      <c r="RTA9" s="9" t="s">
        <v>13110</v>
      </c>
      <c r="RTB9" s="9" t="s">
        <v>13111</v>
      </c>
      <c r="RTC9" s="9" t="s">
        <v>13112</v>
      </c>
      <c r="RTD9" s="9" t="s">
        <v>13113</v>
      </c>
      <c r="RTE9" s="9" t="s">
        <v>13114</v>
      </c>
      <c r="RTF9" s="9" t="s">
        <v>13115</v>
      </c>
      <c r="RTG9" s="9" t="s">
        <v>13116</v>
      </c>
      <c r="RTH9" s="9" t="s">
        <v>13117</v>
      </c>
      <c r="RTI9" s="9" t="s">
        <v>13118</v>
      </c>
      <c r="RTJ9" s="9" t="s">
        <v>13119</v>
      </c>
      <c r="RTK9" s="9" t="s">
        <v>13120</v>
      </c>
      <c r="RTL9" s="9" t="s">
        <v>13121</v>
      </c>
      <c r="RTM9" s="9" t="s">
        <v>13122</v>
      </c>
      <c r="RTN9" s="9" t="s">
        <v>13123</v>
      </c>
      <c r="RTO9" s="9" t="s">
        <v>13124</v>
      </c>
      <c r="RTP9" s="9" t="s">
        <v>13125</v>
      </c>
      <c r="RTQ9" s="9" t="s">
        <v>13126</v>
      </c>
      <c r="RTR9" s="9" t="s">
        <v>13127</v>
      </c>
      <c r="RTS9" s="9" t="s">
        <v>13128</v>
      </c>
      <c r="RTT9" s="9" t="s">
        <v>13129</v>
      </c>
      <c r="RTU9" s="9" t="s">
        <v>13130</v>
      </c>
      <c r="RTV9" s="9" t="s">
        <v>13131</v>
      </c>
      <c r="RTW9" s="9" t="s">
        <v>13132</v>
      </c>
      <c r="RTX9" s="9" t="s">
        <v>13133</v>
      </c>
      <c r="RTY9" s="9" t="s">
        <v>13134</v>
      </c>
      <c r="RTZ9" s="9" t="s">
        <v>13135</v>
      </c>
      <c r="RUA9" s="9" t="s">
        <v>13136</v>
      </c>
      <c r="RUB9" s="9" t="s">
        <v>13137</v>
      </c>
      <c r="RUC9" s="9" t="s">
        <v>13138</v>
      </c>
      <c r="RUD9" s="9" t="s">
        <v>13139</v>
      </c>
      <c r="RUE9" s="9" t="s">
        <v>13140</v>
      </c>
      <c r="RUF9" s="9" t="s">
        <v>13141</v>
      </c>
      <c r="RUG9" s="9" t="s">
        <v>13142</v>
      </c>
      <c r="RUH9" s="9" t="s">
        <v>13143</v>
      </c>
      <c r="RUI9" s="9" t="s">
        <v>13144</v>
      </c>
      <c r="RUJ9" s="9" t="s">
        <v>13145</v>
      </c>
      <c r="RUK9" s="9" t="s">
        <v>13146</v>
      </c>
      <c r="RUL9" s="9" t="s">
        <v>13147</v>
      </c>
      <c r="RUM9" s="9" t="s">
        <v>13148</v>
      </c>
      <c r="RUN9" s="9" t="s">
        <v>13149</v>
      </c>
      <c r="RUO9" s="9" t="s">
        <v>13150</v>
      </c>
      <c r="RUP9" s="9" t="s">
        <v>13151</v>
      </c>
      <c r="RUQ9" s="9" t="s">
        <v>13152</v>
      </c>
      <c r="RUR9" s="9" t="s">
        <v>13153</v>
      </c>
      <c r="RUS9" s="9" t="s">
        <v>13154</v>
      </c>
      <c r="RUT9" s="9" t="s">
        <v>13155</v>
      </c>
      <c r="RUU9" s="9" t="s">
        <v>13156</v>
      </c>
      <c r="RUV9" s="9" t="s">
        <v>13157</v>
      </c>
      <c r="RUW9" s="9" t="s">
        <v>13158</v>
      </c>
      <c r="RUX9" s="9" t="s">
        <v>13159</v>
      </c>
      <c r="RUY9" s="9" t="s">
        <v>13160</v>
      </c>
      <c r="RUZ9" s="9" t="s">
        <v>13161</v>
      </c>
      <c r="RVA9" s="9" t="s">
        <v>13162</v>
      </c>
      <c r="RVB9" s="9" t="s">
        <v>13163</v>
      </c>
      <c r="RVC9" s="9" t="s">
        <v>13164</v>
      </c>
      <c r="RVD9" s="9" t="s">
        <v>13165</v>
      </c>
      <c r="RVE9" s="9" t="s">
        <v>13166</v>
      </c>
      <c r="RVF9" s="9" t="s">
        <v>13167</v>
      </c>
      <c r="RVG9" s="9" t="s">
        <v>13168</v>
      </c>
      <c r="RVH9" s="9" t="s">
        <v>13169</v>
      </c>
      <c r="RVI9" s="9" t="s">
        <v>13170</v>
      </c>
      <c r="RVJ9" s="9" t="s">
        <v>13171</v>
      </c>
      <c r="RVK9" s="9" t="s">
        <v>13172</v>
      </c>
      <c r="RVL9" s="9" t="s">
        <v>13173</v>
      </c>
      <c r="RVM9" s="9" t="s">
        <v>13174</v>
      </c>
      <c r="RVN9" s="9" t="s">
        <v>13175</v>
      </c>
      <c r="RVO9" s="9" t="s">
        <v>13176</v>
      </c>
      <c r="RVP9" s="9" t="s">
        <v>13177</v>
      </c>
      <c r="RVQ9" s="9" t="s">
        <v>13178</v>
      </c>
      <c r="RVR9" s="9" t="s">
        <v>13179</v>
      </c>
      <c r="RVS9" s="9" t="s">
        <v>13180</v>
      </c>
      <c r="RVT9" s="9" t="s">
        <v>13181</v>
      </c>
      <c r="RVU9" s="9" t="s">
        <v>13182</v>
      </c>
      <c r="RVV9" s="9" t="s">
        <v>13183</v>
      </c>
      <c r="RVW9" s="9" t="s">
        <v>13184</v>
      </c>
      <c r="RVX9" s="9" t="s">
        <v>13185</v>
      </c>
      <c r="RVY9" s="9" t="s">
        <v>13186</v>
      </c>
      <c r="RVZ9" s="9" t="s">
        <v>13187</v>
      </c>
      <c r="RWA9" s="9" t="s">
        <v>13188</v>
      </c>
      <c r="RWB9" s="9" t="s">
        <v>13189</v>
      </c>
      <c r="RWC9" s="9" t="s">
        <v>13190</v>
      </c>
      <c r="RWD9" s="9" t="s">
        <v>13191</v>
      </c>
      <c r="RWE9" s="9" t="s">
        <v>13192</v>
      </c>
      <c r="RWF9" s="9" t="s">
        <v>13193</v>
      </c>
      <c r="RWG9" s="9" t="s">
        <v>13194</v>
      </c>
      <c r="RWH9" s="9" t="s">
        <v>13195</v>
      </c>
      <c r="RWI9" s="9" t="s">
        <v>13196</v>
      </c>
      <c r="RWJ9" s="9" t="s">
        <v>13197</v>
      </c>
      <c r="RWK9" s="9" t="s">
        <v>13198</v>
      </c>
      <c r="RWL9" s="9" t="s">
        <v>13199</v>
      </c>
      <c r="RWM9" s="9" t="s">
        <v>13200</v>
      </c>
      <c r="RWN9" s="9" t="s">
        <v>13201</v>
      </c>
      <c r="RWO9" s="9" t="s">
        <v>13202</v>
      </c>
      <c r="RWP9" s="9" t="s">
        <v>13203</v>
      </c>
      <c r="RWQ9" s="9" t="s">
        <v>13204</v>
      </c>
      <c r="RWR9" s="9" t="s">
        <v>13205</v>
      </c>
      <c r="RWS9" s="9" t="s">
        <v>13206</v>
      </c>
      <c r="RWT9" s="9" t="s">
        <v>13207</v>
      </c>
      <c r="RWU9" s="9" t="s">
        <v>13208</v>
      </c>
      <c r="RWV9" s="9" t="s">
        <v>13209</v>
      </c>
      <c r="RWW9" s="9" t="s">
        <v>13210</v>
      </c>
      <c r="RWX9" s="9" t="s">
        <v>13211</v>
      </c>
      <c r="RWY9" s="9" t="s">
        <v>13212</v>
      </c>
      <c r="RWZ9" s="9" t="s">
        <v>13213</v>
      </c>
      <c r="RXA9" s="9" t="s">
        <v>13214</v>
      </c>
      <c r="RXB9" s="9" t="s">
        <v>13215</v>
      </c>
      <c r="RXC9" s="9" t="s">
        <v>13216</v>
      </c>
      <c r="RXD9" s="9" t="s">
        <v>13217</v>
      </c>
      <c r="RXE9" s="9" t="s">
        <v>13218</v>
      </c>
      <c r="RXF9" s="9" t="s">
        <v>13219</v>
      </c>
      <c r="RXG9" s="9" t="s">
        <v>13220</v>
      </c>
      <c r="RXH9" s="9" t="s">
        <v>13221</v>
      </c>
      <c r="RXI9" s="9" t="s">
        <v>13222</v>
      </c>
      <c r="RXJ9" s="9" t="s">
        <v>13223</v>
      </c>
      <c r="RXK9" s="9" t="s">
        <v>13224</v>
      </c>
      <c r="RXL9" s="9" t="s">
        <v>13225</v>
      </c>
      <c r="RXM9" s="9" t="s">
        <v>13226</v>
      </c>
      <c r="RXN9" s="9" t="s">
        <v>13227</v>
      </c>
      <c r="RXO9" s="9" t="s">
        <v>13228</v>
      </c>
      <c r="RXP9" s="9" t="s">
        <v>13229</v>
      </c>
      <c r="RXQ9" s="9" t="s">
        <v>13230</v>
      </c>
      <c r="RXR9" s="9" t="s">
        <v>13231</v>
      </c>
      <c r="RXS9" s="9" t="s">
        <v>13232</v>
      </c>
      <c r="RXT9" s="9" t="s">
        <v>13233</v>
      </c>
      <c r="RXU9" s="9" t="s">
        <v>13234</v>
      </c>
      <c r="RXV9" s="9" t="s">
        <v>13235</v>
      </c>
      <c r="RXW9" s="9" t="s">
        <v>13236</v>
      </c>
      <c r="RXX9" s="9" t="s">
        <v>13237</v>
      </c>
      <c r="RXY9" s="9" t="s">
        <v>13238</v>
      </c>
      <c r="RXZ9" s="9" t="s">
        <v>13239</v>
      </c>
      <c r="RYA9" s="9" t="s">
        <v>13240</v>
      </c>
      <c r="RYB9" s="9" t="s">
        <v>13241</v>
      </c>
      <c r="RYC9" s="9" t="s">
        <v>13242</v>
      </c>
      <c r="RYD9" s="9" t="s">
        <v>13243</v>
      </c>
      <c r="RYE9" s="9" t="s">
        <v>13244</v>
      </c>
      <c r="RYF9" s="9" t="s">
        <v>13245</v>
      </c>
      <c r="RYG9" s="9" t="s">
        <v>13246</v>
      </c>
      <c r="RYH9" s="9" t="s">
        <v>13247</v>
      </c>
      <c r="RYI9" s="9" t="s">
        <v>13248</v>
      </c>
      <c r="RYJ9" s="9" t="s">
        <v>13249</v>
      </c>
      <c r="RYK9" s="9" t="s">
        <v>13250</v>
      </c>
      <c r="RYL9" s="9" t="s">
        <v>13251</v>
      </c>
      <c r="RYM9" s="9" t="s">
        <v>13252</v>
      </c>
      <c r="RYN9" s="9" t="s">
        <v>13253</v>
      </c>
      <c r="RYO9" s="9" t="s">
        <v>13254</v>
      </c>
      <c r="RYP9" s="9" t="s">
        <v>13255</v>
      </c>
      <c r="RYQ9" s="9" t="s">
        <v>13256</v>
      </c>
      <c r="RYR9" s="9" t="s">
        <v>13257</v>
      </c>
      <c r="RYS9" s="9" t="s">
        <v>13258</v>
      </c>
      <c r="RYT9" s="9" t="s">
        <v>13259</v>
      </c>
      <c r="RYU9" s="9" t="s">
        <v>13260</v>
      </c>
      <c r="RYV9" s="9" t="s">
        <v>13261</v>
      </c>
      <c r="RYW9" s="9" t="s">
        <v>13262</v>
      </c>
      <c r="RYX9" s="9" t="s">
        <v>13263</v>
      </c>
      <c r="RYY9" s="9" t="s">
        <v>13264</v>
      </c>
      <c r="RYZ9" s="9" t="s">
        <v>13265</v>
      </c>
      <c r="RZA9" s="9" t="s">
        <v>13266</v>
      </c>
      <c r="RZB9" s="9" t="s">
        <v>13267</v>
      </c>
      <c r="RZC9" s="9" t="s">
        <v>13268</v>
      </c>
      <c r="RZD9" s="9" t="s">
        <v>13269</v>
      </c>
      <c r="RZE9" s="9" t="s">
        <v>13270</v>
      </c>
      <c r="RZF9" s="9" t="s">
        <v>13271</v>
      </c>
      <c r="RZG9" s="9" t="s">
        <v>13272</v>
      </c>
      <c r="RZH9" s="9" t="s">
        <v>13273</v>
      </c>
      <c r="RZI9" s="9" t="s">
        <v>13274</v>
      </c>
      <c r="RZJ9" s="9" t="s">
        <v>13275</v>
      </c>
      <c r="RZK9" s="9" t="s">
        <v>13276</v>
      </c>
      <c r="RZL9" s="9" t="s">
        <v>13277</v>
      </c>
      <c r="RZM9" s="9" t="s">
        <v>13278</v>
      </c>
      <c r="RZN9" s="9" t="s">
        <v>13279</v>
      </c>
      <c r="RZO9" s="9" t="s">
        <v>13280</v>
      </c>
      <c r="RZP9" s="9" t="s">
        <v>13281</v>
      </c>
      <c r="RZQ9" s="9" t="s">
        <v>13282</v>
      </c>
      <c r="RZR9" s="9" t="s">
        <v>13283</v>
      </c>
      <c r="RZS9" s="9" t="s">
        <v>13284</v>
      </c>
      <c r="RZT9" s="9" t="s">
        <v>13285</v>
      </c>
      <c r="RZU9" s="9" t="s">
        <v>13286</v>
      </c>
      <c r="RZV9" s="9" t="s">
        <v>13287</v>
      </c>
      <c r="RZW9" s="9" t="s">
        <v>13288</v>
      </c>
      <c r="RZX9" s="9" t="s">
        <v>13289</v>
      </c>
      <c r="RZY9" s="9" t="s">
        <v>13290</v>
      </c>
      <c r="RZZ9" s="9" t="s">
        <v>13291</v>
      </c>
      <c r="SAA9" s="9" t="s">
        <v>13292</v>
      </c>
      <c r="SAB9" s="9" t="s">
        <v>13293</v>
      </c>
      <c r="SAC9" s="9" t="s">
        <v>13294</v>
      </c>
      <c r="SAD9" s="9" t="s">
        <v>13295</v>
      </c>
      <c r="SAE9" s="9" t="s">
        <v>13296</v>
      </c>
      <c r="SAF9" s="9" t="s">
        <v>13297</v>
      </c>
      <c r="SAG9" s="9" t="s">
        <v>13298</v>
      </c>
      <c r="SAH9" s="9" t="s">
        <v>13299</v>
      </c>
      <c r="SAI9" s="9" t="s">
        <v>13300</v>
      </c>
      <c r="SAJ9" s="9" t="s">
        <v>13301</v>
      </c>
      <c r="SAK9" s="9" t="s">
        <v>13302</v>
      </c>
      <c r="SAL9" s="9" t="s">
        <v>13303</v>
      </c>
      <c r="SAM9" s="9" t="s">
        <v>13304</v>
      </c>
      <c r="SAN9" s="9" t="s">
        <v>13305</v>
      </c>
      <c r="SAO9" s="9" t="s">
        <v>13306</v>
      </c>
      <c r="SAP9" s="9" t="s">
        <v>13307</v>
      </c>
      <c r="SAQ9" s="9" t="s">
        <v>13308</v>
      </c>
      <c r="SAR9" s="9" t="s">
        <v>13309</v>
      </c>
      <c r="SAS9" s="9" t="s">
        <v>13310</v>
      </c>
      <c r="SAT9" s="9" t="s">
        <v>13311</v>
      </c>
      <c r="SAU9" s="9" t="s">
        <v>13312</v>
      </c>
      <c r="SAV9" s="9" t="s">
        <v>13313</v>
      </c>
      <c r="SAW9" s="9" t="s">
        <v>13314</v>
      </c>
      <c r="SAX9" s="9" t="s">
        <v>13315</v>
      </c>
      <c r="SAY9" s="9" t="s">
        <v>13316</v>
      </c>
      <c r="SAZ9" s="9" t="s">
        <v>13317</v>
      </c>
      <c r="SBA9" s="9" t="s">
        <v>13318</v>
      </c>
      <c r="SBB9" s="9" t="s">
        <v>13319</v>
      </c>
      <c r="SBC9" s="9" t="s">
        <v>13320</v>
      </c>
      <c r="SBD9" s="9" t="s">
        <v>13321</v>
      </c>
      <c r="SBE9" s="9" t="s">
        <v>13322</v>
      </c>
      <c r="SBF9" s="9" t="s">
        <v>13323</v>
      </c>
      <c r="SBG9" s="9" t="s">
        <v>13324</v>
      </c>
      <c r="SBH9" s="9" t="s">
        <v>13325</v>
      </c>
      <c r="SBI9" s="9" t="s">
        <v>13326</v>
      </c>
      <c r="SBJ9" s="9" t="s">
        <v>13327</v>
      </c>
      <c r="SBK9" s="9" t="s">
        <v>13328</v>
      </c>
      <c r="SBL9" s="9" t="s">
        <v>13329</v>
      </c>
      <c r="SBM9" s="9" t="s">
        <v>13330</v>
      </c>
      <c r="SBN9" s="9" t="s">
        <v>13331</v>
      </c>
      <c r="SBO9" s="9" t="s">
        <v>13332</v>
      </c>
      <c r="SBP9" s="9" t="s">
        <v>13333</v>
      </c>
      <c r="SBQ9" s="9" t="s">
        <v>13334</v>
      </c>
      <c r="SBR9" s="9" t="s">
        <v>13335</v>
      </c>
      <c r="SBS9" s="9" t="s">
        <v>13336</v>
      </c>
      <c r="SBT9" s="9" t="s">
        <v>13337</v>
      </c>
      <c r="SBU9" s="9" t="s">
        <v>13338</v>
      </c>
      <c r="SBV9" s="9" t="s">
        <v>13339</v>
      </c>
      <c r="SBW9" s="9" t="s">
        <v>13340</v>
      </c>
      <c r="SBX9" s="9" t="s">
        <v>13341</v>
      </c>
      <c r="SBY9" s="9" t="s">
        <v>13342</v>
      </c>
      <c r="SBZ9" s="9" t="s">
        <v>13343</v>
      </c>
      <c r="SCA9" s="9" t="s">
        <v>13344</v>
      </c>
      <c r="SCB9" s="9" t="s">
        <v>13345</v>
      </c>
      <c r="SCC9" s="9" t="s">
        <v>13346</v>
      </c>
      <c r="SCD9" s="9" t="s">
        <v>13347</v>
      </c>
      <c r="SCE9" s="9" t="s">
        <v>13348</v>
      </c>
      <c r="SCF9" s="9" t="s">
        <v>13349</v>
      </c>
      <c r="SCG9" s="9" t="s">
        <v>13350</v>
      </c>
      <c r="SCH9" s="9" t="s">
        <v>13351</v>
      </c>
      <c r="SCI9" s="9" t="s">
        <v>13352</v>
      </c>
      <c r="SCJ9" s="9" t="s">
        <v>13353</v>
      </c>
      <c r="SCK9" s="9" t="s">
        <v>13354</v>
      </c>
      <c r="SCL9" s="9" t="s">
        <v>13355</v>
      </c>
      <c r="SCM9" s="9" t="s">
        <v>13356</v>
      </c>
      <c r="SCN9" s="9" t="s">
        <v>13357</v>
      </c>
      <c r="SCO9" s="9" t="s">
        <v>13358</v>
      </c>
      <c r="SCP9" s="9" t="s">
        <v>13359</v>
      </c>
      <c r="SCQ9" s="9" t="s">
        <v>13360</v>
      </c>
      <c r="SCR9" s="9" t="s">
        <v>13361</v>
      </c>
      <c r="SCS9" s="9" t="s">
        <v>13362</v>
      </c>
      <c r="SCT9" s="9" t="s">
        <v>13363</v>
      </c>
      <c r="SCU9" s="9" t="s">
        <v>13364</v>
      </c>
      <c r="SCV9" s="9" t="s">
        <v>13365</v>
      </c>
      <c r="SCW9" s="9" t="s">
        <v>13366</v>
      </c>
      <c r="SCX9" s="9" t="s">
        <v>13367</v>
      </c>
      <c r="SCY9" s="9" t="s">
        <v>13368</v>
      </c>
      <c r="SCZ9" s="9" t="s">
        <v>13369</v>
      </c>
      <c r="SDA9" s="9" t="s">
        <v>13370</v>
      </c>
      <c r="SDB9" s="9" t="s">
        <v>13371</v>
      </c>
      <c r="SDC9" s="9" t="s">
        <v>13372</v>
      </c>
      <c r="SDD9" s="9" t="s">
        <v>13373</v>
      </c>
      <c r="SDE9" s="9" t="s">
        <v>13374</v>
      </c>
      <c r="SDF9" s="9" t="s">
        <v>13375</v>
      </c>
      <c r="SDG9" s="9" t="s">
        <v>13376</v>
      </c>
      <c r="SDH9" s="9" t="s">
        <v>13377</v>
      </c>
      <c r="SDI9" s="9" t="s">
        <v>13378</v>
      </c>
      <c r="SDJ9" s="9" t="s">
        <v>13379</v>
      </c>
      <c r="SDK9" s="9" t="s">
        <v>13380</v>
      </c>
      <c r="SDL9" s="9" t="s">
        <v>13381</v>
      </c>
      <c r="SDM9" s="9" t="s">
        <v>13382</v>
      </c>
      <c r="SDN9" s="9" t="s">
        <v>13383</v>
      </c>
      <c r="SDO9" s="9" t="s">
        <v>13384</v>
      </c>
      <c r="SDP9" s="9" t="s">
        <v>13385</v>
      </c>
      <c r="SDQ9" s="9" t="s">
        <v>13386</v>
      </c>
      <c r="SDR9" s="9" t="s">
        <v>13387</v>
      </c>
      <c r="SDS9" s="9" t="s">
        <v>13388</v>
      </c>
      <c r="SDT9" s="9" t="s">
        <v>13389</v>
      </c>
      <c r="SDU9" s="9" t="s">
        <v>13390</v>
      </c>
      <c r="SDV9" s="9" t="s">
        <v>13391</v>
      </c>
      <c r="SDW9" s="9" t="s">
        <v>13392</v>
      </c>
      <c r="SDX9" s="9" t="s">
        <v>13393</v>
      </c>
      <c r="SDY9" s="9" t="s">
        <v>13394</v>
      </c>
      <c r="SDZ9" s="9" t="s">
        <v>13395</v>
      </c>
      <c r="SEA9" s="9" t="s">
        <v>13396</v>
      </c>
      <c r="SEB9" s="9" t="s">
        <v>13397</v>
      </c>
      <c r="SEC9" s="9" t="s">
        <v>13398</v>
      </c>
      <c r="SED9" s="9" t="s">
        <v>13399</v>
      </c>
      <c r="SEE9" s="9" t="s">
        <v>13400</v>
      </c>
      <c r="SEF9" s="9" t="s">
        <v>13401</v>
      </c>
      <c r="SEG9" s="9" t="s">
        <v>13402</v>
      </c>
      <c r="SEH9" s="9" t="s">
        <v>13403</v>
      </c>
      <c r="SEI9" s="9" t="s">
        <v>13404</v>
      </c>
      <c r="SEJ9" s="9" t="s">
        <v>13405</v>
      </c>
      <c r="SEK9" s="9" t="s">
        <v>13406</v>
      </c>
      <c r="SEL9" s="9" t="s">
        <v>13407</v>
      </c>
      <c r="SEM9" s="9" t="s">
        <v>13408</v>
      </c>
      <c r="SEN9" s="9" t="s">
        <v>13409</v>
      </c>
      <c r="SEO9" s="9" t="s">
        <v>13410</v>
      </c>
      <c r="SEP9" s="9" t="s">
        <v>13411</v>
      </c>
      <c r="SEQ9" s="9" t="s">
        <v>13412</v>
      </c>
      <c r="SER9" s="9" t="s">
        <v>13413</v>
      </c>
      <c r="SES9" s="9" t="s">
        <v>13414</v>
      </c>
      <c r="SET9" s="9" t="s">
        <v>13415</v>
      </c>
      <c r="SEU9" s="9" t="s">
        <v>13416</v>
      </c>
      <c r="SEV9" s="9" t="s">
        <v>13417</v>
      </c>
      <c r="SEW9" s="9" t="s">
        <v>13418</v>
      </c>
      <c r="SEX9" s="9" t="s">
        <v>13419</v>
      </c>
      <c r="SEY9" s="9" t="s">
        <v>13420</v>
      </c>
      <c r="SEZ9" s="9" t="s">
        <v>13421</v>
      </c>
      <c r="SFA9" s="9" t="s">
        <v>13422</v>
      </c>
      <c r="SFB9" s="9" t="s">
        <v>13423</v>
      </c>
      <c r="SFC9" s="9" t="s">
        <v>13424</v>
      </c>
      <c r="SFD9" s="9" t="s">
        <v>13425</v>
      </c>
      <c r="SFE9" s="9" t="s">
        <v>13426</v>
      </c>
      <c r="SFF9" s="9" t="s">
        <v>13427</v>
      </c>
      <c r="SFG9" s="9" t="s">
        <v>13428</v>
      </c>
      <c r="SFH9" s="9" t="s">
        <v>13429</v>
      </c>
      <c r="SFI9" s="9" t="s">
        <v>13430</v>
      </c>
      <c r="SFJ9" s="9" t="s">
        <v>13431</v>
      </c>
      <c r="SFK9" s="9" t="s">
        <v>13432</v>
      </c>
      <c r="SFL9" s="9" t="s">
        <v>13433</v>
      </c>
      <c r="SFM9" s="9" t="s">
        <v>13434</v>
      </c>
      <c r="SFN9" s="9" t="s">
        <v>13435</v>
      </c>
      <c r="SFO9" s="9" t="s">
        <v>13436</v>
      </c>
      <c r="SFP9" s="9" t="s">
        <v>13437</v>
      </c>
      <c r="SFQ9" s="9" t="s">
        <v>13438</v>
      </c>
      <c r="SFR9" s="9" t="s">
        <v>13439</v>
      </c>
      <c r="SFS9" s="9" t="s">
        <v>13440</v>
      </c>
      <c r="SFT9" s="9" t="s">
        <v>13441</v>
      </c>
      <c r="SFU9" s="9" t="s">
        <v>13442</v>
      </c>
      <c r="SFV9" s="9" t="s">
        <v>13443</v>
      </c>
      <c r="SFW9" s="9" t="s">
        <v>13444</v>
      </c>
      <c r="SFX9" s="9" t="s">
        <v>13445</v>
      </c>
      <c r="SFY9" s="9" t="s">
        <v>13446</v>
      </c>
      <c r="SFZ9" s="9" t="s">
        <v>13447</v>
      </c>
      <c r="SGA9" s="9" t="s">
        <v>13448</v>
      </c>
      <c r="SGB9" s="9" t="s">
        <v>13449</v>
      </c>
      <c r="SGC9" s="9" t="s">
        <v>13450</v>
      </c>
      <c r="SGD9" s="9" t="s">
        <v>13451</v>
      </c>
      <c r="SGE9" s="9" t="s">
        <v>13452</v>
      </c>
      <c r="SGF9" s="9" t="s">
        <v>13453</v>
      </c>
      <c r="SGG9" s="9" t="s">
        <v>13454</v>
      </c>
      <c r="SGH9" s="9" t="s">
        <v>13455</v>
      </c>
      <c r="SGI9" s="9" t="s">
        <v>13456</v>
      </c>
      <c r="SGJ9" s="9" t="s">
        <v>13457</v>
      </c>
      <c r="SGK9" s="9" t="s">
        <v>13458</v>
      </c>
      <c r="SGL9" s="9" t="s">
        <v>13459</v>
      </c>
      <c r="SGM9" s="9" t="s">
        <v>13460</v>
      </c>
      <c r="SGN9" s="9" t="s">
        <v>13461</v>
      </c>
      <c r="SGO9" s="9" t="s">
        <v>13462</v>
      </c>
      <c r="SGP9" s="9" t="s">
        <v>13463</v>
      </c>
      <c r="SGQ9" s="9" t="s">
        <v>13464</v>
      </c>
      <c r="SGR9" s="9" t="s">
        <v>13465</v>
      </c>
      <c r="SGS9" s="9" t="s">
        <v>13466</v>
      </c>
      <c r="SGT9" s="9" t="s">
        <v>13467</v>
      </c>
      <c r="SGU9" s="9" t="s">
        <v>13468</v>
      </c>
      <c r="SGV9" s="9" t="s">
        <v>13469</v>
      </c>
      <c r="SGW9" s="9" t="s">
        <v>13470</v>
      </c>
      <c r="SGX9" s="9" t="s">
        <v>13471</v>
      </c>
      <c r="SGY9" s="9" t="s">
        <v>13472</v>
      </c>
      <c r="SGZ9" s="9" t="s">
        <v>13473</v>
      </c>
      <c r="SHA9" s="9" t="s">
        <v>13474</v>
      </c>
      <c r="SHB9" s="9" t="s">
        <v>13475</v>
      </c>
      <c r="SHC9" s="9" t="s">
        <v>13476</v>
      </c>
      <c r="SHD9" s="9" t="s">
        <v>13477</v>
      </c>
      <c r="SHE9" s="9" t="s">
        <v>13478</v>
      </c>
      <c r="SHF9" s="9" t="s">
        <v>13479</v>
      </c>
      <c r="SHG9" s="9" t="s">
        <v>13480</v>
      </c>
      <c r="SHH9" s="9" t="s">
        <v>13481</v>
      </c>
      <c r="SHI9" s="9" t="s">
        <v>13482</v>
      </c>
      <c r="SHJ9" s="9" t="s">
        <v>13483</v>
      </c>
      <c r="SHK9" s="9" t="s">
        <v>13484</v>
      </c>
      <c r="SHL9" s="9" t="s">
        <v>13485</v>
      </c>
      <c r="SHM9" s="9" t="s">
        <v>13486</v>
      </c>
      <c r="SHN9" s="9" t="s">
        <v>13487</v>
      </c>
      <c r="SHO9" s="9" t="s">
        <v>13488</v>
      </c>
      <c r="SHP9" s="9" t="s">
        <v>13489</v>
      </c>
      <c r="SHQ9" s="9" t="s">
        <v>13490</v>
      </c>
      <c r="SHR9" s="9" t="s">
        <v>13491</v>
      </c>
      <c r="SHS9" s="9" t="s">
        <v>13492</v>
      </c>
      <c r="SHT9" s="9" t="s">
        <v>13493</v>
      </c>
      <c r="SHU9" s="9" t="s">
        <v>13494</v>
      </c>
      <c r="SHV9" s="9" t="s">
        <v>13495</v>
      </c>
      <c r="SHW9" s="9" t="s">
        <v>13496</v>
      </c>
      <c r="SHX9" s="9" t="s">
        <v>13497</v>
      </c>
      <c r="SHY9" s="9" t="s">
        <v>13498</v>
      </c>
      <c r="SHZ9" s="9" t="s">
        <v>13499</v>
      </c>
      <c r="SIA9" s="9" t="s">
        <v>13500</v>
      </c>
      <c r="SIB9" s="9" t="s">
        <v>13501</v>
      </c>
      <c r="SIC9" s="9" t="s">
        <v>13502</v>
      </c>
      <c r="SID9" s="9" t="s">
        <v>13503</v>
      </c>
      <c r="SIE9" s="9" t="s">
        <v>13504</v>
      </c>
      <c r="SIF9" s="9" t="s">
        <v>13505</v>
      </c>
      <c r="SIG9" s="9" t="s">
        <v>13506</v>
      </c>
      <c r="SIH9" s="9" t="s">
        <v>13507</v>
      </c>
      <c r="SII9" s="9" t="s">
        <v>13508</v>
      </c>
      <c r="SIJ9" s="9" t="s">
        <v>13509</v>
      </c>
      <c r="SIK9" s="9" t="s">
        <v>13510</v>
      </c>
      <c r="SIL9" s="9" t="s">
        <v>13511</v>
      </c>
      <c r="SIM9" s="9" t="s">
        <v>13512</v>
      </c>
      <c r="SIN9" s="9" t="s">
        <v>13513</v>
      </c>
      <c r="SIO9" s="9" t="s">
        <v>13514</v>
      </c>
      <c r="SIP9" s="9" t="s">
        <v>13515</v>
      </c>
      <c r="SIQ9" s="9" t="s">
        <v>13516</v>
      </c>
      <c r="SIR9" s="9" t="s">
        <v>13517</v>
      </c>
      <c r="SIS9" s="9" t="s">
        <v>13518</v>
      </c>
      <c r="SIT9" s="9" t="s">
        <v>13519</v>
      </c>
      <c r="SIU9" s="9" t="s">
        <v>13520</v>
      </c>
      <c r="SIV9" s="9" t="s">
        <v>13521</v>
      </c>
      <c r="SIW9" s="9" t="s">
        <v>13522</v>
      </c>
      <c r="SIX9" s="9" t="s">
        <v>13523</v>
      </c>
      <c r="SIY9" s="9" t="s">
        <v>13524</v>
      </c>
      <c r="SIZ9" s="9" t="s">
        <v>13525</v>
      </c>
      <c r="SJA9" s="9" t="s">
        <v>13526</v>
      </c>
      <c r="SJB9" s="9" t="s">
        <v>13527</v>
      </c>
      <c r="SJC9" s="9" t="s">
        <v>13528</v>
      </c>
      <c r="SJD9" s="9" t="s">
        <v>13529</v>
      </c>
      <c r="SJE9" s="9" t="s">
        <v>13530</v>
      </c>
      <c r="SJF9" s="9" t="s">
        <v>13531</v>
      </c>
      <c r="SJG9" s="9" t="s">
        <v>13532</v>
      </c>
      <c r="SJH9" s="9" t="s">
        <v>13533</v>
      </c>
      <c r="SJI9" s="9" t="s">
        <v>13534</v>
      </c>
      <c r="SJJ9" s="9" t="s">
        <v>13535</v>
      </c>
      <c r="SJK9" s="9" t="s">
        <v>13536</v>
      </c>
      <c r="SJL9" s="9" t="s">
        <v>13537</v>
      </c>
      <c r="SJM9" s="9" t="s">
        <v>13538</v>
      </c>
      <c r="SJN9" s="9" t="s">
        <v>13539</v>
      </c>
      <c r="SJO9" s="9" t="s">
        <v>13540</v>
      </c>
      <c r="SJP9" s="9" t="s">
        <v>13541</v>
      </c>
      <c r="SJQ9" s="9" t="s">
        <v>13542</v>
      </c>
      <c r="SJR9" s="9" t="s">
        <v>13543</v>
      </c>
      <c r="SJS9" s="9" t="s">
        <v>13544</v>
      </c>
      <c r="SJT9" s="9" t="s">
        <v>13545</v>
      </c>
      <c r="SJU9" s="9" t="s">
        <v>13546</v>
      </c>
      <c r="SJV9" s="9" t="s">
        <v>13547</v>
      </c>
      <c r="SJW9" s="9" t="s">
        <v>13548</v>
      </c>
      <c r="SJX9" s="9" t="s">
        <v>13549</v>
      </c>
      <c r="SJY9" s="9" t="s">
        <v>13550</v>
      </c>
      <c r="SJZ9" s="9" t="s">
        <v>13551</v>
      </c>
      <c r="SKA9" s="9" t="s">
        <v>13552</v>
      </c>
      <c r="SKB9" s="9" t="s">
        <v>13553</v>
      </c>
      <c r="SKC9" s="9" t="s">
        <v>13554</v>
      </c>
      <c r="SKD9" s="9" t="s">
        <v>13555</v>
      </c>
      <c r="SKE9" s="9" t="s">
        <v>13556</v>
      </c>
      <c r="SKF9" s="9" t="s">
        <v>13557</v>
      </c>
      <c r="SKG9" s="9" t="s">
        <v>13558</v>
      </c>
      <c r="SKH9" s="9" t="s">
        <v>13559</v>
      </c>
      <c r="SKI9" s="9" t="s">
        <v>13560</v>
      </c>
      <c r="SKJ9" s="9" t="s">
        <v>13561</v>
      </c>
      <c r="SKK9" s="9" t="s">
        <v>13562</v>
      </c>
      <c r="SKL9" s="9" t="s">
        <v>13563</v>
      </c>
      <c r="SKM9" s="9" t="s">
        <v>13564</v>
      </c>
      <c r="SKN9" s="9" t="s">
        <v>13565</v>
      </c>
      <c r="SKO9" s="9" t="s">
        <v>13566</v>
      </c>
      <c r="SKP9" s="9" t="s">
        <v>13567</v>
      </c>
      <c r="SKQ9" s="9" t="s">
        <v>13568</v>
      </c>
      <c r="SKR9" s="9" t="s">
        <v>13569</v>
      </c>
      <c r="SKS9" s="9" t="s">
        <v>13570</v>
      </c>
      <c r="SKT9" s="9" t="s">
        <v>13571</v>
      </c>
      <c r="SKU9" s="9" t="s">
        <v>13572</v>
      </c>
      <c r="SKV9" s="9" t="s">
        <v>13573</v>
      </c>
      <c r="SKW9" s="9" t="s">
        <v>13574</v>
      </c>
      <c r="SKX9" s="9" t="s">
        <v>13575</v>
      </c>
      <c r="SKY9" s="9" t="s">
        <v>13576</v>
      </c>
      <c r="SKZ9" s="9" t="s">
        <v>13577</v>
      </c>
      <c r="SLA9" s="9" t="s">
        <v>13578</v>
      </c>
      <c r="SLB9" s="9" t="s">
        <v>13579</v>
      </c>
      <c r="SLC9" s="9" t="s">
        <v>13580</v>
      </c>
      <c r="SLD9" s="9" t="s">
        <v>13581</v>
      </c>
      <c r="SLE9" s="9" t="s">
        <v>13582</v>
      </c>
      <c r="SLF9" s="9" t="s">
        <v>13583</v>
      </c>
      <c r="SLG9" s="9" t="s">
        <v>13584</v>
      </c>
      <c r="SLH9" s="9" t="s">
        <v>13585</v>
      </c>
      <c r="SLI9" s="9" t="s">
        <v>13586</v>
      </c>
      <c r="SLJ9" s="9" t="s">
        <v>13587</v>
      </c>
      <c r="SLK9" s="9" t="s">
        <v>13588</v>
      </c>
      <c r="SLL9" s="9" t="s">
        <v>13589</v>
      </c>
      <c r="SLM9" s="9" t="s">
        <v>13590</v>
      </c>
      <c r="SLN9" s="9" t="s">
        <v>13591</v>
      </c>
      <c r="SLO9" s="9" t="s">
        <v>13592</v>
      </c>
      <c r="SLP9" s="9" t="s">
        <v>13593</v>
      </c>
      <c r="SLQ9" s="9" t="s">
        <v>13594</v>
      </c>
      <c r="SLR9" s="9" t="s">
        <v>13595</v>
      </c>
      <c r="SLS9" s="9" t="s">
        <v>13596</v>
      </c>
      <c r="SLT9" s="9" t="s">
        <v>13597</v>
      </c>
      <c r="SLU9" s="9" t="s">
        <v>13598</v>
      </c>
      <c r="SLV9" s="9" t="s">
        <v>13599</v>
      </c>
      <c r="SLW9" s="9" t="s">
        <v>13600</v>
      </c>
      <c r="SLX9" s="9" t="s">
        <v>13601</v>
      </c>
      <c r="SLY9" s="9" t="s">
        <v>13602</v>
      </c>
      <c r="SLZ9" s="9" t="s">
        <v>13603</v>
      </c>
      <c r="SMA9" s="9" t="s">
        <v>13604</v>
      </c>
      <c r="SMB9" s="9" t="s">
        <v>13605</v>
      </c>
      <c r="SMC9" s="9" t="s">
        <v>13606</v>
      </c>
      <c r="SMD9" s="9" t="s">
        <v>13607</v>
      </c>
      <c r="SME9" s="9" t="s">
        <v>13608</v>
      </c>
      <c r="SMF9" s="9" t="s">
        <v>13609</v>
      </c>
      <c r="SMG9" s="9" t="s">
        <v>13610</v>
      </c>
      <c r="SMH9" s="9" t="s">
        <v>13611</v>
      </c>
      <c r="SMI9" s="9" t="s">
        <v>13612</v>
      </c>
      <c r="SMJ9" s="9" t="s">
        <v>13613</v>
      </c>
      <c r="SMK9" s="9" t="s">
        <v>13614</v>
      </c>
      <c r="SML9" s="9" t="s">
        <v>13615</v>
      </c>
      <c r="SMM9" s="9" t="s">
        <v>13616</v>
      </c>
      <c r="SMN9" s="9" t="s">
        <v>13617</v>
      </c>
      <c r="SMO9" s="9" t="s">
        <v>13618</v>
      </c>
      <c r="SMP9" s="9" t="s">
        <v>13619</v>
      </c>
      <c r="SMQ9" s="9" t="s">
        <v>13620</v>
      </c>
      <c r="SMR9" s="9" t="s">
        <v>13621</v>
      </c>
      <c r="SMS9" s="9" t="s">
        <v>13622</v>
      </c>
      <c r="SMT9" s="9" t="s">
        <v>13623</v>
      </c>
      <c r="SMU9" s="9" t="s">
        <v>13624</v>
      </c>
      <c r="SMV9" s="9" t="s">
        <v>13625</v>
      </c>
      <c r="SMW9" s="9" t="s">
        <v>13626</v>
      </c>
      <c r="SMX9" s="9" t="s">
        <v>13627</v>
      </c>
      <c r="SMY9" s="9" t="s">
        <v>13628</v>
      </c>
      <c r="SMZ9" s="9" t="s">
        <v>13629</v>
      </c>
      <c r="SNA9" s="9" t="s">
        <v>13630</v>
      </c>
      <c r="SNB9" s="9" t="s">
        <v>13631</v>
      </c>
      <c r="SNC9" s="9" t="s">
        <v>13632</v>
      </c>
      <c r="SND9" s="9" t="s">
        <v>13633</v>
      </c>
      <c r="SNE9" s="9" t="s">
        <v>13634</v>
      </c>
      <c r="SNF9" s="9" t="s">
        <v>13635</v>
      </c>
      <c r="SNG9" s="9" t="s">
        <v>13636</v>
      </c>
      <c r="SNH9" s="9" t="s">
        <v>13637</v>
      </c>
      <c r="SNI9" s="9" t="s">
        <v>13638</v>
      </c>
      <c r="SNJ9" s="9" t="s">
        <v>13639</v>
      </c>
      <c r="SNK9" s="9" t="s">
        <v>13640</v>
      </c>
      <c r="SNL9" s="9" t="s">
        <v>13641</v>
      </c>
      <c r="SNM9" s="9" t="s">
        <v>13642</v>
      </c>
      <c r="SNN9" s="9" t="s">
        <v>13643</v>
      </c>
      <c r="SNO9" s="9" t="s">
        <v>13644</v>
      </c>
      <c r="SNP9" s="9" t="s">
        <v>13645</v>
      </c>
      <c r="SNQ9" s="9" t="s">
        <v>13646</v>
      </c>
      <c r="SNR9" s="9" t="s">
        <v>13647</v>
      </c>
      <c r="SNS9" s="9" t="s">
        <v>13648</v>
      </c>
      <c r="SNT9" s="9" t="s">
        <v>13649</v>
      </c>
      <c r="SNU9" s="9" t="s">
        <v>13650</v>
      </c>
      <c r="SNV9" s="9" t="s">
        <v>13651</v>
      </c>
      <c r="SNW9" s="9" t="s">
        <v>13652</v>
      </c>
      <c r="SNX9" s="9" t="s">
        <v>13653</v>
      </c>
      <c r="SNY9" s="9" t="s">
        <v>13654</v>
      </c>
      <c r="SNZ9" s="9" t="s">
        <v>13655</v>
      </c>
      <c r="SOA9" s="9" t="s">
        <v>13656</v>
      </c>
      <c r="SOB9" s="9" t="s">
        <v>13657</v>
      </c>
      <c r="SOC9" s="9" t="s">
        <v>13658</v>
      </c>
      <c r="SOD9" s="9" t="s">
        <v>13659</v>
      </c>
      <c r="SOE9" s="9" t="s">
        <v>13660</v>
      </c>
      <c r="SOF9" s="9" t="s">
        <v>13661</v>
      </c>
      <c r="SOG9" s="9" t="s">
        <v>13662</v>
      </c>
      <c r="SOH9" s="9" t="s">
        <v>13663</v>
      </c>
      <c r="SOI9" s="9" t="s">
        <v>13664</v>
      </c>
      <c r="SOJ9" s="9" t="s">
        <v>13665</v>
      </c>
      <c r="SOK9" s="9" t="s">
        <v>13666</v>
      </c>
      <c r="SOL9" s="9" t="s">
        <v>13667</v>
      </c>
      <c r="SOM9" s="9" t="s">
        <v>13668</v>
      </c>
      <c r="SON9" s="9" t="s">
        <v>13669</v>
      </c>
      <c r="SOO9" s="9" t="s">
        <v>13670</v>
      </c>
      <c r="SOP9" s="9" t="s">
        <v>13671</v>
      </c>
      <c r="SOQ9" s="9" t="s">
        <v>13672</v>
      </c>
      <c r="SOR9" s="9" t="s">
        <v>13673</v>
      </c>
      <c r="SOS9" s="9" t="s">
        <v>13674</v>
      </c>
      <c r="SOT9" s="9" t="s">
        <v>13675</v>
      </c>
      <c r="SOU9" s="9" t="s">
        <v>13676</v>
      </c>
      <c r="SOV9" s="9" t="s">
        <v>13677</v>
      </c>
      <c r="SOW9" s="9" t="s">
        <v>13678</v>
      </c>
      <c r="SOX9" s="9" t="s">
        <v>13679</v>
      </c>
      <c r="SOY9" s="9" t="s">
        <v>13680</v>
      </c>
      <c r="SOZ9" s="9" t="s">
        <v>13681</v>
      </c>
      <c r="SPA9" s="9" t="s">
        <v>13682</v>
      </c>
      <c r="SPB9" s="9" t="s">
        <v>13683</v>
      </c>
      <c r="SPC9" s="9" t="s">
        <v>13684</v>
      </c>
      <c r="SPD9" s="9" t="s">
        <v>13685</v>
      </c>
      <c r="SPE9" s="9" t="s">
        <v>13686</v>
      </c>
      <c r="SPF9" s="9" t="s">
        <v>13687</v>
      </c>
      <c r="SPG9" s="9" t="s">
        <v>13688</v>
      </c>
      <c r="SPH9" s="9" t="s">
        <v>13689</v>
      </c>
      <c r="SPI9" s="9" t="s">
        <v>13690</v>
      </c>
      <c r="SPJ9" s="9" t="s">
        <v>13691</v>
      </c>
      <c r="SPK9" s="9" t="s">
        <v>13692</v>
      </c>
      <c r="SPL9" s="9" t="s">
        <v>13693</v>
      </c>
      <c r="SPM9" s="9" t="s">
        <v>13694</v>
      </c>
      <c r="SPN9" s="9" t="s">
        <v>13695</v>
      </c>
      <c r="SPO9" s="9" t="s">
        <v>13696</v>
      </c>
      <c r="SPP9" s="9" t="s">
        <v>13697</v>
      </c>
      <c r="SPQ9" s="9" t="s">
        <v>13698</v>
      </c>
      <c r="SPR9" s="9" t="s">
        <v>13699</v>
      </c>
      <c r="SPS9" s="9" t="s">
        <v>13700</v>
      </c>
      <c r="SPT9" s="9" t="s">
        <v>13701</v>
      </c>
      <c r="SPU9" s="9" t="s">
        <v>13702</v>
      </c>
      <c r="SPV9" s="9" t="s">
        <v>13703</v>
      </c>
      <c r="SPW9" s="9" t="s">
        <v>13704</v>
      </c>
      <c r="SPX9" s="9" t="s">
        <v>13705</v>
      </c>
      <c r="SPY9" s="9" t="s">
        <v>13706</v>
      </c>
      <c r="SPZ9" s="9" t="s">
        <v>13707</v>
      </c>
      <c r="SQA9" s="9" t="s">
        <v>13708</v>
      </c>
      <c r="SQB9" s="9" t="s">
        <v>13709</v>
      </c>
      <c r="SQC9" s="9" t="s">
        <v>13710</v>
      </c>
      <c r="SQD9" s="9" t="s">
        <v>13711</v>
      </c>
      <c r="SQE9" s="9" t="s">
        <v>13712</v>
      </c>
      <c r="SQF9" s="9" t="s">
        <v>13713</v>
      </c>
      <c r="SQG9" s="9" t="s">
        <v>13714</v>
      </c>
      <c r="SQH9" s="9" t="s">
        <v>13715</v>
      </c>
      <c r="SQI9" s="9" t="s">
        <v>13716</v>
      </c>
      <c r="SQJ9" s="9" t="s">
        <v>13717</v>
      </c>
      <c r="SQK9" s="9" t="s">
        <v>13718</v>
      </c>
      <c r="SQL9" s="9" t="s">
        <v>13719</v>
      </c>
      <c r="SQM9" s="9" t="s">
        <v>13720</v>
      </c>
      <c r="SQN9" s="9" t="s">
        <v>13721</v>
      </c>
      <c r="SQO9" s="9" t="s">
        <v>13722</v>
      </c>
      <c r="SQP9" s="9" t="s">
        <v>13723</v>
      </c>
      <c r="SQQ9" s="9" t="s">
        <v>13724</v>
      </c>
      <c r="SQR9" s="9" t="s">
        <v>13725</v>
      </c>
      <c r="SQS9" s="9" t="s">
        <v>13726</v>
      </c>
      <c r="SQT9" s="9" t="s">
        <v>13727</v>
      </c>
      <c r="SQU9" s="9" t="s">
        <v>13728</v>
      </c>
      <c r="SQV9" s="9" t="s">
        <v>13729</v>
      </c>
      <c r="SQW9" s="9" t="s">
        <v>13730</v>
      </c>
      <c r="SQX9" s="9" t="s">
        <v>13731</v>
      </c>
      <c r="SQY9" s="9" t="s">
        <v>13732</v>
      </c>
      <c r="SQZ9" s="9" t="s">
        <v>13733</v>
      </c>
      <c r="SRA9" s="9" t="s">
        <v>13734</v>
      </c>
      <c r="SRB9" s="9" t="s">
        <v>13735</v>
      </c>
      <c r="SRC9" s="9" t="s">
        <v>13736</v>
      </c>
      <c r="SRD9" s="9" t="s">
        <v>13737</v>
      </c>
      <c r="SRE9" s="9" t="s">
        <v>13738</v>
      </c>
      <c r="SRF9" s="9" t="s">
        <v>13739</v>
      </c>
      <c r="SRG9" s="9" t="s">
        <v>13740</v>
      </c>
      <c r="SRH9" s="9" t="s">
        <v>13741</v>
      </c>
      <c r="SRI9" s="9" t="s">
        <v>13742</v>
      </c>
      <c r="SRJ9" s="9" t="s">
        <v>13743</v>
      </c>
      <c r="SRK9" s="9" t="s">
        <v>13744</v>
      </c>
      <c r="SRL9" s="9" t="s">
        <v>13745</v>
      </c>
      <c r="SRM9" s="9" t="s">
        <v>13746</v>
      </c>
      <c r="SRN9" s="9" t="s">
        <v>13747</v>
      </c>
      <c r="SRO9" s="9" t="s">
        <v>13748</v>
      </c>
      <c r="SRP9" s="9" t="s">
        <v>13749</v>
      </c>
      <c r="SRQ9" s="9" t="s">
        <v>13750</v>
      </c>
      <c r="SRR9" s="9" t="s">
        <v>13751</v>
      </c>
      <c r="SRS9" s="9" t="s">
        <v>13752</v>
      </c>
      <c r="SRT9" s="9" t="s">
        <v>13753</v>
      </c>
      <c r="SRU9" s="9" t="s">
        <v>13754</v>
      </c>
      <c r="SRV9" s="9" t="s">
        <v>13755</v>
      </c>
      <c r="SRW9" s="9" t="s">
        <v>13756</v>
      </c>
      <c r="SRX9" s="9" t="s">
        <v>13757</v>
      </c>
      <c r="SRY9" s="9" t="s">
        <v>13758</v>
      </c>
      <c r="SRZ9" s="9" t="s">
        <v>13759</v>
      </c>
      <c r="SSA9" s="9" t="s">
        <v>13760</v>
      </c>
      <c r="SSB9" s="9" t="s">
        <v>13761</v>
      </c>
      <c r="SSC9" s="9" t="s">
        <v>13762</v>
      </c>
      <c r="SSD9" s="9" t="s">
        <v>13763</v>
      </c>
      <c r="SSE9" s="9" t="s">
        <v>13764</v>
      </c>
      <c r="SSF9" s="9" t="s">
        <v>13765</v>
      </c>
      <c r="SSG9" s="9" t="s">
        <v>13766</v>
      </c>
      <c r="SSH9" s="9" t="s">
        <v>13767</v>
      </c>
      <c r="SSI9" s="9" t="s">
        <v>13768</v>
      </c>
      <c r="SSJ9" s="9" t="s">
        <v>13769</v>
      </c>
      <c r="SSK9" s="9" t="s">
        <v>13770</v>
      </c>
      <c r="SSL9" s="9" t="s">
        <v>13771</v>
      </c>
      <c r="SSM9" s="9" t="s">
        <v>13772</v>
      </c>
      <c r="SSN9" s="9" t="s">
        <v>13773</v>
      </c>
      <c r="SSO9" s="9" t="s">
        <v>13774</v>
      </c>
      <c r="SSP9" s="9" t="s">
        <v>13775</v>
      </c>
      <c r="SSQ9" s="9" t="s">
        <v>13776</v>
      </c>
      <c r="SSR9" s="9" t="s">
        <v>13777</v>
      </c>
      <c r="SSS9" s="9" t="s">
        <v>13778</v>
      </c>
      <c r="SST9" s="9" t="s">
        <v>13779</v>
      </c>
      <c r="SSU9" s="9" t="s">
        <v>13780</v>
      </c>
      <c r="SSV9" s="9" t="s">
        <v>13781</v>
      </c>
      <c r="SSW9" s="9" t="s">
        <v>13782</v>
      </c>
      <c r="SSX9" s="9" t="s">
        <v>13783</v>
      </c>
      <c r="SSY9" s="9" t="s">
        <v>13784</v>
      </c>
      <c r="SSZ9" s="9" t="s">
        <v>13785</v>
      </c>
      <c r="STA9" s="9" t="s">
        <v>13786</v>
      </c>
      <c r="STB9" s="9" t="s">
        <v>13787</v>
      </c>
      <c r="STC9" s="9" t="s">
        <v>13788</v>
      </c>
      <c r="STD9" s="9" t="s">
        <v>13789</v>
      </c>
      <c r="STE9" s="9" t="s">
        <v>13790</v>
      </c>
      <c r="STF9" s="9" t="s">
        <v>13791</v>
      </c>
      <c r="STG9" s="9" t="s">
        <v>13792</v>
      </c>
      <c r="STH9" s="9" t="s">
        <v>13793</v>
      </c>
      <c r="STI9" s="9" t="s">
        <v>13794</v>
      </c>
      <c r="STJ9" s="9" t="s">
        <v>13795</v>
      </c>
      <c r="STK9" s="9" t="s">
        <v>13796</v>
      </c>
      <c r="STL9" s="9" t="s">
        <v>13797</v>
      </c>
      <c r="STM9" s="9" t="s">
        <v>13798</v>
      </c>
      <c r="STN9" s="9" t="s">
        <v>13799</v>
      </c>
      <c r="STO9" s="9" t="s">
        <v>13800</v>
      </c>
      <c r="STP9" s="9" t="s">
        <v>13801</v>
      </c>
      <c r="STQ9" s="9" t="s">
        <v>13802</v>
      </c>
      <c r="STR9" s="9" t="s">
        <v>13803</v>
      </c>
      <c r="STS9" s="9" t="s">
        <v>13804</v>
      </c>
      <c r="STT9" s="9" t="s">
        <v>13805</v>
      </c>
      <c r="STU9" s="9" t="s">
        <v>13806</v>
      </c>
      <c r="STV9" s="9" t="s">
        <v>13807</v>
      </c>
      <c r="STW9" s="9" t="s">
        <v>13808</v>
      </c>
      <c r="STX9" s="9" t="s">
        <v>13809</v>
      </c>
      <c r="STY9" s="9" t="s">
        <v>13810</v>
      </c>
      <c r="STZ9" s="9" t="s">
        <v>13811</v>
      </c>
      <c r="SUA9" s="9" t="s">
        <v>13812</v>
      </c>
      <c r="SUB9" s="9" t="s">
        <v>13813</v>
      </c>
      <c r="SUC9" s="9" t="s">
        <v>13814</v>
      </c>
      <c r="SUD9" s="9" t="s">
        <v>13815</v>
      </c>
      <c r="SUE9" s="9" t="s">
        <v>13816</v>
      </c>
      <c r="SUF9" s="9" t="s">
        <v>13817</v>
      </c>
      <c r="SUG9" s="9" t="s">
        <v>13818</v>
      </c>
      <c r="SUH9" s="9" t="s">
        <v>13819</v>
      </c>
      <c r="SUI9" s="9" t="s">
        <v>13820</v>
      </c>
      <c r="SUJ9" s="9" t="s">
        <v>13821</v>
      </c>
      <c r="SUK9" s="9" t="s">
        <v>13822</v>
      </c>
      <c r="SUL9" s="9" t="s">
        <v>13823</v>
      </c>
      <c r="SUM9" s="9" t="s">
        <v>13824</v>
      </c>
      <c r="SUN9" s="9" t="s">
        <v>13825</v>
      </c>
      <c r="SUO9" s="9" t="s">
        <v>13826</v>
      </c>
      <c r="SUP9" s="9" t="s">
        <v>13827</v>
      </c>
      <c r="SUQ9" s="9" t="s">
        <v>13828</v>
      </c>
      <c r="SUR9" s="9" t="s">
        <v>13829</v>
      </c>
      <c r="SUS9" s="9" t="s">
        <v>13830</v>
      </c>
      <c r="SUT9" s="9" t="s">
        <v>13831</v>
      </c>
      <c r="SUU9" s="9" t="s">
        <v>13832</v>
      </c>
      <c r="SUV9" s="9" t="s">
        <v>13833</v>
      </c>
      <c r="SUW9" s="9" t="s">
        <v>13834</v>
      </c>
      <c r="SUX9" s="9" t="s">
        <v>13835</v>
      </c>
      <c r="SUY9" s="9" t="s">
        <v>13836</v>
      </c>
      <c r="SUZ9" s="9" t="s">
        <v>13837</v>
      </c>
      <c r="SVA9" s="9" t="s">
        <v>13838</v>
      </c>
      <c r="SVB9" s="9" t="s">
        <v>13839</v>
      </c>
      <c r="SVC9" s="9" t="s">
        <v>13840</v>
      </c>
      <c r="SVD9" s="9" t="s">
        <v>13841</v>
      </c>
      <c r="SVE9" s="9" t="s">
        <v>13842</v>
      </c>
      <c r="SVF9" s="9" t="s">
        <v>13843</v>
      </c>
      <c r="SVG9" s="9" t="s">
        <v>13844</v>
      </c>
      <c r="SVH9" s="9" t="s">
        <v>13845</v>
      </c>
      <c r="SVI9" s="9" t="s">
        <v>13846</v>
      </c>
      <c r="SVJ9" s="9" t="s">
        <v>13847</v>
      </c>
      <c r="SVK9" s="9" t="s">
        <v>13848</v>
      </c>
      <c r="SVL9" s="9" t="s">
        <v>13849</v>
      </c>
      <c r="SVM9" s="9" t="s">
        <v>13850</v>
      </c>
      <c r="SVN9" s="9" t="s">
        <v>13851</v>
      </c>
      <c r="SVO9" s="9" t="s">
        <v>13852</v>
      </c>
      <c r="SVP9" s="9" t="s">
        <v>13853</v>
      </c>
      <c r="SVQ9" s="9" t="s">
        <v>13854</v>
      </c>
      <c r="SVR9" s="9" t="s">
        <v>13855</v>
      </c>
      <c r="SVS9" s="9" t="s">
        <v>13856</v>
      </c>
      <c r="SVT9" s="9" t="s">
        <v>13857</v>
      </c>
      <c r="SVU9" s="9" t="s">
        <v>13858</v>
      </c>
      <c r="SVV9" s="9" t="s">
        <v>13859</v>
      </c>
      <c r="SVW9" s="9" t="s">
        <v>13860</v>
      </c>
      <c r="SVX9" s="9" t="s">
        <v>13861</v>
      </c>
      <c r="SVY9" s="9" t="s">
        <v>13862</v>
      </c>
      <c r="SVZ9" s="9" t="s">
        <v>13863</v>
      </c>
      <c r="SWA9" s="9" t="s">
        <v>13864</v>
      </c>
      <c r="SWB9" s="9" t="s">
        <v>13865</v>
      </c>
      <c r="SWC9" s="9" t="s">
        <v>13866</v>
      </c>
      <c r="SWD9" s="9" t="s">
        <v>13867</v>
      </c>
      <c r="SWE9" s="9" t="s">
        <v>13868</v>
      </c>
      <c r="SWF9" s="9" t="s">
        <v>13869</v>
      </c>
      <c r="SWG9" s="9" t="s">
        <v>13870</v>
      </c>
      <c r="SWH9" s="9" t="s">
        <v>13871</v>
      </c>
      <c r="SWI9" s="9" t="s">
        <v>13872</v>
      </c>
      <c r="SWJ9" s="9" t="s">
        <v>13873</v>
      </c>
      <c r="SWK9" s="9" t="s">
        <v>13874</v>
      </c>
      <c r="SWL9" s="9" t="s">
        <v>13875</v>
      </c>
      <c r="SWM9" s="9" t="s">
        <v>13876</v>
      </c>
      <c r="SWN9" s="9" t="s">
        <v>13877</v>
      </c>
      <c r="SWO9" s="9" t="s">
        <v>13878</v>
      </c>
      <c r="SWP9" s="9" t="s">
        <v>13879</v>
      </c>
      <c r="SWQ9" s="9" t="s">
        <v>13880</v>
      </c>
      <c r="SWR9" s="9" t="s">
        <v>13881</v>
      </c>
      <c r="SWS9" s="9" t="s">
        <v>13882</v>
      </c>
      <c r="SWT9" s="9" t="s">
        <v>13883</v>
      </c>
      <c r="SWU9" s="9" t="s">
        <v>13884</v>
      </c>
      <c r="SWV9" s="9" t="s">
        <v>13885</v>
      </c>
      <c r="SWW9" s="9" t="s">
        <v>13886</v>
      </c>
      <c r="SWX9" s="9" t="s">
        <v>13887</v>
      </c>
      <c r="SWY9" s="9" t="s">
        <v>13888</v>
      </c>
      <c r="SWZ9" s="9" t="s">
        <v>13889</v>
      </c>
      <c r="SXA9" s="9" t="s">
        <v>13890</v>
      </c>
      <c r="SXB9" s="9" t="s">
        <v>13891</v>
      </c>
      <c r="SXC9" s="9" t="s">
        <v>13892</v>
      </c>
      <c r="SXD9" s="9" t="s">
        <v>13893</v>
      </c>
      <c r="SXE9" s="9" t="s">
        <v>13894</v>
      </c>
      <c r="SXF9" s="9" t="s">
        <v>13895</v>
      </c>
      <c r="SXG9" s="9" t="s">
        <v>13896</v>
      </c>
      <c r="SXH9" s="9" t="s">
        <v>13897</v>
      </c>
      <c r="SXI9" s="9" t="s">
        <v>13898</v>
      </c>
      <c r="SXJ9" s="9" t="s">
        <v>13899</v>
      </c>
      <c r="SXK9" s="9" t="s">
        <v>13900</v>
      </c>
      <c r="SXL9" s="9" t="s">
        <v>13901</v>
      </c>
      <c r="SXM9" s="9" t="s">
        <v>13902</v>
      </c>
      <c r="SXN9" s="9" t="s">
        <v>13903</v>
      </c>
      <c r="SXO9" s="9" t="s">
        <v>13904</v>
      </c>
      <c r="SXP9" s="9" t="s">
        <v>13905</v>
      </c>
      <c r="SXQ9" s="9" t="s">
        <v>13906</v>
      </c>
      <c r="SXR9" s="9" t="s">
        <v>13907</v>
      </c>
      <c r="SXS9" s="9" t="s">
        <v>13908</v>
      </c>
      <c r="SXT9" s="9" t="s">
        <v>13909</v>
      </c>
      <c r="SXU9" s="9" t="s">
        <v>13910</v>
      </c>
      <c r="SXV9" s="9" t="s">
        <v>13911</v>
      </c>
      <c r="SXW9" s="9" t="s">
        <v>13912</v>
      </c>
      <c r="SXX9" s="9" t="s">
        <v>13913</v>
      </c>
      <c r="SXY9" s="9" t="s">
        <v>13914</v>
      </c>
      <c r="SXZ9" s="9" t="s">
        <v>13915</v>
      </c>
      <c r="SYA9" s="9" t="s">
        <v>13916</v>
      </c>
      <c r="SYB9" s="9" t="s">
        <v>13917</v>
      </c>
      <c r="SYC9" s="9" t="s">
        <v>13918</v>
      </c>
      <c r="SYD9" s="9" t="s">
        <v>13919</v>
      </c>
      <c r="SYE9" s="9" t="s">
        <v>13920</v>
      </c>
      <c r="SYF9" s="9" t="s">
        <v>13921</v>
      </c>
      <c r="SYG9" s="9" t="s">
        <v>13922</v>
      </c>
      <c r="SYH9" s="9" t="s">
        <v>13923</v>
      </c>
      <c r="SYI9" s="9" t="s">
        <v>13924</v>
      </c>
      <c r="SYJ9" s="9" t="s">
        <v>13925</v>
      </c>
      <c r="SYK9" s="9" t="s">
        <v>13926</v>
      </c>
      <c r="SYL9" s="9" t="s">
        <v>13927</v>
      </c>
      <c r="SYM9" s="9" t="s">
        <v>13928</v>
      </c>
      <c r="SYN9" s="9" t="s">
        <v>13929</v>
      </c>
      <c r="SYO9" s="9" t="s">
        <v>13930</v>
      </c>
      <c r="SYP9" s="9" t="s">
        <v>13931</v>
      </c>
      <c r="SYQ9" s="9" t="s">
        <v>13932</v>
      </c>
      <c r="SYR9" s="9" t="s">
        <v>13933</v>
      </c>
      <c r="SYS9" s="9" t="s">
        <v>13934</v>
      </c>
      <c r="SYT9" s="9" t="s">
        <v>13935</v>
      </c>
      <c r="SYU9" s="9" t="s">
        <v>13936</v>
      </c>
      <c r="SYV9" s="9" t="s">
        <v>13937</v>
      </c>
      <c r="SYW9" s="9" t="s">
        <v>13938</v>
      </c>
      <c r="SYX9" s="9" t="s">
        <v>13939</v>
      </c>
      <c r="SYY9" s="9" t="s">
        <v>13940</v>
      </c>
      <c r="SYZ9" s="9" t="s">
        <v>13941</v>
      </c>
      <c r="SZA9" s="9" t="s">
        <v>13942</v>
      </c>
      <c r="SZB9" s="9" t="s">
        <v>13943</v>
      </c>
      <c r="SZC9" s="9" t="s">
        <v>13944</v>
      </c>
      <c r="SZD9" s="9" t="s">
        <v>13945</v>
      </c>
      <c r="SZE9" s="9" t="s">
        <v>13946</v>
      </c>
      <c r="SZF9" s="9" t="s">
        <v>13947</v>
      </c>
      <c r="SZG9" s="9" t="s">
        <v>13948</v>
      </c>
      <c r="SZH9" s="9" t="s">
        <v>13949</v>
      </c>
      <c r="SZI9" s="9" t="s">
        <v>13950</v>
      </c>
      <c r="SZJ9" s="9" t="s">
        <v>13951</v>
      </c>
      <c r="SZK9" s="9" t="s">
        <v>13952</v>
      </c>
      <c r="SZL9" s="9" t="s">
        <v>13953</v>
      </c>
      <c r="SZM9" s="9" t="s">
        <v>13954</v>
      </c>
      <c r="SZN9" s="9" t="s">
        <v>13955</v>
      </c>
      <c r="SZO9" s="9" t="s">
        <v>13956</v>
      </c>
      <c r="SZP9" s="9" t="s">
        <v>13957</v>
      </c>
      <c r="SZQ9" s="9" t="s">
        <v>13958</v>
      </c>
      <c r="SZR9" s="9" t="s">
        <v>13959</v>
      </c>
      <c r="SZS9" s="9" t="s">
        <v>13960</v>
      </c>
      <c r="SZT9" s="9" t="s">
        <v>13961</v>
      </c>
      <c r="SZU9" s="9" t="s">
        <v>13962</v>
      </c>
      <c r="SZV9" s="9" t="s">
        <v>13963</v>
      </c>
      <c r="SZW9" s="9" t="s">
        <v>13964</v>
      </c>
      <c r="SZX9" s="9" t="s">
        <v>13965</v>
      </c>
      <c r="SZY9" s="9" t="s">
        <v>13966</v>
      </c>
      <c r="SZZ9" s="9" t="s">
        <v>13967</v>
      </c>
      <c r="TAA9" s="9" t="s">
        <v>13968</v>
      </c>
      <c r="TAB9" s="9" t="s">
        <v>13969</v>
      </c>
      <c r="TAC9" s="9" t="s">
        <v>13970</v>
      </c>
      <c r="TAD9" s="9" t="s">
        <v>13971</v>
      </c>
      <c r="TAE9" s="9" t="s">
        <v>13972</v>
      </c>
      <c r="TAF9" s="9" t="s">
        <v>13973</v>
      </c>
      <c r="TAG9" s="9" t="s">
        <v>13974</v>
      </c>
      <c r="TAH9" s="9" t="s">
        <v>13975</v>
      </c>
      <c r="TAI9" s="9" t="s">
        <v>13976</v>
      </c>
      <c r="TAJ9" s="9" t="s">
        <v>13977</v>
      </c>
      <c r="TAK9" s="9" t="s">
        <v>13978</v>
      </c>
      <c r="TAL9" s="9" t="s">
        <v>13979</v>
      </c>
      <c r="TAM9" s="9" t="s">
        <v>13980</v>
      </c>
      <c r="TAN9" s="9" t="s">
        <v>13981</v>
      </c>
      <c r="TAO9" s="9" t="s">
        <v>13982</v>
      </c>
      <c r="TAP9" s="9" t="s">
        <v>13983</v>
      </c>
      <c r="TAQ9" s="9" t="s">
        <v>13984</v>
      </c>
      <c r="TAR9" s="9" t="s">
        <v>13985</v>
      </c>
      <c r="TAS9" s="9" t="s">
        <v>13986</v>
      </c>
      <c r="TAT9" s="9" t="s">
        <v>13987</v>
      </c>
      <c r="TAU9" s="9" t="s">
        <v>13988</v>
      </c>
      <c r="TAV9" s="9" t="s">
        <v>13989</v>
      </c>
      <c r="TAW9" s="9" t="s">
        <v>13990</v>
      </c>
      <c r="TAX9" s="9" t="s">
        <v>13991</v>
      </c>
      <c r="TAY9" s="9" t="s">
        <v>13992</v>
      </c>
      <c r="TAZ9" s="9" t="s">
        <v>13993</v>
      </c>
      <c r="TBA9" s="9" t="s">
        <v>13994</v>
      </c>
      <c r="TBB9" s="9" t="s">
        <v>13995</v>
      </c>
      <c r="TBC9" s="9" t="s">
        <v>13996</v>
      </c>
      <c r="TBD9" s="9" t="s">
        <v>13997</v>
      </c>
      <c r="TBE9" s="9" t="s">
        <v>13998</v>
      </c>
      <c r="TBF9" s="9" t="s">
        <v>13999</v>
      </c>
      <c r="TBG9" s="9" t="s">
        <v>14000</v>
      </c>
      <c r="TBH9" s="9" t="s">
        <v>14001</v>
      </c>
      <c r="TBI9" s="9" t="s">
        <v>14002</v>
      </c>
      <c r="TBJ9" s="9" t="s">
        <v>14003</v>
      </c>
      <c r="TBK9" s="9" t="s">
        <v>14004</v>
      </c>
      <c r="TBL9" s="9" t="s">
        <v>14005</v>
      </c>
      <c r="TBM9" s="9" t="s">
        <v>14006</v>
      </c>
      <c r="TBN9" s="9" t="s">
        <v>14007</v>
      </c>
      <c r="TBO9" s="9" t="s">
        <v>14008</v>
      </c>
      <c r="TBP9" s="9" t="s">
        <v>14009</v>
      </c>
      <c r="TBQ9" s="9" t="s">
        <v>14010</v>
      </c>
      <c r="TBR9" s="9" t="s">
        <v>14011</v>
      </c>
      <c r="TBS9" s="9" t="s">
        <v>14012</v>
      </c>
      <c r="TBT9" s="9" t="s">
        <v>14013</v>
      </c>
      <c r="TBU9" s="9" t="s">
        <v>14014</v>
      </c>
      <c r="TBV9" s="9" t="s">
        <v>14015</v>
      </c>
      <c r="TBW9" s="9" t="s">
        <v>14016</v>
      </c>
      <c r="TBX9" s="9" t="s">
        <v>14017</v>
      </c>
      <c r="TBY9" s="9" t="s">
        <v>14018</v>
      </c>
      <c r="TBZ9" s="9" t="s">
        <v>14019</v>
      </c>
      <c r="TCA9" s="9" t="s">
        <v>14020</v>
      </c>
      <c r="TCB9" s="9" t="s">
        <v>14021</v>
      </c>
      <c r="TCC9" s="9" t="s">
        <v>14022</v>
      </c>
      <c r="TCD9" s="9" t="s">
        <v>14023</v>
      </c>
      <c r="TCE9" s="9" t="s">
        <v>14024</v>
      </c>
      <c r="TCF9" s="9" t="s">
        <v>14025</v>
      </c>
      <c r="TCG9" s="9" t="s">
        <v>14026</v>
      </c>
      <c r="TCH9" s="9" t="s">
        <v>14027</v>
      </c>
      <c r="TCI9" s="9" t="s">
        <v>14028</v>
      </c>
      <c r="TCJ9" s="9" t="s">
        <v>14029</v>
      </c>
      <c r="TCK9" s="9" t="s">
        <v>14030</v>
      </c>
      <c r="TCL9" s="9" t="s">
        <v>14031</v>
      </c>
      <c r="TCM9" s="9" t="s">
        <v>14032</v>
      </c>
      <c r="TCN9" s="9" t="s">
        <v>14033</v>
      </c>
      <c r="TCO9" s="9" t="s">
        <v>14034</v>
      </c>
      <c r="TCP9" s="9" t="s">
        <v>14035</v>
      </c>
      <c r="TCQ9" s="9" t="s">
        <v>14036</v>
      </c>
      <c r="TCR9" s="9" t="s">
        <v>14037</v>
      </c>
      <c r="TCS9" s="9" t="s">
        <v>14038</v>
      </c>
      <c r="TCT9" s="9" t="s">
        <v>14039</v>
      </c>
      <c r="TCU9" s="9" t="s">
        <v>14040</v>
      </c>
      <c r="TCV9" s="9" t="s">
        <v>14041</v>
      </c>
      <c r="TCW9" s="9" t="s">
        <v>14042</v>
      </c>
      <c r="TCX9" s="9" t="s">
        <v>14043</v>
      </c>
      <c r="TCY9" s="9" t="s">
        <v>14044</v>
      </c>
      <c r="TCZ9" s="9" t="s">
        <v>14045</v>
      </c>
      <c r="TDA9" s="9" t="s">
        <v>14046</v>
      </c>
      <c r="TDB9" s="9" t="s">
        <v>14047</v>
      </c>
      <c r="TDC9" s="9" t="s">
        <v>14048</v>
      </c>
      <c r="TDD9" s="9" t="s">
        <v>14049</v>
      </c>
      <c r="TDE9" s="9" t="s">
        <v>14050</v>
      </c>
      <c r="TDF9" s="9" t="s">
        <v>14051</v>
      </c>
      <c r="TDG9" s="9" t="s">
        <v>14052</v>
      </c>
      <c r="TDH9" s="9" t="s">
        <v>14053</v>
      </c>
      <c r="TDI9" s="9" t="s">
        <v>14054</v>
      </c>
      <c r="TDJ9" s="9" t="s">
        <v>14055</v>
      </c>
      <c r="TDK9" s="9" t="s">
        <v>14056</v>
      </c>
      <c r="TDL9" s="9" t="s">
        <v>14057</v>
      </c>
      <c r="TDM9" s="9" t="s">
        <v>14058</v>
      </c>
      <c r="TDN9" s="9" t="s">
        <v>14059</v>
      </c>
      <c r="TDO9" s="9" t="s">
        <v>14060</v>
      </c>
      <c r="TDP9" s="9" t="s">
        <v>14061</v>
      </c>
      <c r="TDQ9" s="9" t="s">
        <v>14062</v>
      </c>
      <c r="TDR9" s="9" t="s">
        <v>14063</v>
      </c>
      <c r="TDS9" s="9" t="s">
        <v>14064</v>
      </c>
      <c r="TDT9" s="9" t="s">
        <v>14065</v>
      </c>
      <c r="TDU9" s="9" t="s">
        <v>14066</v>
      </c>
      <c r="TDV9" s="9" t="s">
        <v>14067</v>
      </c>
      <c r="TDW9" s="9" t="s">
        <v>14068</v>
      </c>
      <c r="TDX9" s="9" t="s">
        <v>14069</v>
      </c>
      <c r="TDY9" s="9" t="s">
        <v>14070</v>
      </c>
      <c r="TDZ9" s="9" t="s">
        <v>14071</v>
      </c>
      <c r="TEA9" s="9" t="s">
        <v>14072</v>
      </c>
      <c r="TEB9" s="9" t="s">
        <v>14073</v>
      </c>
      <c r="TEC9" s="9" t="s">
        <v>14074</v>
      </c>
      <c r="TED9" s="9" t="s">
        <v>14075</v>
      </c>
      <c r="TEE9" s="9" t="s">
        <v>14076</v>
      </c>
      <c r="TEF9" s="9" t="s">
        <v>14077</v>
      </c>
      <c r="TEG9" s="9" t="s">
        <v>14078</v>
      </c>
      <c r="TEH9" s="9" t="s">
        <v>14079</v>
      </c>
      <c r="TEI9" s="9" t="s">
        <v>14080</v>
      </c>
      <c r="TEJ9" s="9" t="s">
        <v>14081</v>
      </c>
      <c r="TEK9" s="9" t="s">
        <v>14082</v>
      </c>
      <c r="TEL9" s="9" t="s">
        <v>14083</v>
      </c>
      <c r="TEM9" s="9" t="s">
        <v>14084</v>
      </c>
      <c r="TEN9" s="9" t="s">
        <v>14085</v>
      </c>
      <c r="TEO9" s="9" t="s">
        <v>14086</v>
      </c>
      <c r="TEP9" s="9" t="s">
        <v>14087</v>
      </c>
      <c r="TEQ9" s="9" t="s">
        <v>14088</v>
      </c>
      <c r="TER9" s="9" t="s">
        <v>14089</v>
      </c>
      <c r="TES9" s="9" t="s">
        <v>14090</v>
      </c>
      <c r="TET9" s="9" t="s">
        <v>14091</v>
      </c>
      <c r="TEU9" s="9" t="s">
        <v>14092</v>
      </c>
      <c r="TEV9" s="9" t="s">
        <v>14093</v>
      </c>
      <c r="TEW9" s="9" t="s">
        <v>14094</v>
      </c>
      <c r="TEX9" s="9" t="s">
        <v>14095</v>
      </c>
      <c r="TEY9" s="9" t="s">
        <v>14096</v>
      </c>
      <c r="TEZ9" s="9" t="s">
        <v>14097</v>
      </c>
      <c r="TFA9" s="9" t="s">
        <v>14098</v>
      </c>
      <c r="TFB9" s="9" t="s">
        <v>14099</v>
      </c>
      <c r="TFC9" s="9" t="s">
        <v>14100</v>
      </c>
      <c r="TFD9" s="9" t="s">
        <v>14101</v>
      </c>
      <c r="TFE9" s="9" t="s">
        <v>14102</v>
      </c>
      <c r="TFF9" s="9" t="s">
        <v>14103</v>
      </c>
      <c r="TFG9" s="9" t="s">
        <v>14104</v>
      </c>
      <c r="TFH9" s="9" t="s">
        <v>14105</v>
      </c>
      <c r="TFI9" s="9" t="s">
        <v>14106</v>
      </c>
      <c r="TFJ9" s="9" t="s">
        <v>14107</v>
      </c>
      <c r="TFK9" s="9" t="s">
        <v>14108</v>
      </c>
      <c r="TFL9" s="9" t="s">
        <v>14109</v>
      </c>
      <c r="TFM9" s="9" t="s">
        <v>14110</v>
      </c>
      <c r="TFN9" s="9" t="s">
        <v>14111</v>
      </c>
      <c r="TFO9" s="9" t="s">
        <v>14112</v>
      </c>
      <c r="TFP9" s="9" t="s">
        <v>14113</v>
      </c>
      <c r="TFQ9" s="9" t="s">
        <v>14114</v>
      </c>
      <c r="TFR9" s="9" t="s">
        <v>14115</v>
      </c>
      <c r="TFS9" s="9" t="s">
        <v>14116</v>
      </c>
      <c r="TFT9" s="9" t="s">
        <v>14117</v>
      </c>
      <c r="TFU9" s="9" t="s">
        <v>14118</v>
      </c>
      <c r="TFV9" s="9" t="s">
        <v>14119</v>
      </c>
      <c r="TFW9" s="9" t="s">
        <v>14120</v>
      </c>
      <c r="TFX9" s="9" t="s">
        <v>14121</v>
      </c>
      <c r="TFY9" s="9" t="s">
        <v>14122</v>
      </c>
      <c r="TFZ9" s="9" t="s">
        <v>14123</v>
      </c>
      <c r="TGA9" s="9" t="s">
        <v>14124</v>
      </c>
      <c r="TGB9" s="9" t="s">
        <v>14125</v>
      </c>
      <c r="TGC9" s="9" t="s">
        <v>14126</v>
      </c>
      <c r="TGD9" s="9" t="s">
        <v>14127</v>
      </c>
      <c r="TGE9" s="9" t="s">
        <v>14128</v>
      </c>
      <c r="TGF9" s="9" t="s">
        <v>14129</v>
      </c>
      <c r="TGG9" s="9" t="s">
        <v>14130</v>
      </c>
      <c r="TGH9" s="9" t="s">
        <v>14131</v>
      </c>
      <c r="TGI9" s="9" t="s">
        <v>14132</v>
      </c>
      <c r="TGJ9" s="9" t="s">
        <v>14133</v>
      </c>
      <c r="TGK9" s="9" t="s">
        <v>14134</v>
      </c>
      <c r="TGL9" s="9" t="s">
        <v>14135</v>
      </c>
      <c r="TGM9" s="9" t="s">
        <v>14136</v>
      </c>
      <c r="TGN9" s="9" t="s">
        <v>14137</v>
      </c>
      <c r="TGO9" s="9" t="s">
        <v>14138</v>
      </c>
      <c r="TGP9" s="9" t="s">
        <v>14139</v>
      </c>
      <c r="TGQ9" s="9" t="s">
        <v>14140</v>
      </c>
      <c r="TGR9" s="9" t="s">
        <v>14141</v>
      </c>
      <c r="TGS9" s="9" t="s">
        <v>14142</v>
      </c>
      <c r="TGT9" s="9" t="s">
        <v>14143</v>
      </c>
      <c r="TGU9" s="9" t="s">
        <v>14144</v>
      </c>
      <c r="TGV9" s="9" t="s">
        <v>14145</v>
      </c>
      <c r="TGW9" s="9" t="s">
        <v>14146</v>
      </c>
      <c r="TGX9" s="9" t="s">
        <v>14147</v>
      </c>
      <c r="TGY9" s="9" t="s">
        <v>14148</v>
      </c>
      <c r="TGZ9" s="9" t="s">
        <v>14149</v>
      </c>
      <c r="THA9" s="9" t="s">
        <v>14150</v>
      </c>
      <c r="THB9" s="9" t="s">
        <v>14151</v>
      </c>
      <c r="THC9" s="9" t="s">
        <v>14152</v>
      </c>
      <c r="THD9" s="9" t="s">
        <v>14153</v>
      </c>
      <c r="THE9" s="9" t="s">
        <v>14154</v>
      </c>
      <c r="THF9" s="9" t="s">
        <v>14155</v>
      </c>
      <c r="THG9" s="9" t="s">
        <v>14156</v>
      </c>
      <c r="THH9" s="9" t="s">
        <v>14157</v>
      </c>
      <c r="THI9" s="9" t="s">
        <v>14158</v>
      </c>
      <c r="THJ9" s="9" t="s">
        <v>14159</v>
      </c>
      <c r="THK9" s="9" t="s">
        <v>14160</v>
      </c>
      <c r="THL9" s="9" t="s">
        <v>14161</v>
      </c>
      <c r="THM9" s="9" t="s">
        <v>14162</v>
      </c>
      <c r="THN9" s="9" t="s">
        <v>14163</v>
      </c>
      <c r="THO9" s="9" t="s">
        <v>14164</v>
      </c>
      <c r="THP9" s="9" t="s">
        <v>14165</v>
      </c>
      <c r="THQ9" s="9" t="s">
        <v>14166</v>
      </c>
      <c r="THR9" s="9" t="s">
        <v>14167</v>
      </c>
      <c r="THS9" s="9" t="s">
        <v>14168</v>
      </c>
      <c r="THT9" s="9" t="s">
        <v>14169</v>
      </c>
      <c r="THU9" s="9" t="s">
        <v>14170</v>
      </c>
      <c r="THV9" s="9" t="s">
        <v>14171</v>
      </c>
      <c r="THW9" s="9" t="s">
        <v>14172</v>
      </c>
      <c r="THX9" s="9" t="s">
        <v>14173</v>
      </c>
      <c r="THY9" s="9" t="s">
        <v>14174</v>
      </c>
      <c r="THZ9" s="9" t="s">
        <v>14175</v>
      </c>
      <c r="TIA9" s="9" t="s">
        <v>14176</v>
      </c>
      <c r="TIB9" s="9" t="s">
        <v>14177</v>
      </c>
      <c r="TIC9" s="9" t="s">
        <v>14178</v>
      </c>
      <c r="TID9" s="9" t="s">
        <v>14179</v>
      </c>
      <c r="TIE9" s="9" t="s">
        <v>14180</v>
      </c>
      <c r="TIF9" s="9" t="s">
        <v>14181</v>
      </c>
      <c r="TIG9" s="9" t="s">
        <v>14182</v>
      </c>
      <c r="TIH9" s="9" t="s">
        <v>14183</v>
      </c>
      <c r="TII9" s="9" t="s">
        <v>14184</v>
      </c>
      <c r="TIJ9" s="9" t="s">
        <v>14185</v>
      </c>
      <c r="TIK9" s="9" t="s">
        <v>14186</v>
      </c>
      <c r="TIL9" s="9" t="s">
        <v>14187</v>
      </c>
      <c r="TIM9" s="9" t="s">
        <v>14188</v>
      </c>
      <c r="TIN9" s="9" t="s">
        <v>14189</v>
      </c>
      <c r="TIO9" s="9" t="s">
        <v>14190</v>
      </c>
      <c r="TIP9" s="9" t="s">
        <v>14191</v>
      </c>
      <c r="TIQ9" s="9" t="s">
        <v>14192</v>
      </c>
      <c r="TIR9" s="9" t="s">
        <v>14193</v>
      </c>
      <c r="TIS9" s="9" t="s">
        <v>14194</v>
      </c>
      <c r="TIT9" s="9" t="s">
        <v>14195</v>
      </c>
      <c r="TIU9" s="9" t="s">
        <v>14196</v>
      </c>
      <c r="TIV9" s="9" t="s">
        <v>14197</v>
      </c>
      <c r="TIW9" s="9" t="s">
        <v>14198</v>
      </c>
      <c r="TIX9" s="9" t="s">
        <v>14199</v>
      </c>
      <c r="TIY9" s="9" t="s">
        <v>14200</v>
      </c>
      <c r="TIZ9" s="9" t="s">
        <v>14201</v>
      </c>
      <c r="TJA9" s="9" t="s">
        <v>14202</v>
      </c>
      <c r="TJB9" s="9" t="s">
        <v>14203</v>
      </c>
      <c r="TJC9" s="9" t="s">
        <v>14204</v>
      </c>
      <c r="TJD9" s="9" t="s">
        <v>14205</v>
      </c>
      <c r="TJE9" s="9" t="s">
        <v>14206</v>
      </c>
      <c r="TJF9" s="9" t="s">
        <v>14207</v>
      </c>
      <c r="TJG9" s="9" t="s">
        <v>14208</v>
      </c>
      <c r="TJH9" s="9" t="s">
        <v>14209</v>
      </c>
      <c r="TJI9" s="9" t="s">
        <v>14210</v>
      </c>
      <c r="TJJ9" s="9" t="s">
        <v>14211</v>
      </c>
      <c r="TJK9" s="9" t="s">
        <v>14212</v>
      </c>
      <c r="TJL9" s="9" t="s">
        <v>14213</v>
      </c>
      <c r="TJM9" s="9" t="s">
        <v>14214</v>
      </c>
      <c r="TJN9" s="9" t="s">
        <v>14215</v>
      </c>
      <c r="TJO9" s="9" t="s">
        <v>14216</v>
      </c>
      <c r="TJP9" s="9" t="s">
        <v>14217</v>
      </c>
      <c r="TJQ9" s="9" t="s">
        <v>14218</v>
      </c>
      <c r="TJR9" s="9" t="s">
        <v>14219</v>
      </c>
      <c r="TJS9" s="9" t="s">
        <v>14220</v>
      </c>
      <c r="TJT9" s="9" t="s">
        <v>14221</v>
      </c>
      <c r="TJU9" s="9" t="s">
        <v>14222</v>
      </c>
      <c r="TJV9" s="9" t="s">
        <v>14223</v>
      </c>
      <c r="TJW9" s="9" t="s">
        <v>14224</v>
      </c>
      <c r="TJX9" s="9" t="s">
        <v>14225</v>
      </c>
      <c r="TJY9" s="9" t="s">
        <v>14226</v>
      </c>
      <c r="TJZ9" s="9" t="s">
        <v>14227</v>
      </c>
      <c r="TKA9" s="9" t="s">
        <v>14228</v>
      </c>
      <c r="TKB9" s="9" t="s">
        <v>14229</v>
      </c>
      <c r="TKC9" s="9" t="s">
        <v>14230</v>
      </c>
      <c r="TKD9" s="9" t="s">
        <v>14231</v>
      </c>
      <c r="TKE9" s="9" t="s">
        <v>14232</v>
      </c>
      <c r="TKF9" s="9" t="s">
        <v>14233</v>
      </c>
      <c r="TKG9" s="9" t="s">
        <v>14234</v>
      </c>
      <c r="TKH9" s="9" t="s">
        <v>14235</v>
      </c>
      <c r="TKI9" s="9" t="s">
        <v>14236</v>
      </c>
      <c r="TKJ9" s="9" t="s">
        <v>14237</v>
      </c>
      <c r="TKK9" s="9" t="s">
        <v>14238</v>
      </c>
      <c r="TKL9" s="9" t="s">
        <v>14239</v>
      </c>
      <c r="TKM9" s="9" t="s">
        <v>14240</v>
      </c>
      <c r="TKN9" s="9" t="s">
        <v>14241</v>
      </c>
      <c r="TKO9" s="9" t="s">
        <v>14242</v>
      </c>
      <c r="TKP9" s="9" t="s">
        <v>14243</v>
      </c>
      <c r="TKQ9" s="9" t="s">
        <v>14244</v>
      </c>
      <c r="TKR9" s="9" t="s">
        <v>14245</v>
      </c>
      <c r="TKS9" s="9" t="s">
        <v>14246</v>
      </c>
      <c r="TKT9" s="9" t="s">
        <v>14247</v>
      </c>
      <c r="TKU9" s="9" t="s">
        <v>14248</v>
      </c>
      <c r="TKV9" s="9" t="s">
        <v>14249</v>
      </c>
      <c r="TKW9" s="9" t="s">
        <v>14250</v>
      </c>
      <c r="TKX9" s="9" t="s">
        <v>14251</v>
      </c>
      <c r="TKY9" s="9" t="s">
        <v>14252</v>
      </c>
      <c r="TKZ9" s="9" t="s">
        <v>14253</v>
      </c>
      <c r="TLA9" s="9" t="s">
        <v>14254</v>
      </c>
      <c r="TLB9" s="9" t="s">
        <v>14255</v>
      </c>
      <c r="TLC9" s="9" t="s">
        <v>14256</v>
      </c>
      <c r="TLD9" s="9" t="s">
        <v>14257</v>
      </c>
      <c r="TLE9" s="9" t="s">
        <v>14258</v>
      </c>
      <c r="TLF9" s="9" t="s">
        <v>14259</v>
      </c>
      <c r="TLG9" s="9" t="s">
        <v>14260</v>
      </c>
      <c r="TLH9" s="9" t="s">
        <v>14261</v>
      </c>
      <c r="TLI9" s="9" t="s">
        <v>14262</v>
      </c>
      <c r="TLJ9" s="9" t="s">
        <v>14263</v>
      </c>
      <c r="TLK9" s="9" t="s">
        <v>14264</v>
      </c>
      <c r="TLL9" s="9" t="s">
        <v>14265</v>
      </c>
      <c r="TLM9" s="9" t="s">
        <v>14266</v>
      </c>
      <c r="TLN9" s="9" t="s">
        <v>14267</v>
      </c>
      <c r="TLO9" s="9" t="s">
        <v>14268</v>
      </c>
      <c r="TLP9" s="9" t="s">
        <v>14269</v>
      </c>
      <c r="TLQ9" s="9" t="s">
        <v>14270</v>
      </c>
      <c r="TLR9" s="9" t="s">
        <v>14271</v>
      </c>
      <c r="TLS9" s="9" t="s">
        <v>14272</v>
      </c>
      <c r="TLT9" s="9" t="s">
        <v>14273</v>
      </c>
      <c r="TLU9" s="9" t="s">
        <v>14274</v>
      </c>
      <c r="TLV9" s="9" t="s">
        <v>14275</v>
      </c>
      <c r="TLW9" s="9" t="s">
        <v>14276</v>
      </c>
      <c r="TLX9" s="9" t="s">
        <v>14277</v>
      </c>
      <c r="TLY9" s="9" t="s">
        <v>14278</v>
      </c>
      <c r="TLZ9" s="9" t="s">
        <v>14279</v>
      </c>
      <c r="TMA9" s="9" t="s">
        <v>14280</v>
      </c>
      <c r="TMB9" s="9" t="s">
        <v>14281</v>
      </c>
      <c r="TMC9" s="9" t="s">
        <v>14282</v>
      </c>
      <c r="TMD9" s="9" t="s">
        <v>14283</v>
      </c>
      <c r="TME9" s="9" t="s">
        <v>14284</v>
      </c>
      <c r="TMF9" s="9" t="s">
        <v>14285</v>
      </c>
      <c r="TMG9" s="9" t="s">
        <v>14286</v>
      </c>
      <c r="TMH9" s="9" t="s">
        <v>14287</v>
      </c>
      <c r="TMI9" s="9" t="s">
        <v>14288</v>
      </c>
      <c r="TMJ9" s="9" t="s">
        <v>14289</v>
      </c>
      <c r="TMK9" s="9" t="s">
        <v>14290</v>
      </c>
      <c r="TML9" s="9" t="s">
        <v>14291</v>
      </c>
      <c r="TMM9" s="9" t="s">
        <v>14292</v>
      </c>
      <c r="TMN9" s="9" t="s">
        <v>14293</v>
      </c>
      <c r="TMO9" s="9" t="s">
        <v>14294</v>
      </c>
      <c r="TMP9" s="9" t="s">
        <v>14295</v>
      </c>
      <c r="TMQ9" s="9" t="s">
        <v>14296</v>
      </c>
      <c r="TMR9" s="9" t="s">
        <v>14297</v>
      </c>
      <c r="TMS9" s="9" t="s">
        <v>14298</v>
      </c>
      <c r="TMT9" s="9" t="s">
        <v>14299</v>
      </c>
      <c r="TMU9" s="9" t="s">
        <v>14300</v>
      </c>
      <c r="TMV9" s="9" t="s">
        <v>14301</v>
      </c>
      <c r="TMW9" s="9" t="s">
        <v>14302</v>
      </c>
      <c r="TMX9" s="9" t="s">
        <v>14303</v>
      </c>
      <c r="TMY9" s="9" t="s">
        <v>14304</v>
      </c>
      <c r="TMZ9" s="9" t="s">
        <v>14305</v>
      </c>
      <c r="TNA9" s="9" t="s">
        <v>14306</v>
      </c>
      <c r="TNB9" s="9" t="s">
        <v>14307</v>
      </c>
      <c r="TNC9" s="9" t="s">
        <v>14308</v>
      </c>
      <c r="TND9" s="9" t="s">
        <v>14309</v>
      </c>
      <c r="TNE9" s="9" t="s">
        <v>14310</v>
      </c>
      <c r="TNF9" s="9" t="s">
        <v>14311</v>
      </c>
      <c r="TNG9" s="9" t="s">
        <v>14312</v>
      </c>
      <c r="TNH9" s="9" t="s">
        <v>14313</v>
      </c>
      <c r="TNI9" s="9" t="s">
        <v>14314</v>
      </c>
      <c r="TNJ9" s="9" t="s">
        <v>14315</v>
      </c>
      <c r="TNK9" s="9" t="s">
        <v>14316</v>
      </c>
      <c r="TNL9" s="9" t="s">
        <v>14317</v>
      </c>
      <c r="TNM9" s="9" t="s">
        <v>14318</v>
      </c>
      <c r="TNN9" s="9" t="s">
        <v>14319</v>
      </c>
      <c r="TNO9" s="9" t="s">
        <v>14320</v>
      </c>
      <c r="TNP9" s="9" t="s">
        <v>14321</v>
      </c>
      <c r="TNQ9" s="9" t="s">
        <v>14322</v>
      </c>
      <c r="TNR9" s="9" t="s">
        <v>14323</v>
      </c>
      <c r="TNS9" s="9" t="s">
        <v>14324</v>
      </c>
      <c r="TNT9" s="9" t="s">
        <v>14325</v>
      </c>
      <c r="TNU9" s="9" t="s">
        <v>14326</v>
      </c>
      <c r="TNV9" s="9" t="s">
        <v>14327</v>
      </c>
      <c r="TNW9" s="9" t="s">
        <v>14328</v>
      </c>
      <c r="TNX9" s="9" t="s">
        <v>14329</v>
      </c>
      <c r="TNY9" s="9" t="s">
        <v>14330</v>
      </c>
      <c r="TNZ9" s="9" t="s">
        <v>14331</v>
      </c>
      <c r="TOA9" s="9" t="s">
        <v>14332</v>
      </c>
      <c r="TOB9" s="9" t="s">
        <v>14333</v>
      </c>
      <c r="TOC9" s="9" t="s">
        <v>14334</v>
      </c>
      <c r="TOD9" s="9" t="s">
        <v>14335</v>
      </c>
      <c r="TOE9" s="9" t="s">
        <v>14336</v>
      </c>
      <c r="TOF9" s="9" t="s">
        <v>14337</v>
      </c>
      <c r="TOG9" s="9" t="s">
        <v>14338</v>
      </c>
      <c r="TOH9" s="9" t="s">
        <v>14339</v>
      </c>
      <c r="TOI9" s="9" t="s">
        <v>14340</v>
      </c>
      <c r="TOJ9" s="9" t="s">
        <v>14341</v>
      </c>
      <c r="TOK9" s="9" t="s">
        <v>14342</v>
      </c>
      <c r="TOL9" s="9" t="s">
        <v>14343</v>
      </c>
      <c r="TOM9" s="9" t="s">
        <v>14344</v>
      </c>
      <c r="TON9" s="9" t="s">
        <v>14345</v>
      </c>
      <c r="TOO9" s="9" t="s">
        <v>14346</v>
      </c>
      <c r="TOP9" s="9" t="s">
        <v>14347</v>
      </c>
      <c r="TOQ9" s="9" t="s">
        <v>14348</v>
      </c>
      <c r="TOR9" s="9" t="s">
        <v>14349</v>
      </c>
      <c r="TOS9" s="9" t="s">
        <v>14350</v>
      </c>
      <c r="TOT9" s="9" t="s">
        <v>14351</v>
      </c>
      <c r="TOU9" s="9" t="s">
        <v>14352</v>
      </c>
      <c r="TOV9" s="9" t="s">
        <v>14353</v>
      </c>
      <c r="TOW9" s="9" t="s">
        <v>14354</v>
      </c>
      <c r="TOX9" s="9" t="s">
        <v>14355</v>
      </c>
      <c r="TOY9" s="9" t="s">
        <v>14356</v>
      </c>
      <c r="TOZ9" s="9" t="s">
        <v>14357</v>
      </c>
      <c r="TPA9" s="9" t="s">
        <v>14358</v>
      </c>
      <c r="TPB9" s="9" t="s">
        <v>14359</v>
      </c>
      <c r="TPC9" s="9" t="s">
        <v>14360</v>
      </c>
      <c r="TPD9" s="9" t="s">
        <v>14361</v>
      </c>
      <c r="TPE9" s="9" t="s">
        <v>14362</v>
      </c>
      <c r="TPF9" s="9" t="s">
        <v>14363</v>
      </c>
      <c r="TPG9" s="9" t="s">
        <v>14364</v>
      </c>
      <c r="TPH9" s="9" t="s">
        <v>14365</v>
      </c>
      <c r="TPI9" s="9" t="s">
        <v>14366</v>
      </c>
      <c r="TPJ9" s="9" t="s">
        <v>14367</v>
      </c>
      <c r="TPK9" s="9" t="s">
        <v>14368</v>
      </c>
      <c r="TPL9" s="9" t="s">
        <v>14369</v>
      </c>
      <c r="TPM9" s="9" t="s">
        <v>14370</v>
      </c>
      <c r="TPN9" s="9" t="s">
        <v>14371</v>
      </c>
      <c r="TPO9" s="9" t="s">
        <v>14372</v>
      </c>
      <c r="TPP9" s="9" t="s">
        <v>14373</v>
      </c>
      <c r="TPQ9" s="9" t="s">
        <v>14374</v>
      </c>
      <c r="TPR9" s="9" t="s">
        <v>14375</v>
      </c>
      <c r="TPS9" s="9" t="s">
        <v>14376</v>
      </c>
      <c r="TPT9" s="9" t="s">
        <v>14377</v>
      </c>
      <c r="TPU9" s="9" t="s">
        <v>14378</v>
      </c>
      <c r="TPV9" s="9" t="s">
        <v>14379</v>
      </c>
      <c r="TPW9" s="9" t="s">
        <v>14380</v>
      </c>
      <c r="TPX9" s="9" t="s">
        <v>14381</v>
      </c>
      <c r="TPY9" s="9" t="s">
        <v>14382</v>
      </c>
      <c r="TPZ9" s="9" t="s">
        <v>14383</v>
      </c>
      <c r="TQA9" s="9" t="s">
        <v>14384</v>
      </c>
      <c r="TQB9" s="9" t="s">
        <v>14385</v>
      </c>
      <c r="TQC9" s="9" t="s">
        <v>14386</v>
      </c>
      <c r="TQD9" s="9" t="s">
        <v>14387</v>
      </c>
      <c r="TQE9" s="9" t="s">
        <v>14388</v>
      </c>
      <c r="TQF9" s="9" t="s">
        <v>14389</v>
      </c>
      <c r="TQG9" s="9" t="s">
        <v>14390</v>
      </c>
      <c r="TQH9" s="9" t="s">
        <v>14391</v>
      </c>
      <c r="TQI9" s="9" t="s">
        <v>14392</v>
      </c>
      <c r="TQJ9" s="9" t="s">
        <v>14393</v>
      </c>
      <c r="TQK9" s="9" t="s">
        <v>14394</v>
      </c>
      <c r="TQL9" s="9" t="s">
        <v>14395</v>
      </c>
      <c r="TQM9" s="9" t="s">
        <v>14396</v>
      </c>
      <c r="TQN9" s="9" t="s">
        <v>14397</v>
      </c>
      <c r="TQO9" s="9" t="s">
        <v>14398</v>
      </c>
      <c r="TQP9" s="9" t="s">
        <v>14399</v>
      </c>
      <c r="TQQ9" s="9" t="s">
        <v>14400</v>
      </c>
      <c r="TQR9" s="9" t="s">
        <v>14401</v>
      </c>
      <c r="TQS9" s="9" t="s">
        <v>14402</v>
      </c>
      <c r="TQT9" s="9" t="s">
        <v>14403</v>
      </c>
      <c r="TQU9" s="9" t="s">
        <v>14404</v>
      </c>
      <c r="TQV9" s="9" t="s">
        <v>14405</v>
      </c>
      <c r="TQW9" s="9" t="s">
        <v>14406</v>
      </c>
      <c r="TQX9" s="9" t="s">
        <v>14407</v>
      </c>
      <c r="TQY9" s="9" t="s">
        <v>14408</v>
      </c>
      <c r="TQZ9" s="9" t="s">
        <v>14409</v>
      </c>
      <c r="TRA9" s="9" t="s">
        <v>14410</v>
      </c>
      <c r="TRB9" s="9" t="s">
        <v>14411</v>
      </c>
      <c r="TRC9" s="9" t="s">
        <v>14412</v>
      </c>
      <c r="TRD9" s="9" t="s">
        <v>14413</v>
      </c>
      <c r="TRE9" s="9" t="s">
        <v>14414</v>
      </c>
      <c r="TRF9" s="9" t="s">
        <v>14415</v>
      </c>
      <c r="TRG9" s="9" t="s">
        <v>14416</v>
      </c>
      <c r="TRH9" s="9" t="s">
        <v>14417</v>
      </c>
      <c r="TRI9" s="9" t="s">
        <v>14418</v>
      </c>
      <c r="TRJ9" s="9" t="s">
        <v>14419</v>
      </c>
      <c r="TRK9" s="9" t="s">
        <v>14420</v>
      </c>
      <c r="TRL9" s="9" t="s">
        <v>14421</v>
      </c>
      <c r="TRM9" s="9" t="s">
        <v>14422</v>
      </c>
      <c r="TRN9" s="9" t="s">
        <v>14423</v>
      </c>
      <c r="TRO9" s="9" t="s">
        <v>14424</v>
      </c>
      <c r="TRP9" s="9" t="s">
        <v>14425</v>
      </c>
      <c r="TRQ9" s="9" t="s">
        <v>14426</v>
      </c>
      <c r="TRR9" s="9" t="s">
        <v>14427</v>
      </c>
      <c r="TRS9" s="9" t="s">
        <v>14428</v>
      </c>
      <c r="TRT9" s="9" t="s">
        <v>14429</v>
      </c>
      <c r="TRU9" s="9" t="s">
        <v>14430</v>
      </c>
      <c r="TRV9" s="9" t="s">
        <v>14431</v>
      </c>
      <c r="TRW9" s="9" t="s">
        <v>14432</v>
      </c>
      <c r="TRX9" s="9" t="s">
        <v>14433</v>
      </c>
      <c r="TRY9" s="9" t="s">
        <v>14434</v>
      </c>
      <c r="TRZ9" s="9" t="s">
        <v>14435</v>
      </c>
      <c r="TSA9" s="9" t="s">
        <v>14436</v>
      </c>
      <c r="TSB9" s="9" t="s">
        <v>14437</v>
      </c>
      <c r="TSC9" s="9" t="s">
        <v>14438</v>
      </c>
      <c r="TSD9" s="9" t="s">
        <v>14439</v>
      </c>
      <c r="TSE9" s="9" t="s">
        <v>14440</v>
      </c>
      <c r="TSF9" s="9" t="s">
        <v>14441</v>
      </c>
      <c r="TSG9" s="9" t="s">
        <v>14442</v>
      </c>
      <c r="TSH9" s="9" t="s">
        <v>14443</v>
      </c>
      <c r="TSI9" s="9" t="s">
        <v>14444</v>
      </c>
      <c r="TSJ9" s="9" t="s">
        <v>14445</v>
      </c>
      <c r="TSK9" s="9" t="s">
        <v>14446</v>
      </c>
      <c r="TSL9" s="9" t="s">
        <v>14447</v>
      </c>
      <c r="TSM9" s="9" t="s">
        <v>14448</v>
      </c>
      <c r="TSN9" s="9" t="s">
        <v>14449</v>
      </c>
      <c r="TSO9" s="9" t="s">
        <v>14450</v>
      </c>
      <c r="TSP9" s="9" t="s">
        <v>14451</v>
      </c>
      <c r="TSQ9" s="9" t="s">
        <v>14452</v>
      </c>
      <c r="TSR9" s="9" t="s">
        <v>14453</v>
      </c>
      <c r="TSS9" s="9" t="s">
        <v>14454</v>
      </c>
      <c r="TST9" s="9" t="s">
        <v>14455</v>
      </c>
      <c r="TSU9" s="9" t="s">
        <v>14456</v>
      </c>
      <c r="TSV9" s="9" t="s">
        <v>14457</v>
      </c>
      <c r="TSW9" s="9" t="s">
        <v>14458</v>
      </c>
      <c r="TSX9" s="9" t="s">
        <v>14459</v>
      </c>
      <c r="TSY9" s="9" t="s">
        <v>14460</v>
      </c>
      <c r="TSZ9" s="9" t="s">
        <v>14461</v>
      </c>
      <c r="TTA9" s="9" t="s">
        <v>14462</v>
      </c>
      <c r="TTB9" s="9" t="s">
        <v>14463</v>
      </c>
      <c r="TTC9" s="9" t="s">
        <v>14464</v>
      </c>
      <c r="TTD9" s="9" t="s">
        <v>14465</v>
      </c>
      <c r="TTE9" s="9" t="s">
        <v>14466</v>
      </c>
      <c r="TTF9" s="9" t="s">
        <v>14467</v>
      </c>
      <c r="TTG9" s="9" t="s">
        <v>14468</v>
      </c>
      <c r="TTH9" s="9" t="s">
        <v>14469</v>
      </c>
      <c r="TTI9" s="9" t="s">
        <v>14470</v>
      </c>
      <c r="TTJ9" s="9" t="s">
        <v>14471</v>
      </c>
      <c r="TTK9" s="9" t="s">
        <v>14472</v>
      </c>
      <c r="TTL9" s="9" t="s">
        <v>14473</v>
      </c>
      <c r="TTM9" s="9" t="s">
        <v>14474</v>
      </c>
      <c r="TTN9" s="9" t="s">
        <v>14475</v>
      </c>
      <c r="TTO9" s="9" t="s">
        <v>14476</v>
      </c>
      <c r="TTP9" s="9" t="s">
        <v>14477</v>
      </c>
      <c r="TTQ9" s="9" t="s">
        <v>14478</v>
      </c>
      <c r="TTR9" s="9" t="s">
        <v>14479</v>
      </c>
      <c r="TTS9" s="9" t="s">
        <v>14480</v>
      </c>
      <c r="TTT9" s="9" t="s">
        <v>14481</v>
      </c>
      <c r="TTU9" s="9" t="s">
        <v>14482</v>
      </c>
      <c r="TTV9" s="9" t="s">
        <v>14483</v>
      </c>
      <c r="TTW9" s="9" t="s">
        <v>14484</v>
      </c>
      <c r="TTX9" s="9" t="s">
        <v>14485</v>
      </c>
      <c r="TTY9" s="9" t="s">
        <v>14486</v>
      </c>
      <c r="TTZ9" s="9" t="s">
        <v>14487</v>
      </c>
      <c r="TUA9" s="9" t="s">
        <v>14488</v>
      </c>
      <c r="TUB9" s="9" t="s">
        <v>14489</v>
      </c>
      <c r="TUC9" s="9" t="s">
        <v>14490</v>
      </c>
      <c r="TUD9" s="9" t="s">
        <v>14491</v>
      </c>
      <c r="TUE9" s="9" t="s">
        <v>14492</v>
      </c>
      <c r="TUF9" s="9" t="s">
        <v>14493</v>
      </c>
      <c r="TUG9" s="9" t="s">
        <v>14494</v>
      </c>
      <c r="TUH9" s="9" t="s">
        <v>14495</v>
      </c>
      <c r="TUI9" s="9" t="s">
        <v>14496</v>
      </c>
      <c r="TUJ9" s="9" t="s">
        <v>14497</v>
      </c>
      <c r="TUK9" s="9" t="s">
        <v>14498</v>
      </c>
      <c r="TUL9" s="9" t="s">
        <v>14499</v>
      </c>
      <c r="TUM9" s="9" t="s">
        <v>14500</v>
      </c>
      <c r="TUN9" s="9" t="s">
        <v>14501</v>
      </c>
      <c r="TUO9" s="9" t="s">
        <v>14502</v>
      </c>
      <c r="TUP9" s="9" t="s">
        <v>14503</v>
      </c>
      <c r="TUQ9" s="9" t="s">
        <v>14504</v>
      </c>
      <c r="TUR9" s="9" t="s">
        <v>14505</v>
      </c>
      <c r="TUS9" s="9" t="s">
        <v>14506</v>
      </c>
      <c r="TUT9" s="9" t="s">
        <v>14507</v>
      </c>
      <c r="TUU9" s="9" t="s">
        <v>14508</v>
      </c>
      <c r="TUV9" s="9" t="s">
        <v>14509</v>
      </c>
      <c r="TUW9" s="9" t="s">
        <v>14510</v>
      </c>
      <c r="TUX9" s="9" t="s">
        <v>14511</v>
      </c>
      <c r="TUY9" s="9" t="s">
        <v>14512</v>
      </c>
      <c r="TUZ9" s="9" t="s">
        <v>14513</v>
      </c>
      <c r="TVA9" s="9" t="s">
        <v>14514</v>
      </c>
      <c r="TVB9" s="9" t="s">
        <v>14515</v>
      </c>
      <c r="TVC9" s="9" t="s">
        <v>14516</v>
      </c>
      <c r="TVD9" s="9" t="s">
        <v>14517</v>
      </c>
      <c r="TVE9" s="9" t="s">
        <v>14518</v>
      </c>
      <c r="TVF9" s="9" t="s">
        <v>14519</v>
      </c>
      <c r="TVG9" s="9" t="s">
        <v>14520</v>
      </c>
      <c r="TVH9" s="9" t="s">
        <v>14521</v>
      </c>
      <c r="TVI9" s="9" t="s">
        <v>14522</v>
      </c>
      <c r="TVJ9" s="9" t="s">
        <v>14523</v>
      </c>
      <c r="TVK9" s="9" t="s">
        <v>14524</v>
      </c>
      <c r="TVL9" s="9" t="s">
        <v>14525</v>
      </c>
      <c r="TVM9" s="9" t="s">
        <v>14526</v>
      </c>
      <c r="TVN9" s="9" t="s">
        <v>14527</v>
      </c>
      <c r="TVO9" s="9" t="s">
        <v>14528</v>
      </c>
      <c r="TVP9" s="9" t="s">
        <v>14529</v>
      </c>
      <c r="TVQ9" s="9" t="s">
        <v>14530</v>
      </c>
      <c r="TVR9" s="9" t="s">
        <v>14531</v>
      </c>
      <c r="TVS9" s="9" t="s">
        <v>14532</v>
      </c>
      <c r="TVT9" s="9" t="s">
        <v>14533</v>
      </c>
      <c r="TVU9" s="9" t="s">
        <v>14534</v>
      </c>
      <c r="TVV9" s="9" t="s">
        <v>14535</v>
      </c>
      <c r="TVW9" s="9" t="s">
        <v>14536</v>
      </c>
      <c r="TVX9" s="9" t="s">
        <v>14537</v>
      </c>
      <c r="TVY9" s="9" t="s">
        <v>14538</v>
      </c>
      <c r="TVZ9" s="9" t="s">
        <v>14539</v>
      </c>
      <c r="TWA9" s="9" t="s">
        <v>14540</v>
      </c>
      <c r="TWB9" s="9" t="s">
        <v>14541</v>
      </c>
      <c r="TWC9" s="9" t="s">
        <v>14542</v>
      </c>
      <c r="TWD9" s="9" t="s">
        <v>14543</v>
      </c>
      <c r="TWE9" s="9" t="s">
        <v>14544</v>
      </c>
      <c r="TWF9" s="9" t="s">
        <v>14545</v>
      </c>
      <c r="TWG9" s="9" t="s">
        <v>14546</v>
      </c>
      <c r="TWH9" s="9" t="s">
        <v>14547</v>
      </c>
      <c r="TWI9" s="9" t="s">
        <v>14548</v>
      </c>
      <c r="TWJ9" s="9" t="s">
        <v>14549</v>
      </c>
      <c r="TWK9" s="9" t="s">
        <v>14550</v>
      </c>
      <c r="TWL9" s="9" t="s">
        <v>14551</v>
      </c>
      <c r="TWM9" s="9" t="s">
        <v>14552</v>
      </c>
      <c r="TWN9" s="9" t="s">
        <v>14553</v>
      </c>
      <c r="TWO9" s="9" t="s">
        <v>14554</v>
      </c>
      <c r="TWP9" s="9" t="s">
        <v>14555</v>
      </c>
      <c r="TWQ9" s="9" t="s">
        <v>14556</v>
      </c>
      <c r="TWR9" s="9" t="s">
        <v>14557</v>
      </c>
      <c r="TWS9" s="9" t="s">
        <v>14558</v>
      </c>
      <c r="TWT9" s="9" t="s">
        <v>14559</v>
      </c>
      <c r="TWU9" s="9" t="s">
        <v>14560</v>
      </c>
      <c r="TWV9" s="9" t="s">
        <v>14561</v>
      </c>
      <c r="TWW9" s="9" t="s">
        <v>14562</v>
      </c>
      <c r="TWX9" s="9" t="s">
        <v>14563</v>
      </c>
      <c r="TWY9" s="9" t="s">
        <v>14564</v>
      </c>
      <c r="TWZ9" s="9" t="s">
        <v>14565</v>
      </c>
      <c r="TXA9" s="9" t="s">
        <v>14566</v>
      </c>
      <c r="TXB9" s="9" t="s">
        <v>14567</v>
      </c>
      <c r="TXC9" s="9" t="s">
        <v>14568</v>
      </c>
      <c r="TXD9" s="9" t="s">
        <v>14569</v>
      </c>
      <c r="TXE9" s="9" t="s">
        <v>14570</v>
      </c>
      <c r="TXF9" s="9" t="s">
        <v>14571</v>
      </c>
      <c r="TXG9" s="9" t="s">
        <v>14572</v>
      </c>
      <c r="TXH9" s="9" t="s">
        <v>14573</v>
      </c>
      <c r="TXI9" s="9" t="s">
        <v>14574</v>
      </c>
      <c r="TXJ9" s="9" t="s">
        <v>14575</v>
      </c>
      <c r="TXK9" s="9" t="s">
        <v>14576</v>
      </c>
      <c r="TXL9" s="9" t="s">
        <v>14577</v>
      </c>
      <c r="TXM9" s="9" t="s">
        <v>14578</v>
      </c>
      <c r="TXN9" s="9" t="s">
        <v>14579</v>
      </c>
      <c r="TXO9" s="9" t="s">
        <v>14580</v>
      </c>
      <c r="TXP9" s="9" t="s">
        <v>14581</v>
      </c>
      <c r="TXQ9" s="9" t="s">
        <v>14582</v>
      </c>
      <c r="TXR9" s="9" t="s">
        <v>14583</v>
      </c>
      <c r="TXS9" s="9" t="s">
        <v>14584</v>
      </c>
      <c r="TXT9" s="9" t="s">
        <v>14585</v>
      </c>
      <c r="TXU9" s="9" t="s">
        <v>14586</v>
      </c>
      <c r="TXV9" s="9" t="s">
        <v>14587</v>
      </c>
      <c r="TXW9" s="9" t="s">
        <v>14588</v>
      </c>
      <c r="TXX9" s="9" t="s">
        <v>14589</v>
      </c>
      <c r="TXY9" s="9" t="s">
        <v>14590</v>
      </c>
      <c r="TXZ9" s="9" t="s">
        <v>14591</v>
      </c>
      <c r="TYA9" s="9" t="s">
        <v>14592</v>
      </c>
      <c r="TYB9" s="9" t="s">
        <v>14593</v>
      </c>
      <c r="TYC9" s="9" t="s">
        <v>14594</v>
      </c>
      <c r="TYD9" s="9" t="s">
        <v>14595</v>
      </c>
      <c r="TYE9" s="9" t="s">
        <v>14596</v>
      </c>
      <c r="TYF9" s="9" t="s">
        <v>14597</v>
      </c>
      <c r="TYG9" s="9" t="s">
        <v>14598</v>
      </c>
      <c r="TYH9" s="9" t="s">
        <v>14599</v>
      </c>
      <c r="TYI9" s="9" t="s">
        <v>14600</v>
      </c>
      <c r="TYJ9" s="9" t="s">
        <v>14601</v>
      </c>
      <c r="TYK9" s="9" t="s">
        <v>14602</v>
      </c>
      <c r="TYL9" s="9" t="s">
        <v>14603</v>
      </c>
      <c r="TYM9" s="9" t="s">
        <v>14604</v>
      </c>
      <c r="TYN9" s="9" t="s">
        <v>14605</v>
      </c>
      <c r="TYO9" s="9" t="s">
        <v>14606</v>
      </c>
      <c r="TYP9" s="9" t="s">
        <v>14607</v>
      </c>
      <c r="TYQ9" s="9" t="s">
        <v>14608</v>
      </c>
      <c r="TYR9" s="9" t="s">
        <v>14609</v>
      </c>
      <c r="TYS9" s="9" t="s">
        <v>14610</v>
      </c>
      <c r="TYT9" s="9" t="s">
        <v>14611</v>
      </c>
      <c r="TYU9" s="9" t="s">
        <v>14612</v>
      </c>
      <c r="TYV9" s="9" t="s">
        <v>14613</v>
      </c>
      <c r="TYW9" s="9" t="s">
        <v>14614</v>
      </c>
      <c r="TYX9" s="9" t="s">
        <v>14615</v>
      </c>
      <c r="TYY9" s="9" t="s">
        <v>14616</v>
      </c>
      <c r="TYZ9" s="9" t="s">
        <v>14617</v>
      </c>
      <c r="TZA9" s="9" t="s">
        <v>14618</v>
      </c>
      <c r="TZB9" s="9" t="s">
        <v>14619</v>
      </c>
      <c r="TZC9" s="9" t="s">
        <v>14620</v>
      </c>
      <c r="TZD9" s="9" t="s">
        <v>14621</v>
      </c>
      <c r="TZE9" s="9" t="s">
        <v>14622</v>
      </c>
      <c r="TZF9" s="9" t="s">
        <v>14623</v>
      </c>
      <c r="TZG9" s="9" t="s">
        <v>14624</v>
      </c>
      <c r="TZH9" s="9" t="s">
        <v>14625</v>
      </c>
      <c r="TZI9" s="9" t="s">
        <v>14626</v>
      </c>
      <c r="TZJ9" s="9" t="s">
        <v>14627</v>
      </c>
      <c r="TZK9" s="9" t="s">
        <v>14628</v>
      </c>
      <c r="TZL9" s="9" t="s">
        <v>14629</v>
      </c>
      <c r="TZM9" s="9" t="s">
        <v>14630</v>
      </c>
      <c r="TZN9" s="9" t="s">
        <v>14631</v>
      </c>
      <c r="TZO9" s="9" t="s">
        <v>14632</v>
      </c>
      <c r="TZP9" s="9" t="s">
        <v>14633</v>
      </c>
      <c r="TZQ9" s="9" t="s">
        <v>14634</v>
      </c>
      <c r="TZR9" s="9" t="s">
        <v>14635</v>
      </c>
      <c r="TZS9" s="9" t="s">
        <v>14636</v>
      </c>
      <c r="TZT9" s="9" t="s">
        <v>14637</v>
      </c>
      <c r="TZU9" s="9" t="s">
        <v>14638</v>
      </c>
      <c r="TZV9" s="9" t="s">
        <v>14639</v>
      </c>
      <c r="TZW9" s="9" t="s">
        <v>14640</v>
      </c>
      <c r="TZX9" s="9" t="s">
        <v>14641</v>
      </c>
      <c r="TZY9" s="9" t="s">
        <v>14642</v>
      </c>
      <c r="TZZ9" s="9" t="s">
        <v>14643</v>
      </c>
      <c r="UAA9" s="9" t="s">
        <v>14644</v>
      </c>
      <c r="UAB9" s="9" t="s">
        <v>14645</v>
      </c>
      <c r="UAC9" s="9" t="s">
        <v>14646</v>
      </c>
      <c r="UAD9" s="9" t="s">
        <v>14647</v>
      </c>
      <c r="UAE9" s="9" t="s">
        <v>14648</v>
      </c>
      <c r="UAF9" s="9" t="s">
        <v>14649</v>
      </c>
      <c r="UAG9" s="9" t="s">
        <v>14650</v>
      </c>
      <c r="UAH9" s="9" t="s">
        <v>14651</v>
      </c>
      <c r="UAI9" s="9" t="s">
        <v>14652</v>
      </c>
      <c r="UAJ9" s="9" t="s">
        <v>14653</v>
      </c>
      <c r="UAK9" s="9" t="s">
        <v>14654</v>
      </c>
      <c r="UAL9" s="9" t="s">
        <v>14655</v>
      </c>
      <c r="UAM9" s="9" t="s">
        <v>14656</v>
      </c>
      <c r="UAN9" s="9" t="s">
        <v>14657</v>
      </c>
      <c r="UAO9" s="9" t="s">
        <v>14658</v>
      </c>
      <c r="UAP9" s="9" t="s">
        <v>14659</v>
      </c>
      <c r="UAQ9" s="9" t="s">
        <v>14660</v>
      </c>
      <c r="UAR9" s="9" t="s">
        <v>14661</v>
      </c>
      <c r="UAS9" s="9" t="s">
        <v>14662</v>
      </c>
      <c r="UAT9" s="9" t="s">
        <v>14663</v>
      </c>
      <c r="UAU9" s="9" t="s">
        <v>14664</v>
      </c>
      <c r="UAV9" s="9" t="s">
        <v>14665</v>
      </c>
      <c r="UAW9" s="9" t="s">
        <v>14666</v>
      </c>
      <c r="UAX9" s="9" t="s">
        <v>14667</v>
      </c>
      <c r="UAY9" s="9" t="s">
        <v>14668</v>
      </c>
      <c r="UAZ9" s="9" t="s">
        <v>14669</v>
      </c>
      <c r="UBA9" s="9" t="s">
        <v>14670</v>
      </c>
      <c r="UBB9" s="9" t="s">
        <v>14671</v>
      </c>
      <c r="UBC9" s="9" t="s">
        <v>14672</v>
      </c>
      <c r="UBD9" s="9" t="s">
        <v>14673</v>
      </c>
      <c r="UBE9" s="9" t="s">
        <v>14674</v>
      </c>
      <c r="UBF9" s="9" t="s">
        <v>14675</v>
      </c>
      <c r="UBG9" s="9" t="s">
        <v>14676</v>
      </c>
      <c r="UBH9" s="9" t="s">
        <v>14677</v>
      </c>
      <c r="UBI9" s="9" t="s">
        <v>14678</v>
      </c>
      <c r="UBJ9" s="9" t="s">
        <v>14679</v>
      </c>
      <c r="UBK9" s="9" t="s">
        <v>14680</v>
      </c>
      <c r="UBL9" s="9" t="s">
        <v>14681</v>
      </c>
      <c r="UBM9" s="9" t="s">
        <v>14682</v>
      </c>
      <c r="UBN9" s="9" t="s">
        <v>14683</v>
      </c>
      <c r="UBO9" s="9" t="s">
        <v>14684</v>
      </c>
      <c r="UBP9" s="9" t="s">
        <v>14685</v>
      </c>
      <c r="UBQ9" s="9" t="s">
        <v>14686</v>
      </c>
      <c r="UBR9" s="9" t="s">
        <v>14687</v>
      </c>
      <c r="UBS9" s="9" t="s">
        <v>14688</v>
      </c>
      <c r="UBT9" s="9" t="s">
        <v>14689</v>
      </c>
      <c r="UBU9" s="9" t="s">
        <v>14690</v>
      </c>
      <c r="UBV9" s="9" t="s">
        <v>14691</v>
      </c>
      <c r="UBW9" s="9" t="s">
        <v>14692</v>
      </c>
      <c r="UBX9" s="9" t="s">
        <v>14693</v>
      </c>
      <c r="UBY9" s="9" t="s">
        <v>14694</v>
      </c>
      <c r="UBZ9" s="9" t="s">
        <v>14695</v>
      </c>
      <c r="UCA9" s="9" t="s">
        <v>14696</v>
      </c>
      <c r="UCB9" s="9" t="s">
        <v>14697</v>
      </c>
      <c r="UCC9" s="9" t="s">
        <v>14698</v>
      </c>
      <c r="UCD9" s="9" t="s">
        <v>14699</v>
      </c>
      <c r="UCE9" s="9" t="s">
        <v>14700</v>
      </c>
      <c r="UCF9" s="9" t="s">
        <v>14701</v>
      </c>
      <c r="UCG9" s="9" t="s">
        <v>14702</v>
      </c>
      <c r="UCH9" s="9" t="s">
        <v>14703</v>
      </c>
      <c r="UCI9" s="9" t="s">
        <v>14704</v>
      </c>
      <c r="UCJ9" s="9" t="s">
        <v>14705</v>
      </c>
      <c r="UCK9" s="9" t="s">
        <v>14706</v>
      </c>
      <c r="UCL9" s="9" t="s">
        <v>14707</v>
      </c>
      <c r="UCM9" s="9" t="s">
        <v>14708</v>
      </c>
      <c r="UCN9" s="9" t="s">
        <v>14709</v>
      </c>
      <c r="UCO9" s="9" t="s">
        <v>14710</v>
      </c>
      <c r="UCP9" s="9" t="s">
        <v>14711</v>
      </c>
      <c r="UCQ9" s="9" t="s">
        <v>14712</v>
      </c>
      <c r="UCR9" s="9" t="s">
        <v>14713</v>
      </c>
      <c r="UCS9" s="9" t="s">
        <v>14714</v>
      </c>
      <c r="UCT9" s="9" t="s">
        <v>14715</v>
      </c>
      <c r="UCU9" s="9" t="s">
        <v>14716</v>
      </c>
      <c r="UCV9" s="9" t="s">
        <v>14717</v>
      </c>
      <c r="UCW9" s="9" t="s">
        <v>14718</v>
      </c>
      <c r="UCX9" s="9" t="s">
        <v>14719</v>
      </c>
      <c r="UCY9" s="9" t="s">
        <v>14720</v>
      </c>
      <c r="UCZ9" s="9" t="s">
        <v>14721</v>
      </c>
      <c r="UDA9" s="9" t="s">
        <v>14722</v>
      </c>
      <c r="UDB9" s="9" t="s">
        <v>14723</v>
      </c>
      <c r="UDC9" s="9" t="s">
        <v>14724</v>
      </c>
      <c r="UDD9" s="9" t="s">
        <v>14725</v>
      </c>
      <c r="UDE9" s="9" t="s">
        <v>14726</v>
      </c>
      <c r="UDF9" s="9" t="s">
        <v>14727</v>
      </c>
      <c r="UDG9" s="9" t="s">
        <v>14728</v>
      </c>
      <c r="UDH9" s="9" t="s">
        <v>14729</v>
      </c>
      <c r="UDI9" s="9" t="s">
        <v>14730</v>
      </c>
      <c r="UDJ9" s="9" t="s">
        <v>14731</v>
      </c>
      <c r="UDK9" s="9" t="s">
        <v>14732</v>
      </c>
      <c r="UDL9" s="9" t="s">
        <v>14733</v>
      </c>
      <c r="UDM9" s="9" t="s">
        <v>14734</v>
      </c>
      <c r="UDN9" s="9" t="s">
        <v>14735</v>
      </c>
      <c r="UDO9" s="9" t="s">
        <v>14736</v>
      </c>
      <c r="UDP9" s="9" t="s">
        <v>14737</v>
      </c>
      <c r="UDQ9" s="9" t="s">
        <v>14738</v>
      </c>
      <c r="UDR9" s="9" t="s">
        <v>14739</v>
      </c>
      <c r="UDS9" s="9" t="s">
        <v>14740</v>
      </c>
      <c r="UDT9" s="9" t="s">
        <v>14741</v>
      </c>
      <c r="UDU9" s="9" t="s">
        <v>14742</v>
      </c>
      <c r="UDV9" s="9" t="s">
        <v>14743</v>
      </c>
      <c r="UDW9" s="9" t="s">
        <v>14744</v>
      </c>
      <c r="UDX9" s="9" t="s">
        <v>14745</v>
      </c>
      <c r="UDY9" s="9" t="s">
        <v>14746</v>
      </c>
      <c r="UDZ9" s="9" t="s">
        <v>14747</v>
      </c>
      <c r="UEA9" s="9" t="s">
        <v>14748</v>
      </c>
      <c r="UEB9" s="9" t="s">
        <v>14749</v>
      </c>
      <c r="UEC9" s="9" t="s">
        <v>14750</v>
      </c>
      <c r="UED9" s="9" t="s">
        <v>14751</v>
      </c>
      <c r="UEE9" s="9" t="s">
        <v>14752</v>
      </c>
      <c r="UEF9" s="9" t="s">
        <v>14753</v>
      </c>
      <c r="UEG9" s="9" t="s">
        <v>14754</v>
      </c>
      <c r="UEH9" s="9" t="s">
        <v>14755</v>
      </c>
      <c r="UEI9" s="9" t="s">
        <v>14756</v>
      </c>
      <c r="UEJ9" s="9" t="s">
        <v>14757</v>
      </c>
      <c r="UEK9" s="9" t="s">
        <v>14758</v>
      </c>
      <c r="UEL9" s="9" t="s">
        <v>14759</v>
      </c>
      <c r="UEM9" s="9" t="s">
        <v>14760</v>
      </c>
      <c r="UEN9" s="9" t="s">
        <v>14761</v>
      </c>
      <c r="UEO9" s="9" t="s">
        <v>14762</v>
      </c>
      <c r="UEP9" s="9" t="s">
        <v>14763</v>
      </c>
      <c r="UEQ9" s="9" t="s">
        <v>14764</v>
      </c>
      <c r="UER9" s="9" t="s">
        <v>14765</v>
      </c>
      <c r="UES9" s="9" t="s">
        <v>14766</v>
      </c>
      <c r="UET9" s="9" t="s">
        <v>14767</v>
      </c>
      <c r="UEU9" s="9" t="s">
        <v>14768</v>
      </c>
      <c r="UEV9" s="9" t="s">
        <v>14769</v>
      </c>
      <c r="UEW9" s="9" t="s">
        <v>14770</v>
      </c>
      <c r="UEX9" s="9" t="s">
        <v>14771</v>
      </c>
      <c r="UEY9" s="9" t="s">
        <v>14772</v>
      </c>
      <c r="UEZ9" s="9" t="s">
        <v>14773</v>
      </c>
      <c r="UFA9" s="9" t="s">
        <v>14774</v>
      </c>
      <c r="UFB9" s="9" t="s">
        <v>14775</v>
      </c>
      <c r="UFC9" s="9" t="s">
        <v>14776</v>
      </c>
      <c r="UFD9" s="9" t="s">
        <v>14777</v>
      </c>
      <c r="UFE9" s="9" t="s">
        <v>14778</v>
      </c>
      <c r="UFF9" s="9" t="s">
        <v>14779</v>
      </c>
      <c r="UFG9" s="9" t="s">
        <v>14780</v>
      </c>
      <c r="UFH9" s="9" t="s">
        <v>14781</v>
      </c>
      <c r="UFI9" s="9" t="s">
        <v>14782</v>
      </c>
      <c r="UFJ9" s="9" t="s">
        <v>14783</v>
      </c>
      <c r="UFK9" s="9" t="s">
        <v>14784</v>
      </c>
      <c r="UFL9" s="9" t="s">
        <v>14785</v>
      </c>
      <c r="UFM9" s="9" t="s">
        <v>14786</v>
      </c>
      <c r="UFN9" s="9" t="s">
        <v>14787</v>
      </c>
      <c r="UFO9" s="9" t="s">
        <v>14788</v>
      </c>
      <c r="UFP9" s="9" t="s">
        <v>14789</v>
      </c>
      <c r="UFQ9" s="9" t="s">
        <v>14790</v>
      </c>
      <c r="UFR9" s="9" t="s">
        <v>14791</v>
      </c>
      <c r="UFS9" s="9" t="s">
        <v>14792</v>
      </c>
      <c r="UFT9" s="9" t="s">
        <v>14793</v>
      </c>
      <c r="UFU9" s="9" t="s">
        <v>14794</v>
      </c>
      <c r="UFV9" s="9" t="s">
        <v>14795</v>
      </c>
      <c r="UFW9" s="9" t="s">
        <v>14796</v>
      </c>
      <c r="UFX9" s="9" t="s">
        <v>14797</v>
      </c>
      <c r="UFY9" s="9" t="s">
        <v>14798</v>
      </c>
      <c r="UFZ9" s="9" t="s">
        <v>14799</v>
      </c>
      <c r="UGA9" s="9" t="s">
        <v>14800</v>
      </c>
      <c r="UGB9" s="9" t="s">
        <v>14801</v>
      </c>
      <c r="UGC9" s="9" t="s">
        <v>14802</v>
      </c>
      <c r="UGD9" s="9" t="s">
        <v>14803</v>
      </c>
      <c r="UGE9" s="9" t="s">
        <v>14804</v>
      </c>
      <c r="UGF9" s="9" t="s">
        <v>14805</v>
      </c>
      <c r="UGG9" s="9" t="s">
        <v>14806</v>
      </c>
      <c r="UGH9" s="9" t="s">
        <v>14807</v>
      </c>
      <c r="UGI9" s="9" t="s">
        <v>14808</v>
      </c>
      <c r="UGJ9" s="9" t="s">
        <v>14809</v>
      </c>
      <c r="UGK9" s="9" t="s">
        <v>14810</v>
      </c>
      <c r="UGL9" s="9" t="s">
        <v>14811</v>
      </c>
      <c r="UGM9" s="9" t="s">
        <v>14812</v>
      </c>
      <c r="UGN9" s="9" t="s">
        <v>14813</v>
      </c>
      <c r="UGO9" s="9" t="s">
        <v>14814</v>
      </c>
      <c r="UGP9" s="9" t="s">
        <v>14815</v>
      </c>
      <c r="UGQ9" s="9" t="s">
        <v>14816</v>
      </c>
      <c r="UGR9" s="9" t="s">
        <v>14817</v>
      </c>
      <c r="UGS9" s="9" t="s">
        <v>14818</v>
      </c>
      <c r="UGT9" s="9" t="s">
        <v>14819</v>
      </c>
      <c r="UGU9" s="9" t="s">
        <v>14820</v>
      </c>
      <c r="UGV9" s="9" t="s">
        <v>14821</v>
      </c>
      <c r="UGW9" s="9" t="s">
        <v>14822</v>
      </c>
      <c r="UGX9" s="9" t="s">
        <v>14823</v>
      </c>
      <c r="UGY9" s="9" t="s">
        <v>14824</v>
      </c>
      <c r="UGZ9" s="9" t="s">
        <v>14825</v>
      </c>
      <c r="UHA9" s="9" t="s">
        <v>14826</v>
      </c>
      <c r="UHB9" s="9" t="s">
        <v>14827</v>
      </c>
      <c r="UHC9" s="9" t="s">
        <v>14828</v>
      </c>
      <c r="UHD9" s="9" t="s">
        <v>14829</v>
      </c>
      <c r="UHE9" s="9" t="s">
        <v>14830</v>
      </c>
      <c r="UHF9" s="9" t="s">
        <v>14831</v>
      </c>
      <c r="UHG9" s="9" t="s">
        <v>14832</v>
      </c>
      <c r="UHH9" s="9" t="s">
        <v>14833</v>
      </c>
      <c r="UHI9" s="9" t="s">
        <v>14834</v>
      </c>
      <c r="UHJ9" s="9" t="s">
        <v>14835</v>
      </c>
      <c r="UHK9" s="9" t="s">
        <v>14836</v>
      </c>
      <c r="UHL9" s="9" t="s">
        <v>14837</v>
      </c>
      <c r="UHM9" s="9" t="s">
        <v>14838</v>
      </c>
      <c r="UHN9" s="9" t="s">
        <v>14839</v>
      </c>
      <c r="UHO9" s="9" t="s">
        <v>14840</v>
      </c>
      <c r="UHP9" s="9" t="s">
        <v>14841</v>
      </c>
      <c r="UHQ9" s="9" t="s">
        <v>14842</v>
      </c>
      <c r="UHR9" s="9" t="s">
        <v>14843</v>
      </c>
      <c r="UHS9" s="9" t="s">
        <v>14844</v>
      </c>
      <c r="UHT9" s="9" t="s">
        <v>14845</v>
      </c>
      <c r="UHU9" s="9" t="s">
        <v>14846</v>
      </c>
      <c r="UHV9" s="9" t="s">
        <v>14847</v>
      </c>
      <c r="UHW9" s="9" t="s">
        <v>14848</v>
      </c>
      <c r="UHX9" s="9" t="s">
        <v>14849</v>
      </c>
      <c r="UHY9" s="9" t="s">
        <v>14850</v>
      </c>
      <c r="UHZ9" s="9" t="s">
        <v>14851</v>
      </c>
      <c r="UIA9" s="9" t="s">
        <v>14852</v>
      </c>
      <c r="UIB9" s="9" t="s">
        <v>14853</v>
      </c>
      <c r="UIC9" s="9" t="s">
        <v>14854</v>
      </c>
      <c r="UID9" s="9" t="s">
        <v>14855</v>
      </c>
      <c r="UIE9" s="9" t="s">
        <v>14856</v>
      </c>
      <c r="UIF9" s="9" t="s">
        <v>14857</v>
      </c>
      <c r="UIG9" s="9" t="s">
        <v>14858</v>
      </c>
      <c r="UIH9" s="9" t="s">
        <v>14859</v>
      </c>
      <c r="UII9" s="9" t="s">
        <v>14860</v>
      </c>
      <c r="UIJ9" s="9" t="s">
        <v>14861</v>
      </c>
      <c r="UIK9" s="9" t="s">
        <v>14862</v>
      </c>
      <c r="UIL9" s="9" t="s">
        <v>14863</v>
      </c>
      <c r="UIM9" s="9" t="s">
        <v>14864</v>
      </c>
      <c r="UIN9" s="9" t="s">
        <v>14865</v>
      </c>
      <c r="UIO9" s="9" t="s">
        <v>14866</v>
      </c>
      <c r="UIP9" s="9" t="s">
        <v>14867</v>
      </c>
      <c r="UIQ9" s="9" t="s">
        <v>14868</v>
      </c>
      <c r="UIR9" s="9" t="s">
        <v>14869</v>
      </c>
      <c r="UIS9" s="9" t="s">
        <v>14870</v>
      </c>
      <c r="UIT9" s="9" t="s">
        <v>14871</v>
      </c>
      <c r="UIU9" s="9" t="s">
        <v>14872</v>
      </c>
      <c r="UIV9" s="9" t="s">
        <v>14873</v>
      </c>
      <c r="UIW9" s="9" t="s">
        <v>14874</v>
      </c>
      <c r="UIX9" s="9" t="s">
        <v>14875</v>
      </c>
      <c r="UIY9" s="9" t="s">
        <v>14876</v>
      </c>
      <c r="UIZ9" s="9" t="s">
        <v>14877</v>
      </c>
      <c r="UJA9" s="9" t="s">
        <v>14878</v>
      </c>
      <c r="UJB9" s="9" t="s">
        <v>14879</v>
      </c>
      <c r="UJC9" s="9" t="s">
        <v>14880</v>
      </c>
      <c r="UJD9" s="9" t="s">
        <v>14881</v>
      </c>
      <c r="UJE9" s="9" t="s">
        <v>14882</v>
      </c>
      <c r="UJF9" s="9" t="s">
        <v>14883</v>
      </c>
      <c r="UJG9" s="9" t="s">
        <v>14884</v>
      </c>
      <c r="UJH9" s="9" t="s">
        <v>14885</v>
      </c>
      <c r="UJI9" s="9" t="s">
        <v>14886</v>
      </c>
      <c r="UJJ9" s="9" t="s">
        <v>14887</v>
      </c>
      <c r="UJK9" s="9" t="s">
        <v>14888</v>
      </c>
      <c r="UJL9" s="9" t="s">
        <v>14889</v>
      </c>
      <c r="UJM9" s="9" t="s">
        <v>14890</v>
      </c>
      <c r="UJN9" s="9" t="s">
        <v>14891</v>
      </c>
      <c r="UJO9" s="9" t="s">
        <v>14892</v>
      </c>
      <c r="UJP9" s="9" t="s">
        <v>14893</v>
      </c>
      <c r="UJQ9" s="9" t="s">
        <v>14894</v>
      </c>
      <c r="UJR9" s="9" t="s">
        <v>14895</v>
      </c>
      <c r="UJS9" s="9" t="s">
        <v>14896</v>
      </c>
      <c r="UJT9" s="9" t="s">
        <v>14897</v>
      </c>
      <c r="UJU9" s="9" t="s">
        <v>14898</v>
      </c>
      <c r="UJV9" s="9" t="s">
        <v>14899</v>
      </c>
      <c r="UJW9" s="9" t="s">
        <v>14900</v>
      </c>
      <c r="UJX9" s="9" t="s">
        <v>14901</v>
      </c>
      <c r="UJY9" s="9" t="s">
        <v>14902</v>
      </c>
      <c r="UJZ9" s="9" t="s">
        <v>14903</v>
      </c>
      <c r="UKA9" s="9" t="s">
        <v>14904</v>
      </c>
      <c r="UKB9" s="9" t="s">
        <v>14905</v>
      </c>
      <c r="UKC9" s="9" t="s">
        <v>14906</v>
      </c>
      <c r="UKD9" s="9" t="s">
        <v>14907</v>
      </c>
      <c r="UKE9" s="9" t="s">
        <v>14908</v>
      </c>
      <c r="UKF9" s="9" t="s">
        <v>14909</v>
      </c>
      <c r="UKG9" s="9" t="s">
        <v>14910</v>
      </c>
      <c r="UKH9" s="9" t="s">
        <v>14911</v>
      </c>
      <c r="UKI9" s="9" t="s">
        <v>14912</v>
      </c>
      <c r="UKJ9" s="9" t="s">
        <v>14913</v>
      </c>
      <c r="UKK9" s="9" t="s">
        <v>14914</v>
      </c>
      <c r="UKL9" s="9" t="s">
        <v>14915</v>
      </c>
      <c r="UKM9" s="9" t="s">
        <v>14916</v>
      </c>
      <c r="UKN9" s="9" t="s">
        <v>14917</v>
      </c>
      <c r="UKO9" s="9" t="s">
        <v>14918</v>
      </c>
      <c r="UKP9" s="9" t="s">
        <v>14919</v>
      </c>
      <c r="UKQ9" s="9" t="s">
        <v>14920</v>
      </c>
      <c r="UKR9" s="9" t="s">
        <v>14921</v>
      </c>
      <c r="UKS9" s="9" t="s">
        <v>14922</v>
      </c>
      <c r="UKT9" s="9" t="s">
        <v>14923</v>
      </c>
      <c r="UKU9" s="9" t="s">
        <v>14924</v>
      </c>
      <c r="UKV9" s="9" t="s">
        <v>14925</v>
      </c>
      <c r="UKW9" s="9" t="s">
        <v>14926</v>
      </c>
      <c r="UKX9" s="9" t="s">
        <v>14927</v>
      </c>
      <c r="UKY9" s="9" t="s">
        <v>14928</v>
      </c>
      <c r="UKZ9" s="9" t="s">
        <v>14929</v>
      </c>
      <c r="ULA9" s="9" t="s">
        <v>14930</v>
      </c>
      <c r="ULB9" s="9" t="s">
        <v>14931</v>
      </c>
      <c r="ULC9" s="9" t="s">
        <v>14932</v>
      </c>
      <c r="ULD9" s="9" t="s">
        <v>14933</v>
      </c>
      <c r="ULE9" s="9" t="s">
        <v>14934</v>
      </c>
      <c r="ULF9" s="9" t="s">
        <v>14935</v>
      </c>
      <c r="ULG9" s="9" t="s">
        <v>14936</v>
      </c>
      <c r="ULH9" s="9" t="s">
        <v>14937</v>
      </c>
      <c r="ULI9" s="9" t="s">
        <v>14938</v>
      </c>
      <c r="ULJ9" s="9" t="s">
        <v>14939</v>
      </c>
      <c r="ULK9" s="9" t="s">
        <v>14940</v>
      </c>
      <c r="ULL9" s="9" t="s">
        <v>14941</v>
      </c>
      <c r="ULM9" s="9" t="s">
        <v>14942</v>
      </c>
      <c r="ULN9" s="9" t="s">
        <v>14943</v>
      </c>
      <c r="ULO9" s="9" t="s">
        <v>14944</v>
      </c>
      <c r="ULP9" s="9" t="s">
        <v>14945</v>
      </c>
      <c r="ULQ9" s="9" t="s">
        <v>14946</v>
      </c>
      <c r="ULR9" s="9" t="s">
        <v>14947</v>
      </c>
      <c r="ULS9" s="9" t="s">
        <v>14948</v>
      </c>
      <c r="ULT9" s="9" t="s">
        <v>14949</v>
      </c>
      <c r="ULU9" s="9" t="s">
        <v>14950</v>
      </c>
      <c r="ULV9" s="9" t="s">
        <v>14951</v>
      </c>
      <c r="ULW9" s="9" t="s">
        <v>14952</v>
      </c>
      <c r="ULX9" s="9" t="s">
        <v>14953</v>
      </c>
      <c r="ULY9" s="9" t="s">
        <v>14954</v>
      </c>
      <c r="ULZ9" s="9" t="s">
        <v>14955</v>
      </c>
      <c r="UMA9" s="9" t="s">
        <v>14956</v>
      </c>
      <c r="UMB9" s="9" t="s">
        <v>14957</v>
      </c>
      <c r="UMC9" s="9" t="s">
        <v>14958</v>
      </c>
      <c r="UMD9" s="9" t="s">
        <v>14959</v>
      </c>
      <c r="UME9" s="9" t="s">
        <v>14960</v>
      </c>
      <c r="UMF9" s="9" t="s">
        <v>14961</v>
      </c>
      <c r="UMG9" s="9" t="s">
        <v>14962</v>
      </c>
      <c r="UMH9" s="9" t="s">
        <v>14963</v>
      </c>
      <c r="UMI9" s="9" t="s">
        <v>14964</v>
      </c>
      <c r="UMJ9" s="9" t="s">
        <v>14965</v>
      </c>
      <c r="UMK9" s="9" t="s">
        <v>14966</v>
      </c>
      <c r="UML9" s="9" t="s">
        <v>14967</v>
      </c>
      <c r="UMM9" s="9" t="s">
        <v>14968</v>
      </c>
      <c r="UMN9" s="9" t="s">
        <v>14969</v>
      </c>
      <c r="UMO9" s="9" t="s">
        <v>14970</v>
      </c>
      <c r="UMP9" s="9" t="s">
        <v>14971</v>
      </c>
      <c r="UMQ9" s="9" t="s">
        <v>14972</v>
      </c>
      <c r="UMR9" s="9" t="s">
        <v>14973</v>
      </c>
      <c r="UMS9" s="9" t="s">
        <v>14974</v>
      </c>
      <c r="UMT9" s="9" t="s">
        <v>14975</v>
      </c>
      <c r="UMU9" s="9" t="s">
        <v>14976</v>
      </c>
      <c r="UMV9" s="9" t="s">
        <v>14977</v>
      </c>
      <c r="UMW9" s="9" t="s">
        <v>14978</v>
      </c>
      <c r="UMX9" s="9" t="s">
        <v>14979</v>
      </c>
      <c r="UMY9" s="9" t="s">
        <v>14980</v>
      </c>
      <c r="UMZ9" s="9" t="s">
        <v>14981</v>
      </c>
      <c r="UNA9" s="9" t="s">
        <v>14982</v>
      </c>
      <c r="UNB9" s="9" t="s">
        <v>14983</v>
      </c>
      <c r="UNC9" s="9" t="s">
        <v>14984</v>
      </c>
      <c r="UND9" s="9" t="s">
        <v>14985</v>
      </c>
      <c r="UNE9" s="9" t="s">
        <v>14986</v>
      </c>
      <c r="UNF9" s="9" t="s">
        <v>14987</v>
      </c>
      <c r="UNG9" s="9" t="s">
        <v>14988</v>
      </c>
      <c r="UNH9" s="9" t="s">
        <v>14989</v>
      </c>
      <c r="UNI9" s="9" t="s">
        <v>14990</v>
      </c>
      <c r="UNJ9" s="9" t="s">
        <v>14991</v>
      </c>
      <c r="UNK9" s="9" t="s">
        <v>14992</v>
      </c>
      <c r="UNL9" s="9" t="s">
        <v>14993</v>
      </c>
      <c r="UNM9" s="9" t="s">
        <v>14994</v>
      </c>
      <c r="UNN9" s="9" t="s">
        <v>14995</v>
      </c>
      <c r="UNO9" s="9" t="s">
        <v>14996</v>
      </c>
      <c r="UNP9" s="9" t="s">
        <v>14997</v>
      </c>
      <c r="UNQ9" s="9" t="s">
        <v>14998</v>
      </c>
      <c r="UNR9" s="9" t="s">
        <v>14999</v>
      </c>
      <c r="UNS9" s="9" t="s">
        <v>15000</v>
      </c>
      <c r="UNT9" s="9" t="s">
        <v>15001</v>
      </c>
      <c r="UNU9" s="9" t="s">
        <v>15002</v>
      </c>
      <c r="UNV9" s="9" t="s">
        <v>15003</v>
      </c>
      <c r="UNW9" s="9" t="s">
        <v>15004</v>
      </c>
      <c r="UNX9" s="9" t="s">
        <v>15005</v>
      </c>
      <c r="UNY9" s="9" t="s">
        <v>15006</v>
      </c>
      <c r="UNZ9" s="9" t="s">
        <v>15007</v>
      </c>
      <c r="UOA9" s="9" t="s">
        <v>15008</v>
      </c>
      <c r="UOB9" s="9" t="s">
        <v>15009</v>
      </c>
      <c r="UOC9" s="9" t="s">
        <v>15010</v>
      </c>
      <c r="UOD9" s="9" t="s">
        <v>15011</v>
      </c>
      <c r="UOE9" s="9" t="s">
        <v>15012</v>
      </c>
      <c r="UOF9" s="9" t="s">
        <v>15013</v>
      </c>
      <c r="UOG9" s="9" t="s">
        <v>15014</v>
      </c>
      <c r="UOH9" s="9" t="s">
        <v>15015</v>
      </c>
      <c r="UOI9" s="9" t="s">
        <v>15016</v>
      </c>
      <c r="UOJ9" s="9" t="s">
        <v>15017</v>
      </c>
      <c r="UOK9" s="9" t="s">
        <v>15018</v>
      </c>
      <c r="UOL9" s="9" t="s">
        <v>15019</v>
      </c>
      <c r="UOM9" s="9" t="s">
        <v>15020</v>
      </c>
      <c r="UON9" s="9" t="s">
        <v>15021</v>
      </c>
      <c r="UOO9" s="9" t="s">
        <v>15022</v>
      </c>
      <c r="UOP9" s="9" t="s">
        <v>15023</v>
      </c>
      <c r="UOQ9" s="9" t="s">
        <v>15024</v>
      </c>
      <c r="UOR9" s="9" t="s">
        <v>15025</v>
      </c>
      <c r="UOS9" s="9" t="s">
        <v>15026</v>
      </c>
      <c r="UOT9" s="9" t="s">
        <v>15027</v>
      </c>
      <c r="UOU9" s="9" t="s">
        <v>15028</v>
      </c>
      <c r="UOV9" s="9" t="s">
        <v>15029</v>
      </c>
      <c r="UOW9" s="9" t="s">
        <v>15030</v>
      </c>
      <c r="UOX9" s="9" t="s">
        <v>15031</v>
      </c>
      <c r="UOY9" s="9" t="s">
        <v>15032</v>
      </c>
      <c r="UOZ9" s="9" t="s">
        <v>15033</v>
      </c>
      <c r="UPA9" s="9" t="s">
        <v>15034</v>
      </c>
      <c r="UPB9" s="9" t="s">
        <v>15035</v>
      </c>
      <c r="UPC9" s="9" t="s">
        <v>15036</v>
      </c>
      <c r="UPD9" s="9" t="s">
        <v>15037</v>
      </c>
      <c r="UPE9" s="9" t="s">
        <v>15038</v>
      </c>
      <c r="UPF9" s="9" t="s">
        <v>15039</v>
      </c>
      <c r="UPG9" s="9" t="s">
        <v>15040</v>
      </c>
      <c r="UPH9" s="9" t="s">
        <v>15041</v>
      </c>
      <c r="UPI9" s="9" t="s">
        <v>15042</v>
      </c>
      <c r="UPJ9" s="9" t="s">
        <v>15043</v>
      </c>
      <c r="UPK9" s="9" t="s">
        <v>15044</v>
      </c>
      <c r="UPL9" s="9" t="s">
        <v>15045</v>
      </c>
      <c r="UPM9" s="9" t="s">
        <v>15046</v>
      </c>
      <c r="UPN9" s="9" t="s">
        <v>15047</v>
      </c>
      <c r="UPO9" s="9" t="s">
        <v>15048</v>
      </c>
      <c r="UPP9" s="9" t="s">
        <v>15049</v>
      </c>
      <c r="UPQ9" s="9" t="s">
        <v>15050</v>
      </c>
      <c r="UPR9" s="9" t="s">
        <v>15051</v>
      </c>
      <c r="UPS9" s="9" t="s">
        <v>15052</v>
      </c>
      <c r="UPT9" s="9" t="s">
        <v>15053</v>
      </c>
      <c r="UPU9" s="9" t="s">
        <v>15054</v>
      </c>
      <c r="UPV9" s="9" t="s">
        <v>15055</v>
      </c>
      <c r="UPW9" s="9" t="s">
        <v>15056</v>
      </c>
      <c r="UPX9" s="9" t="s">
        <v>15057</v>
      </c>
      <c r="UPY9" s="9" t="s">
        <v>15058</v>
      </c>
      <c r="UPZ9" s="9" t="s">
        <v>15059</v>
      </c>
      <c r="UQA9" s="9" t="s">
        <v>15060</v>
      </c>
      <c r="UQB9" s="9" t="s">
        <v>15061</v>
      </c>
      <c r="UQC9" s="9" t="s">
        <v>15062</v>
      </c>
      <c r="UQD9" s="9" t="s">
        <v>15063</v>
      </c>
      <c r="UQE9" s="9" t="s">
        <v>15064</v>
      </c>
      <c r="UQF9" s="9" t="s">
        <v>15065</v>
      </c>
      <c r="UQG9" s="9" t="s">
        <v>15066</v>
      </c>
      <c r="UQH9" s="9" t="s">
        <v>15067</v>
      </c>
      <c r="UQI9" s="9" t="s">
        <v>15068</v>
      </c>
      <c r="UQJ9" s="9" t="s">
        <v>15069</v>
      </c>
      <c r="UQK9" s="9" t="s">
        <v>15070</v>
      </c>
      <c r="UQL9" s="9" t="s">
        <v>15071</v>
      </c>
      <c r="UQM9" s="9" t="s">
        <v>15072</v>
      </c>
      <c r="UQN9" s="9" t="s">
        <v>15073</v>
      </c>
      <c r="UQO9" s="9" t="s">
        <v>15074</v>
      </c>
      <c r="UQP9" s="9" t="s">
        <v>15075</v>
      </c>
      <c r="UQQ9" s="9" t="s">
        <v>15076</v>
      </c>
      <c r="UQR9" s="9" t="s">
        <v>15077</v>
      </c>
      <c r="UQS9" s="9" t="s">
        <v>15078</v>
      </c>
      <c r="UQT9" s="9" t="s">
        <v>15079</v>
      </c>
      <c r="UQU9" s="9" t="s">
        <v>15080</v>
      </c>
      <c r="UQV9" s="9" t="s">
        <v>15081</v>
      </c>
      <c r="UQW9" s="9" t="s">
        <v>15082</v>
      </c>
      <c r="UQX9" s="9" t="s">
        <v>15083</v>
      </c>
      <c r="UQY9" s="9" t="s">
        <v>15084</v>
      </c>
      <c r="UQZ9" s="9" t="s">
        <v>15085</v>
      </c>
      <c r="URA9" s="9" t="s">
        <v>15086</v>
      </c>
      <c r="URB9" s="9" t="s">
        <v>15087</v>
      </c>
      <c r="URC9" s="9" t="s">
        <v>15088</v>
      </c>
      <c r="URD9" s="9" t="s">
        <v>15089</v>
      </c>
      <c r="URE9" s="9" t="s">
        <v>15090</v>
      </c>
      <c r="URF9" s="9" t="s">
        <v>15091</v>
      </c>
      <c r="URG9" s="9" t="s">
        <v>15092</v>
      </c>
      <c r="URH9" s="9" t="s">
        <v>15093</v>
      </c>
      <c r="URI9" s="9" t="s">
        <v>15094</v>
      </c>
      <c r="URJ9" s="9" t="s">
        <v>15095</v>
      </c>
      <c r="URK9" s="9" t="s">
        <v>15096</v>
      </c>
      <c r="URL9" s="9" t="s">
        <v>15097</v>
      </c>
      <c r="URM9" s="9" t="s">
        <v>15098</v>
      </c>
      <c r="URN9" s="9" t="s">
        <v>15099</v>
      </c>
      <c r="URO9" s="9" t="s">
        <v>15100</v>
      </c>
      <c r="URP9" s="9" t="s">
        <v>15101</v>
      </c>
      <c r="URQ9" s="9" t="s">
        <v>15102</v>
      </c>
      <c r="URR9" s="9" t="s">
        <v>15103</v>
      </c>
      <c r="URS9" s="9" t="s">
        <v>15104</v>
      </c>
      <c r="URT9" s="9" t="s">
        <v>15105</v>
      </c>
      <c r="URU9" s="9" t="s">
        <v>15106</v>
      </c>
      <c r="URV9" s="9" t="s">
        <v>15107</v>
      </c>
      <c r="URW9" s="9" t="s">
        <v>15108</v>
      </c>
      <c r="URX9" s="9" t="s">
        <v>15109</v>
      </c>
      <c r="URY9" s="9" t="s">
        <v>15110</v>
      </c>
      <c r="URZ9" s="9" t="s">
        <v>15111</v>
      </c>
      <c r="USA9" s="9" t="s">
        <v>15112</v>
      </c>
      <c r="USB9" s="9" t="s">
        <v>15113</v>
      </c>
      <c r="USC9" s="9" t="s">
        <v>15114</v>
      </c>
      <c r="USD9" s="9" t="s">
        <v>15115</v>
      </c>
      <c r="USE9" s="9" t="s">
        <v>15116</v>
      </c>
      <c r="USF9" s="9" t="s">
        <v>15117</v>
      </c>
      <c r="USG9" s="9" t="s">
        <v>15118</v>
      </c>
      <c r="USH9" s="9" t="s">
        <v>15119</v>
      </c>
      <c r="USI9" s="9" t="s">
        <v>15120</v>
      </c>
      <c r="USJ9" s="9" t="s">
        <v>15121</v>
      </c>
      <c r="USK9" s="9" t="s">
        <v>15122</v>
      </c>
      <c r="USL9" s="9" t="s">
        <v>15123</v>
      </c>
      <c r="USM9" s="9" t="s">
        <v>15124</v>
      </c>
      <c r="USN9" s="9" t="s">
        <v>15125</v>
      </c>
      <c r="USO9" s="9" t="s">
        <v>15126</v>
      </c>
      <c r="USP9" s="9" t="s">
        <v>15127</v>
      </c>
      <c r="USQ9" s="9" t="s">
        <v>15128</v>
      </c>
      <c r="USR9" s="9" t="s">
        <v>15129</v>
      </c>
      <c r="USS9" s="9" t="s">
        <v>15130</v>
      </c>
      <c r="UST9" s="9" t="s">
        <v>15131</v>
      </c>
      <c r="USU9" s="9" t="s">
        <v>15132</v>
      </c>
      <c r="USV9" s="9" t="s">
        <v>15133</v>
      </c>
      <c r="USW9" s="9" t="s">
        <v>15134</v>
      </c>
      <c r="USX9" s="9" t="s">
        <v>15135</v>
      </c>
      <c r="USY9" s="9" t="s">
        <v>15136</v>
      </c>
      <c r="USZ9" s="9" t="s">
        <v>15137</v>
      </c>
      <c r="UTA9" s="9" t="s">
        <v>15138</v>
      </c>
      <c r="UTB9" s="9" t="s">
        <v>15139</v>
      </c>
      <c r="UTC9" s="9" t="s">
        <v>15140</v>
      </c>
      <c r="UTD9" s="9" t="s">
        <v>15141</v>
      </c>
      <c r="UTE9" s="9" t="s">
        <v>15142</v>
      </c>
      <c r="UTF9" s="9" t="s">
        <v>15143</v>
      </c>
      <c r="UTG9" s="9" t="s">
        <v>15144</v>
      </c>
      <c r="UTH9" s="9" t="s">
        <v>15145</v>
      </c>
      <c r="UTI9" s="9" t="s">
        <v>15146</v>
      </c>
      <c r="UTJ9" s="9" t="s">
        <v>15147</v>
      </c>
      <c r="UTK9" s="9" t="s">
        <v>15148</v>
      </c>
      <c r="UTL9" s="9" t="s">
        <v>15149</v>
      </c>
      <c r="UTM9" s="9" t="s">
        <v>15150</v>
      </c>
      <c r="UTN9" s="9" t="s">
        <v>15151</v>
      </c>
      <c r="UTO9" s="9" t="s">
        <v>15152</v>
      </c>
      <c r="UTP9" s="9" t="s">
        <v>15153</v>
      </c>
      <c r="UTQ9" s="9" t="s">
        <v>15154</v>
      </c>
      <c r="UTR9" s="9" t="s">
        <v>15155</v>
      </c>
      <c r="UTS9" s="9" t="s">
        <v>15156</v>
      </c>
      <c r="UTT9" s="9" t="s">
        <v>15157</v>
      </c>
      <c r="UTU9" s="9" t="s">
        <v>15158</v>
      </c>
      <c r="UTV9" s="9" t="s">
        <v>15159</v>
      </c>
      <c r="UTW9" s="9" t="s">
        <v>15160</v>
      </c>
      <c r="UTX9" s="9" t="s">
        <v>15161</v>
      </c>
      <c r="UTY9" s="9" t="s">
        <v>15162</v>
      </c>
      <c r="UTZ9" s="9" t="s">
        <v>15163</v>
      </c>
      <c r="UUA9" s="9" t="s">
        <v>15164</v>
      </c>
      <c r="UUB9" s="9" t="s">
        <v>15165</v>
      </c>
      <c r="UUC9" s="9" t="s">
        <v>15166</v>
      </c>
      <c r="UUD9" s="9" t="s">
        <v>15167</v>
      </c>
      <c r="UUE9" s="9" t="s">
        <v>15168</v>
      </c>
      <c r="UUF9" s="9" t="s">
        <v>15169</v>
      </c>
      <c r="UUG9" s="9" t="s">
        <v>15170</v>
      </c>
      <c r="UUH9" s="9" t="s">
        <v>15171</v>
      </c>
      <c r="UUI9" s="9" t="s">
        <v>15172</v>
      </c>
      <c r="UUJ9" s="9" t="s">
        <v>15173</v>
      </c>
      <c r="UUK9" s="9" t="s">
        <v>15174</v>
      </c>
      <c r="UUL9" s="9" t="s">
        <v>15175</v>
      </c>
      <c r="UUM9" s="9" t="s">
        <v>15176</v>
      </c>
      <c r="UUN9" s="9" t="s">
        <v>15177</v>
      </c>
      <c r="UUO9" s="9" t="s">
        <v>15178</v>
      </c>
      <c r="UUP9" s="9" t="s">
        <v>15179</v>
      </c>
      <c r="UUQ9" s="9" t="s">
        <v>15180</v>
      </c>
      <c r="UUR9" s="9" t="s">
        <v>15181</v>
      </c>
      <c r="UUS9" s="9" t="s">
        <v>15182</v>
      </c>
      <c r="UUT9" s="9" t="s">
        <v>15183</v>
      </c>
      <c r="UUU9" s="9" t="s">
        <v>15184</v>
      </c>
      <c r="UUV9" s="9" t="s">
        <v>15185</v>
      </c>
      <c r="UUW9" s="9" t="s">
        <v>15186</v>
      </c>
      <c r="UUX9" s="9" t="s">
        <v>15187</v>
      </c>
      <c r="UUY9" s="9" t="s">
        <v>15188</v>
      </c>
      <c r="UUZ9" s="9" t="s">
        <v>15189</v>
      </c>
      <c r="UVA9" s="9" t="s">
        <v>15190</v>
      </c>
      <c r="UVB9" s="9" t="s">
        <v>15191</v>
      </c>
      <c r="UVC9" s="9" t="s">
        <v>15192</v>
      </c>
      <c r="UVD9" s="9" t="s">
        <v>15193</v>
      </c>
      <c r="UVE9" s="9" t="s">
        <v>15194</v>
      </c>
      <c r="UVF9" s="9" t="s">
        <v>15195</v>
      </c>
      <c r="UVG9" s="9" t="s">
        <v>15196</v>
      </c>
      <c r="UVH9" s="9" t="s">
        <v>15197</v>
      </c>
      <c r="UVI9" s="9" t="s">
        <v>15198</v>
      </c>
      <c r="UVJ9" s="9" t="s">
        <v>15199</v>
      </c>
      <c r="UVK9" s="9" t="s">
        <v>15200</v>
      </c>
      <c r="UVL9" s="9" t="s">
        <v>15201</v>
      </c>
      <c r="UVM9" s="9" t="s">
        <v>15202</v>
      </c>
      <c r="UVN9" s="9" t="s">
        <v>15203</v>
      </c>
      <c r="UVO9" s="9" t="s">
        <v>15204</v>
      </c>
      <c r="UVP9" s="9" t="s">
        <v>15205</v>
      </c>
      <c r="UVQ9" s="9" t="s">
        <v>15206</v>
      </c>
      <c r="UVR9" s="9" t="s">
        <v>15207</v>
      </c>
      <c r="UVS9" s="9" t="s">
        <v>15208</v>
      </c>
      <c r="UVT9" s="9" t="s">
        <v>15209</v>
      </c>
      <c r="UVU9" s="9" t="s">
        <v>15210</v>
      </c>
      <c r="UVV9" s="9" t="s">
        <v>15211</v>
      </c>
      <c r="UVW9" s="9" t="s">
        <v>15212</v>
      </c>
      <c r="UVX9" s="9" t="s">
        <v>15213</v>
      </c>
      <c r="UVY9" s="9" t="s">
        <v>15214</v>
      </c>
      <c r="UVZ9" s="9" t="s">
        <v>15215</v>
      </c>
      <c r="UWA9" s="9" t="s">
        <v>15216</v>
      </c>
      <c r="UWB9" s="9" t="s">
        <v>15217</v>
      </c>
      <c r="UWC9" s="9" t="s">
        <v>15218</v>
      </c>
      <c r="UWD9" s="9" t="s">
        <v>15219</v>
      </c>
      <c r="UWE9" s="9" t="s">
        <v>15220</v>
      </c>
      <c r="UWF9" s="9" t="s">
        <v>15221</v>
      </c>
      <c r="UWG9" s="9" t="s">
        <v>15222</v>
      </c>
      <c r="UWH9" s="9" t="s">
        <v>15223</v>
      </c>
      <c r="UWI9" s="9" t="s">
        <v>15224</v>
      </c>
      <c r="UWJ9" s="9" t="s">
        <v>15225</v>
      </c>
      <c r="UWK9" s="9" t="s">
        <v>15226</v>
      </c>
      <c r="UWL9" s="9" t="s">
        <v>15227</v>
      </c>
      <c r="UWM9" s="9" t="s">
        <v>15228</v>
      </c>
      <c r="UWN9" s="9" t="s">
        <v>15229</v>
      </c>
      <c r="UWO9" s="9" t="s">
        <v>15230</v>
      </c>
      <c r="UWP9" s="9" t="s">
        <v>15231</v>
      </c>
      <c r="UWQ9" s="9" t="s">
        <v>15232</v>
      </c>
      <c r="UWR9" s="9" t="s">
        <v>15233</v>
      </c>
      <c r="UWS9" s="9" t="s">
        <v>15234</v>
      </c>
      <c r="UWT9" s="9" t="s">
        <v>15235</v>
      </c>
      <c r="UWU9" s="9" t="s">
        <v>15236</v>
      </c>
      <c r="UWV9" s="9" t="s">
        <v>15237</v>
      </c>
      <c r="UWW9" s="9" t="s">
        <v>15238</v>
      </c>
      <c r="UWX9" s="9" t="s">
        <v>15239</v>
      </c>
      <c r="UWY9" s="9" t="s">
        <v>15240</v>
      </c>
      <c r="UWZ9" s="9" t="s">
        <v>15241</v>
      </c>
      <c r="UXA9" s="9" t="s">
        <v>15242</v>
      </c>
      <c r="UXB9" s="9" t="s">
        <v>15243</v>
      </c>
      <c r="UXC9" s="9" t="s">
        <v>15244</v>
      </c>
      <c r="UXD9" s="9" t="s">
        <v>15245</v>
      </c>
      <c r="UXE9" s="9" t="s">
        <v>15246</v>
      </c>
      <c r="UXF9" s="9" t="s">
        <v>15247</v>
      </c>
      <c r="UXG9" s="9" t="s">
        <v>15248</v>
      </c>
      <c r="UXH9" s="9" t="s">
        <v>15249</v>
      </c>
      <c r="UXI9" s="9" t="s">
        <v>15250</v>
      </c>
      <c r="UXJ9" s="9" t="s">
        <v>15251</v>
      </c>
      <c r="UXK9" s="9" t="s">
        <v>15252</v>
      </c>
      <c r="UXL9" s="9" t="s">
        <v>15253</v>
      </c>
      <c r="UXM9" s="9" t="s">
        <v>15254</v>
      </c>
      <c r="UXN9" s="9" t="s">
        <v>15255</v>
      </c>
      <c r="UXO9" s="9" t="s">
        <v>15256</v>
      </c>
      <c r="UXP9" s="9" t="s">
        <v>15257</v>
      </c>
      <c r="UXQ9" s="9" t="s">
        <v>15258</v>
      </c>
      <c r="UXR9" s="9" t="s">
        <v>15259</v>
      </c>
      <c r="UXS9" s="9" t="s">
        <v>15260</v>
      </c>
      <c r="UXT9" s="9" t="s">
        <v>15261</v>
      </c>
      <c r="UXU9" s="9" t="s">
        <v>15262</v>
      </c>
      <c r="UXV9" s="9" t="s">
        <v>15263</v>
      </c>
      <c r="UXW9" s="9" t="s">
        <v>15264</v>
      </c>
      <c r="UXX9" s="9" t="s">
        <v>15265</v>
      </c>
      <c r="UXY9" s="9" t="s">
        <v>15266</v>
      </c>
      <c r="UXZ9" s="9" t="s">
        <v>15267</v>
      </c>
      <c r="UYA9" s="9" t="s">
        <v>15268</v>
      </c>
      <c r="UYB9" s="9" t="s">
        <v>15269</v>
      </c>
      <c r="UYC9" s="9" t="s">
        <v>15270</v>
      </c>
      <c r="UYD9" s="9" t="s">
        <v>15271</v>
      </c>
      <c r="UYE9" s="9" t="s">
        <v>15272</v>
      </c>
      <c r="UYF9" s="9" t="s">
        <v>15273</v>
      </c>
      <c r="UYG9" s="9" t="s">
        <v>15274</v>
      </c>
      <c r="UYH9" s="9" t="s">
        <v>15275</v>
      </c>
      <c r="UYI9" s="9" t="s">
        <v>15276</v>
      </c>
      <c r="UYJ9" s="9" t="s">
        <v>15277</v>
      </c>
      <c r="UYK9" s="9" t="s">
        <v>15278</v>
      </c>
      <c r="UYL9" s="9" t="s">
        <v>15279</v>
      </c>
      <c r="UYM9" s="9" t="s">
        <v>15280</v>
      </c>
      <c r="UYN9" s="9" t="s">
        <v>15281</v>
      </c>
      <c r="UYO9" s="9" t="s">
        <v>15282</v>
      </c>
      <c r="UYP9" s="9" t="s">
        <v>15283</v>
      </c>
      <c r="UYQ9" s="9" t="s">
        <v>15284</v>
      </c>
      <c r="UYR9" s="9" t="s">
        <v>15285</v>
      </c>
      <c r="UYS9" s="9" t="s">
        <v>15286</v>
      </c>
      <c r="UYT9" s="9" t="s">
        <v>15287</v>
      </c>
      <c r="UYU9" s="9" t="s">
        <v>15288</v>
      </c>
      <c r="UYV9" s="9" t="s">
        <v>15289</v>
      </c>
      <c r="UYW9" s="9" t="s">
        <v>15290</v>
      </c>
      <c r="UYX9" s="9" t="s">
        <v>15291</v>
      </c>
      <c r="UYY9" s="9" t="s">
        <v>15292</v>
      </c>
      <c r="UYZ9" s="9" t="s">
        <v>15293</v>
      </c>
      <c r="UZA9" s="9" t="s">
        <v>15294</v>
      </c>
      <c r="UZB9" s="9" t="s">
        <v>15295</v>
      </c>
      <c r="UZC9" s="9" t="s">
        <v>15296</v>
      </c>
      <c r="UZD9" s="9" t="s">
        <v>15297</v>
      </c>
      <c r="UZE9" s="9" t="s">
        <v>15298</v>
      </c>
      <c r="UZF9" s="9" t="s">
        <v>15299</v>
      </c>
      <c r="UZG9" s="9" t="s">
        <v>15300</v>
      </c>
      <c r="UZH9" s="9" t="s">
        <v>15301</v>
      </c>
      <c r="UZI9" s="9" t="s">
        <v>15302</v>
      </c>
      <c r="UZJ9" s="9" t="s">
        <v>15303</v>
      </c>
      <c r="UZK9" s="9" t="s">
        <v>15304</v>
      </c>
      <c r="UZL9" s="9" t="s">
        <v>15305</v>
      </c>
      <c r="UZM9" s="9" t="s">
        <v>15306</v>
      </c>
      <c r="UZN9" s="9" t="s">
        <v>15307</v>
      </c>
      <c r="UZO9" s="9" t="s">
        <v>15308</v>
      </c>
      <c r="UZP9" s="9" t="s">
        <v>15309</v>
      </c>
      <c r="UZQ9" s="9" t="s">
        <v>15310</v>
      </c>
      <c r="UZR9" s="9" t="s">
        <v>15311</v>
      </c>
      <c r="UZS9" s="9" t="s">
        <v>15312</v>
      </c>
      <c r="UZT9" s="9" t="s">
        <v>15313</v>
      </c>
      <c r="UZU9" s="9" t="s">
        <v>15314</v>
      </c>
      <c r="UZV9" s="9" t="s">
        <v>15315</v>
      </c>
      <c r="UZW9" s="9" t="s">
        <v>15316</v>
      </c>
      <c r="UZX9" s="9" t="s">
        <v>15317</v>
      </c>
      <c r="UZY9" s="9" t="s">
        <v>15318</v>
      </c>
      <c r="UZZ9" s="9" t="s">
        <v>15319</v>
      </c>
      <c r="VAA9" s="9" t="s">
        <v>15320</v>
      </c>
      <c r="VAB9" s="9" t="s">
        <v>15321</v>
      </c>
      <c r="VAC9" s="9" t="s">
        <v>15322</v>
      </c>
      <c r="VAD9" s="9" t="s">
        <v>15323</v>
      </c>
      <c r="VAE9" s="9" t="s">
        <v>15324</v>
      </c>
      <c r="VAF9" s="9" t="s">
        <v>15325</v>
      </c>
      <c r="VAG9" s="9" t="s">
        <v>15326</v>
      </c>
      <c r="VAH9" s="9" t="s">
        <v>15327</v>
      </c>
      <c r="VAI9" s="9" t="s">
        <v>15328</v>
      </c>
      <c r="VAJ9" s="9" t="s">
        <v>15329</v>
      </c>
      <c r="VAK9" s="9" t="s">
        <v>15330</v>
      </c>
      <c r="VAL9" s="9" t="s">
        <v>15331</v>
      </c>
      <c r="VAM9" s="9" t="s">
        <v>15332</v>
      </c>
      <c r="VAN9" s="9" t="s">
        <v>15333</v>
      </c>
      <c r="VAO9" s="9" t="s">
        <v>15334</v>
      </c>
      <c r="VAP9" s="9" t="s">
        <v>15335</v>
      </c>
      <c r="VAQ9" s="9" t="s">
        <v>15336</v>
      </c>
      <c r="VAR9" s="9" t="s">
        <v>15337</v>
      </c>
      <c r="VAS9" s="9" t="s">
        <v>15338</v>
      </c>
      <c r="VAT9" s="9" t="s">
        <v>15339</v>
      </c>
      <c r="VAU9" s="9" t="s">
        <v>15340</v>
      </c>
      <c r="VAV9" s="9" t="s">
        <v>15341</v>
      </c>
      <c r="VAW9" s="9" t="s">
        <v>15342</v>
      </c>
      <c r="VAX9" s="9" t="s">
        <v>15343</v>
      </c>
      <c r="VAY9" s="9" t="s">
        <v>15344</v>
      </c>
      <c r="VAZ9" s="9" t="s">
        <v>15345</v>
      </c>
      <c r="VBA9" s="9" t="s">
        <v>15346</v>
      </c>
      <c r="VBB9" s="9" t="s">
        <v>15347</v>
      </c>
      <c r="VBC9" s="9" t="s">
        <v>15348</v>
      </c>
      <c r="VBD9" s="9" t="s">
        <v>15349</v>
      </c>
      <c r="VBE9" s="9" t="s">
        <v>15350</v>
      </c>
      <c r="VBF9" s="9" t="s">
        <v>15351</v>
      </c>
      <c r="VBG9" s="9" t="s">
        <v>15352</v>
      </c>
      <c r="VBH9" s="9" t="s">
        <v>15353</v>
      </c>
      <c r="VBI9" s="9" t="s">
        <v>15354</v>
      </c>
      <c r="VBJ9" s="9" t="s">
        <v>15355</v>
      </c>
      <c r="VBK9" s="9" t="s">
        <v>15356</v>
      </c>
      <c r="VBL9" s="9" t="s">
        <v>15357</v>
      </c>
      <c r="VBM9" s="9" t="s">
        <v>15358</v>
      </c>
      <c r="VBN9" s="9" t="s">
        <v>15359</v>
      </c>
      <c r="VBO9" s="9" t="s">
        <v>15360</v>
      </c>
      <c r="VBP9" s="9" t="s">
        <v>15361</v>
      </c>
      <c r="VBQ9" s="9" t="s">
        <v>15362</v>
      </c>
      <c r="VBR9" s="9" t="s">
        <v>15363</v>
      </c>
      <c r="VBS9" s="9" t="s">
        <v>15364</v>
      </c>
      <c r="VBT9" s="9" t="s">
        <v>15365</v>
      </c>
      <c r="VBU9" s="9" t="s">
        <v>15366</v>
      </c>
      <c r="VBV9" s="9" t="s">
        <v>15367</v>
      </c>
      <c r="VBW9" s="9" t="s">
        <v>15368</v>
      </c>
      <c r="VBX9" s="9" t="s">
        <v>15369</v>
      </c>
      <c r="VBY9" s="9" t="s">
        <v>15370</v>
      </c>
      <c r="VBZ9" s="9" t="s">
        <v>15371</v>
      </c>
      <c r="VCA9" s="9" t="s">
        <v>15372</v>
      </c>
      <c r="VCB9" s="9" t="s">
        <v>15373</v>
      </c>
      <c r="VCC9" s="9" t="s">
        <v>15374</v>
      </c>
      <c r="VCD9" s="9" t="s">
        <v>15375</v>
      </c>
      <c r="VCE9" s="9" t="s">
        <v>15376</v>
      </c>
      <c r="VCF9" s="9" t="s">
        <v>15377</v>
      </c>
      <c r="VCG9" s="9" t="s">
        <v>15378</v>
      </c>
      <c r="VCH9" s="9" t="s">
        <v>15379</v>
      </c>
      <c r="VCI9" s="9" t="s">
        <v>15380</v>
      </c>
      <c r="VCJ9" s="9" t="s">
        <v>15381</v>
      </c>
      <c r="VCK9" s="9" t="s">
        <v>15382</v>
      </c>
      <c r="VCL9" s="9" t="s">
        <v>15383</v>
      </c>
      <c r="VCM9" s="9" t="s">
        <v>15384</v>
      </c>
      <c r="VCN9" s="9" t="s">
        <v>15385</v>
      </c>
      <c r="VCO9" s="9" t="s">
        <v>15386</v>
      </c>
      <c r="VCP9" s="9" t="s">
        <v>15387</v>
      </c>
      <c r="VCQ9" s="9" t="s">
        <v>15388</v>
      </c>
      <c r="VCR9" s="9" t="s">
        <v>15389</v>
      </c>
      <c r="VCS9" s="9" t="s">
        <v>15390</v>
      </c>
      <c r="VCT9" s="9" t="s">
        <v>15391</v>
      </c>
      <c r="VCU9" s="9" t="s">
        <v>15392</v>
      </c>
      <c r="VCV9" s="9" t="s">
        <v>15393</v>
      </c>
      <c r="VCW9" s="9" t="s">
        <v>15394</v>
      </c>
      <c r="VCX9" s="9" t="s">
        <v>15395</v>
      </c>
      <c r="VCY9" s="9" t="s">
        <v>15396</v>
      </c>
      <c r="VCZ9" s="9" t="s">
        <v>15397</v>
      </c>
      <c r="VDA9" s="9" t="s">
        <v>15398</v>
      </c>
      <c r="VDB9" s="9" t="s">
        <v>15399</v>
      </c>
      <c r="VDC9" s="9" t="s">
        <v>15400</v>
      </c>
      <c r="VDD9" s="9" t="s">
        <v>15401</v>
      </c>
      <c r="VDE9" s="9" t="s">
        <v>15402</v>
      </c>
      <c r="VDF9" s="9" t="s">
        <v>15403</v>
      </c>
      <c r="VDG9" s="9" t="s">
        <v>15404</v>
      </c>
      <c r="VDH9" s="9" t="s">
        <v>15405</v>
      </c>
      <c r="VDI9" s="9" t="s">
        <v>15406</v>
      </c>
      <c r="VDJ9" s="9" t="s">
        <v>15407</v>
      </c>
      <c r="VDK9" s="9" t="s">
        <v>15408</v>
      </c>
      <c r="VDL9" s="9" t="s">
        <v>15409</v>
      </c>
      <c r="VDM9" s="9" t="s">
        <v>15410</v>
      </c>
      <c r="VDN9" s="9" t="s">
        <v>15411</v>
      </c>
      <c r="VDO9" s="9" t="s">
        <v>15412</v>
      </c>
      <c r="VDP9" s="9" t="s">
        <v>15413</v>
      </c>
      <c r="VDQ9" s="9" t="s">
        <v>15414</v>
      </c>
      <c r="VDR9" s="9" t="s">
        <v>15415</v>
      </c>
      <c r="VDS9" s="9" t="s">
        <v>15416</v>
      </c>
      <c r="VDT9" s="9" t="s">
        <v>15417</v>
      </c>
      <c r="VDU9" s="9" t="s">
        <v>15418</v>
      </c>
      <c r="VDV9" s="9" t="s">
        <v>15419</v>
      </c>
      <c r="VDW9" s="9" t="s">
        <v>15420</v>
      </c>
      <c r="VDX9" s="9" t="s">
        <v>15421</v>
      </c>
      <c r="VDY9" s="9" t="s">
        <v>15422</v>
      </c>
      <c r="VDZ9" s="9" t="s">
        <v>15423</v>
      </c>
      <c r="VEA9" s="9" t="s">
        <v>15424</v>
      </c>
      <c r="VEB9" s="9" t="s">
        <v>15425</v>
      </c>
      <c r="VEC9" s="9" t="s">
        <v>15426</v>
      </c>
      <c r="VED9" s="9" t="s">
        <v>15427</v>
      </c>
      <c r="VEE9" s="9" t="s">
        <v>15428</v>
      </c>
      <c r="VEF9" s="9" t="s">
        <v>15429</v>
      </c>
      <c r="VEG9" s="9" t="s">
        <v>15430</v>
      </c>
      <c r="VEH9" s="9" t="s">
        <v>15431</v>
      </c>
      <c r="VEI9" s="9" t="s">
        <v>15432</v>
      </c>
      <c r="VEJ9" s="9" t="s">
        <v>15433</v>
      </c>
      <c r="VEK9" s="9" t="s">
        <v>15434</v>
      </c>
      <c r="VEL9" s="9" t="s">
        <v>15435</v>
      </c>
      <c r="VEM9" s="9" t="s">
        <v>15436</v>
      </c>
      <c r="VEN9" s="9" t="s">
        <v>15437</v>
      </c>
      <c r="VEO9" s="9" t="s">
        <v>15438</v>
      </c>
      <c r="VEP9" s="9" t="s">
        <v>15439</v>
      </c>
      <c r="VEQ9" s="9" t="s">
        <v>15440</v>
      </c>
      <c r="VER9" s="9" t="s">
        <v>15441</v>
      </c>
      <c r="VES9" s="9" t="s">
        <v>15442</v>
      </c>
      <c r="VET9" s="9" t="s">
        <v>15443</v>
      </c>
      <c r="VEU9" s="9" t="s">
        <v>15444</v>
      </c>
      <c r="VEV9" s="9" t="s">
        <v>15445</v>
      </c>
      <c r="VEW9" s="9" t="s">
        <v>15446</v>
      </c>
      <c r="VEX9" s="9" t="s">
        <v>15447</v>
      </c>
      <c r="VEY9" s="9" t="s">
        <v>15448</v>
      </c>
      <c r="VEZ9" s="9" t="s">
        <v>15449</v>
      </c>
      <c r="VFA9" s="9" t="s">
        <v>15450</v>
      </c>
      <c r="VFB9" s="9" t="s">
        <v>15451</v>
      </c>
      <c r="VFC9" s="9" t="s">
        <v>15452</v>
      </c>
      <c r="VFD9" s="9" t="s">
        <v>15453</v>
      </c>
      <c r="VFE9" s="9" t="s">
        <v>15454</v>
      </c>
      <c r="VFF9" s="9" t="s">
        <v>15455</v>
      </c>
      <c r="VFG9" s="9" t="s">
        <v>15456</v>
      </c>
      <c r="VFH9" s="9" t="s">
        <v>15457</v>
      </c>
      <c r="VFI9" s="9" t="s">
        <v>15458</v>
      </c>
      <c r="VFJ9" s="9" t="s">
        <v>15459</v>
      </c>
      <c r="VFK9" s="9" t="s">
        <v>15460</v>
      </c>
      <c r="VFL9" s="9" t="s">
        <v>15461</v>
      </c>
      <c r="VFM9" s="9" t="s">
        <v>15462</v>
      </c>
      <c r="VFN9" s="9" t="s">
        <v>15463</v>
      </c>
      <c r="VFO9" s="9" t="s">
        <v>15464</v>
      </c>
      <c r="VFP9" s="9" t="s">
        <v>15465</v>
      </c>
      <c r="VFQ9" s="9" t="s">
        <v>15466</v>
      </c>
      <c r="VFR9" s="9" t="s">
        <v>15467</v>
      </c>
      <c r="VFS9" s="9" t="s">
        <v>15468</v>
      </c>
      <c r="VFT9" s="9" t="s">
        <v>15469</v>
      </c>
      <c r="VFU9" s="9" t="s">
        <v>15470</v>
      </c>
      <c r="VFV9" s="9" t="s">
        <v>15471</v>
      </c>
      <c r="VFW9" s="9" t="s">
        <v>15472</v>
      </c>
      <c r="VFX9" s="9" t="s">
        <v>15473</v>
      </c>
      <c r="VFY9" s="9" t="s">
        <v>15474</v>
      </c>
      <c r="VFZ9" s="9" t="s">
        <v>15475</v>
      </c>
      <c r="VGA9" s="9" t="s">
        <v>15476</v>
      </c>
      <c r="VGB9" s="9" t="s">
        <v>15477</v>
      </c>
      <c r="VGC9" s="9" t="s">
        <v>15478</v>
      </c>
      <c r="VGD9" s="9" t="s">
        <v>15479</v>
      </c>
      <c r="VGE9" s="9" t="s">
        <v>15480</v>
      </c>
      <c r="VGF9" s="9" t="s">
        <v>15481</v>
      </c>
      <c r="VGG9" s="9" t="s">
        <v>15482</v>
      </c>
      <c r="VGH9" s="9" t="s">
        <v>15483</v>
      </c>
      <c r="VGI9" s="9" t="s">
        <v>15484</v>
      </c>
      <c r="VGJ9" s="9" t="s">
        <v>15485</v>
      </c>
      <c r="VGK9" s="9" t="s">
        <v>15486</v>
      </c>
      <c r="VGL9" s="9" t="s">
        <v>15487</v>
      </c>
      <c r="VGM9" s="9" t="s">
        <v>15488</v>
      </c>
      <c r="VGN9" s="9" t="s">
        <v>15489</v>
      </c>
      <c r="VGO9" s="9" t="s">
        <v>15490</v>
      </c>
      <c r="VGP9" s="9" t="s">
        <v>15491</v>
      </c>
      <c r="VGQ9" s="9" t="s">
        <v>15492</v>
      </c>
      <c r="VGR9" s="9" t="s">
        <v>15493</v>
      </c>
      <c r="VGS9" s="9" t="s">
        <v>15494</v>
      </c>
      <c r="VGT9" s="9" t="s">
        <v>15495</v>
      </c>
      <c r="VGU9" s="9" t="s">
        <v>15496</v>
      </c>
      <c r="VGV9" s="9" t="s">
        <v>15497</v>
      </c>
      <c r="VGW9" s="9" t="s">
        <v>15498</v>
      </c>
      <c r="VGX9" s="9" t="s">
        <v>15499</v>
      </c>
      <c r="VGY9" s="9" t="s">
        <v>15500</v>
      </c>
      <c r="VGZ9" s="9" t="s">
        <v>15501</v>
      </c>
      <c r="VHA9" s="9" t="s">
        <v>15502</v>
      </c>
      <c r="VHB9" s="9" t="s">
        <v>15503</v>
      </c>
      <c r="VHC9" s="9" t="s">
        <v>15504</v>
      </c>
      <c r="VHD9" s="9" t="s">
        <v>15505</v>
      </c>
      <c r="VHE9" s="9" t="s">
        <v>15506</v>
      </c>
      <c r="VHF9" s="9" t="s">
        <v>15507</v>
      </c>
      <c r="VHG9" s="9" t="s">
        <v>15508</v>
      </c>
      <c r="VHH9" s="9" t="s">
        <v>15509</v>
      </c>
      <c r="VHI9" s="9" t="s">
        <v>15510</v>
      </c>
      <c r="VHJ9" s="9" t="s">
        <v>15511</v>
      </c>
      <c r="VHK9" s="9" t="s">
        <v>15512</v>
      </c>
      <c r="VHL9" s="9" t="s">
        <v>15513</v>
      </c>
      <c r="VHM9" s="9" t="s">
        <v>15514</v>
      </c>
      <c r="VHN9" s="9" t="s">
        <v>15515</v>
      </c>
      <c r="VHO9" s="9" t="s">
        <v>15516</v>
      </c>
      <c r="VHP9" s="9" t="s">
        <v>15517</v>
      </c>
      <c r="VHQ9" s="9" t="s">
        <v>15518</v>
      </c>
      <c r="VHR9" s="9" t="s">
        <v>15519</v>
      </c>
      <c r="VHS9" s="9" t="s">
        <v>15520</v>
      </c>
      <c r="VHT9" s="9" t="s">
        <v>15521</v>
      </c>
      <c r="VHU9" s="9" t="s">
        <v>15522</v>
      </c>
      <c r="VHV9" s="9" t="s">
        <v>15523</v>
      </c>
      <c r="VHW9" s="9" t="s">
        <v>15524</v>
      </c>
      <c r="VHX9" s="9" t="s">
        <v>15525</v>
      </c>
      <c r="VHY9" s="9" t="s">
        <v>15526</v>
      </c>
      <c r="VHZ9" s="9" t="s">
        <v>15527</v>
      </c>
      <c r="VIA9" s="9" t="s">
        <v>15528</v>
      </c>
      <c r="VIB9" s="9" t="s">
        <v>15529</v>
      </c>
      <c r="VIC9" s="9" t="s">
        <v>15530</v>
      </c>
      <c r="VID9" s="9" t="s">
        <v>15531</v>
      </c>
      <c r="VIE9" s="9" t="s">
        <v>15532</v>
      </c>
      <c r="VIF9" s="9" t="s">
        <v>15533</v>
      </c>
      <c r="VIG9" s="9" t="s">
        <v>15534</v>
      </c>
      <c r="VIH9" s="9" t="s">
        <v>15535</v>
      </c>
      <c r="VII9" s="9" t="s">
        <v>15536</v>
      </c>
      <c r="VIJ9" s="9" t="s">
        <v>15537</v>
      </c>
      <c r="VIK9" s="9" t="s">
        <v>15538</v>
      </c>
      <c r="VIL9" s="9" t="s">
        <v>15539</v>
      </c>
      <c r="VIM9" s="9" t="s">
        <v>15540</v>
      </c>
      <c r="VIN9" s="9" t="s">
        <v>15541</v>
      </c>
      <c r="VIO9" s="9" t="s">
        <v>15542</v>
      </c>
      <c r="VIP9" s="9" t="s">
        <v>15543</v>
      </c>
      <c r="VIQ9" s="9" t="s">
        <v>15544</v>
      </c>
      <c r="VIR9" s="9" t="s">
        <v>15545</v>
      </c>
      <c r="VIS9" s="9" t="s">
        <v>15546</v>
      </c>
      <c r="VIT9" s="9" t="s">
        <v>15547</v>
      </c>
      <c r="VIU9" s="9" t="s">
        <v>15548</v>
      </c>
      <c r="VIV9" s="9" t="s">
        <v>15549</v>
      </c>
      <c r="VIW9" s="9" t="s">
        <v>15550</v>
      </c>
      <c r="VIX9" s="9" t="s">
        <v>15551</v>
      </c>
      <c r="VIY9" s="9" t="s">
        <v>15552</v>
      </c>
      <c r="VIZ9" s="9" t="s">
        <v>15553</v>
      </c>
      <c r="VJA9" s="9" t="s">
        <v>15554</v>
      </c>
      <c r="VJB9" s="9" t="s">
        <v>15555</v>
      </c>
      <c r="VJC9" s="9" t="s">
        <v>15556</v>
      </c>
      <c r="VJD9" s="9" t="s">
        <v>15557</v>
      </c>
      <c r="VJE9" s="9" t="s">
        <v>15558</v>
      </c>
      <c r="VJF9" s="9" t="s">
        <v>15559</v>
      </c>
      <c r="VJG9" s="9" t="s">
        <v>15560</v>
      </c>
      <c r="VJH9" s="9" t="s">
        <v>15561</v>
      </c>
      <c r="VJI9" s="9" t="s">
        <v>15562</v>
      </c>
      <c r="VJJ9" s="9" t="s">
        <v>15563</v>
      </c>
      <c r="VJK9" s="9" t="s">
        <v>15564</v>
      </c>
      <c r="VJL9" s="9" t="s">
        <v>15565</v>
      </c>
      <c r="VJM9" s="9" t="s">
        <v>15566</v>
      </c>
      <c r="VJN9" s="9" t="s">
        <v>15567</v>
      </c>
      <c r="VJO9" s="9" t="s">
        <v>15568</v>
      </c>
      <c r="VJP9" s="9" t="s">
        <v>15569</v>
      </c>
      <c r="VJQ9" s="9" t="s">
        <v>15570</v>
      </c>
      <c r="VJR9" s="9" t="s">
        <v>15571</v>
      </c>
      <c r="VJS9" s="9" t="s">
        <v>15572</v>
      </c>
      <c r="VJT9" s="9" t="s">
        <v>15573</v>
      </c>
      <c r="VJU9" s="9" t="s">
        <v>15574</v>
      </c>
      <c r="VJV9" s="9" t="s">
        <v>15575</v>
      </c>
      <c r="VJW9" s="9" t="s">
        <v>15576</v>
      </c>
      <c r="VJX9" s="9" t="s">
        <v>15577</v>
      </c>
      <c r="VJY9" s="9" t="s">
        <v>15578</v>
      </c>
      <c r="VJZ9" s="9" t="s">
        <v>15579</v>
      </c>
      <c r="VKA9" s="9" t="s">
        <v>15580</v>
      </c>
      <c r="VKB9" s="9" t="s">
        <v>15581</v>
      </c>
      <c r="VKC9" s="9" t="s">
        <v>15582</v>
      </c>
      <c r="VKD9" s="9" t="s">
        <v>15583</v>
      </c>
      <c r="VKE9" s="9" t="s">
        <v>15584</v>
      </c>
      <c r="VKF9" s="9" t="s">
        <v>15585</v>
      </c>
      <c r="VKG9" s="9" t="s">
        <v>15586</v>
      </c>
      <c r="VKH9" s="9" t="s">
        <v>15587</v>
      </c>
      <c r="VKI9" s="9" t="s">
        <v>15588</v>
      </c>
      <c r="VKJ9" s="9" t="s">
        <v>15589</v>
      </c>
      <c r="VKK9" s="9" t="s">
        <v>15590</v>
      </c>
      <c r="VKL9" s="9" t="s">
        <v>15591</v>
      </c>
      <c r="VKM9" s="9" t="s">
        <v>15592</v>
      </c>
      <c r="VKN9" s="9" t="s">
        <v>15593</v>
      </c>
      <c r="VKO9" s="9" t="s">
        <v>15594</v>
      </c>
      <c r="VKP9" s="9" t="s">
        <v>15595</v>
      </c>
      <c r="VKQ9" s="9" t="s">
        <v>15596</v>
      </c>
      <c r="VKR9" s="9" t="s">
        <v>15597</v>
      </c>
      <c r="VKS9" s="9" t="s">
        <v>15598</v>
      </c>
      <c r="VKT9" s="9" t="s">
        <v>15599</v>
      </c>
      <c r="VKU9" s="9" t="s">
        <v>15600</v>
      </c>
      <c r="VKV9" s="9" t="s">
        <v>15601</v>
      </c>
      <c r="VKW9" s="9" t="s">
        <v>15602</v>
      </c>
      <c r="VKX9" s="9" t="s">
        <v>15603</v>
      </c>
      <c r="VKY9" s="9" t="s">
        <v>15604</v>
      </c>
      <c r="VKZ9" s="9" t="s">
        <v>15605</v>
      </c>
      <c r="VLA9" s="9" t="s">
        <v>15606</v>
      </c>
      <c r="VLB9" s="9" t="s">
        <v>15607</v>
      </c>
      <c r="VLC9" s="9" t="s">
        <v>15608</v>
      </c>
      <c r="VLD9" s="9" t="s">
        <v>15609</v>
      </c>
      <c r="VLE9" s="9" t="s">
        <v>15610</v>
      </c>
      <c r="VLF9" s="9" t="s">
        <v>15611</v>
      </c>
      <c r="VLG9" s="9" t="s">
        <v>15612</v>
      </c>
      <c r="VLH9" s="9" t="s">
        <v>15613</v>
      </c>
      <c r="VLI9" s="9" t="s">
        <v>15614</v>
      </c>
      <c r="VLJ9" s="9" t="s">
        <v>15615</v>
      </c>
      <c r="VLK9" s="9" t="s">
        <v>15616</v>
      </c>
      <c r="VLL9" s="9" t="s">
        <v>15617</v>
      </c>
      <c r="VLM9" s="9" t="s">
        <v>15618</v>
      </c>
      <c r="VLN9" s="9" t="s">
        <v>15619</v>
      </c>
      <c r="VLO9" s="9" t="s">
        <v>15620</v>
      </c>
      <c r="VLP9" s="9" t="s">
        <v>15621</v>
      </c>
      <c r="VLQ9" s="9" t="s">
        <v>15622</v>
      </c>
      <c r="VLR9" s="9" t="s">
        <v>15623</v>
      </c>
      <c r="VLS9" s="9" t="s">
        <v>15624</v>
      </c>
      <c r="VLT9" s="9" t="s">
        <v>15625</v>
      </c>
      <c r="VLU9" s="9" t="s">
        <v>15626</v>
      </c>
      <c r="VLV9" s="9" t="s">
        <v>15627</v>
      </c>
      <c r="VLW9" s="9" t="s">
        <v>15628</v>
      </c>
      <c r="VLX9" s="9" t="s">
        <v>15629</v>
      </c>
      <c r="VLY9" s="9" t="s">
        <v>15630</v>
      </c>
      <c r="VLZ9" s="9" t="s">
        <v>15631</v>
      </c>
      <c r="VMA9" s="9" t="s">
        <v>15632</v>
      </c>
      <c r="VMB9" s="9" t="s">
        <v>15633</v>
      </c>
      <c r="VMC9" s="9" t="s">
        <v>15634</v>
      </c>
      <c r="VMD9" s="9" t="s">
        <v>15635</v>
      </c>
      <c r="VME9" s="9" t="s">
        <v>15636</v>
      </c>
      <c r="VMF9" s="9" t="s">
        <v>15637</v>
      </c>
      <c r="VMG9" s="9" t="s">
        <v>15638</v>
      </c>
      <c r="VMH9" s="9" t="s">
        <v>15639</v>
      </c>
      <c r="VMI9" s="9" t="s">
        <v>15640</v>
      </c>
      <c r="VMJ9" s="9" t="s">
        <v>15641</v>
      </c>
      <c r="VMK9" s="9" t="s">
        <v>15642</v>
      </c>
      <c r="VML9" s="9" t="s">
        <v>15643</v>
      </c>
      <c r="VMM9" s="9" t="s">
        <v>15644</v>
      </c>
      <c r="VMN9" s="9" t="s">
        <v>15645</v>
      </c>
      <c r="VMO9" s="9" t="s">
        <v>15646</v>
      </c>
      <c r="VMP9" s="9" t="s">
        <v>15647</v>
      </c>
      <c r="VMQ9" s="9" t="s">
        <v>15648</v>
      </c>
      <c r="VMR9" s="9" t="s">
        <v>15649</v>
      </c>
      <c r="VMS9" s="9" t="s">
        <v>15650</v>
      </c>
      <c r="VMT9" s="9" t="s">
        <v>15651</v>
      </c>
      <c r="VMU9" s="9" t="s">
        <v>15652</v>
      </c>
      <c r="VMV9" s="9" t="s">
        <v>15653</v>
      </c>
      <c r="VMW9" s="9" t="s">
        <v>15654</v>
      </c>
      <c r="VMX9" s="9" t="s">
        <v>15655</v>
      </c>
      <c r="VMY9" s="9" t="s">
        <v>15656</v>
      </c>
      <c r="VMZ9" s="9" t="s">
        <v>15657</v>
      </c>
      <c r="VNA9" s="9" t="s">
        <v>15658</v>
      </c>
      <c r="VNB9" s="9" t="s">
        <v>15659</v>
      </c>
      <c r="VNC9" s="9" t="s">
        <v>15660</v>
      </c>
      <c r="VND9" s="9" t="s">
        <v>15661</v>
      </c>
      <c r="VNE9" s="9" t="s">
        <v>15662</v>
      </c>
      <c r="VNF9" s="9" t="s">
        <v>15663</v>
      </c>
      <c r="VNG9" s="9" t="s">
        <v>15664</v>
      </c>
      <c r="VNH9" s="9" t="s">
        <v>15665</v>
      </c>
      <c r="VNI9" s="9" t="s">
        <v>15666</v>
      </c>
      <c r="VNJ9" s="9" t="s">
        <v>15667</v>
      </c>
      <c r="VNK9" s="9" t="s">
        <v>15668</v>
      </c>
      <c r="VNL9" s="9" t="s">
        <v>15669</v>
      </c>
      <c r="VNM9" s="9" t="s">
        <v>15670</v>
      </c>
      <c r="VNN9" s="9" t="s">
        <v>15671</v>
      </c>
      <c r="VNO9" s="9" t="s">
        <v>15672</v>
      </c>
      <c r="VNP9" s="9" t="s">
        <v>15673</v>
      </c>
      <c r="VNQ9" s="9" t="s">
        <v>15674</v>
      </c>
      <c r="VNR9" s="9" t="s">
        <v>15675</v>
      </c>
      <c r="VNS9" s="9" t="s">
        <v>15676</v>
      </c>
      <c r="VNT9" s="9" t="s">
        <v>15677</v>
      </c>
      <c r="VNU9" s="9" t="s">
        <v>15678</v>
      </c>
      <c r="VNV9" s="9" t="s">
        <v>15679</v>
      </c>
      <c r="VNW9" s="9" t="s">
        <v>15680</v>
      </c>
      <c r="VNX9" s="9" t="s">
        <v>15681</v>
      </c>
      <c r="VNY9" s="9" t="s">
        <v>15682</v>
      </c>
      <c r="VNZ9" s="9" t="s">
        <v>15683</v>
      </c>
      <c r="VOA9" s="9" t="s">
        <v>15684</v>
      </c>
      <c r="VOB9" s="9" t="s">
        <v>15685</v>
      </c>
      <c r="VOC9" s="9" t="s">
        <v>15686</v>
      </c>
      <c r="VOD9" s="9" t="s">
        <v>15687</v>
      </c>
      <c r="VOE9" s="9" t="s">
        <v>15688</v>
      </c>
      <c r="VOF9" s="9" t="s">
        <v>15689</v>
      </c>
      <c r="VOG9" s="9" t="s">
        <v>15690</v>
      </c>
      <c r="VOH9" s="9" t="s">
        <v>15691</v>
      </c>
      <c r="VOI9" s="9" t="s">
        <v>15692</v>
      </c>
      <c r="VOJ9" s="9" t="s">
        <v>15693</v>
      </c>
      <c r="VOK9" s="9" t="s">
        <v>15694</v>
      </c>
      <c r="VOL9" s="9" t="s">
        <v>15695</v>
      </c>
      <c r="VOM9" s="9" t="s">
        <v>15696</v>
      </c>
      <c r="VON9" s="9" t="s">
        <v>15697</v>
      </c>
      <c r="VOO9" s="9" t="s">
        <v>15698</v>
      </c>
      <c r="VOP9" s="9" t="s">
        <v>15699</v>
      </c>
      <c r="VOQ9" s="9" t="s">
        <v>15700</v>
      </c>
      <c r="VOR9" s="9" t="s">
        <v>15701</v>
      </c>
      <c r="VOS9" s="9" t="s">
        <v>15702</v>
      </c>
      <c r="VOT9" s="9" t="s">
        <v>15703</v>
      </c>
      <c r="VOU9" s="9" t="s">
        <v>15704</v>
      </c>
      <c r="VOV9" s="9" t="s">
        <v>15705</v>
      </c>
      <c r="VOW9" s="9" t="s">
        <v>15706</v>
      </c>
      <c r="VOX9" s="9" t="s">
        <v>15707</v>
      </c>
      <c r="VOY9" s="9" t="s">
        <v>15708</v>
      </c>
      <c r="VOZ9" s="9" t="s">
        <v>15709</v>
      </c>
      <c r="VPA9" s="9" t="s">
        <v>15710</v>
      </c>
      <c r="VPB9" s="9" t="s">
        <v>15711</v>
      </c>
      <c r="VPC9" s="9" t="s">
        <v>15712</v>
      </c>
      <c r="VPD9" s="9" t="s">
        <v>15713</v>
      </c>
      <c r="VPE9" s="9" t="s">
        <v>15714</v>
      </c>
      <c r="VPF9" s="9" t="s">
        <v>15715</v>
      </c>
      <c r="VPG9" s="9" t="s">
        <v>15716</v>
      </c>
      <c r="VPH9" s="9" t="s">
        <v>15717</v>
      </c>
      <c r="VPI9" s="9" t="s">
        <v>15718</v>
      </c>
      <c r="VPJ9" s="9" t="s">
        <v>15719</v>
      </c>
      <c r="VPK9" s="9" t="s">
        <v>15720</v>
      </c>
      <c r="VPL9" s="9" t="s">
        <v>15721</v>
      </c>
      <c r="VPM9" s="9" t="s">
        <v>15722</v>
      </c>
      <c r="VPN9" s="9" t="s">
        <v>15723</v>
      </c>
      <c r="VPO9" s="9" t="s">
        <v>15724</v>
      </c>
      <c r="VPP9" s="9" t="s">
        <v>15725</v>
      </c>
      <c r="VPQ9" s="9" t="s">
        <v>15726</v>
      </c>
      <c r="VPR9" s="9" t="s">
        <v>15727</v>
      </c>
      <c r="VPS9" s="9" t="s">
        <v>15728</v>
      </c>
      <c r="VPT9" s="9" t="s">
        <v>15729</v>
      </c>
      <c r="VPU9" s="9" t="s">
        <v>15730</v>
      </c>
      <c r="VPV9" s="9" t="s">
        <v>15731</v>
      </c>
      <c r="VPW9" s="9" t="s">
        <v>15732</v>
      </c>
      <c r="VPX9" s="9" t="s">
        <v>15733</v>
      </c>
      <c r="VPY9" s="9" t="s">
        <v>15734</v>
      </c>
      <c r="VPZ9" s="9" t="s">
        <v>15735</v>
      </c>
      <c r="VQA9" s="9" t="s">
        <v>15736</v>
      </c>
      <c r="VQB9" s="9" t="s">
        <v>15737</v>
      </c>
      <c r="VQC9" s="9" t="s">
        <v>15738</v>
      </c>
      <c r="VQD9" s="9" t="s">
        <v>15739</v>
      </c>
      <c r="VQE9" s="9" t="s">
        <v>15740</v>
      </c>
      <c r="VQF9" s="9" t="s">
        <v>15741</v>
      </c>
      <c r="VQG9" s="9" t="s">
        <v>15742</v>
      </c>
      <c r="VQH9" s="9" t="s">
        <v>15743</v>
      </c>
      <c r="VQI9" s="9" t="s">
        <v>15744</v>
      </c>
      <c r="VQJ9" s="9" t="s">
        <v>15745</v>
      </c>
      <c r="VQK9" s="9" t="s">
        <v>15746</v>
      </c>
      <c r="VQL9" s="9" t="s">
        <v>15747</v>
      </c>
      <c r="VQM9" s="9" t="s">
        <v>15748</v>
      </c>
      <c r="VQN9" s="9" t="s">
        <v>15749</v>
      </c>
      <c r="VQO9" s="9" t="s">
        <v>15750</v>
      </c>
      <c r="VQP9" s="9" t="s">
        <v>15751</v>
      </c>
      <c r="VQQ9" s="9" t="s">
        <v>15752</v>
      </c>
      <c r="VQR9" s="9" t="s">
        <v>15753</v>
      </c>
      <c r="VQS9" s="9" t="s">
        <v>15754</v>
      </c>
      <c r="VQT9" s="9" t="s">
        <v>15755</v>
      </c>
      <c r="VQU9" s="9" t="s">
        <v>15756</v>
      </c>
      <c r="VQV9" s="9" t="s">
        <v>15757</v>
      </c>
      <c r="VQW9" s="9" t="s">
        <v>15758</v>
      </c>
      <c r="VQX9" s="9" t="s">
        <v>15759</v>
      </c>
      <c r="VQY9" s="9" t="s">
        <v>15760</v>
      </c>
      <c r="VQZ9" s="9" t="s">
        <v>15761</v>
      </c>
      <c r="VRA9" s="9" t="s">
        <v>15762</v>
      </c>
      <c r="VRB9" s="9" t="s">
        <v>15763</v>
      </c>
      <c r="VRC9" s="9" t="s">
        <v>15764</v>
      </c>
      <c r="VRD9" s="9" t="s">
        <v>15765</v>
      </c>
      <c r="VRE9" s="9" t="s">
        <v>15766</v>
      </c>
      <c r="VRF9" s="9" t="s">
        <v>15767</v>
      </c>
      <c r="VRG9" s="9" t="s">
        <v>15768</v>
      </c>
      <c r="VRH9" s="9" t="s">
        <v>15769</v>
      </c>
      <c r="VRI9" s="9" t="s">
        <v>15770</v>
      </c>
      <c r="VRJ9" s="9" t="s">
        <v>15771</v>
      </c>
      <c r="VRK9" s="9" t="s">
        <v>15772</v>
      </c>
      <c r="VRL9" s="9" t="s">
        <v>15773</v>
      </c>
      <c r="VRM9" s="9" t="s">
        <v>15774</v>
      </c>
      <c r="VRN9" s="9" t="s">
        <v>15775</v>
      </c>
      <c r="VRO9" s="9" t="s">
        <v>15776</v>
      </c>
      <c r="VRP9" s="9" t="s">
        <v>15777</v>
      </c>
      <c r="VRQ9" s="9" t="s">
        <v>15778</v>
      </c>
      <c r="VRR9" s="9" t="s">
        <v>15779</v>
      </c>
      <c r="VRS9" s="9" t="s">
        <v>15780</v>
      </c>
      <c r="VRT9" s="9" t="s">
        <v>15781</v>
      </c>
      <c r="VRU9" s="9" t="s">
        <v>15782</v>
      </c>
      <c r="VRV9" s="9" t="s">
        <v>15783</v>
      </c>
      <c r="VRW9" s="9" t="s">
        <v>15784</v>
      </c>
      <c r="VRX9" s="9" t="s">
        <v>15785</v>
      </c>
      <c r="VRY9" s="9" t="s">
        <v>15786</v>
      </c>
      <c r="VRZ9" s="9" t="s">
        <v>15787</v>
      </c>
      <c r="VSA9" s="9" t="s">
        <v>15788</v>
      </c>
      <c r="VSB9" s="9" t="s">
        <v>15789</v>
      </c>
      <c r="VSC9" s="9" t="s">
        <v>15790</v>
      </c>
      <c r="VSD9" s="9" t="s">
        <v>15791</v>
      </c>
      <c r="VSE9" s="9" t="s">
        <v>15792</v>
      </c>
      <c r="VSF9" s="9" t="s">
        <v>15793</v>
      </c>
      <c r="VSG9" s="9" t="s">
        <v>15794</v>
      </c>
      <c r="VSH9" s="9" t="s">
        <v>15795</v>
      </c>
      <c r="VSI9" s="9" t="s">
        <v>15796</v>
      </c>
      <c r="VSJ9" s="9" t="s">
        <v>15797</v>
      </c>
      <c r="VSK9" s="9" t="s">
        <v>15798</v>
      </c>
      <c r="VSL9" s="9" t="s">
        <v>15799</v>
      </c>
      <c r="VSM9" s="9" t="s">
        <v>15800</v>
      </c>
      <c r="VSN9" s="9" t="s">
        <v>15801</v>
      </c>
      <c r="VSO9" s="9" t="s">
        <v>15802</v>
      </c>
      <c r="VSP9" s="9" t="s">
        <v>15803</v>
      </c>
      <c r="VSQ9" s="9" t="s">
        <v>15804</v>
      </c>
      <c r="VSR9" s="9" t="s">
        <v>15805</v>
      </c>
      <c r="VSS9" s="9" t="s">
        <v>15806</v>
      </c>
      <c r="VST9" s="9" t="s">
        <v>15807</v>
      </c>
      <c r="VSU9" s="9" t="s">
        <v>15808</v>
      </c>
      <c r="VSV9" s="9" t="s">
        <v>15809</v>
      </c>
      <c r="VSW9" s="9" t="s">
        <v>15810</v>
      </c>
      <c r="VSX9" s="9" t="s">
        <v>15811</v>
      </c>
      <c r="VSY9" s="9" t="s">
        <v>15812</v>
      </c>
      <c r="VSZ9" s="9" t="s">
        <v>15813</v>
      </c>
      <c r="VTA9" s="9" t="s">
        <v>15814</v>
      </c>
      <c r="VTB9" s="9" t="s">
        <v>15815</v>
      </c>
      <c r="VTC9" s="9" t="s">
        <v>15816</v>
      </c>
      <c r="VTD9" s="9" t="s">
        <v>15817</v>
      </c>
      <c r="VTE9" s="9" t="s">
        <v>15818</v>
      </c>
      <c r="VTF9" s="9" t="s">
        <v>15819</v>
      </c>
      <c r="VTG9" s="9" t="s">
        <v>15820</v>
      </c>
      <c r="VTH9" s="9" t="s">
        <v>15821</v>
      </c>
      <c r="VTI9" s="9" t="s">
        <v>15822</v>
      </c>
      <c r="VTJ9" s="9" t="s">
        <v>15823</v>
      </c>
      <c r="VTK9" s="9" t="s">
        <v>15824</v>
      </c>
      <c r="VTL9" s="9" t="s">
        <v>15825</v>
      </c>
      <c r="VTM9" s="9" t="s">
        <v>15826</v>
      </c>
      <c r="VTN9" s="9" t="s">
        <v>15827</v>
      </c>
      <c r="VTO9" s="9" t="s">
        <v>15828</v>
      </c>
      <c r="VTP9" s="9" t="s">
        <v>15829</v>
      </c>
      <c r="VTQ9" s="9" t="s">
        <v>15830</v>
      </c>
      <c r="VTR9" s="9" t="s">
        <v>15831</v>
      </c>
      <c r="VTS9" s="9" t="s">
        <v>15832</v>
      </c>
      <c r="VTT9" s="9" t="s">
        <v>15833</v>
      </c>
      <c r="VTU9" s="9" t="s">
        <v>15834</v>
      </c>
      <c r="VTV9" s="9" t="s">
        <v>15835</v>
      </c>
      <c r="VTW9" s="9" t="s">
        <v>15836</v>
      </c>
      <c r="VTX9" s="9" t="s">
        <v>15837</v>
      </c>
      <c r="VTY9" s="9" t="s">
        <v>15838</v>
      </c>
      <c r="VTZ9" s="9" t="s">
        <v>15839</v>
      </c>
      <c r="VUA9" s="9" t="s">
        <v>15840</v>
      </c>
      <c r="VUB9" s="9" t="s">
        <v>15841</v>
      </c>
      <c r="VUC9" s="9" t="s">
        <v>15842</v>
      </c>
      <c r="VUD9" s="9" t="s">
        <v>15843</v>
      </c>
      <c r="VUE9" s="9" t="s">
        <v>15844</v>
      </c>
      <c r="VUF9" s="9" t="s">
        <v>15845</v>
      </c>
      <c r="VUG9" s="9" t="s">
        <v>15846</v>
      </c>
      <c r="VUH9" s="9" t="s">
        <v>15847</v>
      </c>
      <c r="VUI9" s="9" t="s">
        <v>15848</v>
      </c>
      <c r="VUJ9" s="9" t="s">
        <v>15849</v>
      </c>
      <c r="VUK9" s="9" t="s">
        <v>15850</v>
      </c>
      <c r="VUL9" s="9" t="s">
        <v>15851</v>
      </c>
      <c r="VUM9" s="9" t="s">
        <v>15852</v>
      </c>
      <c r="VUN9" s="9" t="s">
        <v>15853</v>
      </c>
      <c r="VUO9" s="9" t="s">
        <v>15854</v>
      </c>
      <c r="VUP9" s="9" t="s">
        <v>15855</v>
      </c>
      <c r="VUQ9" s="9" t="s">
        <v>15856</v>
      </c>
      <c r="VUR9" s="9" t="s">
        <v>15857</v>
      </c>
      <c r="VUS9" s="9" t="s">
        <v>15858</v>
      </c>
      <c r="VUT9" s="9" t="s">
        <v>15859</v>
      </c>
      <c r="VUU9" s="9" t="s">
        <v>15860</v>
      </c>
      <c r="VUV9" s="9" t="s">
        <v>15861</v>
      </c>
      <c r="VUW9" s="9" t="s">
        <v>15862</v>
      </c>
      <c r="VUX9" s="9" t="s">
        <v>15863</v>
      </c>
      <c r="VUY9" s="9" t="s">
        <v>15864</v>
      </c>
      <c r="VUZ9" s="9" t="s">
        <v>15865</v>
      </c>
      <c r="VVA9" s="9" t="s">
        <v>15866</v>
      </c>
      <c r="VVB9" s="9" t="s">
        <v>15867</v>
      </c>
      <c r="VVC9" s="9" t="s">
        <v>15868</v>
      </c>
      <c r="VVD9" s="9" t="s">
        <v>15869</v>
      </c>
      <c r="VVE9" s="9" t="s">
        <v>15870</v>
      </c>
      <c r="VVF9" s="9" t="s">
        <v>15871</v>
      </c>
      <c r="VVG9" s="9" t="s">
        <v>15872</v>
      </c>
      <c r="VVH9" s="9" t="s">
        <v>15873</v>
      </c>
      <c r="VVI9" s="9" t="s">
        <v>15874</v>
      </c>
      <c r="VVJ9" s="9" t="s">
        <v>15875</v>
      </c>
      <c r="VVK9" s="9" t="s">
        <v>15876</v>
      </c>
      <c r="VVL9" s="9" t="s">
        <v>15877</v>
      </c>
      <c r="VVM9" s="9" t="s">
        <v>15878</v>
      </c>
      <c r="VVN9" s="9" t="s">
        <v>15879</v>
      </c>
      <c r="VVO9" s="9" t="s">
        <v>15880</v>
      </c>
      <c r="VVP9" s="9" t="s">
        <v>15881</v>
      </c>
      <c r="VVQ9" s="9" t="s">
        <v>15882</v>
      </c>
      <c r="VVR9" s="9" t="s">
        <v>15883</v>
      </c>
      <c r="VVS9" s="9" t="s">
        <v>15884</v>
      </c>
      <c r="VVT9" s="9" t="s">
        <v>15885</v>
      </c>
      <c r="VVU9" s="9" t="s">
        <v>15886</v>
      </c>
      <c r="VVV9" s="9" t="s">
        <v>15887</v>
      </c>
      <c r="VVW9" s="9" t="s">
        <v>15888</v>
      </c>
      <c r="VVX9" s="9" t="s">
        <v>15889</v>
      </c>
      <c r="VVY9" s="9" t="s">
        <v>15890</v>
      </c>
      <c r="VVZ9" s="9" t="s">
        <v>15891</v>
      </c>
      <c r="VWA9" s="9" t="s">
        <v>15892</v>
      </c>
      <c r="VWB9" s="9" t="s">
        <v>15893</v>
      </c>
      <c r="VWC9" s="9" t="s">
        <v>15894</v>
      </c>
      <c r="VWD9" s="9" t="s">
        <v>15895</v>
      </c>
      <c r="VWE9" s="9" t="s">
        <v>15896</v>
      </c>
      <c r="VWF9" s="9" t="s">
        <v>15897</v>
      </c>
      <c r="VWG9" s="9" t="s">
        <v>15898</v>
      </c>
      <c r="VWH9" s="9" t="s">
        <v>15899</v>
      </c>
      <c r="VWI9" s="9" t="s">
        <v>15900</v>
      </c>
      <c r="VWJ9" s="9" t="s">
        <v>15901</v>
      </c>
      <c r="VWK9" s="9" t="s">
        <v>15902</v>
      </c>
      <c r="VWL9" s="9" t="s">
        <v>15903</v>
      </c>
      <c r="VWM9" s="9" t="s">
        <v>15904</v>
      </c>
      <c r="VWN9" s="9" t="s">
        <v>15905</v>
      </c>
      <c r="VWO9" s="9" t="s">
        <v>15906</v>
      </c>
      <c r="VWP9" s="9" t="s">
        <v>15907</v>
      </c>
      <c r="VWQ9" s="9" t="s">
        <v>15908</v>
      </c>
      <c r="VWR9" s="9" t="s">
        <v>15909</v>
      </c>
      <c r="VWS9" s="9" t="s">
        <v>15910</v>
      </c>
      <c r="VWT9" s="9" t="s">
        <v>15911</v>
      </c>
      <c r="VWU9" s="9" t="s">
        <v>15912</v>
      </c>
      <c r="VWV9" s="9" t="s">
        <v>15913</v>
      </c>
      <c r="VWW9" s="9" t="s">
        <v>15914</v>
      </c>
      <c r="VWX9" s="9" t="s">
        <v>15915</v>
      </c>
      <c r="VWY9" s="9" t="s">
        <v>15916</v>
      </c>
      <c r="VWZ9" s="9" t="s">
        <v>15917</v>
      </c>
      <c r="VXA9" s="9" t="s">
        <v>15918</v>
      </c>
      <c r="VXB9" s="9" t="s">
        <v>15919</v>
      </c>
      <c r="VXC9" s="9" t="s">
        <v>15920</v>
      </c>
      <c r="VXD9" s="9" t="s">
        <v>15921</v>
      </c>
      <c r="VXE9" s="9" t="s">
        <v>15922</v>
      </c>
      <c r="VXF9" s="9" t="s">
        <v>15923</v>
      </c>
      <c r="VXG9" s="9" t="s">
        <v>15924</v>
      </c>
      <c r="VXH9" s="9" t="s">
        <v>15925</v>
      </c>
      <c r="VXI9" s="9" t="s">
        <v>15926</v>
      </c>
      <c r="VXJ9" s="9" t="s">
        <v>15927</v>
      </c>
      <c r="VXK9" s="9" t="s">
        <v>15928</v>
      </c>
      <c r="VXL9" s="9" t="s">
        <v>15929</v>
      </c>
      <c r="VXM9" s="9" t="s">
        <v>15930</v>
      </c>
      <c r="VXN9" s="9" t="s">
        <v>15931</v>
      </c>
      <c r="VXO9" s="9" t="s">
        <v>15932</v>
      </c>
      <c r="VXP9" s="9" t="s">
        <v>15933</v>
      </c>
      <c r="VXQ9" s="9" t="s">
        <v>15934</v>
      </c>
      <c r="VXR9" s="9" t="s">
        <v>15935</v>
      </c>
      <c r="VXS9" s="9" t="s">
        <v>15936</v>
      </c>
      <c r="VXT9" s="9" t="s">
        <v>15937</v>
      </c>
      <c r="VXU9" s="9" t="s">
        <v>15938</v>
      </c>
      <c r="VXV9" s="9" t="s">
        <v>15939</v>
      </c>
      <c r="VXW9" s="9" t="s">
        <v>15940</v>
      </c>
      <c r="VXX9" s="9" t="s">
        <v>15941</v>
      </c>
      <c r="VXY9" s="9" t="s">
        <v>15942</v>
      </c>
      <c r="VXZ9" s="9" t="s">
        <v>15943</v>
      </c>
      <c r="VYA9" s="9" t="s">
        <v>15944</v>
      </c>
      <c r="VYB9" s="9" t="s">
        <v>15945</v>
      </c>
      <c r="VYC9" s="9" t="s">
        <v>15946</v>
      </c>
      <c r="VYD9" s="9" t="s">
        <v>15947</v>
      </c>
      <c r="VYE9" s="9" t="s">
        <v>15948</v>
      </c>
      <c r="VYF9" s="9" t="s">
        <v>15949</v>
      </c>
      <c r="VYG9" s="9" t="s">
        <v>15950</v>
      </c>
      <c r="VYH9" s="9" t="s">
        <v>15951</v>
      </c>
      <c r="VYI9" s="9" t="s">
        <v>15952</v>
      </c>
      <c r="VYJ9" s="9" t="s">
        <v>15953</v>
      </c>
      <c r="VYK9" s="9" t="s">
        <v>15954</v>
      </c>
      <c r="VYL9" s="9" t="s">
        <v>15955</v>
      </c>
      <c r="VYM9" s="9" t="s">
        <v>15956</v>
      </c>
      <c r="VYN9" s="9" t="s">
        <v>15957</v>
      </c>
      <c r="VYO9" s="9" t="s">
        <v>15958</v>
      </c>
      <c r="VYP9" s="9" t="s">
        <v>15959</v>
      </c>
      <c r="VYQ9" s="9" t="s">
        <v>15960</v>
      </c>
      <c r="VYR9" s="9" t="s">
        <v>15961</v>
      </c>
      <c r="VYS9" s="9" t="s">
        <v>15962</v>
      </c>
      <c r="VYT9" s="9" t="s">
        <v>15963</v>
      </c>
      <c r="VYU9" s="9" t="s">
        <v>15964</v>
      </c>
      <c r="VYV9" s="9" t="s">
        <v>15965</v>
      </c>
      <c r="VYW9" s="9" t="s">
        <v>15966</v>
      </c>
      <c r="VYX9" s="9" t="s">
        <v>15967</v>
      </c>
      <c r="VYY9" s="9" t="s">
        <v>15968</v>
      </c>
      <c r="VYZ9" s="9" t="s">
        <v>15969</v>
      </c>
      <c r="VZA9" s="9" t="s">
        <v>15970</v>
      </c>
      <c r="VZB9" s="9" t="s">
        <v>15971</v>
      </c>
      <c r="VZC9" s="9" t="s">
        <v>15972</v>
      </c>
      <c r="VZD9" s="9" t="s">
        <v>15973</v>
      </c>
      <c r="VZE9" s="9" t="s">
        <v>15974</v>
      </c>
      <c r="VZF9" s="9" t="s">
        <v>15975</v>
      </c>
      <c r="VZG9" s="9" t="s">
        <v>15976</v>
      </c>
      <c r="VZH9" s="9" t="s">
        <v>15977</v>
      </c>
      <c r="VZI9" s="9" t="s">
        <v>15978</v>
      </c>
      <c r="VZJ9" s="9" t="s">
        <v>15979</v>
      </c>
      <c r="VZK9" s="9" t="s">
        <v>15980</v>
      </c>
      <c r="VZL9" s="9" t="s">
        <v>15981</v>
      </c>
      <c r="VZM9" s="9" t="s">
        <v>15982</v>
      </c>
      <c r="VZN9" s="9" t="s">
        <v>15983</v>
      </c>
      <c r="VZO9" s="9" t="s">
        <v>15984</v>
      </c>
      <c r="VZP9" s="9" t="s">
        <v>15985</v>
      </c>
      <c r="VZQ9" s="9" t="s">
        <v>15986</v>
      </c>
      <c r="VZR9" s="9" t="s">
        <v>15987</v>
      </c>
      <c r="VZS9" s="9" t="s">
        <v>15988</v>
      </c>
      <c r="VZT9" s="9" t="s">
        <v>15989</v>
      </c>
      <c r="VZU9" s="9" t="s">
        <v>15990</v>
      </c>
      <c r="VZV9" s="9" t="s">
        <v>15991</v>
      </c>
      <c r="VZW9" s="9" t="s">
        <v>15992</v>
      </c>
      <c r="VZX9" s="9" t="s">
        <v>15993</v>
      </c>
      <c r="VZY9" s="9" t="s">
        <v>15994</v>
      </c>
      <c r="VZZ9" s="9" t="s">
        <v>15995</v>
      </c>
      <c r="WAA9" s="9" t="s">
        <v>15996</v>
      </c>
      <c r="WAB9" s="9" t="s">
        <v>15997</v>
      </c>
      <c r="WAC9" s="9" t="s">
        <v>15998</v>
      </c>
      <c r="WAD9" s="9" t="s">
        <v>15999</v>
      </c>
      <c r="WAE9" s="9" t="s">
        <v>16000</v>
      </c>
      <c r="WAF9" s="9" t="s">
        <v>16001</v>
      </c>
      <c r="WAG9" s="9" t="s">
        <v>16002</v>
      </c>
      <c r="WAH9" s="9" t="s">
        <v>16003</v>
      </c>
      <c r="WAI9" s="9" t="s">
        <v>16004</v>
      </c>
      <c r="WAJ9" s="9" t="s">
        <v>16005</v>
      </c>
      <c r="WAK9" s="9" t="s">
        <v>16006</v>
      </c>
      <c r="WAL9" s="9" t="s">
        <v>16007</v>
      </c>
      <c r="WAM9" s="9" t="s">
        <v>16008</v>
      </c>
      <c r="WAN9" s="9" t="s">
        <v>16009</v>
      </c>
      <c r="WAO9" s="9" t="s">
        <v>16010</v>
      </c>
      <c r="WAP9" s="9" t="s">
        <v>16011</v>
      </c>
      <c r="WAQ9" s="9" t="s">
        <v>16012</v>
      </c>
      <c r="WAR9" s="9" t="s">
        <v>16013</v>
      </c>
      <c r="WAS9" s="9" t="s">
        <v>16014</v>
      </c>
      <c r="WAT9" s="9" t="s">
        <v>16015</v>
      </c>
      <c r="WAU9" s="9" t="s">
        <v>16016</v>
      </c>
      <c r="WAV9" s="9" t="s">
        <v>16017</v>
      </c>
      <c r="WAW9" s="9" t="s">
        <v>16018</v>
      </c>
      <c r="WAX9" s="9" t="s">
        <v>16019</v>
      </c>
      <c r="WAY9" s="9" t="s">
        <v>16020</v>
      </c>
      <c r="WAZ9" s="9" t="s">
        <v>16021</v>
      </c>
      <c r="WBA9" s="9" t="s">
        <v>16022</v>
      </c>
      <c r="WBB9" s="9" t="s">
        <v>16023</v>
      </c>
      <c r="WBC9" s="9" t="s">
        <v>16024</v>
      </c>
      <c r="WBD9" s="9" t="s">
        <v>16025</v>
      </c>
      <c r="WBE9" s="9" t="s">
        <v>16026</v>
      </c>
      <c r="WBF9" s="9" t="s">
        <v>16027</v>
      </c>
      <c r="WBG9" s="9" t="s">
        <v>16028</v>
      </c>
      <c r="WBH9" s="9" t="s">
        <v>16029</v>
      </c>
      <c r="WBI9" s="9" t="s">
        <v>16030</v>
      </c>
      <c r="WBJ9" s="9" t="s">
        <v>16031</v>
      </c>
      <c r="WBK9" s="9" t="s">
        <v>16032</v>
      </c>
      <c r="WBL9" s="9" t="s">
        <v>16033</v>
      </c>
      <c r="WBM9" s="9" t="s">
        <v>16034</v>
      </c>
      <c r="WBN9" s="9" t="s">
        <v>16035</v>
      </c>
      <c r="WBO9" s="9" t="s">
        <v>16036</v>
      </c>
      <c r="WBP9" s="9" t="s">
        <v>16037</v>
      </c>
      <c r="WBQ9" s="9" t="s">
        <v>16038</v>
      </c>
      <c r="WBR9" s="9" t="s">
        <v>16039</v>
      </c>
      <c r="WBS9" s="9" t="s">
        <v>16040</v>
      </c>
      <c r="WBT9" s="9" t="s">
        <v>16041</v>
      </c>
      <c r="WBU9" s="9" t="s">
        <v>16042</v>
      </c>
      <c r="WBV9" s="9" t="s">
        <v>16043</v>
      </c>
      <c r="WBW9" s="9" t="s">
        <v>16044</v>
      </c>
      <c r="WBX9" s="9" t="s">
        <v>16045</v>
      </c>
      <c r="WBY9" s="9" t="s">
        <v>16046</v>
      </c>
      <c r="WBZ9" s="9" t="s">
        <v>16047</v>
      </c>
      <c r="WCA9" s="9" t="s">
        <v>16048</v>
      </c>
      <c r="WCB9" s="9" t="s">
        <v>16049</v>
      </c>
      <c r="WCC9" s="9" t="s">
        <v>16050</v>
      </c>
      <c r="WCD9" s="9" t="s">
        <v>16051</v>
      </c>
      <c r="WCE9" s="9" t="s">
        <v>16052</v>
      </c>
      <c r="WCF9" s="9" t="s">
        <v>16053</v>
      </c>
      <c r="WCG9" s="9" t="s">
        <v>16054</v>
      </c>
      <c r="WCH9" s="9" t="s">
        <v>16055</v>
      </c>
      <c r="WCI9" s="9" t="s">
        <v>16056</v>
      </c>
      <c r="WCJ9" s="9" t="s">
        <v>16057</v>
      </c>
      <c r="WCK9" s="9" t="s">
        <v>16058</v>
      </c>
      <c r="WCL9" s="9" t="s">
        <v>16059</v>
      </c>
      <c r="WCM9" s="9" t="s">
        <v>16060</v>
      </c>
      <c r="WCN9" s="9" t="s">
        <v>16061</v>
      </c>
      <c r="WCO9" s="9" t="s">
        <v>16062</v>
      </c>
      <c r="WCP9" s="9" t="s">
        <v>16063</v>
      </c>
      <c r="WCQ9" s="9" t="s">
        <v>16064</v>
      </c>
      <c r="WCR9" s="9" t="s">
        <v>16065</v>
      </c>
      <c r="WCS9" s="9" t="s">
        <v>16066</v>
      </c>
      <c r="WCT9" s="9" t="s">
        <v>16067</v>
      </c>
      <c r="WCU9" s="9" t="s">
        <v>16068</v>
      </c>
      <c r="WCV9" s="9" t="s">
        <v>16069</v>
      </c>
      <c r="WCW9" s="9" t="s">
        <v>16070</v>
      </c>
      <c r="WCX9" s="9" t="s">
        <v>16071</v>
      </c>
      <c r="WCY9" s="9" t="s">
        <v>16072</v>
      </c>
      <c r="WCZ9" s="9" t="s">
        <v>16073</v>
      </c>
      <c r="WDA9" s="9" t="s">
        <v>16074</v>
      </c>
      <c r="WDB9" s="9" t="s">
        <v>16075</v>
      </c>
      <c r="WDC9" s="9" t="s">
        <v>16076</v>
      </c>
      <c r="WDD9" s="9" t="s">
        <v>16077</v>
      </c>
      <c r="WDE9" s="9" t="s">
        <v>16078</v>
      </c>
      <c r="WDF9" s="9" t="s">
        <v>16079</v>
      </c>
      <c r="WDG9" s="9" t="s">
        <v>16080</v>
      </c>
      <c r="WDH9" s="9" t="s">
        <v>16081</v>
      </c>
      <c r="WDI9" s="9" t="s">
        <v>16082</v>
      </c>
      <c r="WDJ9" s="9" t="s">
        <v>16083</v>
      </c>
      <c r="WDK9" s="9" t="s">
        <v>16084</v>
      </c>
      <c r="WDL9" s="9" t="s">
        <v>16085</v>
      </c>
      <c r="WDM9" s="9" t="s">
        <v>16086</v>
      </c>
      <c r="WDN9" s="9" t="s">
        <v>16087</v>
      </c>
      <c r="WDO9" s="9" t="s">
        <v>16088</v>
      </c>
      <c r="WDP9" s="9" t="s">
        <v>16089</v>
      </c>
      <c r="WDQ9" s="9" t="s">
        <v>16090</v>
      </c>
      <c r="WDR9" s="9" t="s">
        <v>16091</v>
      </c>
      <c r="WDS9" s="9" t="s">
        <v>16092</v>
      </c>
      <c r="WDT9" s="9" t="s">
        <v>16093</v>
      </c>
      <c r="WDU9" s="9" t="s">
        <v>16094</v>
      </c>
      <c r="WDV9" s="9" t="s">
        <v>16095</v>
      </c>
      <c r="WDW9" s="9" t="s">
        <v>16096</v>
      </c>
      <c r="WDX9" s="9" t="s">
        <v>16097</v>
      </c>
      <c r="WDY9" s="9" t="s">
        <v>16098</v>
      </c>
      <c r="WDZ9" s="9" t="s">
        <v>16099</v>
      </c>
      <c r="WEA9" s="9" t="s">
        <v>16100</v>
      </c>
      <c r="WEB9" s="9" t="s">
        <v>16101</v>
      </c>
      <c r="WEC9" s="9" t="s">
        <v>16102</v>
      </c>
      <c r="WED9" s="9" t="s">
        <v>16103</v>
      </c>
      <c r="WEE9" s="9" t="s">
        <v>16104</v>
      </c>
      <c r="WEF9" s="9" t="s">
        <v>16105</v>
      </c>
      <c r="WEG9" s="9" t="s">
        <v>16106</v>
      </c>
      <c r="WEH9" s="9" t="s">
        <v>16107</v>
      </c>
      <c r="WEI9" s="9" t="s">
        <v>16108</v>
      </c>
      <c r="WEJ9" s="9" t="s">
        <v>16109</v>
      </c>
      <c r="WEK9" s="9" t="s">
        <v>16110</v>
      </c>
      <c r="WEL9" s="9" t="s">
        <v>16111</v>
      </c>
      <c r="WEM9" s="9" t="s">
        <v>16112</v>
      </c>
      <c r="WEN9" s="9" t="s">
        <v>16113</v>
      </c>
      <c r="WEO9" s="9" t="s">
        <v>16114</v>
      </c>
      <c r="WEP9" s="9" t="s">
        <v>16115</v>
      </c>
      <c r="WEQ9" s="9" t="s">
        <v>16116</v>
      </c>
      <c r="WER9" s="9" t="s">
        <v>16117</v>
      </c>
      <c r="WES9" s="9" t="s">
        <v>16118</v>
      </c>
      <c r="WET9" s="9" t="s">
        <v>16119</v>
      </c>
      <c r="WEU9" s="9" t="s">
        <v>16120</v>
      </c>
      <c r="WEV9" s="9" t="s">
        <v>16121</v>
      </c>
      <c r="WEW9" s="9" t="s">
        <v>16122</v>
      </c>
      <c r="WEX9" s="9" t="s">
        <v>16123</v>
      </c>
      <c r="WEY9" s="9" t="s">
        <v>16124</v>
      </c>
      <c r="WEZ9" s="9" t="s">
        <v>16125</v>
      </c>
      <c r="WFA9" s="9" t="s">
        <v>16126</v>
      </c>
      <c r="WFB9" s="9" t="s">
        <v>16127</v>
      </c>
      <c r="WFC9" s="9" t="s">
        <v>16128</v>
      </c>
      <c r="WFD9" s="9" t="s">
        <v>16129</v>
      </c>
      <c r="WFE9" s="9" t="s">
        <v>16130</v>
      </c>
      <c r="WFF9" s="9" t="s">
        <v>16131</v>
      </c>
      <c r="WFG9" s="9" t="s">
        <v>16132</v>
      </c>
      <c r="WFH9" s="9" t="s">
        <v>16133</v>
      </c>
      <c r="WFI9" s="9" t="s">
        <v>16134</v>
      </c>
      <c r="WFJ9" s="9" t="s">
        <v>16135</v>
      </c>
      <c r="WFK9" s="9" t="s">
        <v>16136</v>
      </c>
      <c r="WFL9" s="9" t="s">
        <v>16137</v>
      </c>
      <c r="WFM9" s="9" t="s">
        <v>16138</v>
      </c>
      <c r="WFN9" s="9" t="s">
        <v>16139</v>
      </c>
      <c r="WFO9" s="9" t="s">
        <v>16140</v>
      </c>
      <c r="WFP9" s="9" t="s">
        <v>16141</v>
      </c>
      <c r="WFQ9" s="9" t="s">
        <v>16142</v>
      </c>
      <c r="WFR9" s="9" t="s">
        <v>16143</v>
      </c>
      <c r="WFS9" s="9" t="s">
        <v>16144</v>
      </c>
      <c r="WFT9" s="9" t="s">
        <v>16145</v>
      </c>
      <c r="WFU9" s="9" t="s">
        <v>16146</v>
      </c>
      <c r="WFV9" s="9" t="s">
        <v>16147</v>
      </c>
      <c r="WFW9" s="9" t="s">
        <v>16148</v>
      </c>
      <c r="WFX9" s="9" t="s">
        <v>16149</v>
      </c>
      <c r="WFY9" s="9" t="s">
        <v>16150</v>
      </c>
      <c r="WFZ9" s="9" t="s">
        <v>16151</v>
      </c>
      <c r="WGA9" s="9" t="s">
        <v>16152</v>
      </c>
      <c r="WGB9" s="9" t="s">
        <v>16153</v>
      </c>
      <c r="WGC9" s="9" t="s">
        <v>16154</v>
      </c>
      <c r="WGD9" s="9" t="s">
        <v>16155</v>
      </c>
      <c r="WGE9" s="9" t="s">
        <v>16156</v>
      </c>
      <c r="WGF9" s="9" t="s">
        <v>16157</v>
      </c>
      <c r="WGG9" s="9" t="s">
        <v>16158</v>
      </c>
      <c r="WGH9" s="9" t="s">
        <v>16159</v>
      </c>
      <c r="WGI9" s="9" t="s">
        <v>16160</v>
      </c>
      <c r="WGJ9" s="9" t="s">
        <v>16161</v>
      </c>
      <c r="WGK9" s="9" t="s">
        <v>16162</v>
      </c>
      <c r="WGL9" s="9" t="s">
        <v>16163</v>
      </c>
      <c r="WGM9" s="9" t="s">
        <v>16164</v>
      </c>
      <c r="WGN9" s="9" t="s">
        <v>16165</v>
      </c>
      <c r="WGO9" s="9" t="s">
        <v>16166</v>
      </c>
      <c r="WGP9" s="9" t="s">
        <v>16167</v>
      </c>
      <c r="WGQ9" s="9" t="s">
        <v>16168</v>
      </c>
      <c r="WGR9" s="9" t="s">
        <v>16169</v>
      </c>
      <c r="WGS9" s="9" t="s">
        <v>16170</v>
      </c>
      <c r="WGT9" s="9" t="s">
        <v>16171</v>
      </c>
      <c r="WGU9" s="9" t="s">
        <v>16172</v>
      </c>
      <c r="WGV9" s="9" t="s">
        <v>16173</v>
      </c>
      <c r="WGW9" s="9" t="s">
        <v>16174</v>
      </c>
      <c r="WGX9" s="9" t="s">
        <v>16175</v>
      </c>
      <c r="WGY9" s="9" t="s">
        <v>16176</v>
      </c>
      <c r="WGZ9" s="9" t="s">
        <v>16177</v>
      </c>
      <c r="WHA9" s="9" t="s">
        <v>16178</v>
      </c>
      <c r="WHB9" s="9" t="s">
        <v>16179</v>
      </c>
      <c r="WHC9" s="9" t="s">
        <v>16180</v>
      </c>
      <c r="WHD9" s="9" t="s">
        <v>16181</v>
      </c>
      <c r="WHE9" s="9" t="s">
        <v>16182</v>
      </c>
      <c r="WHF9" s="9" t="s">
        <v>16183</v>
      </c>
      <c r="WHG9" s="9" t="s">
        <v>16184</v>
      </c>
      <c r="WHH9" s="9" t="s">
        <v>16185</v>
      </c>
      <c r="WHI9" s="9" t="s">
        <v>16186</v>
      </c>
      <c r="WHJ9" s="9" t="s">
        <v>16187</v>
      </c>
      <c r="WHK9" s="9" t="s">
        <v>16188</v>
      </c>
      <c r="WHL9" s="9" t="s">
        <v>16189</v>
      </c>
      <c r="WHM9" s="9" t="s">
        <v>16190</v>
      </c>
      <c r="WHN9" s="9" t="s">
        <v>16191</v>
      </c>
      <c r="WHO9" s="9" t="s">
        <v>16192</v>
      </c>
      <c r="WHP9" s="9" t="s">
        <v>16193</v>
      </c>
      <c r="WHQ9" s="9" t="s">
        <v>16194</v>
      </c>
      <c r="WHR9" s="9" t="s">
        <v>16195</v>
      </c>
      <c r="WHS9" s="9" t="s">
        <v>16196</v>
      </c>
      <c r="WHT9" s="9" t="s">
        <v>16197</v>
      </c>
      <c r="WHU9" s="9" t="s">
        <v>16198</v>
      </c>
      <c r="WHV9" s="9" t="s">
        <v>16199</v>
      </c>
      <c r="WHW9" s="9" t="s">
        <v>16200</v>
      </c>
      <c r="WHX9" s="9" t="s">
        <v>16201</v>
      </c>
      <c r="WHY9" s="9" t="s">
        <v>16202</v>
      </c>
      <c r="WHZ9" s="9" t="s">
        <v>16203</v>
      </c>
      <c r="WIA9" s="9" t="s">
        <v>16204</v>
      </c>
      <c r="WIB9" s="9" t="s">
        <v>16205</v>
      </c>
      <c r="WIC9" s="9" t="s">
        <v>16206</v>
      </c>
      <c r="WID9" s="9" t="s">
        <v>16207</v>
      </c>
      <c r="WIE9" s="9" t="s">
        <v>16208</v>
      </c>
      <c r="WIF9" s="9" t="s">
        <v>16209</v>
      </c>
      <c r="WIG9" s="9" t="s">
        <v>16210</v>
      </c>
      <c r="WIH9" s="9" t="s">
        <v>16211</v>
      </c>
      <c r="WII9" s="9" t="s">
        <v>16212</v>
      </c>
      <c r="WIJ9" s="9" t="s">
        <v>16213</v>
      </c>
      <c r="WIK9" s="9" t="s">
        <v>16214</v>
      </c>
      <c r="WIL9" s="9" t="s">
        <v>16215</v>
      </c>
      <c r="WIM9" s="9" t="s">
        <v>16216</v>
      </c>
      <c r="WIN9" s="9" t="s">
        <v>16217</v>
      </c>
      <c r="WIO9" s="9" t="s">
        <v>16218</v>
      </c>
      <c r="WIP9" s="9" t="s">
        <v>16219</v>
      </c>
      <c r="WIQ9" s="9" t="s">
        <v>16220</v>
      </c>
      <c r="WIR9" s="9" t="s">
        <v>16221</v>
      </c>
      <c r="WIS9" s="9" t="s">
        <v>16222</v>
      </c>
      <c r="WIT9" s="9" t="s">
        <v>16223</v>
      </c>
      <c r="WIU9" s="9" t="s">
        <v>16224</v>
      </c>
      <c r="WIV9" s="9" t="s">
        <v>16225</v>
      </c>
      <c r="WIW9" s="9" t="s">
        <v>16226</v>
      </c>
      <c r="WIX9" s="9" t="s">
        <v>16227</v>
      </c>
      <c r="WIY9" s="9" t="s">
        <v>16228</v>
      </c>
      <c r="WIZ9" s="9" t="s">
        <v>16229</v>
      </c>
      <c r="WJA9" s="9" t="s">
        <v>16230</v>
      </c>
      <c r="WJB9" s="9" t="s">
        <v>16231</v>
      </c>
      <c r="WJC9" s="9" t="s">
        <v>16232</v>
      </c>
      <c r="WJD9" s="9" t="s">
        <v>16233</v>
      </c>
      <c r="WJE9" s="9" t="s">
        <v>16234</v>
      </c>
      <c r="WJF9" s="9" t="s">
        <v>16235</v>
      </c>
      <c r="WJG9" s="9" t="s">
        <v>16236</v>
      </c>
      <c r="WJH9" s="9" t="s">
        <v>16237</v>
      </c>
      <c r="WJI9" s="9" t="s">
        <v>16238</v>
      </c>
      <c r="WJJ9" s="9" t="s">
        <v>16239</v>
      </c>
      <c r="WJK9" s="9" t="s">
        <v>16240</v>
      </c>
      <c r="WJL9" s="9" t="s">
        <v>16241</v>
      </c>
      <c r="WJM9" s="9" t="s">
        <v>16242</v>
      </c>
      <c r="WJN9" s="9" t="s">
        <v>16243</v>
      </c>
      <c r="WJO9" s="9" t="s">
        <v>16244</v>
      </c>
      <c r="WJP9" s="9" t="s">
        <v>16245</v>
      </c>
      <c r="WJQ9" s="9" t="s">
        <v>16246</v>
      </c>
      <c r="WJR9" s="9" t="s">
        <v>16247</v>
      </c>
      <c r="WJS9" s="9" t="s">
        <v>16248</v>
      </c>
      <c r="WJT9" s="9" t="s">
        <v>16249</v>
      </c>
      <c r="WJU9" s="9" t="s">
        <v>16250</v>
      </c>
      <c r="WJV9" s="9" t="s">
        <v>16251</v>
      </c>
      <c r="WJW9" s="9" t="s">
        <v>16252</v>
      </c>
      <c r="WJX9" s="9" t="s">
        <v>16253</v>
      </c>
      <c r="WJY9" s="9" t="s">
        <v>16254</v>
      </c>
      <c r="WJZ9" s="9" t="s">
        <v>16255</v>
      </c>
      <c r="WKA9" s="9" t="s">
        <v>16256</v>
      </c>
      <c r="WKB9" s="9" t="s">
        <v>16257</v>
      </c>
      <c r="WKC9" s="9" t="s">
        <v>16258</v>
      </c>
      <c r="WKD9" s="9" t="s">
        <v>16259</v>
      </c>
      <c r="WKE9" s="9" t="s">
        <v>16260</v>
      </c>
      <c r="WKF9" s="9" t="s">
        <v>16261</v>
      </c>
      <c r="WKG9" s="9" t="s">
        <v>16262</v>
      </c>
      <c r="WKH9" s="9" t="s">
        <v>16263</v>
      </c>
      <c r="WKI9" s="9" t="s">
        <v>16264</v>
      </c>
      <c r="WKJ9" s="9" t="s">
        <v>16265</v>
      </c>
      <c r="WKK9" s="9" t="s">
        <v>16266</v>
      </c>
      <c r="WKL9" s="9" t="s">
        <v>16267</v>
      </c>
      <c r="WKM9" s="9" t="s">
        <v>16268</v>
      </c>
      <c r="WKN9" s="9" t="s">
        <v>16269</v>
      </c>
      <c r="WKO9" s="9" t="s">
        <v>16270</v>
      </c>
      <c r="WKP9" s="9" t="s">
        <v>16271</v>
      </c>
      <c r="WKQ9" s="9" t="s">
        <v>16272</v>
      </c>
      <c r="WKR9" s="9" t="s">
        <v>16273</v>
      </c>
      <c r="WKS9" s="9" t="s">
        <v>16274</v>
      </c>
      <c r="WKT9" s="9" t="s">
        <v>16275</v>
      </c>
      <c r="WKU9" s="9" t="s">
        <v>16276</v>
      </c>
      <c r="WKV9" s="9" t="s">
        <v>16277</v>
      </c>
      <c r="WKW9" s="9" t="s">
        <v>16278</v>
      </c>
      <c r="WKX9" s="9" t="s">
        <v>16279</v>
      </c>
      <c r="WKY9" s="9" t="s">
        <v>16280</v>
      </c>
      <c r="WKZ9" s="9" t="s">
        <v>16281</v>
      </c>
      <c r="WLA9" s="9" t="s">
        <v>16282</v>
      </c>
      <c r="WLB9" s="9" t="s">
        <v>16283</v>
      </c>
      <c r="WLC9" s="9" t="s">
        <v>16284</v>
      </c>
      <c r="WLD9" s="9" t="s">
        <v>16285</v>
      </c>
      <c r="WLE9" s="9" t="s">
        <v>16286</v>
      </c>
      <c r="WLF9" s="9" t="s">
        <v>16287</v>
      </c>
      <c r="WLG9" s="9" t="s">
        <v>16288</v>
      </c>
      <c r="WLH9" s="9" t="s">
        <v>16289</v>
      </c>
      <c r="WLI9" s="9" t="s">
        <v>16290</v>
      </c>
      <c r="WLJ9" s="9" t="s">
        <v>16291</v>
      </c>
      <c r="WLK9" s="9" t="s">
        <v>16292</v>
      </c>
      <c r="WLL9" s="9" t="s">
        <v>16293</v>
      </c>
      <c r="WLM9" s="9" t="s">
        <v>16294</v>
      </c>
      <c r="WLN9" s="9" t="s">
        <v>16295</v>
      </c>
      <c r="WLO9" s="9" t="s">
        <v>16296</v>
      </c>
      <c r="WLP9" s="9" t="s">
        <v>16297</v>
      </c>
      <c r="WLQ9" s="9" t="s">
        <v>16298</v>
      </c>
      <c r="WLR9" s="9" t="s">
        <v>16299</v>
      </c>
      <c r="WLS9" s="9" t="s">
        <v>16300</v>
      </c>
      <c r="WLT9" s="9" t="s">
        <v>16301</v>
      </c>
      <c r="WLU9" s="9" t="s">
        <v>16302</v>
      </c>
      <c r="WLV9" s="9" t="s">
        <v>16303</v>
      </c>
      <c r="WLW9" s="9" t="s">
        <v>16304</v>
      </c>
      <c r="WLX9" s="9" t="s">
        <v>16305</v>
      </c>
      <c r="WLY9" s="9" t="s">
        <v>16306</v>
      </c>
      <c r="WLZ9" s="9" t="s">
        <v>16307</v>
      </c>
      <c r="WMA9" s="9" t="s">
        <v>16308</v>
      </c>
      <c r="WMB9" s="9" t="s">
        <v>16309</v>
      </c>
      <c r="WMC9" s="9" t="s">
        <v>16310</v>
      </c>
      <c r="WMD9" s="9" t="s">
        <v>16311</v>
      </c>
      <c r="WME9" s="9" t="s">
        <v>16312</v>
      </c>
      <c r="WMF9" s="9" t="s">
        <v>16313</v>
      </c>
      <c r="WMG9" s="9" t="s">
        <v>16314</v>
      </c>
      <c r="WMH9" s="9" t="s">
        <v>16315</v>
      </c>
      <c r="WMI9" s="9" t="s">
        <v>16316</v>
      </c>
      <c r="WMJ9" s="9" t="s">
        <v>16317</v>
      </c>
      <c r="WMK9" s="9" t="s">
        <v>16318</v>
      </c>
      <c r="WML9" s="9" t="s">
        <v>16319</v>
      </c>
      <c r="WMM9" s="9" t="s">
        <v>16320</v>
      </c>
      <c r="WMN9" s="9" t="s">
        <v>16321</v>
      </c>
      <c r="WMO9" s="9" t="s">
        <v>16322</v>
      </c>
      <c r="WMP9" s="9" t="s">
        <v>16323</v>
      </c>
      <c r="WMQ9" s="9" t="s">
        <v>16324</v>
      </c>
      <c r="WMR9" s="9" t="s">
        <v>16325</v>
      </c>
      <c r="WMS9" s="9" t="s">
        <v>16326</v>
      </c>
      <c r="WMT9" s="9" t="s">
        <v>16327</v>
      </c>
      <c r="WMU9" s="9" t="s">
        <v>16328</v>
      </c>
      <c r="WMV9" s="9" t="s">
        <v>16329</v>
      </c>
      <c r="WMW9" s="9" t="s">
        <v>16330</v>
      </c>
      <c r="WMX9" s="9" t="s">
        <v>16331</v>
      </c>
      <c r="WMY9" s="9" t="s">
        <v>16332</v>
      </c>
      <c r="WMZ9" s="9" t="s">
        <v>16333</v>
      </c>
      <c r="WNA9" s="9" t="s">
        <v>16334</v>
      </c>
      <c r="WNB9" s="9" t="s">
        <v>16335</v>
      </c>
      <c r="WNC9" s="9" t="s">
        <v>16336</v>
      </c>
      <c r="WND9" s="9" t="s">
        <v>16337</v>
      </c>
      <c r="WNE9" s="9" t="s">
        <v>16338</v>
      </c>
      <c r="WNF9" s="9" t="s">
        <v>16339</v>
      </c>
      <c r="WNG9" s="9" t="s">
        <v>16340</v>
      </c>
      <c r="WNH9" s="9" t="s">
        <v>16341</v>
      </c>
      <c r="WNI9" s="9" t="s">
        <v>16342</v>
      </c>
      <c r="WNJ9" s="9" t="s">
        <v>16343</v>
      </c>
      <c r="WNK9" s="9" t="s">
        <v>16344</v>
      </c>
      <c r="WNL9" s="9" t="s">
        <v>16345</v>
      </c>
      <c r="WNM9" s="9" t="s">
        <v>16346</v>
      </c>
      <c r="WNN9" s="9" t="s">
        <v>16347</v>
      </c>
      <c r="WNO9" s="9" t="s">
        <v>16348</v>
      </c>
      <c r="WNP9" s="9" t="s">
        <v>16349</v>
      </c>
      <c r="WNQ9" s="9" t="s">
        <v>16350</v>
      </c>
      <c r="WNR9" s="9" t="s">
        <v>16351</v>
      </c>
      <c r="WNS9" s="9" t="s">
        <v>16352</v>
      </c>
      <c r="WNT9" s="9" t="s">
        <v>16353</v>
      </c>
      <c r="WNU9" s="9" t="s">
        <v>16354</v>
      </c>
      <c r="WNV9" s="9" t="s">
        <v>16355</v>
      </c>
      <c r="WNW9" s="9" t="s">
        <v>16356</v>
      </c>
      <c r="WNX9" s="9" t="s">
        <v>16357</v>
      </c>
      <c r="WNY9" s="9" t="s">
        <v>16358</v>
      </c>
      <c r="WNZ9" s="9" t="s">
        <v>16359</v>
      </c>
      <c r="WOA9" s="9" t="s">
        <v>16360</v>
      </c>
      <c r="WOB9" s="9" t="s">
        <v>16361</v>
      </c>
      <c r="WOC9" s="9" t="s">
        <v>16362</v>
      </c>
      <c r="WOD9" s="9" t="s">
        <v>16363</v>
      </c>
      <c r="WOE9" s="9" t="s">
        <v>16364</v>
      </c>
      <c r="WOF9" s="9" t="s">
        <v>16365</v>
      </c>
      <c r="WOG9" s="9" t="s">
        <v>16366</v>
      </c>
      <c r="WOH9" s="9" t="s">
        <v>16367</v>
      </c>
      <c r="WOI9" s="9" t="s">
        <v>16368</v>
      </c>
      <c r="WOJ9" s="9" t="s">
        <v>16369</v>
      </c>
      <c r="WOK9" s="9" t="s">
        <v>16370</v>
      </c>
      <c r="WOL9" s="9" t="s">
        <v>16371</v>
      </c>
      <c r="WOM9" s="9" t="s">
        <v>16372</v>
      </c>
      <c r="WON9" s="9" t="s">
        <v>16373</v>
      </c>
      <c r="WOO9" s="9" t="s">
        <v>16374</v>
      </c>
      <c r="WOP9" s="9" t="s">
        <v>16375</v>
      </c>
      <c r="WOQ9" s="9" t="s">
        <v>16376</v>
      </c>
      <c r="WOR9" s="9" t="s">
        <v>16377</v>
      </c>
      <c r="WOS9" s="9" t="s">
        <v>16378</v>
      </c>
      <c r="WOT9" s="9" t="s">
        <v>16379</v>
      </c>
      <c r="WOU9" s="9" t="s">
        <v>16380</v>
      </c>
      <c r="WOV9" s="9" t="s">
        <v>16381</v>
      </c>
      <c r="WOW9" s="9" t="s">
        <v>16382</v>
      </c>
      <c r="WOX9" s="9" t="s">
        <v>16383</v>
      </c>
      <c r="WOY9" s="9" t="s">
        <v>16384</v>
      </c>
      <c r="WOZ9" s="9" t="s">
        <v>16385</v>
      </c>
      <c r="WPA9" s="9" t="s">
        <v>16386</v>
      </c>
      <c r="WPB9" s="9" t="s">
        <v>16387</v>
      </c>
      <c r="WPC9" s="9" t="s">
        <v>16388</v>
      </c>
      <c r="WPD9" s="9" t="s">
        <v>16389</v>
      </c>
      <c r="WPE9" s="9" t="s">
        <v>16390</v>
      </c>
      <c r="WPF9" s="9" t="s">
        <v>16391</v>
      </c>
      <c r="WPG9" s="9" t="s">
        <v>16392</v>
      </c>
      <c r="WPH9" s="9" t="s">
        <v>16393</v>
      </c>
      <c r="WPI9" s="9" t="s">
        <v>16394</v>
      </c>
      <c r="WPJ9" s="9" t="s">
        <v>16395</v>
      </c>
      <c r="WPK9" s="9" t="s">
        <v>16396</v>
      </c>
      <c r="WPL9" s="9" t="s">
        <v>16397</v>
      </c>
      <c r="WPM9" s="9" t="s">
        <v>16398</v>
      </c>
      <c r="WPN9" s="9" t="s">
        <v>16399</v>
      </c>
      <c r="WPO9" s="9" t="s">
        <v>16400</v>
      </c>
      <c r="WPP9" s="9" t="s">
        <v>16401</v>
      </c>
      <c r="WPQ9" s="9" t="s">
        <v>16402</v>
      </c>
      <c r="WPR9" s="9" t="s">
        <v>16403</v>
      </c>
      <c r="WPS9" s="9" t="s">
        <v>16404</v>
      </c>
      <c r="WPT9" s="9" t="s">
        <v>16405</v>
      </c>
      <c r="WPU9" s="9" t="s">
        <v>16406</v>
      </c>
      <c r="WPV9" s="9" t="s">
        <v>16407</v>
      </c>
      <c r="WPW9" s="9" t="s">
        <v>16408</v>
      </c>
      <c r="WPX9" s="9" t="s">
        <v>16409</v>
      </c>
      <c r="WPY9" s="9" t="s">
        <v>16410</v>
      </c>
      <c r="WPZ9" s="9" t="s">
        <v>16411</v>
      </c>
      <c r="WQA9" s="9" t="s">
        <v>16412</v>
      </c>
      <c r="WQB9" s="9" t="s">
        <v>16413</v>
      </c>
      <c r="WQC9" s="9" t="s">
        <v>16414</v>
      </c>
      <c r="WQD9" s="9" t="s">
        <v>16415</v>
      </c>
      <c r="WQE9" s="9" t="s">
        <v>16416</v>
      </c>
      <c r="WQF9" s="9" t="s">
        <v>16417</v>
      </c>
      <c r="WQG9" s="9" t="s">
        <v>16418</v>
      </c>
      <c r="WQH9" s="9" t="s">
        <v>16419</v>
      </c>
      <c r="WQI9" s="9" t="s">
        <v>16420</v>
      </c>
      <c r="WQJ9" s="9" t="s">
        <v>16421</v>
      </c>
      <c r="WQK9" s="9" t="s">
        <v>16422</v>
      </c>
      <c r="WQL9" s="9" t="s">
        <v>16423</v>
      </c>
      <c r="WQM9" s="9" t="s">
        <v>16424</v>
      </c>
      <c r="WQN9" s="9" t="s">
        <v>16425</v>
      </c>
      <c r="WQO9" s="9" t="s">
        <v>16426</v>
      </c>
      <c r="WQP9" s="9" t="s">
        <v>16427</v>
      </c>
      <c r="WQQ9" s="9" t="s">
        <v>16428</v>
      </c>
      <c r="WQR9" s="9" t="s">
        <v>16429</v>
      </c>
      <c r="WQS9" s="9" t="s">
        <v>16430</v>
      </c>
      <c r="WQT9" s="9" t="s">
        <v>16431</v>
      </c>
      <c r="WQU9" s="9" t="s">
        <v>16432</v>
      </c>
      <c r="WQV9" s="9" t="s">
        <v>16433</v>
      </c>
      <c r="WQW9" s="9" t="s">
        <v>16434</v>
      </c>
      <c r="WQX9" s="9" t="s">
        <v>16435</v>
      </c>
      <c r="WQY9" s="9" t="s">
        <v>16436</v>
      </c>
      <c r="WQZ9" s="9" t="s">
        <v>16437</v>
      </c>
      <c r="WRA9" s="9" t="s">
        <v>16438</v>
      </c>
      <c r="WRB9" s="9" t="s">
        <v>16439</v>
      </c>
      <c r="WRC9" s="9" t="s">
        <v>16440</v>
      </c>
      <c r="WRD9" s="9" t="s">
        <v>16441</v>
      </c>
      <c r="WRE9" s="9" t="s">
        <v>16442</v>
      </c>
      <c r="WRF9" s="9" t="s">
        <v>16443</v>
      </c>
      <c r="WRG9" s="9" t="s">
        <v>16444</v>
      </c>
      <c r="WRH9" s="9" t="s">
        <v>16445</v>
      </c>
      <c r="WRI9" s="9" t="s">
        <v>16446</v>
      </c>
      <c r="WRJ9" s="9" t="s">
        <v>16447</v>
      </c>
      <c r="WRK9" s="9" t="s">
        <v>16448</v>
      </c>
      <c r="WRL9" s="9" t="s">
        <v>16449</v>
      </c>
      <c r="WRM9" s="9" t="s">
        <v>16450</v>
      </c>
      <c r="WRN9" s="9" t="s">
        <v>16451</v>
      </c>
      <c r="WRO9" s="9" t="s">
        <v>16452</v>
      </c>
      <c r="WRP9" s="9" t="s">
        <v>16453</v>
      </c>
      <c r="WRQ9" s="9" t="s">
        <v>16454</v>
      </c>
      <c r="WRR9" s="9" t="s">
        <v>16455</v>
      </c>
      <c r="WRS9" s="9" t="s">
        <v>16456</v>
      </c>
      <c r="WRT9" s="9" t="s">
        <v>16457</v>
      </c>
      <c r="WRU9" s="9" t="s">
        <v>16458</v>
      </c>
      <c r="WRV9" s="9" t="s">
        <v>16459</v>
      </c>
      <c r="WRW9" s="9" t="s">
        <v>16460</v>
      </c>
      <c r="WRX9" s="9" t="s">
        <v>16461</v>
      </c>
      <c r="WRY9" s="9" t="s">
        <v>16462</v>
      </c>
      <c r="WRZ9" s="9" t="s">
        <v>16463</v>
      </c>
      <c r="WSA9" s="9" t="s">
        <v>16464</v>
      </c>
      <c r="WSB9" s="9" t="s">
        <v>16465</v>
      </c>
      <c r="WSC9" s="9" t="s">
        <v>16466</v>
      </c>
      <c r="WSD9" s="9" t="s">
        <v>16467</v>
      </c>
      <c r="WSE9" s="9" t="s">
        <v>16468</v>
      </c>
      <c r="WSF9" s="9" t="s">
        <v>16469</v>
      </c>
      <c r="WSG9" s="9" t="s">
        <v>16470</v>
      </c>
      <c r="WSH9" s="9" t="s">
        <v>16471</v>
      </c>
      <c r="WSI9" s="9" t="s">
        <v>16472</v>
      </c>
      <c r="WSJ9" s="9" t="s">
        <v>16473</v>
      </c>
      <c r="WSK9" s="9" t="s">
        <v>16474</v>
      </c>
      <c r="WSL9" s="9" t="s">
        <v>16475</v>
      </c>
      <c r="WSM9" s="9" t="s">
        <v>16476</v>
      </c>
      <c r="WSN9" s="9" t="s">
        <v>16477</v>
      </c>
      <c r="WSO9" s="9" t="s">
        <v>16478</v>
      </c>
      <c r="WSP9" s="9" t="s">
        <v>16479</v>
      </c>
      <c r="WSQ9" s="9" t="s">
        <v>16480</v>
      </c>
      <c r="WSR9" s="9" t="s">
        <v>16481</v>
      </c>
      <c r="WSS9" s="9" t="s">
        <v>16482</v>
      </c>
      <c r="WST9" s="9" t="s">
        <v>16483</v>
      </c>
      <c r="WSU9" s="9" t="s">
        <v>16484</v>
      </c>
      <c r="WSV9" s="9" t="s">
        <v>16485</v>
      </c>
      <c r="WSW9" s="9" t="s">
        <v>16486</v>
      </c>
      <c r="WSX9" s="9" t="s">
        <v>16487</v>
      </c>
      <c r="WSY9" s="9" t="s">
        <v>16488</v>
      </c>
      <c r="WSZ9" s="9" t="s">
        <v>16489</v>
      </c>
      <c r="WTA9" s="9" t="s">
        <v>16490</v>
      </c>
      <c r="WTB9" s="9" t="s">
        <v>16491</v>
      </c>
      <c r="WTC9" s="9" t="s">
        <v>16492</v>
      </c>
      <c r="WTD9" s="9" t="s">
        <v>16493</v>
      </c>
      <c r="WTE9" s="9" t="s">
        <v>16494</v>
      </c>
      <c r="WTF9" s="9" t="s">
        <v>16495</v>
      </c>
      <c r="WTG9" s="9" t="s">
        <v>16496</v>
      </c>
      <c r="WTH9" s="9" t="s">
        <v>16497</v>
      </c>
      <c r="WTI9" s="9" t="s">
        <v>16498</v>
      </c>
      <c r="WTJ9" s="9" t="s">
        <v>16499</v>
      </c>
      <c r="WTK9" s="9" t="s">
        <v>16500</v>
      </c>
      <c r="WTL9" s="9" t="s">
        <v>16501</v>
      </c>
      <c r="WTM9" s="9" t="s">
        <v>16502</v>
      </c>
      <c r="WTN9" s="9" t="s">
        <v>16503</v>
      </c>
      <c r="WTO9" s="9" t="s">
        <v>16504</v>
      </c>
      <c r="WTP9" s="9" t="s">
        <v>16505</v>
      </c>
      <c r="WTQ9" s="9" t="s">
        <v>16506</v>
      </c>
      <c r="WTR9" s="9" t="s">
        <v>16507</v>
      </c>
      <c r="WTS9" s="9" t="s">
        <v>16508</v>
      </c>
      <c r="WTT9" s="9" t="s">
        <v>16509</v>
      </c>
      <c r="WTU9" s="9" t="s">
        <v>16510</v>
      </c>
      <c r="WTV9" s="9" t="s">
        <v>16511</v>
      </c>
      <c r="WTW9" s="9" t="s">
        <v>16512</v>
      </c>
      <c r="WTX9" s="9" t="s">
        <v>16513</v>
      </c>
      <c r="WTY9" s="9" t="s">
        <v>16514</v>
      </c>
      <c r="WTZ9" s="9" t="s">
        <v>16515</v>
      </c>
      <c r="WUA9" s="9" t="s">
        <v>16516</v>
      </c>
      <c r="WUB9" s="9" t="s">
        <v>16517</v>
      </c>
      <c r="WUC9" s="9" t="s">
        <v>16518</v>
      </c>
      <c r="WUD9" s="9" t="s">
        <v>16519</v>
      </c>
      <c r="WUE9" s="9" t="s">
        <v>16520</v>
      </c>
      <c r="WUF9" s="9" t="s">
        <v>16521</v>
      </c>
      <c r="WUG9" s="9" t="s">
        <v>16522</v>
      </c>
      <c r="WUH9" s="9" t="s">
        <v>16523</v>
      </c>
      <c r="WUI9" s="9" t="s">
        <v>16524</v>
      </c>
      <c r="WUJ9" s="9" t="s">
        <v>16525</v>
      </c>
      <c r="WUK9" s="9" t="s">
        <v>16526</v>
      </c>
      <c r="WUL9" s="9" t="s">
        <v>16527</v>
      </c>
      <c r="WUM9" s="9" t="s">
        <v>16528</v>
      </c>
      <c r="WUN9" s="9" t="s">
        <v>16529</v>
      </c>
      <c r="WUO9" s="9" t="s">
        <v>16530</v>
      </c>
      <c r="WUP9" s="9" t="s">
        <v>16531</v>
      </c>
      <c r="WUQ9" s="9" t="s">
        <v>16532</v>
      </c>
      <c r="WUR9" s="9" t="s">
        <v>16533</v>
      </c>
      <c r="WUS9" s="9" t="s">
        <v>16534</v>
      </c>
      <c r="WUT9" s="9" t="s">
        <v>16535</v>
      </c>
      <c r="WUU9" s="9" t="s">
        <v>16536</v>
      </c>
      <c r="WUV9" s="9" t="s">
        <v>16537</v>
      </c>
      <c r="WUW9" s="9" t="s">
        <v>16538</v>
      </c>
      <c r="WUX9" s="9" t="s">
        <v>16539</v>
      </c>
      <c r="WUY9" s="9" t="s">
        <v>16540</v>
      </c>
      <c r="WUZ9" s="9" t="s">
        <v>16541</v>
      </c>
      <c r="WVA9" s="9" t="s">
        <v>16542</v>
      </c>
      <c r="WVB9" s="9" t="s">
        <v>16543</v>
      </c>
      <c r="WVC9" s="9" t="s">
        <v>16544</v>
      </c>
      <c r="WVD9" s="9" t="s">
        <v>16545</v>
      </c>
      <c r="WVE9" s="9" t="s">
        <v>16546</v>
      </c>
      <c r="WVF9" s="9" t="s">
        <v>16547</v>
      </c>
      <c r="WVG9" s="9" t="s">
        <v>16548</v>
      </c>
      <c r="WVH9" s="9" t="s">
        <v>16549</v>
      </c>
      <c r="WVI9" s="9" t="s">
        <v>16550</v>
      </c>
      <c r="WVJ9" s="9" t="s">
        <v>16551</v>
      </c>
      <c r="WVK9" s="9" t="s">
        <v>16552</v>
      </c>
      <c r="WVL9" s="9" t="s">
        <v>16553</v>
      </c>
      <c r="WVM9" s="9" t="s">
        <v>16554</v>
      </c>
      <c r="WVN9" s="9" t="s">
        <v>16555</v>
      </c>
      <c r="WVO9" s="9" t="s">
        <v>16556</v>
      </c>
      <c r="WVP9" s="9" t="s">
        <v>16557</v>
      </c>
      <c r="WVQ9" s="9" t="s">
        <v>16558</v>
      </c>
      <c r="WVR9" s="9" t="s">
        <v>16559</v>
      </c>
      <c r="WVS9" s="9" t="s">
        <v>16560</v>
      </c>
      <c r="WVT9" s="9" t="s">
        <v>16561</v>
      </c>
      <c r="WVU9" s="9" t="s">
        <v>16562</v>
      </c>
      <c r="WVV9" s="9" t="s">
        <v>16563</v>
      </c>
      <c r="WVW9" s="9" t="s">
        <v>16564</v>
      </c>
      <c r="WVX9" s="9" t="s">
        <v>16565</v>
      </c>
      <c r="WVY9" s="9" t="s">
        <v>16566</v>
      </c>
      <c r="WVZ9" s="9" t="s">
        <v>16567</v>
      </c>
      <c r="WWA9" s="9" t="s">
        <v>16568</v>
      </c>
      <c r="WWB9" s="9" t="s">
        <v>16569</v>
      </c>
      <c r="WWC9" s="9" t="s">
        <v>16570</v>
      </c>
      <c r="WWD9" s="9" t="s">
        <v>16571</v>
      </c>
      <c r="WWE9" s="9" t="s">
        <v>16572</v>
      </c>
      <c r="WWF9" s="9" t="s">
        <v>16573</v>
      </c>
      <c r="WWG9" s="9" t="s">
        <v>16574</v>
      </c>
      <c r="WWH9" s="9" t="s">
        <v>16575</v>
      </c>
      <c r="WWI9" s="9" t="s">
        <v>16576</v>
      </c>
      <c r="WWJ9" s="9" t="s">
        <v>16577</v>
      </c>
      <c r="WWK9" s="9" t="s">
        <v>16578</v>
      </c>
      <c r="WWL9" s="9" t="s">
        <v>16579</v>
      </c>
      <c r="WWM9" s="9" t="s">
        <v>16580</v>
      </c>
      <c r="WWN9" s="9" t="s">
        <v>16581</v>
      </c>
      <c r="WWO9" s="9" t="s">
        <v>16582</v>
      </c>
      <c r="WWP9" s="9" t="s">
        <v>16583</v>
      </c>
      <c r="WWQ9" s="9" t="s">
        <v>16584</v>
      </c>
      <c r="WWR9" s="9" t="s">
        <v>16585</v>
      </c>
      <c r="WWS9" s="9" t="s">
        <v>16586</v>
      </c>
      <c r="WWT9" s="9" t="s">
        <v>16587</v>
      </c>
      <c r="WWU9" s="9" t="s">
        <v>16588</v>
      </c>
      <c r="WWV9" s="9" t="s">
        <v>16589</v>
      </c>
      <c r="WWW9" s="9" t="s">
        <v>16590</v>
      </c>
      <c r="WWX9" s="9" t="s">
        <v>16591</v>
      </c>
      <c r="WWY9" s="9" t="s">
        <v>16592</v>
      </c>
      <c r="WWZ9" s="9" t="s">
        <v>16593</v>
      </c>
      <c r="WXA9" s="9" t="s">
        <v>16594</v>
      </c>
      <c r="WXB9" s="9" t="s">
        <v>16595</v>
      </c>
      <c r="WXC9" s="9" t="s">
        <v>16596</v>
      </c>
      <c r="WXD9" s="9" t="s">
        <v>16597</v>
      </c>
      <c r="WXE9" s="9" t="s">
        <v>16598</v>
      </c>
      <c r="WXF9" s="9" t="s">
        <v>16599</v>
      </c>
      <c r="WXG9" s="9" t="s">
        <v>16600</v>
      </c>
      <c r="WXH9" s="9" t="s">
        <v>16601</v>
      </c>
      <c r="WXI9" s="9" t="s">
        <v>16602</v>
      </c>
      <c r="WXJ9" s="9" t="s">
        <v>16603</v>
      </c>
      <c r="WXK9" s="9" t="s">
        <v>16604</v>
      </c>
      <c r="WXL9" s="9" t="s">
        <v>16605</v>
      </c>
      <c r="WXM9" s="9" t="s">
        <v>16606</v>
      </c>
      <c r="WXN9" s="9" t="s">
        <v>16607</v>
      </c>
      <c r="WXO9" s="9" t="s">
        <v>16608</v>
      </c>
      <c r="WXP9" s="9" t="s">
        <v>16609</v>
      </c>
      <c r="WXQ9" s="9" t="s">
        <v>16610</v>
      </c>
      <c r="WXR9" s="9" t="s">
        <v>16611</v>
      </c>
      <c r="WXS9" s="9" t="s">
        <v>16612</v>
      </c>
      <c r="WXT9" s="9" t="s">
        <v>16613</v>
      </c>
      <c r="WXU9" s="9" t="s">
        <v>16614</v>
      </c>
      <c r="WXV9" s="9" t="s">
        <v>16615</v>
      </c>
      <c r="WXW9" s="9" t="s">
        <v>16616</v>
      </c>
      <c r="WXX9" s="9" t="s">
        <v>16617</v>
      </c>
      <c r="WXY9" s="9" t="s">
        <v>16618</v>
      </c>
      <c r="WXZ9" s="9" t="s">
        <v>16619</v>
      </c>
      <c r="WYA9" s="9" t="s">
        <v>16620</v>
      </c>
      <c r="WYB9" s="9" t="s">
        <v>16621</v>
      </c>
      <c r="WYC9" s="9" t="s">
        <v>16622</v>
      </c>
      <c r="WYD9" s="9" t="s">
        <v>16623</v>
      </c>
      <c r="WYE9" s="9" t="s">
        <v>16624</v>
      </c>
      <c r="WYF9" s="9" t="s">
        <v>16625</v>
      </c>
      <c r="WYG9" s="9" t="s">
        <v>16626</v>
      </c>
      <c r="WYH9" s="9" t="s">
        <v>16627</v>
      </c>
      <c r="WYI9" s="9" t="s">
        <v>16628</v>
      </c>
      <c r="WYJ9" s="9" t="s">
        <v>16629</v>
      </c>
      <c r="WYK9" s="9" t="s">
        <v>16630</v>
      </c>
      <c r="WYL9" s="9" t="s">
        <v>16631</v>
      </c>
      <c r="WYM9" s="9" t="s">
        <v>16632</v>
      </c>
      <c r="WYN9" s="9" t="s">
        <v>16633</v>
      </c>
      <c r="WYO9" s="9" t="s">
        <v>16634</v>
      </c>
      <c r="WYP9" s="9" t="s">
        <v>16635</v>
      </c>
      <c r="WYQ9" s="9" t="s">
        <v>16636</v>
      </c>
      <c r="WYR9" s="9" t="s">
        <v>16637</v>
      </c>
      <c r="WYS9" s="9" t="s">
        <v>16638</v>
      </c>
      <c r="WYT9" s="9" t="s">
        <v>16639</v>
      </c>
      <c r="WYU9" s="9" t="s">
        <v>16640</v>
      </c>
      <c r="WYV9" s="9" t="s">
        <v>16641</v>
      </c>
      <c r="WYW9" s="9" t="s">
        <v>16642</v>
      </c>
      <c r="WYX9" s="9" t="s">
        <v>16643</v>
      </c>
      <c r="WYY9" s="9" t="s">
        <v>16644</v>
      </c>
      <c r="WYZ9" s="9" t="s">
        <v>16645</v>
      </c>
      <c r="WZA9" s="9" t="s">
        <v>16646</v>
      </c>
      <c r="WZB9" s="9" t="s">
        <v>16647</v>
      </c>
      <c r="WZC9" s="9" t="s">
        <v>16648</v>
      </c>
      <c r="WZD9" s="9" t="s">
        <v>16649</v>
      </c>
      <c r="WZE9" s="9" t="s">
        <v>16650</v>
      </c>
      <c r="WZF9" s="9" t="s">
        <v>16651</v>
      </c>
      <c r="WZG9" s="9" t="s">
        <v>16652</v>
      </c>
      <c r="WZH9" s="9" t="s">
        <v>16653</v>
      </c>
      <c r="WZI9" s="9" t="s">
        <v>16654</v>
      </c>
      <c r="WZJ9" s="9" t="s">
        <v>16655</v>
      </c>
      <c r="WZK9" s="9" t="s">
        <v>16656</v>
      </c>
      <c r="WZL9" s="9" t="s">
        <v>16657</v>
      </c>
      <c r="WZM9" s="9" t="s">
        <v>16658</v>
      </c>
      <c r="WZN9" s="9" t="s">
        <v>16659</v>
      </c>
      <c r="WZO9" s="9" t="s">
        <v>16660</v>
      </c>
      <c r="WZP9" s="9" t="s">
        <v>16661</v>
      </c>
      <c r="WZQ9" s="9" t="s">
        <v>16662</v>
      </c>
      <c r="WZR9" s="9" t="s">
        <v>16663</v>
      </c>
      <c r="WZS9" s="9" t="s">
        <v>16664</v>
      </c>
      <c r="WZT9" s="9" t="s">
        <v>16665</v>
      </c>
      <c r="WZU9" s="9" t="s">
        <v>16666</v>
      </c>
      <c r="WZV9" s="9" t="s">
        <v>16667</v>
      </c>
      <c r="WZW9" s="9" t="s">
        <v>16668</v>
      </c>
      <c r="WZX9" s="9" t="s">
        <v>16669</v>
      </c>
      <c r="WZY9" s="9" t="s">
        <v>16670</v>
      </c>
      <c r="WZZ9" s="9" t="s">
        <v>16671</v>
      </c>
      <c r="XAA9" s="9" t="s">
        <v>16672</v>
      </c>
      <c r="XAB9" s="9" t="s">
        <v>16673</v>
      </c>
      <c r="XAC9" s="9" t="s">
        <v>16674</v>
      </c>
      <c r="XAD9" s="9" t="s">
        <v>16675</v>
      </c>
      <c r="XAE9" s="9" t="s">
        <v>16676</v>
      </c>
      <c r="XAF9" s="9" t="s">
        <v>16677</v>
      </c>
      <c r="XAG9" s="9" t="s">
        <v>16678</v>
      </c>
      <c r="XAH9" s="9" t="s">
        <v>16679</v>
      </c>
      <c r="XAI9" s="9" t="s">
        <v>16680</v>
      </c>
      <c r="XAJ9" s="9" t="s">
        <v>16681</v>
      </c>
      <c r="XAK9" s="9" t="s">
        <v>16682</v>
      </c>
      <c r="XAL9" s="9" t="s">
        <v>16683</v>
      </c>
      <c r="XAM9" s="9" t="s">
        <v>16684</v>
      </c>
      <c r="XAN9" s="9" t="s">
        <v>16685</v>
      </c>
      <c r="XAO9" s="9" t="s">
        <v>16686</v>
      </c>
      <c r="XAP9" s="9" t="s">
        <v>16687</v>
      </c>
      <c r="XAQ9" s="9" t="s">
        <v>16688</v>
      </c>
      <c r="XAR9" s="9" t="s">
        <v>16689</v>
      </c>
      <c r="XAS9" s="9" t="s">
        <v>16690</v>
      </c>
      <c r="XAT9" s="9" t="s">
        <v>16691</v>
      </c>
      <c r="XAU9" s="9" t="s">
        <v>16692</v>
      </c>
      <c r="XAV9" s="9" t="s">
        <v>16693</v>
      </c>
      <c r="XAW9" s="9" t="s">
        <v>16694</v>
      </c>
      <c r="XAX9" s="9" t="s">
        <v>16695</v>
      </c>
      <c r="XAY9" s="9" t="s">
        <v>16696</v>
      </c>
      <c r="XAZ9" s="9" t="s">
        <v>16697</v>
      </c>
      <c r="XBA9" s="9" t="s">
        <v>16698</v>
      </c>
      <c r="XBB9" s="9" t="s">
        <v>16699</v>
      </c>
      <c r="XBC9" s="9" t="s">
        <v>16700</v>
      </c>
      <c r="XBD9" s="9" t="s">
        <v>16701</v>
      </c>
      <c r="XBE9" s="9" t="s">
        <v>16702</v>
      </c>
      <c r="XBF9" s="9" t="s">
        <v>16703</v>
      </c>
      <c r="XBG9" s="9" t="s">
        <v>16704</v>
      </c>
      <c r="XBH9" s="9" t="s">
        <v>16705</v>
      </c>
      <c r="XBI9" s="9" t="s">
        <v>16706</v>
      </c>
      <c r="XBJ9" s="9" t="s">
        <v>16707</v>
      </c>
      <c r="XBK9" s="9" t="s">
        <v>16708</v>
      </c>
      <c r="XBL9" s="9" t="s">
        <v>16709</v>
      </c>
      <c r="XBM9" s="9" t="s">
        <v>16710</v>
      </c>
      <c r="XBN9" s="9" t="s">
        <v>16711</v>
      </c>
      <c r="XBO9" s="9" t="s">
        <v>16712</v>
      </c>
      <c r="XBP9" s="9" t="s">
        <v>16713</v>
      </c>
      <c r="XBQ9" s="9" t="s">
        <v>16714</v>
      </c>
      <c r="XBR9" s="9" t="s">
        <v>16715</v>
      </c>
      <c r="XBS9" s="9" t="s">
        <v>16716</v>
      </c>
      <c r="XBT9" s="9" t="s">
        <v>16717</v>
      </c>
      <c r="XBU9" s="9" t="s">
        <v>16718</v>
      </c>
      <c r="XBV9" s="9" t="s">
        <v>16719</v>
      </c>
      <c r="XBW9" s="9" t="s">
        <v>16720</v>
      </c>
      <c r="XBX9" s="9" t="s">
        <v>16721</v>
      </c>
      <c r="XBY9" s="9" t="s">
        <v>16722</v>
      </c>
      <c r="XBZ9" s="9" t="s">
        <v>16723</v>
      </c>
      <c r="XCA9" s="9" t="s">
        <v>16724</v>
      </c>
      <c r="XCB9" s="9" t="s">
        <v>16725</v>
      </c>
      <c r="XCC9" s="9" t="s">
        <v>16726</v>
      </c>
      <c r="XCD9" s="9" t="s">
        <v>16727</v>
      </c>
      <c r="XCE9" s="9" t="s">
        <v>16728</v>
      </c>
      <c r="XCF9" s="9" t="s">
        <v>16729</v>
      </c>
      <c r="XCG9" s="9" t="s">
        <v>16730</v>
      </c>
      <c r="XCH9" s="9" t="s">
        <v>16731</v>
      </c>
      <c r="XCI9" s="9" t="s">
        <v>16732</v>
      </c>
      <c r="XCJ9" s="9" t="s">
        <v>16733</v>
      </c>
      <c r="XCK9" s="9" t="s">
        <v>16734</v>
      </c>
      <c r="XCL9" s="9" t="s">
        <v>16735</v>
      </c>
      <c r="XCM9" s="9" t="s">
        <v>16736</v>
      </c>
      <c r="XCN9" s="9" t="s">
        <v>16737</v>
      </c>
      <c r="XCO9" s="9" t="s">
        <v>16738</v>
      </c>
      <c r="XCP9" s="9" t="s">
        <v>16739</v>
      </c>
      <c r="XCQ9" s="9" t="s">
        <v>16740</v>
      </c>
      <c r="XCR9" s="9" t="s">
        <v>16741</v>
      </c>
      <c r="XCS9" s="9" t="s">
        <v>16742</v>
      </c>
      <c r="XCT9" s="9" t="s">
        <v>16743</v>
      </c>
      <c r="XCU9" s="9" t="s">
        <v>16744</v>
      </c>
      <c r="XCV9" s="9" t="s">
        <v>16745</v>
      </c>
      <c r="XCW9" s="9" t="s">
        <v>16746</v>
      </c>
      <c r="XCX9" s="9" t="s">
        <v>16747</v>
      </c>
      <c r="XCY9" s="9" t="s">
        <v>16748</v>
      </c>
      <c r="XCZ9" s="9" t="s">
        <v>16749</v>
      </c>
      <c r="XDA9" s="9" t="s">
        <v>16750</v>
      </c>
      <c r="XDB9" s="9" t="s">
        <v>16751</v>
      </c>
      <c r="XDC9" s="9" t="s">
        <v>16752</v>
      </c>
      <c r="XDD9" s="9" t="s">
        <v>16753</v>
      </c>
      <c r="XDE9" s="9" t="s">
        <v>16754</v>
      </c>
      <c r="XDF9" s="9" t="s">
        <v>16755</v>
      </c>
      <c r="XDG9" s="9" t="s">
        <v>16756</v>
      </c>
      <c r="XDH9" s="9" t="s">
        <v>16757</v>
      </c>
      <c r="XDI9" s="9" t="s">
        <v>16758</v>
      </c>
      <c r="XDJ9" s="9" t="s">
        <v>16759</v>
      </c>
      <c r="XDK9" s="9" t="s">
        <v>16760</v>
      </c>
      <c r="XDL9" s="9" t="s">
        <v>16761</v>
      </c>
      <c r="XDM9" s="9" t="s">
        <v>16762</v>
      </c>
      <c r="XDN9" s="9" t="s">
        <v>16763</v>
      </c>
      <c r="XDO9" s="9" t="s">
        <v>16764</v>
      </c>
      <c r="XDP9" s="9" t="s">
        <v>16765</v>
      </c>
      <c r="XDQ9" s="9" t="s">
        <v>16766</v>
      </c>
      <c r="XDR9" s="9" t="s">
        <v>16767</v>
      </c>
      <c r="XDS9" s="9" t="s">
        <v>16768</v>
      </c>
      <c r="XDT9" s="9" t="s">
        <v>16769</v>
      </c>
      <c r="XDU9" s="9" t="s">
        <v>16770</v>
      </c>
      <c r="XDV9" s="9" t="s">
        <v>16771</v>
      </c>
      <c r="XDW9" s="9" t="s">
        <v>16772</v>
      </c>
      <c r="XDX9" s="9" t="s">
        <v>16773</v>
      </c>
      <c r="XDY9" s="9" t="s">
        <v>16774</v>
      </c>
      <c r="XDZ9" s="9" t="s">
        <v>16775</v>
      </c>
      <c r="XEA9" s="9" t="s">
        <v>16776</v>
      </c>
      <c r="XEB9" s="9" t="s">
        <v>16777</v>
      </c>
      <c r="XEC9" s="9" t="s">
        <v>16778</v>
      </c>
      <c r="XED9" s="9" t="s">
        <v>16779</v>
      </c>
      <c r="XEE9" s="9" t="s">
        <v>16780</v>
      </c>
      <c r="XEF9" s="9" t="s">
        <v>16781</v>
      </c>
      <c r="XEG9" s="9" t="s">
        <v>16782</v>
      </c>
      <c r="XEH9" s="9" t="s">
        <v>16783</v>
      </c>
      <c r="XEI9" s="9" t="s">
        <v>16784</v>
      </c>
      <c r="XEJ9" s="9" t="s">
        <v>16785</v>
      </c>
      <c r="XEK9" s="9" t="s">
        <v>16786</v>
      </c>
      <c r="XEL9" s="9" t="s">
        <v>16787</v>
      </c>
      <c r="XEM9" s="9" t="s">
        <v>16788</v>
      </c>
      <c r="XEN9" s="9" t="s">
        <v>16789</v>
      </c>
      <c r="XEO9" s="9" t="s">
        <v>16790</v>
      </c>
      <c r="XEP9" s="9" t="s">
        <v>16791</v>
      </c>
      <c r="XEQ9" s="9" t="s">
        <v>16792</v>
      </c>
      <c r="XER9" s="9" t="s">
        <v>16793</v>
      </c>
      <c r="XES9" s="9" t="s">
        <v>16794</v>
      </c>
      <c r="XET9" s="9" t="s">
        <v>16795</v>
      </c>
      <c r="XEU9" s="9" t="s">
        <v>16796</v>
      </c>
      <c r="XEV9" s="9" t="s">
        <v>16797</v>
      </c>
      <c r="XEW9" s="9" t="s">
        <v>16798</v>
      </c>
      <c r="XEX9" s="9" t="s">
        <v>16799</v>
      </c>
      <c r="XEY9" s="9" t="s">
        <v>16800</v>
      </c>
      <c r="XEZ9" s="9" t="s">
        <v>16801</v>
      </c>
      <c r="XFA9" s="9" t="s">
        <v>16802</v>
      </c>
      <c r="XFB9" s="9" t="s">
        <v>16803</v>
      </c>
      <c r="XFC9" s="9" t="s">
        <v>16804</v>
      </c>
      <c r="XFD9" s="9" t="s">
        <v>16805</v>
      </c>
    </row>
    <row r="10" spans="1:16384" s="2" customFormat="1" ht="14.5">
      <c r="A10" s="228" t="s">
        <v>8</v>
      </c>
      <c r="B10" s="196" t="s">
        <v>19</v>
      </c>
      <c r="C10" s="197" t="s">
        <v>21</v>
      </c>
      <c r="D10" s="198">
        <v>37135</v>
      </c>
      <c r="E10" s="199">
        <v>0</v>
      </c>
      <c r="F10" s="200"/>
      <c r="G10" s="201"/>
      <c r="H10" s="202"/>
      <c r="I10" s="200"/>
      <c r="J10" s="201">
        <v>1</v>
      </c>
      <c r="K10" s="201"/>
      <c r="L10" s="201"/>
      <c r="M10" s="203"/>
      <c r="N10" s="203"/>
      <c r="O10" s="199"/>
      <c r="P10" s="200"/>
      <c r="Q10" s="204"/>
    </row>
    <row r="11" spans="1:16384" s="2" customFormat="1" ht="14.5">
      <c r="A11" s="228" t="s">
        <v>8</v>
      </c>
      <c r="B11" s="196" t="s">
        <v>19</v>
      </c>
      <c r="C11" s="197" t="s">
        <v>22</v>
      </c>
      <c r="D11" s="198">
        <v>35309</v>
      </c>
      <c r="E11" s="199">
        <v>5</v>
      </c>
      <c r="F11" s="200"/>
      <c r="G11" s="201"/>
      <c r="H11" s="202"/>
      <c r="I11" s="200"/>
      <c r="J11" s="201"/>
      <c r="K11" s="201">
        <v>1</v>
      </c>
      <c r="L11" s="201"/>
      <c r="M11" s="203"/>
      <c r="N11" s="203"/>
      <c r="O11" s="199"/>
      <c r="P11" s="200">
        <v>1</v>
      </c>
      <c r="Q11" s="204">
        <v>5</v>
      </c>
    </row>
    <row r="12" spans="1:16384" s="2" customFormat="1" ht="14.5">
      <c r="A12" s="228" t="s">
        <v>8</v>
      </c>
      <c r="B12" s="196" t="s">
        <v>20</v>
      </c>
      <c r="C12" s="197" t="s">
        <v>22</v>
      </c>
      <c r="D12" s="198">
        <v>36692</v>
      </c>
      <c r="E12" s="199">
        <v>2</v>
      </c>
      <c r="F12" s="200"/>
      <c r="G12" s="201"/>
      <c r="H12" s="202"/>
      <c r="I12" s="200"/>
      <c r="J12" s="201"/>
      <c r="K12" s="201"/>
      <c r="L12" s="201"/>
      <c r="M12" s="203"/>
      <c r="N12" s="203"/>
      <c r="O12" s="199">
        <v>1</v>
      </c>
      <c r="P12" s="200"/>
      <c r="Q12" s="204"/>
    </row>
    <row r="13" spans="1:16384" s="2" customFormat="1">
      <c r="A13" s="529"/>
      <c r="B13" s="530"/>
      <c r="C13" s="530"/>
      <c r="D13" s="530"/>
      <c r="E13" s="530"/>
      <c r="F13" s="530"/>
      <c r="G13" s="530"/>
      <c r="H13" s="530"/>
      <c r="I13" s="530"/>
      <c r="J13" s="530"/>
      <c r="K13" s="530"/>
      <c r="L13" s="530"/>
      <c r="M13" s="530"/>
      <c r="N13" s="530"/>
      <c r="O13" s="530"/>
      <c r="P13" s="530"/>
      <c r="Q13" s="531"/>
    </row>
    <row r="14" spans="1:16384" ht="18.5" thickBot="1">
      <c r="A14" s="528" t="s">
        <v>3</v>
      </c>
      <c r="B14" s="528"/>
      <c r="C14" s="528"/>
      <c r="D14" s="528"/>
      <c r="E14" s="528"/>
      <c r="F14" s="528"/>
      <c r="G14" s="528"/>
      <c r="H14" s="528"/>
      <c r="I14" s="528"/>
      <c r="J14" s="528"/>
      <c r="K14" s="528"/>
      <c r="L14" s="528"/>
      <c r="M14" s="528"/>
      <c r="N14" s="528"/>
      <c r="O14" s="528"/>
      <c r="P14" s="528"/>
      <c r="Q14" s="528"/>
    </row>
    <row r="15" spans="1:16384" ht="226.5" thickTop="1">
      <c r="A15" s="226" t="s">
        <v>9</v>
      </c>
      <c r="B15" s="178" t="s">
        <v>17</v>
      </c>
      <c r="C15" s="179" t="s">
        <v>18</v>
      </c>
      <c r="D15" s="180" t="s">
        <v>12</v>
      </c>
      <c r="E15" s="181" t="s">
        <v>16</v>
      </c>
      <c r="F15" s="182" t="s">
        <v>79</v>
      </c>
      <c r="G15" s="182" t="s">
        <v>80</v>
      </c>
      <c r="H15" s="183" t="s">
        <v>81</v>
      </c>
      <c r="I15" s="184" t="s">
        <v>441</v>
      </c>
      <c r="J15" s="185" t="s">
        <v>6</v>
      </c>
      <c r="K15" s="185" t="s">
        <v>443</v>
      </c>
      <c r="L15" s="185" t="s">
        <v>2</v>
      </c>
      <c r="M15" s="186" t="s">
        <v>439</v>
      </c>
      <c r="N15" s="186" t="s">
        <v>440</v>
      </c>
      <c r="O15" s="187" t="s">
        <v>25</v>
      </c>
      <c r="P15" s="188" t="s">
        <v>82</v>
      </c>
      <c r="Q15" s="189" t="s">
        <v>15</v>
      </c>
    </row>
    <row r="16" spans="1:16384">
      <c r="A16" s="205"/>
      <c r="B16" s="206"/>
      <c r="C16" s="207"/>
      <c r="D16" s="215"/>
      <c r="E16" s="209"/>
      <c r="F16" s="210"/>
      <c r="G16" s="211"/>
      <c r="H16" s="212"/>
      <c r="I16" s="210"/>
      <c r="J16" s="211"/>
      <c r="K16" s="211"/>
      <c r="L16" s="211"/>
      <c r="M16" s="213"/>
      <c r="N16" s="213"/>
      <c r="O16" s="209"/>
      <c r="P16" s="210"/>
      <c r="Q16" s="214"/>
    </row>
    <row r="17" spans="1:17">
      <c r="A17" s="205"/>
      <c r="B17" s="206"/>
      <c r="C17" s="207"/>
      <c r="D17" s="215"/>
      <c r="E17" s="209"/>
      <c r="F17" s="210"/>
      <c r="G17" s="211"/>
      <c r="H17" s="212"/>
      <c r="I17" s="210"/>
      <c r="J17" s="211"/>
      <c r="K17" s="211"/>
      <c r="L17" s="211"/>
      <c r="M17" s="213"/>
      <c r="N17" s="213"/>
      <c r="O17" s="209"/>
      <c r="P17" s="210"/>
      <c r="Q17" s="214"/>
    </row>
    <row r="18" spans="1:17">
      <c r="A18" s="205"/>
      <c r="B18" s="206"/>
      <c r="C18" s="207"/>
      <c r="D18" s="216"/>
      <c r="E18" s="190"/>
      <c r="F18" s="191"/>
      <c r="G18" s="192"/>
      <c r="H18" s="193"/>
      <c r="I18" s="191"/>
      <c r="J18" s="192"/>
      <c r="K18" s="192"/>
      <c r="L18" s="192"/>
      <c r="M18" s="194"/>
      <c r="N18" s="194"/>
      <c r="O18" s="190"/>
      <c r="P18" s="191"/>
      <c r="Q18" s="195"/>
    </row>
    <row r="19" spans="1:17">
      <c r="A19" s="205"/>
      <c r="B19" s="206"/>
      <c r="C19" s="207"/>
      <c r="D19" s="208"/>
      <c r="E19" s="209"/>
      <c r="F19" s="210"/>
      <c r="G19" s="211"/>
      <c r="H19" s="212"/>
      <c r="I19" s="210"/>
      <c r="J19" s="211"/>
      <c r="K19" s="211"/>
      <c r="L19" s="211"/>
      <c r="M19" s="213"/>
      <c r="N19" s="213"/>
      <c r="O19" s="209"/>
      <c r="P19" s="210"/>
      <c r="Q19" s="214"/>
    </row>
    <row r="20" spans="1:17">
      <c r="A20" s="205"/>
      <c r="B20" s="206"/>
      <c r="C20" s="207"/>
      <c r="D20" s="208"/>
      <c r="E20" s="209"/>
      <c r="F20" s="210"/>
      <c r="G20" s="211"/>
      <c r="H20" s="212"/>
      <c r="I20" s="210"/>
      <c r="J20" s="211"/>
      <c r="K20" s="211"/>
      <c r="L20" s="211"/>
      <c r="M20" s="213"/>
      <c r="N20" s="213"/>
      <c r="O20" s="209"/>
      <c r="P20" s="210"/>
      <c r="Q20" s="214"/>
    </row>
    <row r="21" spans="1:17">
      <c r="A21" s="205"/>
      <c r="B21" s="206"/>
      <c r="C21" s="207"/>
      <c r="D21" s="208"/>
      <c r="E21" s="209"/>
      <c r="F21" s="210"/>
      <c r="G21" s="211"/>
      <c r="H21" s="212"/>
      <c r="I21" s="210"/>
      <c r="J21" s="211"/>
      <c r="K21" s="211"/>
      <c r="L21" s="211"/>
      <c r="M21" s="213"/>
      <c r="N21" s="213"/>
      <c r="O21" s="209"/>
      <c r="P21" s="210"/>
      <c r="Q21" s="214"/>
    </row>
    <row r="22" spans="1:17">
      <c r="A22" s="205"/>
      <c r="B22" s="206"/>
      <c r="C22" s="207"/>
      <c r="D22" s="208"/>
      <c r="E22" s="209"/>
      <c r="F22" s="210"/>
      <c r="G22" s="211"/>
      <c r="H22" s="212"/>
      <c r="I22" s="210"/>
      <c r="J22" s="211"/>
      <c r="K22" s="211"/>
      <c r="L22" s="211"/>
      <c r="M22" s="213"/>
      <c r="N22" s="213"/>
      <c r="O22" s="209"/>
      <c r="P22" s="210"/>
      <c r="Q22" s="214"/>
    </row>
    <row r="23" spans="1:17">
      <c r="A23" s="205"/>
      <c r="B23" s="206"/>
      <c r="C23" s="207"/>
      <c r="D23" s="208"/>
      <c r="E23" s="209"/>
      <c r="F23" s="210"/>
      <c r="G23" s="211"/>
      <c r="H23" s="212"/>
      <c r="I23" s="210"/>
      <c r="J23" s="211"/>
      <c r="K23" s="211"/>
      <c r="L23" s="211"/>
      <c r="M23" s="213"/>
      <c r="N23" s="213"/>
      <c r="O23" s="209"/>
      <c r="P23" s="210"/>
      <c r="Q23" s="214"/>
    </row>
    <row r="24" spans="1:17">
      <c r="A24" s="535"/>
      <c r="B24" s="536"/>
      <c r="C24" s="536"/>
      <c r="D24" s="536"/>
      <c r="E24" s="536"/>
      <c r="F24" s="536"/>
      <c r="G24" s="536"/>
      <c r="H24" s="536"/>
      <c r="I24" s="536"/>
      <c r="J24" s="536"/>
      <c r="K24" s="536"/>
      <c r="L24" s="536"/>
      <c r="M24" s="536"/>
      <c r="N24" s="536"/>
      <c r="O24" s="536"/>
      <c r="P24" s="536"/>
      <c r="Q24" s="537"/>
    </row>
    <row r="25" spans="1:17" ht="18.5" thickBot="1">
      <c r="A25" s="244" t="s">
        <v>4</v>
      </c>
      <c r="B25" s="244"/>
      <c r="C25" s="244"/>
      <c r="D25" s="244"/>
      <c r="E25" s="244"/>
      <c r="F25" s="244"/>
      <c r="G25" s="244"/>
      <c r="H25" s="244"/>
      <c r="I25" s="244"/>
      <c r="J25" s="244"/>
      <c r="K25" s="244"/>
      <c r="L25" s="244"/>
      <c r="M25" s="244"/>
      <c r="N25" s="244"/>
      <c r="O25" s="244"/>
      <c r="P25" s="244"/>
      <c r="Q25" s="244"/>
    </row>
    <row r="26" spans="1:17" ht="226.5" thickTop="1">
      <c r="A26" s="227" t="s">
        <v>9</v>
      </c>
      <c r="B26" s="178" t="s">
        <v>17</v>
      </c>
      <c r="C26" s="179" t="s">
        <v>18</v>
      </c>
      <c r="D26" s="180" t="s">
        <v>12</v>
      </c>
      <c r="E26" s="181" t="s">
        <v>16</v>
      </c>
      <c r="F26" s="182" t="s">
        <v>79</v>
      </c>
      <c r="G26" s="182" t="s">
        <v>80</v>
      </c>
      <c r="H26" s="183" t="s">
        <v>81</v>
      </c>
      <c r="I26" s="184" t="s">
        <v>441</v>
      </c>
      <c r="J26" s="185" t="s">
        <v>6</v>
      </c>
      <c r="K26" s="185" t="s">
        <v>443</v>
      </c>
      <c r="L26" s="185" t="s">
        <v>2</v>
      </c>
      <c r="M26" s="186" t="s">
        <v>439</v>
      </c>
      <c r="N26" s="186" t="s">
        <v>440</v>
      </c>
      <c r="O26" s="187" t="s">
        <v>25</v>
      </c>
      <c r="P26" s="188" t="s">
        <v>82</v>
      </c>
      <c r="Q26" s="229" t="s">
        <v>15</v>
      </c>
    </row>
    <row r="27" spans="1:17">
      <c r="A27" s="243"/>
      <c r="B27" s="206"/>
      <c r="C27" s="207"/>
      <c r="D27" s="208"/>
      <c r="E27" s="209"/>
      <c r="F27" s="210"/>
      <c r="G27" s="211"/>
      <c r="H27" s="212"/>
      <c r="I27" s="210"/>
      <c r="J27" s="211"/>
      <c r="K27" s="211"/>
      <c r="L27" s="211"/>
      <c r="M27" s="213"/>
      <c r="N27" s="213"/>
      <c r="O27" s="209"/>
      <c r="P27" s="210"/>
      <c r="Q27" s="231"/>
    </row>
    <row r="28" spans="1:17">
      <c r="A28" s="243"/>
      <c r="B28" s="206"/>
      <c r="C28" s="207"/>
      <c r="D28" s="208"/>
      <c r="E28" s="209"/>
      <c r="F28" s="210"/>
      <c r="G28" s="211"/>
      <c r="H28" s="212"/>
      <c r="I28" s="210"/>
      <c r="J28" s="211"/>
      <c r="K28" s="211"/>
      <c r="L28" s="211"/>
      <c r="M28" s="213"/>
      <c r="N28" s="213"/>
      <c r="O28" s="209"/>
      <c r="P28" s="210"/>
      <c r="Q28" s="231"/>
    </row>
    <row r="29" spans="1:17">
      <c r="A29" s="243"/>
      <c r="B29" s="206"/>
      <c r="C29" s="207"/>
      <c r="D29" s="208"/>
      <c r="E29" s="209"/>
      <c r="F29" s="210"/>
      <c r="G29" s="211"/>
      <c r="H29" s="212"/>
      <c r="I29" s="210"/>
      <c r="J29" s="211"/>
      <c r="K29" s="211"/>
      <c r="L29" s="211"/>
      <c r="M29" s="213"/>
      <c r="N29" s="213"/>
      <c r="O29" s="209"/>
      <c r="P29" s="210"/>
      <c r="Q29" s="231"/>
    </row>
    <row r="30" spans="1:17">
      <c r="A30" s="243"/>
      <c r="B30" s="206"/>
      <c r="C30" s="207"/>
      <c r="D30" s="208"/>
      <c r="E30" s="209"/>
      <c r="F30" s="210"/>
      <c r="G30" s="211"/>
      <c r="H30" s="212"/>
      <c r="I30" s="210"/>
      <c r="J30" s="211"/>
      <c r="K30" s="211"/>
      <c r="L30" s="211"/>
      <c r="M30" s="213"/>
      <c r="N30" s="213"/>
      <c r="O30" s="209"/>
      <c r="P30" s="210"/>
      <c r="Q30" s="231"/>
    </row>
    <row r="31" spans="1:17">
      <c r="A31" s="243"/>
      <c r="B31" s="206"/>
      <c r="C31" s="207"/>
      <c r="D31" s="208"/>
      <c r="E31" s="209"/>
      <c r="F31" s="210"/>
      <c r="G31" s="211"/>
      <c r="H31" s="212"/>
      <c r="I31" s="210"/>
      <c r="J31" s="211"/>
      <c r="K31" s="211"/>
      <c r="L31" s="211"/>
      <c r="M31" s="213"/>
      <c r="N31" s="213"/>
      <c r="O31" s="209"/>
      <c r="P31" s="210"/>
      <c r="Q31" s="231"/>
    </row>
    <row r="32" spans="1:17">
      <c r="A32" s="245"/>
      <c r="B32" s="234"/>
      <c r="C32" s="235"/>
      <c r="D32" s="236"/>
      <c r="E32" s="237"/>
      <c r="F32" s="238"/>
      <c r="G32" s="239"/>
      <c r="H32" s="240"/>
      <c r="I32" s="238"/>
      <c r="J32" s="239"/>
      <c r="K32" s="239"/>
      <c r="L32" s="239"/>
      <c r="M32" s="241"/>
      <c r="N32" s="241"/>
      <c r="O32" s="237"/>
      <c r="P32" s="238"/>
      <c r="Q32" s="242"/>
    </row>
    <row r="33" spans="1:17">
      <c r="A33" s="534"/>
      <c r="B33" s="534"/>
      <c r="C33" s="534"/>
      <c r="D33" s="534"/>
      <c r="E33" s="534"/>
      <c r="F33" s="534"/>
      <c r="G33" s="534"/>
      <c r="H33" s="534"/>
      <c r="I33" s="534"/>
      <c r="J33" s="534"/>
      <c r="K33" s="534"/>
      <c r="L33" s="534"/>
      <c r="M33" s="534"/>
      <c r="N33" s="534"/>
      <c r="O33" s="534"/>
      <c r="P33" s="534"/>
      <c r="Q33" s="534"/>
    </row>
    <row r="34" spans="1:17" ht="18.5" thickBot="1">
      <c r="A34" s="232" t="s">
        <v>7</v>
      </c>
      <c r="B34" s="232"/>
      <c r="C34" s="232"/>
      <c r="D34" s="232"/>
      <c r="E34" s="232"/>
      <c r="F34" s="232"/>
      <c r="G34" s="232"/>
      <c r="H34" s="232"/>
      <c r="I34" s="232"/>
      <c r="J34" s="232"/>
      <c r="K34" s="232"/>
      <c r="L34" s="232"/>
      <c r="M34" s="232"/>
      <c r="N34" s="232"/>
      <c r="O34" s="232"/>
      <c r="P34" s="232"/>
      <c r="Q34" s="232"/>
    </row>
    <row r="35" spans="1:17" ht="226.5" thickTop="1">
      <c r="A35" s="226" t="s">
        <v>9</v>
      </c>
      <c r="B35" s="178" t="s">
        <v>17</v>
      </c>
      <c r="C35" s="179" t="s">
        <v>18</v>
      </c>
      <c r="D35" s="180" t="s">
        <v>12</v>
      </c>
      <c r="E35" s="181" t="s">
        <v>16</v>
      </c>
      <c r="F35" s="182" t="s">
        <v>79</v>
      </c>
      <c r="G35" s="182" t="s">
        <v>80</v>
      </c>
      <c r="H35" s="183" t="s">
        <v>81</v>
      </c>
      <c r="I35" s="184" t="s">
        <v>441</v>
      </c>
      <c r="J35" s="185" t="s">
        <v>6</v>
      </c>
      <c r="K35" s="185" t="s">
        <v>443</v>
      </c>
      <c r="L35" s="185" t="s">
        <v>2</v>
      </c>
      <c r="M35" s="186" t="s">
        <v>439</v>
      </c>
      <c r="N35" s="186" t="s">
        <v>440</v>
      </c>
      <c r="O35" s="187" t="s">
        <v>25</v>
      </c>
      <c r="P35" s="188" t="s">
        <v>82</v>
      </c>
      <c r="Q35" s="229" t="s">
        <v>15</v>
      </c>
    </row>
    <row r="36" spans="1:17">
      <c r="A36" s="205"/>
      <c r="B36" s="206"/>
      <c r="C36" s="207"/>
      <c r="D36" s="216"/>
      <c r="E36" s="190"/>
      <c r="F36" s="191"/>
      <c r="G36" s="192"/>
      <c r="H36" s="193"/>
      <c r="I36" s="191"/>
      <c r="J36" s="192"/>
      <c r="K36" s="192"/>
      <c r="L36" s="192"/>
      <c r="M36" s="194"/>
      <c r="N36" s="194"/>
      <c r="O36" s="190"/>
      <c r="P36" s="191"/>
      <c r="Q36" s="230"/>
    </row>
    <row r="37" spans="1:17">
      <c r="A37" s="205"/>
      <c r="B37" s="206"/>
      <c r="C37" s="207"/>
      <c r="D37" s="216"/>
      <c r="E37" s="190"/>
      <c r="F37" s="191"/>
      <c r="G37" s="192"/>
      <c r="H37" s="193"/>
      <c r="I37" s="191"/>
      <c r="J37" s="192"/>
      <c r="K37" s="192"/>
      <c r="L37" s="192"/>
      <c r="M37" s="194"/>
      <c r="N37" s="194"/>
      <c r="O37" s="190"/>
      <c r="P37" s="191"/>
      <c r="Q37" s="230"/>
    </row>
    <row r="38" spans="1:17">
      <c r="A38" s="205"/>
      <c r="B38" s="206"/>
      <c r="C38" s="207"/>
      <c r="D38" s="208"/>
      <c r="E38" s="209"/>
      <c r="F38" s="210"/>
      <c r="G38" s="211"/>
      <c r="H38" s="212"/>
      <c r="I38" s="210"/>
      <c r="J38" s="211"/>
      <c r="K38" s="211"/>
      <c r="L38" s="211"/>
      <c r="M38" s="213"/>
      <c r="N38" s="213"/>
      <c r="O38" s="209"/>
      <c r="P38" s="210"/>
      <c r="Q38" s="231"/>
    </row>
    <row r="39" spans="1:17">
      <c r="A39" s="217"/>
      <c r="B39" s="206"/>
      <c r="C39" s="207"/>
      <c r="D39" s="208"/>
      <c r="E39" s="209"/>
      <c r="F39" s="210"/>
      <c r="G39" s="211"/>
      <c r="H39" s="212"/>
      <c r="I39" s="210"/>
      <c r="J39" s="211"/>
      <c r="K39" s="211"/>
      <c r="L39" s="211"/>
      <c r="M39" s="213"/>
      <c r="N39" s="213"/>
      <c r="O39" s="209"/>
      <c r="P39" s="210"/>
      <c r="Q39" s="231"/>
    </row>
    <row r="40" spans="1:17">
      <c r="A40" s="225"/>
      <c r="B40" s="206"/>
      <c r="C40" s="207"/>
      <c r="D40" s="208"/>
      <c r="E40" s="209"/>
      <c r="F40" s="210"/>
      <c r="G40" s="211"/>
      <c r="H40" s="212"/>
      <c r="I40" s="210"/>
      <c r="J40" s="211"/>
      <c r="K40" s="211"/>
      <c r="L40" s="211"/>
      <c r="M40" s="213"/>
      <c r="N40" s="213"/>
      <c r="O40" s="209"/>
      <c r="P40" s="210"/>
      <c r="Q40" s="231"/>
    </row>
    <row r="41" spans="1:17">
      <c r="A41" s="233"/>
      <c r="B41" s="234"/>
      <c r="C41" s="235"/>
      <c r="D41" s="236"/>
      <c r="E41" s="237"/>
      <c r="F41" s="238"/>
      <c r="G41" s="239"/>
      <c r="H41" s="240"/>
      <c r="I41" s="238"/>
      <c r="J41" s="239"/>
      <c r="K41" s="239"/>
      <c r="L41" s="239"/>
      <c r="M41" s="241"/>
      <c r="N41" s="241"/>
      <c r="O41" s="237"/>
      <c r="P41" s="238"/>
      <c r="Q41" s="242"/>
    </row>
    <row r="42" spans="1:17">
      <c r="A42" s="532"/>
      <c r="B42" s="532"/>
      <c r="C42" s="532"/>
      <c r="D42" s="532"/>
      <c r="E42" s="532"/>
      <c r="F42" s="532"/>
      <c r="G42" s="532"/>
      <c r="H42" s="532"/>
      <c r="I42" s="532"/>
      <c r="J42" s="532"/>
      <c r="K42" s="532"/>
      <c r="L42" s="532"/>
      <c r="M42" s="532"/>
      <c r="N42" s="532"/>
      <c r="O42" s="532"/>
      <c r="P42" s="532"/>
      <c r="Q42" s="533"/>
    </row>
    <row r="43" spans="1:17" ht="18.5" thickBot="1">
      <c r="A43" s="538" t="s">
        <v>24</v>
      </c>
      <c r="B43" s="538"/>
      <c r="C43" s="538"/>
      <c r="D43" s="538"/>
      <c r="E43" s="538"/>
      <c r="F43" s="538"/>
      <c r="G43" s="538"/>
      <c r="H43" s="538"/>
      <c r="I43" s="538"/>
      <c r="J43" s="538"/>
      <c r="K43" s="538"/>
      <c r="L43" s="538"/>
      <c r="M43" s="538"/>
      <c r="N43" s="538"/>
      <c r="O43" s="538"/>
      <c r="P43" s="538"/>
      <c r="Q43" s="538"/>
    </row>
    <row r="44" spans="1:17" ht="226.5" thickTop="1">
      <c r="A44" s="227" t="s">
        <v>9</v>
      </c>
      <c r="B44" s="178" t="s">
        <v>17</v>
      </c>
      <c r="C44" s="179" t="s">
        <v>18</v>
      </c>
      <c r="D44" s="180" t="s">
        <v>12</v>
      </c>
      <c r="E44" s="181" t="s">
        <v>16</v>
      </c>
      <c r="F44" s="182" t="s">
        <v>79</v>
      </c>
      <c r="G44" s="182" t="s">
        <v>80</v>
      </c>
      <c r="H44" s="183" t="s">
        <v>81</v>
      </c>
      <c r="I44" s="184" t="s">
        <v>441</v>
      </c>
      <c r="J44" s="185" t="s">
        <v>6</v>
      </c>
      <c r="K44" s="185" t="s">
        <v>443</v>
      </c>
      <c r="L44" s="185" t="s">
        <v>2</v>
      </c>
      <c r="M44" s="186" t="s">
        <v>439</v>
      </c>
      <c r="N44" s="186" t="s">
        <v>440</v>
      </c>
      <c r="O44" s="187" t="s">
        <v>25</v>
      </c>
      <c r="P44" s="188" t="s">
        <v>82</v>
      </c>
      <c r="Q44" s="229" t="s">
        <v>15</v>
      </c>
    </row>
    <row r="45" spans="1:17">
      <c r="A45" s="246"/>
      <c r="B45" s="218"/>
      <c r="C45" s="219"/>
      <c r="D45" s="218"/>
      <c r="E45" s="219"/>
      <c r="F45" s="220"/>
      <c r="G45" s="221"/>
      <c r="H45" s="222"/>
      <c r="I45" s="220"/>
      <c r="J45" s="221"/>
      <c r="K45" s="221"/>
      <c r="L45" s="221"/>
      <c r="M45" s="223"/>
      <c r="N45" s="223"/>
      <c r="O45" s="219"/>
      <c r="P45" s="220"/>
      <c r="Q45" s="247"/>
    </row>
    <row r="46" spans="1:17">
      <c r="A46" s="243"/>
      <c r="B46" s="206"/>
      <c r="C46" s="207"/>
      <c r="D46" s="216"/>
      <c r="E46" s="190"/>
      <c r="F46" s="191"/>
      <c r="G46" s="192"/>
      <c r="H46" s="193"/>
      <c r="I46" s="191"/>
      <c r="J46" s="192"/>
      <c r="K46" s="192"/>
      <c r="L46" s="192"/>
      <c r="M46" s="194"/>
      <c r="N46" s="194"/>
      <c r="O46" s="190"/>
      <c r="P46" s="191"/>
      <c r="Q46" s="230"/>
    </row>
    <row r="47" spans="1:17">
      <c r="A47" s="243"/>
      <c r="B47" s="206"/>
      <c r="C47" s="207"/>
      <c r="D47" s="216"/>
      <c r="E47" s="190"/>
      <c r="F47" s="191"/>
      <c r="G47" s="192"/>
      <c r="H47" s="193"/>
      <c r="I47" s="191"/>
      <c r="J47" s="192"/>
      <c r="K47" s="192"/>
      <c r="L47" s="192"/>
      <c r="M47" s="194"/>
      <c r="N47" s="194"/>
      <c r="O47" s="190"/>
      <c r="P47" s="191"/>
      <c r="Q47" s="230"/>
    </row>
    <row r="48" spans="1:17">
      <c r="A48" s="245"/>
      <c r="B48" s="234"/>
      <c r="C48" s="235"/>
      <c r="D48" s="236"/>
      <c r="E48" s="237"/>
      <c r="F48" s="238"/>
      <c r="G48" s="239"/>
      <c r="H48" s="240"/>
      <c r="I48" s="238"/>
      <c r="J48" s="239"/>
      <c r="K48" s="239"/>
      <c r="L48" s="239"/>
      <c r="M48" s="241"/>
      <c r="N48" s="241"/>
      <c r="O48" s="237"/>
      <c r="P48" s="238"/>
      <c r="Q48" s="242"/>
    </row>
    <row r="49" spans="1:17" ht="50.25" customHeight="1">
      <c r="A49" s="527" t="s">
        <v>214</v>
      </c>
      <c r="B49" s="527"/>
      <c r="C49" s="527"/>
      <c r="D49" s="527"/>
      <c r="E49" s="527"/>
      <c r="F49" s="527"/>
      <c r="G49" s="527"/>
      <c r="H49" s="527"/>
      <c r="I49" s="527"/>
      <c r="J49" s="527"/>
      <c r="K49" s="527"/>
      <c r="L49" s="527"/>
      <c r="M49" s="527"/>
      <c r="N49" s="527"/>
      <c r="O49" s="527"/>
      <c r="P49" s="527"/>
      <c r="Q49" s="527"/>
    </row>
    <row r="50" spans="1:17"/>
    <row r="51" spans="1:17"/>
    <row r="52" spans="1:17"/>
  </sheetData>
  <sheetProtection insertRows="0" selectLockedCells="1"/>
  <mergeCells count="19">
    <mergeCell ref="A7:Q7"/>
    <mergeCell ref="D8:E8"/>
    <mergeCell ref="B8:C8"/>
    <mergeCell ref="P8:Q8"/>
    <mergeCell ref="I8:O8"/>
    <mergeCell ref="F8:H8"/>
    <mergeCell ref="A1:Q1"/>
    <mergeCell ref="B3:Q3"/>
    <mergeCell ref="A5:Q5"/>
    <mergeCell ref="A4:Q4"/>
    <mergeCell ref="A6:Q6"/>
    <mergeCell ref="A2:Q2"/>
    <mergeCell ref="A49:Q49"/>
    <mergeCell ref="A14:Q14"/>
    <mergeCell ref="A13:Q13"/>
    <mergeCell ref="A42:Q42"/>
    <mergeCell ref="A33:Q33"/>
    <mergeCell ref="A24:Q24"/>
    <mergeCell ref="A43:Q43"/>
  </mergeCells>
  <phoneticPr fontId="0" type="noConversion"/>
  <dataValidations count="1">
    <dataValidation allowBlank="1" showInputMessage="1" showErrorMessage="1" prompt="County and District. Autofills with information from Table 1 Enrollment worksheet." sqref="B3:Q3" xr:uid="{9422AC6F-851A-4408-94DC-6E2E12BEDE2B}"/>
  </dataValidations>
  <pageMargins left="0.5" right="0.5" top="0.5" bottom="0.75" header="0.5" footer="0.5"/>
  <pageSetup scale="70" orientation="landscape" blackAndWhite="1" r:id="rId1"/>
  <headerFooter alignWithMargins="0">
    <oddFooter>&amp;LLast modified on &amp;D, &amp;T&amp;RPage &amp;P of &amp;N</oddFooter>
  </headerFooter>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8"/>
  <sheetViews>
    <sheetView showGridLines="0" zoomScaleNormal="100" zoomScaleSheetLayoutView="100" workbookViewId="0">
      <selection sqref="A1:M1"/>
    </sheetView>
  </sheetViews>
  <sheetFormatPr defaultColWidth="0" defaultRowHeight="14" zeroHeight="1"/>
  <cols>
    <col min="1" max="1" width="42.33203125" style="9" customWidth="1"/>
    <col min="2" max="2" width="12" style="9" customWidth="1"/>
    <col min="3" max="3" width="12.25" style="9" customWidth="1"/>
    <col min="4" max="4" width="10" style="10" customWidth="1"/>
    <col min="5" max="5" width="7.25" style="11" customWidth="1"/>
    <col min="6" max="9" width="5.25" style="11" customWidth="1"/>
    <col min="10" max="12" width="8.33203125" style="11" customWidth="1"/>
    <col min="13" max="13" width="9.58203125" style="11" customWidth="1"/>
    <col min="14" max="15" width="5.25" style="11" hidden="1" customWidth="1"/>
    <col min="16" max="16" width="5.58203125" style="11" hidden="1" customWidth="1"/>
    <col min="17" max="17" width="9.75" style="11" hidden="1" customWidth="1"/>
    <col min="18" max="23" width="0" style="9" hidden="1" customWidth="1"/>
    <col min="24" max="16384" width="9" style="9" hidden="1"/>
  </cols>
  <sheetData>
    <row r="1" spans="1:23" ht="53.25" customHeight="1" thickBot="1">
      <c r="A1" s="567" t="s">
        <v>16855</v>
      </c>
      <c r="B1" s="567"/>
      <c r="C1" s="567"/>
      <c r="D1" s="567"/>
      <c r="E1" s="567"/>
      <c r="F1" s="567"/>
      <c r="G1" s="567"/>
      <c r="H1" s="567"/>
      <c r="I1" s="567"/>
      <c r="J1" s="567"/>
      <c r="K1" s="567"/>
      <c r="L1" s="567"/>
      <c r="M1" s="567"/>
    </row>
    <row r="2" spans="1:23" ht="62.25" customHeight="1" thickTop="1" thickBot="1">
      <c r="A2" s="581" t="s">
        <v>16806</v>
      </c>
      <c r="B2" s="581"/>
      <c r="C2" s="581"/>
      <c r="D2" s="581"/>
      <c r="E2" s="581"/>
      <c r="F2" s="581"/>
      <c r="G2" s="581"/>
      <c r="H2" s="581"/>
      <c r="I2" s="581"/>
      <c r="J2" s="581"/>
      <c r="K2" s="581"/>
      <c r="L2" s="581"/>
      <c r="M2" s="581"/>
      <c r="N2" s="35"/>
      <c r="O2" s="35"/>
      <c r="P2" s="35"/>
      <c r="Q2" s="36"/>
    </row>
    <row r="3" spans="1:23" ht="14.5" thickTop="1">
      <c r="A3" s="177" t="s">
        <v>16853</v>
      </c>
      <c r="B3" s="540">
        <f>'Table 1 Enrollment'!B6:F6</f>
        <v>0</v>
      </c>
      <c r="C3" s="541"/>
      <c r="D3" s="541"/>
      <c r="E3" s="541"/>
      <c r="F3" s="541"/>
      <c r="G3" s="541"/>
      <c r="H3" s="541"/>
      <c r="I3" s="541"/>
      <c r="J3" s="541"/>
      <c r="K3" s="541"/>
      <c r="L3" s="541"/>
      <c r="M3" s="541"/>
      <c r="N3" s="2"/>
      <c r="O3" s="2"/>
      <c r="P3" s="12"/>
      <c r="Q3" s="12"/>
    </row>
    <row r="4" spans="1:23" ht="34.5" customHeight="1" thickBot="1">
      <c r="A4" s="461" t="s">
        <v>207</v>
      </c>
      <c r="B4" s="461"/>
      <c r="C4" s="461"/>
      <c r="D4" s="461"/>
      <c r="E4" s="461"/>
      <c r="F4" s="461"/>
      <c r="G4" s="461"/>
      <c r="H4" s="461"/>
      <c r="I4" s="461"/>
      <c r="J4" s="461"/>
      <c r="K4" s="461"/>
      <c r="L4" s="461"/>
      <c r="M4" s="461"/>
      <c r="N4" s="2"/>
      <c r="O4" s="2"/>
      <c r="P4" s="12"/>
      <c r="Q4" s="12"/>
    </row>
    <row r="5" spans="1:23" ht="221.25" customHeight="1" thickTop="1">
      <c r="A5" s="569" t="s">
        <v>16808</v>
      </c>
      <c r="B5" s="570"/>
      <c r="C5" s="570"/>
      <c r="D5" s="570"/>
      <c r="E5" s="570"/>
      <c r="F5" s="570"/>
      <c r="G5" s="570"/>
      <c r="H5" s="570"/>
      <c r="I5" s="570"/>
      <c r="J5" s="570"/>
      <c r="K5" s="570"/>
      <c r="L5" s="570"/>
      <c r="M5" s="570"/>
      <c r="N5" s="2"/>
      <c r="O5" s="2"/>
      <c r="P5" s="12"/>
      <c r="Q5" s="12"/>
    </row>
    <row r="6" spans="1:23" ht="42" customHeight="1">
      <c r="A6" s="568" t="s">
        <v>16807</v>
      </c>
      <c r="B6" s="457"/>
      <c r="C6" s="457"/>
      <c r="D6" s="457"/>
      <c r="E6" s="457"/>
      <c r="F6" s="457"/>
      <c r="G6" s="457"/>
      <c r="H6" s="457"/>
      <c r="I6" s="457"/>
      <c r="J6" s="457"/>
      <c r="K6" s="457"/>
      <c r="L6" s="457"/>
      <c r="M6" s="457"/>
      <c r="N6" s="13"/>
      <c r="O6" s="13"/>
      <c r="P6" s="13"/>
      <c r="Q6" s="13"/>
    </row>
    <row r="7" spans="1:23" ht="50.25" customHeight="1" thickBot="1">
      <c r="A7" s="461" t="s">
        <v>438</v>
      </c>
      <c r="B7" s="461"/>
      <c r="C7" s="461"/>
      <c r="D7" s="461"/>
      <c r="E7" s="461"/>
      <c r="F7" s="461"/>
      <c r="G7" s="461"/>
      <c r="H7" s="461"/>
      <c r="I7" s="461"/>
      <c r="J7" s="461"/>
      <c r="K7" s="461"/>
      <c r="L7" s="461"/>
      <c r="M7" s="461"/>
      <c r="N7" s="13"/>
      <c r="O7" s="13"/>
      <c r="P7" s="13"/>
      <c r="Q7" s="13"/>
    </row>
    <row r="8" spans="1:23" customFormat="1" ht="57.65" customHeight="1" thickTop="1" thickBot="1">
      <c r="A8" s="9"/>
      <c r="B8" s="576" t="s">
        <v>84</v>
      </c>
      <c r="C8" s="577"/>
      <c r="D8" s="578" t="s">
        <v>13</v>
      </c>
      <c r="E8" s="579"/>
      <c r="F8" s="580"/>
      <c r="G8" s="571" t="s">
        <v>85</v>
      </c>
      <c r="H8" s="572"/>
      <c r="I8" s="573"/>
      <c r="J8" s="574" t="s">
        <v>86</v>
      </c>
      <c r="K8" s="575"/>
      <c r="L8" s="575"/>
      <c r="M8" s="255" t="s">
        <v>14</v>
      </c>
      <c r="R8" s="18"/>
      <c r="S8" s="19"/>
      <c r="T8" s="20"/>
      <c r="U8" s="21"/>
      <c r="V8" s="22"/>
      <c r="W8" s="18"/>
    </row>
    <row r="9" spans="1:23" customFormat="1" ht="114" customHeight="1" thickTop="1">
      <c r="A9" s="276" t="s">
        <v>9</v>
      </c>
      <c r="B9" s="256" t="s">
        <v>17</v>
      </c>
      <c r="C9" s="257" t="s">
        <v>18</v>
      </c>
      <c r="D9" s="258" t="s">
        <v>12</v>
      </c>
      <c r="E9" s="259" t="s">
        <v>87</v>
      </c>
      <c r="F9" s="259" t="s">
        <v>88</v>
      </c>
      <c r="G9" s="260" t="s">
        <v>89</v>
      </c>
      <c r="H9" s="261" t="s">
        <v>90</v>
      </c>
      <c r="I9" s="262" t="s">
        <v>91</v>
      </c>
      <c r="J9" s="263" t="s">
        <v>92</v>
      </c>
      <c r="K9" s="264" t="s">
        <v>93</v>
      </c>
      <c r="L9" s="264" t="s">
        <v>94</v>
      </c>
      <c r="M9" s="265" t="s">
        <v>15</v>
      </c>
      <c r="R9" s="18"/>
      <c r="S9" s="19"/>
      <c r="T9" s="20"/>
      <c r="U9" s="21"/>
      <c r="V9" s="22"/>
      <c r="W9" s="18"/>
    </row>
    <row r="10" spans="1:23" customFormat="1" ht="14.5">
      <c r="A10" s="277" t="s">
        <v>8</v>
      </c>
      <c r="B10" s="266" t="s">
        <v>19</v>
      </c>
      <c r="C10" s="267" t="s">
        <v>21</v>
      </c>
      <c r="D10" s="268">
        <v>37135</v>
      </c>
      <c r="E10" s="269">
        <v>8</v>
      </c>
      <c r="F10" s="269">
        <v>8</v>
      </c>
      <c r="G10" s="270"/>
      <c r="H10" s="269"/>
      <c r="I10" s="271">
        <v>1</v>
      </c>
      <c r="J10" s="270">
        <v>1</v>
      </c>
      <c r="K10" s="272"/>
      <c r="L10" s="272"/>
      <c r="M10" s="273"/>
      <c r="R10" s="18"/>
      <c r="S10" s="19"/>
      <c r="T10" s="20"/>
      <c r="U10" s="21"/>
      <c r="V10" s="22"/>
      <c r="W10" s="18"/>
    </row>
    <row r="11" spans="1:23" customFormat="1" ht="14.5">
      <c r="A11" s="277" t="s">
        <v>8</v>
      </c>
      <c r="B11" s="266" t="s">
        <v>19</v>
      </c>
      <c r="C11" s="267" t="s">
        <v>22</v>
      </c>
      <c r="D11" s="268">
        <v>38231</v>
      </c>
      <c r="E11" s="269">
        <v>5</v>
      </c>
      <c r="F11" s="269">
        <v>5</v>
      </c>
      <c r="G11" s="270"/>
      <c r="H11" s="269">
        <v>1</v>
      </c>
      <c r="I11" s="271"/>
      <c r="J11" s="270"/>
      <c r="K11" s="272"/>
      <c r="L11" s="272">
        <v>1</v>
      </c>
      <c r="M11" s="273">
        <v>5</v>
      </c>
      <c r="R11" s="18"/>
      <c r="S11" s="19"/>
      <c r="T11" s="20"/>
      <c r="U11" s="21"/>
      <c r="V11" s="22"/>
      <c r="W11" s="18"/>
    </row>
    <row r="12" spans="1:23" customFormat="1" ht="14.5">
      <c r="A12" s="277" t="s">
        <v>95</v>
      </c>
      <c r="B12" s="266" t="s">
        <v>20</v>
      </c>
      <c r="C12" s="267" t="s">
        <v>21</v>
      </c>
      <c r="D12" s="268">
        <v>39326</v>
      </c>
      <c r="E12" s="269">
        <v>2</v>
      </c>
      <c r="F12" s="269">
        <v>3</v>
      </c>
      <c r="G12" s="270">
        <v>1</v>
      </c>
      <c r="H12" s="269"/>
      <c r="I12" s="271"/>
      <c r="J12" s="270"/>
      <c r="K12" s="272">
        <v>100</v>
      </c>
      <c r="L12" s="272"/>
      <c r="M12" s="273"/>
      <c r="R12" s="18"/>
      <c r="S12" s="19"/>
      <c r="T12" s="20"/>
      <c r="U12" s="21"/>
      <c r="V12" s="22"/>
      <c r="W12" s="18"/>
    </row>
    <row r="13" spans="1:23" customFormat="1">
      <c r="A13" s="561"/>
      <c r="B13" s="562"/>
      <c r="C13" s="562"/>
      <c r="D13" s="562"/>
      <c r="E13" s="562"/>
      <c r="F13" s="562"/>
      <c r="G13" s="562"/>
      <c r="H13" s="562"/>
      <c r="I13" s="562"/>
      <c r="J13" s="562"/>
      <c r="K13" s="562"/>
      <c r="L13" s="562"/>
      <c r="M13" s="563"/>
      <c r="R13" s="18"/>
      <c r="S13" s="19"/>
      <c r="T13" s="20"/>
      <c r="U13" s="21"/>
      <c r="V13" s="22"/>
      <c r="W13" s="18"/>
    </row>
    <row r="14" spans="1:23" ht="18.5" thickBot="1">
      <c r="A14" s="560" t="s">
        <v>166</v>
      </c>
      <c r="B14" s="560"/>
      <c r="C14" s="560"/>
      <c r="D14" s="560"/>
      <c r="E14" s="560"/>
      <c r="F14" s="560"/>
      <c r="G14" s="560"/>
      <c r="H14" s="560"/>
      <c r="I14" s="560"/>
      <c r="J14" s="560"/>
      <c r="K14" s="560"/>
      <c r="L14" s="560"/>
      <c r="M14" s="560"/>
      <c r="N14" s="9"/>
      <c r="O14" s="9"/>
      <c r="P14" s="9"/>
      <c r="Q14" s="9"/>
    </row>
    <row r="15" spans="1:23" s="275" customFormat="1" ht="160.5" thickTop="1">
      <c r="A15" s="276" t="s">
        <v>9</v>
      </c>
      <c r="B15" s="256" t="s">
        <v>17</v>
      </c>
      <c r="C15" s="257" t="s">
        <v>18</v>
      </c>
      <c r="D15" s="258" t="s">
        <v>12</v>
      </c>
      <c r="E15" s="259" t="s">
        <v>87</v>
      </c>
      <c r="F15" s="259" t="s">
        <v>88</v>
      </c>
      <c r="G15" s="260" t="s">
        <v>89</v>
      </c>
      <c r="H15" s="261" t="s">
        <v>90</v>
      </c>
      <c r="I15" s="262" t="s">
        <v>91</v>
      </c>
      <c r="J15" s="263" t="s">
        <v>92</v>
      </c>
      <c r="K15" s="264" t="s">
        <v>93</v>
      </c>
      <c r="L15" s="264" t="s">
        <v>94</v>
      </c>
      <c r="M15" s="278" t="s">
        <v>15</v>
      </c>
    </row>
    <row r="16" spans="1:23">
      <c r="A16" s="243"/>
      <c r="B16" s="206"/>
      <c r="C16" s="207"/>
      <c r="D16" s="216"/>
      <c r="E16" s="211"/>
      <c r="F16" s="212"/>
      <c r="G16" s="210"/>
      <c r="H16" s="211"/>
      <c r="I16" s="213"/>
      <c r="J16" s="210"/>
      <c r="K16" s="213"/>
      <c r="L16" s="213"/>
      <c r="M16" s="213"/>
      <c r="N16" s="9"/>
      <c r="O16" s="9"/>
      <c r="P16" s="9"/>
      <c r="Q16" s="9"/>
    </row>
    <row r="17" spans="1:17">
      <c r="A17" s="243"/>
      <c r="B17" s="206"/>
      <c r="C17" s="207"/>
      <c r="D17" s="216"/>
      <c r="E17" s="211"/>
      <c r="F17" s="212"/>
      <c r="G17" s="210"/>
      <c r="H17" s="211"/>
      <c r="I17" s="213"/>
      <c r="J17" s="210"/>
      <c r="K17" s="213"/>
      <c r="L17" s="213"/>
      <c r="M17" s="213"/>
      <c r="N17" s="9"/>
      <c r="O17" s="9"/>
      <c r="P17" s="9"/>
      <c r="Q17" s="9"/>
    </row>
    <row r="18" spans="1:17">
      <c r="A18" s="243"/>
      <c r="B18" s="206"/>
      <c r="C18" s="207"/>
      <c r="D18" s="216"/>
      <c r="E18" s="211"/>
      <c r="F18" s="212"/>
      <c r="G18" s="210"/>
      <c r="H18" s="211"/>
      <c r="I18" s="213"/>
      <c r="J18" s="210"/>
      <c r="K18" s="213"/>
      <c r="L18" s="213"/>
      <c r="M18" s="213"/>
      <c r="N18" s="9"/>
      <c r="O18" s="9"/>
      <c r="P18" s="9"/>
      <c r="Q18" s="9"/>
    </row>
    <row r="19" spans="1:17">
      <c r="A19" s="243"/>
      <c r="B19" s="206"/>
      <c r="C19" s="207"/>
      <c r="D19" s="216"/>
      <c r="E19" s="211"/>
      <c r="F19" s="212"/>
      <c r="G19" s="210"/>
      <c r="H19" s="211"/>
      <c r="I19" s="213"/>
      <c r="J19" s="210"/>
      <c r="K19" s="213"/>
      <c r="L19" s="213"/>
      <c r="M19" s="213"/>
      <c r="N19" s="9"/>
      <c r="O19" s="9"/>
      <c r="P19" s="9"/>
      <c r="Q19" s="9"/>
    </row>
    <row r="20" spans="1:17">
      <c r="A20" s="243"/>
      <c r="B20" s="206"/>
      <c r="C20" s="207"/>
      <c r="D20" s="216"/>
      <c r="E20" s="211"/>
      <c r="F20" s="212"/>
      <c r="G20" s="210"/>
      <c r="H20" s="211"/>
      <c r="I20" s="213"/>
      <c r="J20" s="210"/>
      <c r="K20" s="213"/>
      <c r="L20" s="213"/>
      <c r="M20" s="213"/>
      <c r="N20" s="9"/>
      <c r="O20" s="9"/>
      <c r="P20" s="9"/>
      <c r="Q20" s="9"/>
    </row>
    <row r="21" spans="1:17">
      <c r="A21" s="243"/>
      <c r="B21" s="206"/>
      <c r="C21" s="207"/>
      <c r="D21" s="210"/>
      <c r="E21" s="211"/>
      <c r="F21" s="212"/>
      <c r="G21" s="210"/>
      <c r="H21" s="211"/>
      <c r="I21" s="213"/>
      <c r="J21" s="210"/>
      <c r="K21" s="213"/>
      <c r="L21" s="213"/>
      <c r="M21" s="213"/>
      <c r="N21" s="9"/>
      <c r="O21" s="9"/>
      <c r="P21" s="9"/>
      <c r="Q21" s="9"/>
    </row>
    <row r="22" spans="1:17">
      <c r="A22" s="243"/>
      <c r="B22" s="206"/>
      <c r="C22" s="207"/>
      <c r="D22" s="210"/>
      <c r="E22" s="211"/>
      <c r="F22" s="212"/>
      <c r="G22" s="210"/>
      <c r="H22" s="211"/>
      <c r="I22" s="213"/>
      <c r="J22" s="210"/>
      <c r="K22" s="213"/>
      <c r="L22" s="213"/>
      <c r="M22" s="213"/>
      <c r="N22" s="9"/>
      <c r="O22" s="9"/>
      <c r="P22" s="9"/>
      <c r="Q22" s="9"/>
    </row>
    <row r="23" spans="1:17">
      <c r="A23" s="243"/>
      <c r="B23" s="206"/>
      <c r="C23" s="207"/>
      <c r="D23" s="210"/>
      <c r="E23" s="211"/>
      <c r="F23" s="212"/>
      <c r="G23" s="210"/>
      <c r="H23" s="211"/>
      <c r="I23" s="213"/>
      <c r="J23" s="210"/>
      <c r="K23" s="213"/>
      <c r="L23" s="213"/>
      <c r="M23" s="213"/>
      <c r="N23" s="9"/>
      <c r="O23" s="9"/>
      <c r="P23" s="9"/>
      <c r="Q23" s="9"/>
    </row>
    <row r="24" spans="1:17">
      <c r="A24" s="245"/>
      <c r="B24" s="234"/>
      <c r="C24" s="235"/>
      <c r="D24" s="238"/>
      <c r="E24" s="239"/>
      <c r="F24" s="240"/>
      <c r="G24" s="238"/>
      <c r="H24" s="239"/>
      <c r="I24" s="241"/>
      <c r="J24" s="238"/>
      <c r="K24" s="241"/>
      <c r="L24" s="241"/>
      <c r="M24" s="241"/>
      <c r="N24" s="9"/>
      <c r="O24" s="9"/>
      <c r="P24" s="9"/>
      <c r="Q24" s="9"/>
    </row>
    <row r="25" spans="1:17">
      <c r="A25" s="535"/>
      <c r="B25" s="536"/>
      <c r="C25" s="536"/>
      <c r="D25" s="536"/>
      <c r="E25" s="536"/>
      <c r="F25" s="536"/>
      <c r="G25" s="536"/>
      <c r="H25" s="536"/>
      <c r="I25" s="536"/>
      <c r="J25" s="536"/>
      <c r="K25" s="536"/>
      <c r="L25" s="536"/>
      <c r="M25" s="537"/>
      <c r="N25" s="9"/>
      <c r="O25" s="9"/>
      <c r="P25" s="9"/>
      <c r="Q25" s="9"/>
    </row>
    <row r="26" spans="1:17" ht="18.5" thickBot="1">
      <c r="A26" s="565" t="s">
        <v>167</v>
      </c>
      <c r="B26" s="565"/>
      <c r="C26" s="565"/>
      <c r="D26" s="565"/>
      <c r="E26" s="565"/>
      <c r="F26" s="565"/>
      <c r="G26" s="565"/>
      <c r="H26" s="565"/>
      <c r="I26" s="565"/>
      <c r="J26" s="565"/>
      <c r="K26" s="565"/>
      <c r="L26" s="565"/>
      <c r="M26" s="565"/>
      <c r="N26" s="9"/>
      <c r="O26" s="9"/>
      <c r="P26" s="9"/>
      <c r="Q26" s="9"/>
    </row>
    <row r="27" spans="1:17" ht="160.5" thickTop="1">
      <c r="A27" s="276" t="s">
        <v>9</v>
      </c>
      <c r="B27" s="256" t="s">
        <v>17</v>
      </c>
      <c r="C27" s="257" t="s">
        <v>18</v>
      </c>
      <c r="D27" s="258" t="s">
        <v>12</v>
      </c>
      <c r="E27" s="259" t="s">
        <v>87</v>
      </c>
      <c r="F27" s="259" t="s">
        <v>88</v>
      </c>
      <c r="G27" s="260" t="s">
        <v>89</v>
      </c>
      <c r="H27" s="261" t="s">
        <v>90</v>
      </c>
      <c r="I27" s="262" t="s">
        <v>91</v>
      </c>
      <c r="J27" s="263" t="s">
        <v>92</v>
      </c>
      <c r="K27" s="264" t="s">
        <v>93</v>
      </c>
      <c r="L27" s="264" t="s">
        <v>94</v>
      </c>
      <c r="M27" s="278" t="s">
        <v>15</v>
      </c>
      <c r="N27" s="9"/>
      <c r="O27" s="9"/>
      <c r="P27" s="9"/>
      <c r="Q27" s="9"/>
    </row>
    <row r="28" spans="1:17">
      <c r="A28" s="243"/>
      <c r="B28" s="206"/>
      <c r="C28" s="207"/>
      <c r="D28" s="210"/>
      <c r="E28" s="211"/>
      <c r="F28" s="212"/>
      <c r="G28" s="210"/>
      <c r="H28" s="211"/>
      <c r="I28" s="213"/>
      <c r="J28" s="210"/>
      <c r="K28" s="213"/>
      <c r="L28" s="213"/>
      <c r="M28" s="213"/>
      <c r="N28" s="9"/>
      <c r="O28" s="9"/>
      <c r="P28" s="9"/>
      <c r="Q28" s="9"/>
    </row>
    <row r="29" spans="1:17">
      <c r="A29" s="243"/>
      <c r="B29" s="206"/>
      <c r="C29" s="207"/>
      <c r="D29" s="210"/>
      <c r="E29" s="211"/>
      <c r="F29" s="212"/>
      <c r="G29" s="210"/>
      <c r="H29" s="211"/>
      <c r="I29" s="213"/>
      <c r="J29" s="210"/>
      <c r="K29" s="213"/>
      <c r="L29" s="213"/>
      <c r="M29" s="213"/>
      <c r="N29" s="9"/>
      <c r="O29" s="9"/>
      <c r="P29" s="9"/>
      <c r="Q29" s="9"/>
    </row>
    <row r="30" spans="1:17">
      <c r="A30" s="243"/>
      <c r="B30" s="206"/>
      <c r="C30" s="207"/>
      <c r="D30" s="210"/>
      <c r="E30" s="211"/>
      <c r="F30" s="212"/>
      <c r="G30" s="210"/>
      <c r="H30" s="211"/>
      <c r="I30" s="213"/>
      <c r="J30" s="210"/>
      <c r="K30" s="213"/>
      <c r="L30" s="213"/>
      <c r="M30" s="213"/>
      <c r="N30" s="9"/>
      <c r="O30" s="9"/>
      <c r="P30" s="9"/>
      <c r="Q30" s="9"/>
    </row>
    <row r="31" spans="1:17">
      <c r="A31" s="243"/>
      <c r="B31" s="206"/>
      <c r="C31" s="207"/>
      <c r="D31" s="210"/>
      <c r="E31" s="211"/>
      <c r="F31" s="212"/>
      <c r="G31" s="210"/>
      <c r="H31" s="211"/>
      <c r="I31" s="213"/>
      <c r="J31" s="210"/>
      <c r="K31" s="213"/>
      <c r="L31" s="213"/>
      <c r="M31" s="213"/>
      <c r="N31" s="9"/>
      <c r="O31" s="9"/>
      <c r="P31" s="9"/>
      <c r="Q31" s="9"/>
    </row>
    <row r="32" spans="1:17">
      <c r="A32" s="245"/>
      <c r="B32" s="234"/>
      <c r="C32" s="235"/>
      <c r="D32" s="238"/>
      <c r="E32" s="239"/>
      <c r="F32" s="240"/>
      <c r="G32" s="238"/>
      <c r="H32" s="239"/>
      <c r="I32" s="241"/>
      <c r="J32" s="238"/>
      <c r="K32" s="241"/>
      <c r="L32" s="241"/>
      <c r="M32" s="241"/>
      <c r="N32" s="9"/>
      <c r="O32" s="9"/>
      <c r="P32" s="9"/>
      <c r="Q32" s="9"/>
    </row>
    <row r="33" spans="1:17">
      <c r="A33" s="535"/>
      <c r="B33" s="536"/>
      <c r="C33" s="536"/>
      <c r="D33" s="536"/>
      <c r="E33" s="536"/>
      <c r="F33" s="536"/>
      <c r="G33" s="536"/>
      <c r="H33" s="536"/>
      <c r="I33" s="536"/>
      <c r="J33" s="536"/>
      <c r="K33" s="536"/>
      <c r="L33" s="536"/>
      <c r="M33" s="537"/>
      <c r="N33" s="9"/>
      <c r="O33" s="9"/>
      <c r="P33" s="9"/>
      <c r="Q33" s="9"/>
    </row>
    <row r="34" spans="1:17" ht="18.5" thickBot="1">
      <c r="A34" s="564" t="s">
        <v>169</v>
      </c>
      <c r="B34" s="564"/>
      <c r="C34" s="564"/>
      <c r="D34" s="564"/>
      <c r="E34" s="564"/>
      <c r="F34" s="564"/>
      <c r="G34" s="564"/>
      <c r="H34" s="564"/>
      <c r="I34" s="564"/>
      <c r="J34" s="564"/>
      <c r="K34" s="564"/>
      <c r="L34" s="564"/>
      <c r="M34" s="564"/>
      <c r="N34" s="9"/>
      <c r="O34" s="9"/>
      <c r="P34" s="9"/>
      <c r="Q34" s="9"/>
    </row>
    <row r="35" spans="1:17" ht="160.5" thickTop="1">
      <c r="A35" s="276" t="s">
        <v>9</v>
      </c>
      <c r="B35" s="256" t="s">
        <v>17</v>
      </c>
      <c r="C35" s="257" t="s">
        <v>18</v>
      </c>
      <c r="D35" s="258" t="s">
        <v>12</v>
      </c>
      <c r="E35" s="259" t="s">
        <v>87</v>
      </c>
      <c r="F35" s="259" t="s">
        <v>88</v>
      </c>
      <c r="G35" s="260" t="s">
        <v>89</v>
      </c>
      <c r="H35" s="261" t="s">
        <v>90</v>
      </c>
      <c r="I35" s="262" t="s">
        <v>91</v>
      </c>
      <c r="J35" s="263" t="s">
        <v>92</v>
      </c>
      <c r="K35" s="264" t="s">
        <v>93</v>
      </c>
      <c r="L35" s="264" t="s">
        <v>94</v>
      </c>
      <c r="M35" s="278" t="s">
        <v>15</v>
      </c>
      <c r="N35" s="9"/>
      <c r="O35" s="9"/>
      <c r="P35" s="9"/>
      <c r="Q35" s="9"/>
    </row>
    <row r="36" spans="1:17">
      <c r="A36" s="243"/>
      <c r="B36" s="206"/>
      <c r="C36" s="207"/>
      <c r="D36" s="274"/>
      <c r="E36" s="211"/>
      <c r="F36" s="212"/>
      <c r="G36" s="210"/>
      <c r="H36" s="211"/>
      <c r="I36" s="213"/>
      <c r="J36" s="210"/>
      <c r="K36" s="213"/>
      <c r="L36" s="213"/>
      <c r="M36" s="213"/>
      <c r="N36" s="9"/>
      <c r="O36" s="9"/>
      <c r="P36" s="9"/>
      <c r="Q36" s="9"/>
    </row>
    <row r="37" spans="1:17">
      <c r="A37" s="243"/>
      <c r="B37" s="206"/>
      <c r="C37" s="207"/>
      <c r="D37" s="274"/>
      <c r="E37" s="211"/>
      <c r="F37" s="212"/>
      <c r="G37" s="210"/>
      <c r="H37" s="211"/>
      <c r="I37" s="213"/>
      <c r="J37" s="210"/>
      <c r="K37" s="213"/>
      <c r="L37" s="213"/>
      <c r="M37" s="213"/>
      <c r="N37" s="9"/>
      <c r="O37" s="9"/>
      <c r="P37" s="9"/>
      <c r="Q37" s="9"/>
    </row>
    <row r="38" spans="1:17">
      <c r="A38" s="243"/>
      <c r="B38" s="206"/>
      <c r="C38" s="207"/>
      <c r="D38" s="274"/>
      <c r="E38" s="211"/>
      <c r="F38" s="212"/>
      <c r="G38" s="210"/>
      <c r="H38" s="211"/>
      <c r="I38" s="213"/>
      <c r="J38" s="210"/>
      <c r="K38" s="213"/>
      <c r="L38" s="213"/>
      <c r="M38" s="213"/>
      <c r="N38" s="9"/>
      <c r="O38" s="9"/>
      <c r="P38" s="9"/>
      <c r="Q38" s="9"/>
    </row>
    <row r="39" spans="1:17">
      <c r="A39" s="243"/>
      <c r="B39" s="206"/>
      <c r="C39" s="207"/>
      <c r="D39" s="274"/>
      <c r="E39" s="211"/>
      <c r="F39" s="212"/>
      <c r="G39" s="210"/>
      <c r="H39" s="211"/>
      <c r="I39" s="213"/>
      <c r="J39" s="210"/>
      <c r="K39" s="213"/>
      <c r="L39" s="213"/>
      <c r="M39" s="213"/>
      <c r="N39" s="9"/>
      <c r="O39" s="9"/>
      <c r="P39" s="9"/>
      <c r="Q39" s="9"/>
    </row>
    <row r="40" spans="1:17">
      <c r="A40" s="245"/>
      <c r="B40" s="234"/>
      <c r="C40" s="235"/>
      <c r="D40" s="279"/>
      <c r="E40" s="239"/>
      <c r="F40" s="240"/>
      <c r="G40" s="238"/>
      <c r="H40" s="239"/>
      <c r="I40" s="241"/>
      <c r="J40" s="238"/>
      <c r="K40" s="241"/>
      <c r="L40" s="241"/>
      <c r="M40" s="241"/>
      <c r="N40" s="9"/>
      <c r="O40" s="9"/>
      <c r="P40" s="9"/>
      <c r="Q40" s="9"/>
    </row>
    <row r="41" spans="1:17">
      <c r="A41" s="535"/>
      <c r="B41" s="536"/>
      <c r="C41" s="536"/>
      <c r="D41" s="536"/>
      <c r="E41" s="536"/>
      <c r="F41" s="536"/>
      <c r="G41" s="536"/>
      <c r="H41" s="536"/>
      <c r="I41" s="536"/>
      <c r="J41" s="536"/>
      <c r="K41" s="536"/>
      <c r="L41" s="536"/>
      <c r="M41" s="537"/>
      <c r="N41" s="9"/>
      <c r="O41" s="9"/>
      <c r="P41" s="9"/>
      <c r="Q41" s="9"/>
    </row>
    <row r="42" spans="1:17" ht="18.5" thickBot="1">
      <c r="A42" s="566" t="s">
        <v>168</v>
      </c>
      <c r="B42" s="566"/>
      <c r="C42" s="566"/>
      <c r="D42" s="566"/>
      <c r="E42" s="566"/>
      <c r="F42" s="566"/>
      <c r="G42" s="566"/>
      <c r="H42" s="566"/>
      <c r="I42" s="566"/>
      <c r="J42" s="566"/>
      <c r="K42" s="566"/>
      <c r="L42" s="566"/>
      <c r="M42" s="566"/>
      <c r="N42" s="9"/>
      <c r="O42" s="9"/>
      <c r="P42" s="9"/>
      <c r="Q42" s="9"/>
    </row>
    <row r="43" spans="1:17" ht="160.5" thickTop="1">
      <c r="A43" s="276" t="s">
        <v>9</v>
      </c>
      <c r="B43" s="256" t="s">
        <v>17</v>
      </c>
      <c r="C43" s="257" t="s">
        <v>18</v>
      </c>
      <c r="D43" s="258" t="s">
        <v>12</v>
      </c>
      <c r="E43" s="259" t="s">
        <v>87</v>
      </c>
      <c r="F43" s="259" t="s">
        <v>88</v>
      </c>
      <c r="G43" s="260" t="s">
        <v>89</v>
      </c>
      <c r="H43" s="261" t="s">
        <v>90</v>
      </c>
      <c r="I43" s="262" t="s">
        <v>91</v>
      </c>
      <c r="J43" s="263" t="s">
        <v>92</v>
      </c>
      <c r="K43" s="264" t="s">
        <v>93</v>
      </c>
      <c r="L43" s="264" t="s">
        <v>94</v>
      </c>
      <c r="M43" s="278" t="s">
        <v>15</v>
      </c>
      <c r="N43" s="9"/>
      <c r="O43" s="9"/>
      <c r="P43" s="9"/>
      <c r="Q43" s="9"/>
    </row>
    <row r="44" spans="1:17">
      <c r="A44" s="243"/>
      <c r="B44" s="206"/>
      <c r="C44" s="207"/>
      <c r="D44" s="274"/>
      <c r="E44" s="211"/>
      <c r="F44" s="212"/>
      <c r="G44" s="210"/>
      <c r="H44" s="211"/>
      <c r="I44" s="213"/>
      <c r="J44" s="210"/>
      <c r="K44" s="213"/>
      <c r="L44" s="213"/>
      <c r="M44" s="213"/>
      <c r="N44" s="9"/>
      <c r="O44" s="9"/>
      <c r="P44" s="9"/>
      <c r="Q44" s="9"/>
    </row>
    <row r="45" spans="1:17">
      <c r="A45" s="243"/>
      <c r="B45" s="206"/>
      <c r="C45" s="207"/>
      <c r="D45" s="274"/>
      <c r="E45" s="211"/>
      <c r="F45" s="212"/>
      <c r="G45" s="210"/>
      <c r="H45" s="211"/>
      <c r="I45" s="213"/>
      <c r="J45" s="210"/>
      <c r="K45" s="213"/>
      <c r="L45" s="213"/>
      <c r="M45" s="213"/>
      <c r="N45" s="9"/>
      <c r="O45" s="9"/>
      <c r="P45" s="9"/>
      <c r="Q45" s="9"/>
    </row>
    <row r="46" spans="1:17">
      <c r="A46" s="243"/>
      <c r="B46" s="206"/>
      <c r="C46" s="207"/>
      <c r="D46" s="274"/>
      <c r="E46" s="211"/>
      <c r="F46" s="212"/>
      <c r="G46" s="210"/>
      <c r="H46" s="211"/>
      <c r="I46" s="213"/>
      <c r="J46" s="210"/>
      <c r="K46" s="213"/>
      <c r="L46" s="213"/>
      <c r="M46" s="213"/>
      <c r="N46" s="9"/>
      <c r="O46" s="9"/>
      <c r="P46" s="9"/>
      <c r="Q46" s="9"/>
    </row>
    <row r="47" spans="1:17">
      <c r="A47" s="245"/>
      <c r="B47" s="234"/>
      <c r="C47" s="235"/>
      <c r="D47" s="279"/>
      <c r="E47" s="239"/>
      <c r="F47" s="240"/>
      <c r="G47" s="238"/>
      <c r="H47" s="239"/>
      <c r="I47" s="241"/>
      <c r="J47" s="238"/>
      <c r="K47" s="241"/>
      <c r="L47" s="241"/>
      <c r="M47" s="241"/>
      <c r="N47" s="9"/>
      <c r="O47" s="9"/>
      <c r="P47" s="9"/>
      <c r="Q47" s="9"/>
    </row>
    <row r="48" spans="1:17" s="559" customFormat="1" ht="49.5" customHeight="1">
      <c r="A48" s="559" t="s">
        <v>214</v>
      </c>
    </row>
  </sheetData>
  <sheetProtection insertRows="0" selectLockedCells="1"/>
  <mergeCells count="20">
    <mergeCell ref="G8:I8"/>
    <mergeCell ref="J8:L8"/>
    <mergeCell ref="B8:C8"/>
    <mergeCell ref="D8:F8"/>
    <mergeCell ref="A2:M2"/>
    <mergeCell ref="A7:M7"/>
    <mergeCell ref="A1:M1"/>
    <mergeCell ref="A6:M6"/>
    <mergeCell ref="A4:M4"/>
    <mergeCell ref="A5:M5"/>
    <mergeCell ref="B3:M3"/>
    <mergeCell ref="A48:XFD48"/>
    <mergeCell ref="A14:M14"/>
    <mergeCell ref="A13:M13"/>
    <mergeCell ref="A25:M25"/>
    <mergeCell ref="A33:M33"/>
    <mergeCell ref="A34:M34"/>
    <mergeCell ref="A26:M26"/>
    <mergeCell ref="A41:M41"/>
    <mergeCell ref="A42:M42"/>
  </mergeCells>
  <dataValidations count="1">
    <dataValidation allowBlank="1" showInputMessage="1" showErrorMessage="1" prompt="County and District. Autofills from information in Table 1 Enrollment worksheet." sqref="B3:M3" xr:uid="{C51CF35F-23AB-4590-AEBC-72166E23DB36}"/>
  </dataValidations>
  <pageMargins left="0.5" right="0.5" top="0.5" bottom="0.75" header="0.5" footer="0.5"/>
  <pageSetup scale="83" orientation="landscape" blackAndWhite="1" r:id="rId1"/>
  <headerFooter alignWithMargins="0">
    <oddFooter>&amp;LLast modified on &amp;D, &amp;T&amp;RPage &amp;P of &amp;N</oddFooter>
  </headerFooter>
  <colBreaks count="1" manualBreakCount="1">
    <brk id="13" min="1" max="26" man="1"/>
  </colBreaks>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3"/>
  <sheetViews>
    <sheetView zoomScaleNormal="100" zoomScaleSheetLayoutView="80" workbookViewId="0">
      <selection sqref="A1:H1"/>
    </sheetView>
  </sheetViews>
  <sheetFormatPr defaultColWidth="0" defaultRowHeight="14" zeroHeight="1"/>
  <cols>
    <col min="1" max="1" width="25.33203125" customWidth="1"/>
    <col min="2" max="2" width="20" customWidth="1"/>
    <col min="3" max="3" width="12.75" customWidth="1"/>
    <col min="4" max="4" width="12.5" customWidth="1"/>
    <col min="5" max="5" width="13.75" customWidth="1"/>
    <col min="6" max="6" width="15.83203125" customWidth="1"/>
    <col min="7" max="7" width="13.08203125" customWidth="1"/>
    <col min="8" max="8" width="14.83203125" customWidth="1"/>
    <col min="9" max="39" width="0" hidden="1" customWidth="1"/>
    <col min="40" max="16384" width="9" hidden="1"/>
  </cols>
  <sheetData>
    <row r="1" spans="1:16384" ht="42.75" customHeight="1">
      <c r="A1" s="593" t="s">
        <v>16821</v>
      </c>
      <c r="B1" s="593"/>
      <c r="C1" s="593"/>
      <c r="D1" s="593"/>
      <c r="E1" s="593"/>
      <c r="F1" s="593"/>
      <c r="G1" s="593"/>
      <c r="H1" s="593"/>
    </row>
    <row r="2" spans="1:16384" ht="62.25" customHeight="1" thickBot="1">
      <c r="A2" s="602" t="s">
        <v>16809</v>
      </c>
      <c r="B2" s="602"/>
      <c r="C2" s="603"/>
      <c r="D2" s="603"/>
      <c r="E2" s="603"/>
      <c r="F2" s="603"/>
      <c r="G2" s="603"/>
      <c r="H2" s="603"/>
    </row>
    <row r="3" spans="1:16384" s="601" customFormat="1" ht="40.5" customHeight="1" thickTop="1">
      <c r="A3" s="600" t="s">
        <v>16853</v>
      </c>
      <c r="B3" s="600"/>
      <c r="C3" s="601">
        <f>'Table 1 Enrollment'!B6</f>
        <v>0</v>
      </c>
    </row>
    <row r="4" spans="1:16384" ht="40.5" customHeight="1" thickBot="1">
      <c r="A4" s="604" t="s">
        <v>207</v>
      </c>
      <c r="B4" s="604"/>
      <c r="C4" s="604"/>
      <c r="D4" s="604"/>
      <c r="E4" s="604"/>
      <c r="F4" s="604"/>
      <c r="G4" s="604"/>
      <c r="H4" s="604"/>
    </row>
    <row r="5" spans="1:16384" ht="133.5" customHeight="1" thickTop="1">
      <c r="A5" s="598" t="s">
        <v>16810</v>
      </c>
      <c r="B5" s="599"/>
      <c r="C5" s="599"/>
      <c r="D5" s="599"/>
      <c r="E5" s="599"/>
      <c r="F5" s="599"/>
      <c r="G5" s="599"/>
      <c r="H5" s="599"/>
    </row>
    <row r="6" spans="1:16384">
      <c r="A6" s="594" t="s">
        <v>197</v>
      </c>
      <c r="B6" s="595"/>
      <c r="C6" s="595"/>
      <c r="D6" s="595"/>
      <c r="E6" s="596"/>
      <c r="F6" s="597"/>
      <c r="G6" s="597"/>
      <c r="H6" s="597"/>
    </row>
    <row r="7" spans="1:16384">
      <c r="A7" s="592"/>
      <c r="B7" s="592"/>
      <c r="C7" s="592"/>
      <c r="D7" s="592"/>
      <c r="E7" s="592"/>
      <c r="F7" s="592"/>
      <c r="G7" s="592"/>
      <c r="H7" s="592"/>
    </row>
    <row r="8" spans="1:16384" ht="18.5" thickBot="1">
      <c r="A8" s="583" t="s">
        <v>438</v>
      </c>
      <c r="B8" s="583"/>
      <c r="C8" s="583"/>
      <c r="D8" s="583"/>
      <c r="E8" s="583"/>
      <c r="F8" s="583"/>
      <c r="G8" s="583"/>
      <c r="H8" s="583"/>
    </row>
    <row r="9" spans="1:16384" ht="28.5" thickTop="1">
      <c r="A9" s="298" t="s">
        <v>96</v>
      </c>
      <c r="B9" s="299" t="s">
        <v>97</v>
      </c>
      <c r="C9" s="300" t="s">
        <v>98</v>
      </c>
      <c r="D9" s="301" t="s">
        <v>16811</v>
      </c>
      <c r="E9" s="302" t="s">
        <v>198</v>
      </c>
      <c r="F9" s="302" t="s">
        <v>193</v>
      </c>
      <c r="G9" s="302" t="s">
        <v>199</v>
      </c>
      <c r="H9" s="303" t="s">
        <v>200</v>
      </c>
    </row>
    <row r="10" spans="1:16384" ht="14.5">
      <c r="A10" s="296" t="s">
        <v>16856</v>
      </c>
      <c r="B10" s="286" t="s">
        <v>99</v>
      </c>
      <c r="C10" s="287">
        <v>1</v>
      </c>
      <c r="D10" s="288" t="s">
        <v>100</v>
      </c>
      <c r="E10" s="289">
        <v>50000</v>
      </c>
      <c r="F10" s="289">
        <v>9000</v>
      </c>
      <c r="G10" s="289">
        <f>E10*1.16</f>
        <v>57999.999999999993</v>
      </c>
      <c r="H10" s="297">
        <v>9000</v>
      </c>
    </row>
    <row r="11" spans="1:16384" ht="14.5">
      <c r="A11" s="304" t="s">
        <v>16857</v>
      </c>
      <c r="B11" s="305" t="s">
        <v>101</v>
      </c>
      <c r="C11" s="306">
        <v>1</v>
      </c>
      <c r="D11" s="307" t="s">
        <v>102</v>
      </c>
      <c r="E11" s="308">
        <v>45000</v>
      </c>
      <c r="F11" s="308">
        <v>6250</v>
      </c>
      <c r="G11" s="308">
        <f>E11*1.16</f>
        <v>52200</v>
      </c>
      <c r="H11" s="309">
        <v>6406</v>
      </c>
    </row>
    <row r="12" spans="1:16384" ht="14.5">
      <c r="A12" s="588"/>
      <c r="B12" s="589"/>
      <c r="C12" s="589"/>
      <c r="D12" s="589"/>
      <c r="E12" s="589"/>
      <c r="F12" s="589"/>
      <c r="G12" s="589"/>
      <c r="H12" s="590"/>
    </row>
    <row r="13" spans="1:16384" ht="18.5" thickBot="1">
      <c r="A13" s="584" t="s">
        <v>189</v>
      </c>
      <c r="B13" s="584"/>
      <c r="C13" s="584"/>
      <c r="D13" s="584"/>
      <c r="E13" s="584"/>
      <c r="F13" s="584"/>
      <c r="G13" s="584"/>
      <c r="H13" s="584"/>
    </row>
    <row r="14" spans="1:16384" ht="28.5" thickTop="1">
      <c r="A14" s="295" t="s">
        <v>96</v>
      </c>
      <c r="B14" s="282" t="s">
        <v>97</v>
      </c>
      <c r="C14" s="283" t="s">
        <v>98</v>
      </c>
      <c r="D14" s="284" t="s">
        <v>16811</v>
      </c>
      <c r="E14" s="285" t="s">
        <v>198</v>
      </c>
      <c r="F14" s="285" t="s">
        <v>193</v>
      </c>
      <c r="G14" s="285" t="s">
        <v>199</v>
      </c>
      <c r="H14" s="285" t="s">
        <v>200</v>
      </c>
      <c r="I14" t="s">
        <v>215</v>
      </c>
      <c r="J14" t="s">
        <v>216</v>
      </c>
      <c r="K14" t="s">
        <v>217</v>
      </c>
      <c r="L14" t="s">
        <v>218</v>
      </c>
      <c r="M14" t="s">
        <v>219</v>
      </c>
      <c r="N14" t="s">
        <v>444</v>
      </c>
      <c r="O14" t="s">
        <v>445</v>
      </c>
      <c r="P14" t="s">
        <v>446</v>
      </c>
      <c r="Q14" t="s">
        <v>447</v>
      </c>
      <c r="R14" t="s">
        <v>448</v>
      </c>
      <c r="S14" t="s">
        <v>449</v>
      </c>
      <c r="T14" t="s">
        <v>450</v>
      </c>
      <c r="U14" t="s">
        <v>451</v>
      </c>
      <c r="V14" t="s">
        <v>452</v>
      </c>
      <c r="W14" t="s">
        <v>453</v>
      </c>
      <c r="X14" t="s">
        <v>454</v>
      </c>
      <c r="Y14" t="s">
        <v>455</v>
      </c>
      <c r="Z14" t="s">
        <v>456</v>
      </c>
      <c r="AA14" t="s">
        <v>457</v>
      </c>
      <c r="AB14" t="s">
        <v>458</v>
      </c>
      <c r="AC14" t="s">
        <v>459</v>
      </c>
      <c r="AD14" t="s">
        <v>460</v>
      </c>
      <c r="AE14" t="s">
        <v>461</v>
      </c>
      <c r="AF14" t="s">
        <v>462</v>
      </c>
      <c r="AG14" t="s">
        <v>463</v>
      </c>
      <c r="AH14" t="s">
        <v>464</v>
      </c>
      <c r="AI14" t="s">
        <v>465</v>
      </c>
      <c r="AJ14" t="s">
        <v>466</v>
      </c>
      <c r="AK14" t="s">
        <v>467</v>
      </c>
      <c r="AL14" t="s">
        <v>468</v>
      </c>
      <c r="AM14" t="s">
        <v>469</v>
      </c>
      <c r="AN14" t="s">
        <v>470</v>
      </c>
      <c r="AO14" t="s">
        <v>471</v>
      </c>
      <c r="AP14" t="s">
        <v>472</v>
      </c>
      <c r="AQ14" t="s">
        <v>473</v>
      </c>
      <c r="AR14" t="s">
        <v>474</v>
      </c>
      <c r="AS14" t="s">
        <v>475</v>
      </c>
      <c r="AT14" t="s">
        <v>476</v>
      </c>
      <c r="AU14" t="s">
        <v>477</v>
      </c>
      <c r="AV14" t="s">
        <v>478</v>
      </c>
      <c r="AW14" t="s">
        <v>479</v>
      </c>
      <c r="AX14" t="s">
        <v>480</v>
      </c>
      <c r="AY14" t="s">
        <v>481</v>
      </c>
      <c r="AZ14" t="s">
        <v>482</v>
      </c>
      <c r="BA14" t="s">
        <v>483</v>
      </c>
      <c r="BB14" t="s">
        <v>484</v>
      </c>
      <c r="BC14" t="s">
        <v>485</v>
      </c>
      <c r="BD14" t="s">
        <v>486</v>
      </c>
      <c r="BE14" t="s">
        <v>487</v>
      </c>
      <c r="BF14" t="s">
        <v>488</v>
      </c>
      <c r="BG14" t="s">
        <v>489</v>
      </c>
      <c r="BH14" t="s">
        <v>490</v>
      </c>
      <c r="BI14" t="s">
        <v>491</v>
      </c>
      <c r="BJ14" t="s">
        <v>492</v>
      </c>
      <c r="BK14" t="s">
        <v>493</v>
      </c>
      <c r="BL14" t="s">
        <v>494</v>
      </c>
      <c r="BM14" t="s">
        <v>495</v>
      </c>
      <c r="BN14" t="s">
        <v>496</v>
      </c>
      <c r="BO14" t="s">
        <v>497</v>
      </c>
      <c r="BP14" t="s">
        <v>498</v>
      </c>
      <c r="BQ14" t="s">
        <v>499</v>
      </c>
      <c r="BR14" t="s">
        <v>500</v>
      </c>
      <c r="BS14" t="s">
        <v>501</v>
      </c>
      <c r="BT14" t="s">
        <v>502</v>
      </c>
      <c r="BU14" t="s">
        <v>503</v>
      </c>
      <c r="BV14" t="s">
        <v>504</v>
      </c>
      <c r="BW14" t="s">
        <v>505</v>
      </c>
      <c r="BX14" t="s">
        <v>506</v>
      </c>
      <c r="BY14" t="s">
        <v>507</v>
      </c>
      <c r="BZ14" t="s">
        <v>508</v>
      </c>
      <c r="CA14" t="s">
        <v>509</v>
      </c>
      <c r="CB14" t="s">
        <v>510</v>
      </c>
      <c r="CC14" t="s">
        <v>511</v>
      </c>
      <c r="CD14" t="s">
        <v>512</v>
      </c>
      <c r="CE14" t="s">
        <v>513</v>
      </c>
      <c r="CF14" t="s">
        <v>514</v>
      </c>
      <c r="CG14" t="s">
        <v>515</v>
      </c>
      <c r="CH14" t="s">
        <v>516</v>
      </c>
      <c r="CI14" t="s">
        <v>517</v>
      </c>
      <c r="CJ14" t="s">
        <v>518</v>
      </c>
      <c r="CK14" t="s">
        <v>519</v>
      </c>
      <c r="CL14" t="s">
        <v>520</v>
      </c>
      <c r="CM14" t="s">
        <v>521</v>
      </c>
      <c r="CN14" t="s">
        <v>522</v>
      </c>
      <c r="CO14" t="s">
        <v>523</v>
      </c>
      <c r="CP14" t="s">
        <v>524</v>
      </c>
      <c r="CQ14" t="s">
        <v>525</v>
      </c>
      <c r="CR14" t="s">
        <v>526</v>
      </c>
      <c r="CS14" t="s">
        <v>527</v>
      </c>
      <c r="CT14" t="s">
        <v>528</v>
      </c>
      <c r="CU14" t="s">
        <v>529</v>
      </c>
      <c r="CV14" t="s">
        <v>530</v>
      </c>
      <c r="CW14" t="s">
        <v>531</v>
      </c>
      <c r="CX14" t="s">
        <v>532</v>
      </c>
      <c r="CY14" t="s">
        <v>533</v>
      </c>
      <c r="CZ14" t="s">
        <v>534</v>
      </c>
      <c r="DA14" t="s">
        <v>535</v>
      </c>
      <c r="DB14" t="s">
        <v>536</v>
      </c>
      <c r="DC14" t="s">
        <v>537</v>
      </c>
      <c r="DD14" t="s">
        <v>538</v>
      </c>
      <c r="DE14" t="s">
        <v>539</v>
      </c>
      <c r="DF14" t="s">
        <v>540</v>
      </c>
      <c r="DG14" t="s">
        <v>541</v>
      </c>
      <c r="DH14" t="s">
        <v>542</v>
      </c>
      <c r="DI14" t="s">
        <v>543</v>
      </c>
      <c r="DJ14" t="s">
        <v>544</v>
      </c>
      <c r="DK14" t="s">
        <v>545</v>
      </c>
      <c r="DL14" t="s">
        <v>546</v>
      </c>
      <c r="DM14" t="s">
        <v>547</v>
      </c>
      <c r="DN14" t="s">
        <v>548</v>
      </c>
      <c r="DO14" t="s">
        <v>549</v>
      </c>
      <c r="DP14" t="s">
        <v>550</v>
      </c>
      <c r="DQ14" t="s">
        <v>551</v>
      </c>
      <c r="DR14" t="s">
        <v>552</v>
      </c>
      <c r="DS14" t="s">
        <v>553</v>
      </c>
      <c r="DT14" t="s">
        <v>554</v>
      </c>
      <c r="DU14" t="s">
        <v>555</v>
      </c>
      <c r="DV14" t="s">
        <v>556</v>
      </c>
      <c r="DW14" t="s">
        <v>557</v>
      </c>
      <c r="DX14" t="s">
        <v>558</v>
      </c>
      <c r="DY14" t="s">
        <v>559</v>
      </c>
      <c r="DZ14" t="s">
        <v>560</v>
      </c>
      <c r="EA14" t="s">
        <v>561</v>
      </c>
      <c r="EB14" t="s">
        <v>562</v>
      </c>
      <c r="EC14" t="s">
        <v>563</v>
      </c>
      <c r="ED14" t="s">
        <v>564</v>
      </c>
      <c r="EE14" t="s">
        <v>565</v>
      </c>
      <c r="EF14" t="s">
        <v>566</v>
      </c>
      <c r="EG14" t="s">
        <v>567</v>
      </c>
      <c r="EH14" t="s">
        <v>568</v>
      </c>
      <c r="EI14" t="s">
        <v>569</v>
      </c>
      <c r="EJ14" t="s">
        <v>570</v>
      </c>
      <c r="EK14" t="s">
        <v>571</v>
      </c>
      <c r="EL14" t="s">
        <v>572</v>
      </c>
      <c r="EM14" t="s">
        <v>573</v>
      </c>
      <c r="EN14" t="s">
        <v>574</v>
      </c>
      <c r="EO14" t="s">
        <v>575</v>
      </c>
      <c r="EP14" t="s">
        <v>576</v>
      </c>
      <c r="EQ14" t="s">
        <v>577</v>
      </c>
      <c r="ER14" t="s">
        <v>578</v>
      </c>
      <c r="ES14" t="s">
        <v>579</v>
      </c>
      <c r="ET14" t="s">
        <v>580</v>
      </c>
      <c r="EU14" t="s">
        <v>581</v>
      </c>
      <c r="EV14" t="s">
        <v>582</v>
      </c>
      <c r="EW14" t="s">
        <v>583</v>
      </c>
      <c r="EX14" t="s">
        <v>584</v>
      </c>
      <c r="EY14" t="s">
        <v>585</v>
      </c>
      <c r="EZ14" t="s">
        <v>586</v>
      </c>
      <c r="FA14" t="s">
        <v>587</v>
      </c>
      <c r="FB14" t="s">
        <v>588</v>
      </c>
      <c r="FC14" t="s">
        <v>589</v>
      </c>
      <c r="FD14" t="s">
        <v>590</v>
      </c>
      <c r="FE14" t="s">
        <v>591</v>
      </c>
      <c r="FF14" t="s">
        <v>592</v>
      </c>
      <c r="FG14" t="s">
        <v>593</v>
      </c>
      <c r="FH14" t="s">
        <v>594</v>
      </c>
      <c r="FI14" t="s">
        <v>595</v>
      </c>
      <c r="FJ14" t="s">
        <v>596</v>
      </c>
      <c r="FK14" t="s">
        <v>597</v>
      </c>
      <c r="FL14" t="s">
        <v>598</v>
      </c>
      <c r="FM14" t="s">
        <v>599</v>
      </c>
      <c r="FN14" t="s">
        <v>600</v>
      </c>
      <c r="FO14" t="s">
        <v>601</v>
      </c>
      <c r="FP14" t="s">
        <v>602</v>
      </c>
      <c r="FQ14" t="s">
        <v>603</v>
      </c>
      <c r="FR14" t="s">
        <v>604</v>
      </c>
      <c r="FS14" t="s">
        <v>605</v>
      </c>
      <c r="FT14" t="s">
        <v>606</v>
      </c>
      <c r="FU14" t="s">
        <v>607</v>
      </c>
      <c r="FV14" t="s">
        <v>608</v>
      </c>
      <c r="FW14" t="s">
        <v>609</v>
      </c>
      <c r="FX14" t="s">
        <v>610</v>
      </c>
      <c r="FY14" t="s">
        <v>611</v>
      </c>
      <c r="FZ14" t="s">
        <v>612</v>
      </c>
      <c r="GA14" t="s">
        <v>613</v>
      </c>
      <c r="GB14" t="s">
        <v>614</v>
      </c>
      <c r="GC14" t="s">
        <v>615</v>
      </c>
      <c r="GD14" t="s">
        <v>616</v>
      </c>
      <c r="GE14" t="s">
        <v>617</v>
      </c>
      <c r="GF14" t="s">
        <v>618</v>
      </c>
      <c r="GG14" t="s">
        <v>619</v>
      </c>
      <c r="GH14" t="s">
        <v>620</v>
      </c>
      <c r="GI14" t="s">
        <v>621</v>
      </c>
      <c r="GJ14" t="s">
        <v>622</v>
      </c>
      <c r="GK14" t="s">
        <v>623</v>
      </c>
      <c r="GL14" t="s">
        <v>624</v>
      </c>
      <c r="GM14" t="s">
        <v>625</v>
      </c>
      <c r="GN14" t="s">
        <v>626</v>
      </c>
      <c r="GO14" t="s">
        <v>627</v>
      </c>
      <c r="GP14" t="s">
        <v>628</v>
      </c>
      <c r="GQ14" t="s">
        <v>629</v>
      </c>
      <c r="GR14" t="s">
        <v>630</v>
      </c>
      <c r="GS14" t="s">
        <v>631</v>
      </c>
      <c r="GT14" t="s">
        <v>632</v>
      </c>
      <c r="GU14" t="s">
        <v>633</v>
      </c>
      <c r="GV14" t="s">
        <v>634</v>
      </c>
      <c r="GW14" t="s">
        <v>635</v>
      </c>
      <c r="GX14" t="s">
        <v>636</v>
      </c>
      <c r="GY14" t="s">
        <v>637</v>
      </c>
      <c r="GZ14" t="s">
        <v>638</v>
      </c>
      <c r="HA14" t="s">
        <v>639</v>
      </c>
      <c r="HB14" t="s">
        <v>640</v>
      </c>
      <c r="HC14" t="s">
        <v>641</v>
      </c>
      <c r="HD14" t="s">
        <v>642</v>
      </c>
      <c r="HE14" t="s">
        <v>643</v>
      </c>
      <c r="HF14" t="s">
        <v>644</v>
      </c>
      <c r="HG14" t="s">
        <v>645</v>
      </c>
      <c r="HH14" t="s">
        <v>646</v>
      </c>
      <c r="HI14" t="s">
        <v>647</v>
      </c>
      <c r="HJ14" t="s">
        <v>648</v>
      </c>
      <c r="HK14" t="s">
        <v>649</v>
      </c>
      <c r="HL14" t="s">
        <v>650</v>
      </c>
      <c r="HM14" t="s">
        <v>651</v>
      </c>
      <c r="HN14" t="s">
        <v>652</v>
      </c>
      <c r="HO14" t="s">
        <v>653</v>
      </c>
      <c r="HP14" t="s">
        <v>654</v>
      </c>
      <c r="HQ14" t="s">
        <v>655</v>
      </c>
      <c r="HR14" t="s">
        <v>656</v>
      </c>
      <c r="HS14" t="s">
        <v>657</v>
      </c>
      <c r="HT14" t="s">
        <v>658</v>
      </c>
      <c r="HU14" t="s">
        <v>659</v>
      </c>
      <c r="HV14" t="s">
        <v>660</v>
      </c>
      <c r="HW14" t="s">
        <v>661</v>
      </c>
      <c r="HX14" t="s">
        <v>662</v>
      </c>
      <c r="HY14" t="s">
        <v>663</v>
      </c>
      <c r="HZ14" t="s">
        <v>664</v>
      </c>
      <c r="IA14" t="s">
        <v>665</v>
      </c>
      <c r="IB14" t="s">
        <v>666</v>
      </c>
      <c r="IC14" t="s">
        <v>667</v>
      </c>
      <c r="ID14" t="s">
        <v>668</v>
      </c>
      <c r="IE14" t="s">
        <v>669</v>
      </c>
      <c r="IF14" t="s">
        <v>670</v>
      </c>
      <c r="IG14" t="s">
        <v>671</v>
      </c>
      <c r="IH14" t="s">
        <v>672</v>
      </c>
      <c r="II14" t="s">
        <v>673</v>
      </c>
      <c r="IJ14" t="s">
        <v>674</v>
      </c>
      <c r="IK14" t="s">
        <v>675</v>
      </c>
      <c r="IL14" t="s">
        <v>676</v>
      </c>
      <c r="IM14" t="s">
        <v>677</v>
      </c>
      <c r="IN14" t="s">
        <v>678</v>
      </c>
      <c r="IO14" t="s">
        <v>679</v>
      </c>
      <c r="IP14" t="s">
        <v>680</v>
      </c>
      <c r="IQ14" t="s">
        <v>681</v>
      </c>
      <c r="IR14" t="s">
        <v>682</v>
      </c>
      <c r="IS14" t="s">
        <v>683</v>
      </c>
      <c r="IT14" t="s">
        <v>684</v>
      </c>
      <c r="IU14" t="s">
        <v>685</v>
      </c>
      <c r="IV14" t="s">
        <v>686</v>
      </c>
      <c r="IW14" t="s">
        <v>687</v>
      </c>
      <c r="IX14" t="s">
        <v>688</v>
      </c>
      <c r="IY14" t="s">
        <v>689</v>
      </c>
      <c r="IZ14" t="s">
        <v>690</v>
      </c>
      <c r="JA14" t="s">
        <v>691</v>
      </c>
      <c r="JB14" t="s">
        <v>692</v>
      </c>
      <c r="JC14" t="s">
        <v>693</v>
      </c>
      <c r="JD14" t="s">
        <v>694</v>
      </c>
      <c r="JE14" t="s">
        <v>695</v>
      </c>
      <c r="JF14" t="s">
        <v>696</v>
      </c>
      <c r="JG14" t="s">
        <v>697</v>
      </c>
      <c r="JH14" t="s">
        <v>698</v>
      </c>
      <c r="JI14" t="s">
        <v>699</v>
      </c>
      <c r="JJ14" t="s">
        <v>700</v>
      </c>
      <c r="JK14" t="s">
        <v>701</v>
      </c>
      <c r="JL14" t="s">
        <v>702</v>
      </c>
      <c r="JM14" t="s">
        <v>703</v>
      </c>
      <c r="JN14" t="s">
        <v>704</v>
      </c>
      <c r="JO14" t="s">
        <v>705</v>
      </c>
      <c r="JP14" t="s">
        <v>706</v>
      </c>
      <c r="JQ14" t="s">
        <v>707</v>
      </c>
      <c r="JR14" t="s">
        <v>708</v>
      </c>
      <c r="JS14" t="s">
        <v>709</v>
      </c>
      <c r="JT14" t="s">
        <v>710</v>
      </c>
      <c r="JU14" t="s">
        <v>711</v>
      </c>
      <c r="JV14" t="s">
        <v>712</v>
      </c>
      <c r="JW14" t="s">
        <v>713</v>
      </c>
      <c r="JX14" t="s">
        <v>714</v>
      </c>
      <c r="JY14" t="s">
        <v>715</v>
      </c>
      <c r="JZ14" t="s">
        <v>716</v>
      </c>
      <c r="KA14" t="s">
        <v>717</v>
      </c>
      <c r="KB14" t="s">
        <v>718</v>
      </c>
      <c r="KC14" t="s">
        <v>719</v>
      </c>
      <c r="KD14" t="s">
        <v>720</v>
      </c>
      <c r="KE14" t="s">
        <v>721</v>
      </c>
      <c r="KF14" t="s">
        <v>722</v>
      </c>
      <c r="KG14" t="s">
        <v>723</v>
      </c>
      <c r="KH14" t="s">
        <v>724</v>
      </c>
      <c r="KI14" t="s">
        <v>725</v>
      </c>
      <c r="KJ14" t="s">
        <v>726</v>
      </c>
      <c r="KK14" t="s">
        <v>727</v>
      </c>
      <c r="KL14" t="s">
        <v>728</v>
      </c>
      <c r="KM14" t="s">
        <v>729</v>
      </c>
      <c r="KN14" t="s">
        <v>730</v>
      </c>
      <c r="KO14" t="s">
        <v>731</v>
      </c>
      <c r="KP14" t="s">
        <v>732</v>
      </c>
      <c r="KQ14" t="s">
        <v>733</v>
      </c>
      <c r="KR14" t="s">
        <v>734</v>
      </c>
      <c r="KS14" t="s">
        <v>735</v>
      </c>
      <c r="KT14" t="s">
        <v>736</v>
      </c>
      <c r="KU14" t="s">
        <v>737</v>
      </c>
      <c r="KV14" t="s">
        <v>738</v>
      </c>
      <c r="KW14" t="s">
        <v>739</v>
      </c>
      <c r="KX14" t="s">
        <v>740</v>
      </c>
      <c r="KY14" t="s">
        <v>741</v>
      </c>
      <c r="KZ14" t="s">
        <v>742</v>
      </c>
      <c r="LA14" t="s">
        <v>743</v>
      </c>
      <c r="LB14" t="s">
        <v>744</v>
      </c>
      <c r="LC14" t="s">
        <v>745</v>
      </c>
      <c r="LD14" t="s">
        <v>746</v>
      </c>
      <c r="LE14" t="s">
        <v>747</v>
      </c>
      <c r="LF14" t="s">
        <v>748</v>
      </c>
      <c r="LG14" t="s">
        <v>749</v>
      </c>
      <c r="LH14" t="s">
        <v>750</v>
      </c>
      <c r="LI14" t="s">
        <v>751</v>
      </c>
      <c r="LJ14" t="s">
        <v>752</v>
      </c>
      <c r="LK14" t="s">
        <v>753</v>
      </c>
      <c r="LL14" t="s">
        <v>754</v>
      </c>
      <c r="LM14" t="s">
        <v>755</v>
      </c>
      <c r="LN14" t="s">
        <v>756</v>
      </c>
      <c r="LO14" t="s">
        <v>757</v>
      </c>
      <c r="LP14" t="s">
        <v>758</v>
      </c>
      <c r="LQ14" t="s">
        <v>759</v>
      </c>
      <c r="LR14" t="s">
        <v>760</v>
      </c>
      <c r="LS14" t="s">
        <v>761</v>
      </c>
      <c r="LT14" t="s">
        <v>762</v>
      </c>
      <c r="LU14" t="s">
        <v>763</v>
      </c>
      <c r="LV14" t="s">
        <v>764</v>
      </c>
      <c r="LW14" t="s">
        <v>765</v>
      </c>
      <c r="LX14" t="s">
        <v>766</v>
      </c>
      <c r="LY14" t="s">
        <v>767</v>
      </c>
      <c r="LZ14" t="s">
        <v>768</v>
      </c>
      <c r="MA14" t="s">
        <v>769</v>
      </c>
      <c r="MB14" t="s">
        <v>770</v>
      </c>
      <c r="MC14" t="s">
        <v>771</v>
      </c>
      <c r="MD14" t="s">
        <v>772</v>
      </c>
      <c r="ME14" t="s">
        <v>773</v>
      </c>
      <c r="MF14" t="s">
        <v>774</v>
      </c>
      <c r="MG14" t="s">
        <v>775</v>
      </c>
      <c r="MH14" t="s">
        <v>776</v>
      </c>
      <c r="MI14" t="s">
        <v>777</v>
      </c>
      <c r="MJ14" t="s">
        <v>778</v>
      </c>
      <c r="MK14" t="s">
        <v>779</v>
      </c>
      <c r="ML14" t="s">
        <v>780</v>
      </c>
      <c r="MM14" t="s">
        <v>781</v>
      </c>
      <c r="MN14" t="s">
        <v>782</v>
      </c>
      <c r="MO14" t="s">
        <v>783</v>
      </c>
      <c r="MP14" t="s">
        <v>784</v>
      </c>
      <c r="MQ14" t="s">
        <v>785</v>
      </c>
      <c r="MR14" t="s">
        <v>786</v>
      </c>
      <c r="MS14" t="s">
        <v>787</v>
      </c>
      <c r="MT14" t="s">
        <v>788</v>
      </c>
      <c r="MU14" t="s">
        <v>789</v>
      </c>
      <c r="MV14" t="s">
        <v>790</v>
      </c>
      <c r="MW14" t="s">
        <v>791</v>
      </c>
      <c r="MX14" t="s">
        <v>792</v>
      </c>
      <c r="MY14" t="s">
        <v>793</v>
      </c>
      <c r="MZ14" t="s">
        <v>794</v>
      </c>
      <c r="NA14" t="s">
        <v>795</v>
      </c>
      <c r="NB14" t="s">
        <v>796</v>
      </c>
      <c r="NC14" t="s">
        <v>797</v>
      </c>
      <c r="ND14" t="s">
        <v>798</v>
      </c>
      <c r="NE14" t="s">
        <v>799</v>
      </c>
      <c r="NF14" t="s">
        <v>800</v>
      </c>
      <c r="NG14" t="s">
        <v>801</v>
      </c>
      <c r="NH14" t="s">
        <v>802</v>
      </c>
      <c r="NI14" t="s">
        <v>803</v>
      </c>
      <c r="NJ14" t="s">
        <v>804</v>
      </c>
      <c r="NK14" t="s">
        <v>805</v>
      </c>
      <c r="NL14" t="s">
        <v>806</v>
      </c>
      <c r="NM14" t="s">
        <v>807</v>
      </c>
      <c r="NN14" t="s">
        <v>808</v>
      </c>
      <c r="NO14" t="s">
        <v>809</v>
      </c>
      <c r="NP14" t="s">
        <v>810</v>
      </c>
      <c r="NQ14" t="s">
        <v>811</v>
      </c>
      <c r="NR14" t="s">
        <v>812</v>
      </c>
      <c r="NS14" t="s">
        <v>813</v>
      </c>
      <c r="NT14" t="s">
        <v>814</v>
      </c>
      <c r="NU14" t="s">
        <v>815</v>
      </c>
      <c r="NV14" t="s">
        <v>816</v>
      </c>
      <c r="NW14" t="s">
        <v>817</v>
      </c>
      <c r="NX14" t="s">
        <v>818</v>
      </c>
      <c r="NY14" t="s">
        <v>819</v>
      </c>
      <c r="NZ14" t="s">
        <v>820</v>
      </c>
      <c r="OA14" t="s">
        <v>821</v>
      </c>
      <c r="OB14" t="s">
        <v>822</v>
      </c>
      <c r="OC14" t="s">
        <v>823</v>
      </c>
      <c r="OD14" t="s">
        <v>824</v>
      </c>
      <c r="OE14" t="s">
        <v>825</v>
      </c>
      <c r="OF14" t="s">
        <v>826</v>
      </c>
      <c r="OG14" t="s">
        <v>827</v>
      </c>
      <c r="OH14" t="s">
        <v>828</v>
      </c>
      <c r="OI14" t="s">
        <v>829</v>
      </c>
      <c r="OJ14" t="s">
        <v>830</v>
      </c>
      <c r="OK14" t="s">
        <v>831</v>
      </c>
      <c r="OL14" t="s">
        <v>832</v>
      </c>
      <c r="OM14" t="s">
        <v>833</v>
      </c>
      <c r="ON14" t="s">
        <v>834</v>
      </c>
      <c r="OO14" t="s">
        <v>835</v>
      </c>
      <c r="OP14" t="s">
        <v>836</v>
      </c>
      <c r="OQ14" t="s">
        <v>837</v>
      </c>
      <c r="OR14" t="s">
        <v>838</v>
      </c>
      <c r="OS14" t="s">
        <v>839</v>
      </c>
      <c r="OT14" t="s">
        <v>840</v>
      </c>
      <c r="OU14" t="s">
        <v>841</v>
      </c>
      <c r="OV14" t="s">
        <v>842</v>
      </c>
      <c r="OW14" t="s">
        <v>843</v>
      </c>
      <c r="OX14" t="s">
        <v>844</v>
      </c>
      <c r="OY14" t="s">
        <v>845</v>
      </c>
      <c r="OZ14" t="s">
        <v>846</v>
      </c>
      <c r="PA14" t="s">
        <v>847</v>
      </c>
      <c r="PB14" t="s">
        <v>848</v>
      </c>
      <c r="PC14" t="s">
        <v>849</v>
      </c>
      <c r="PD14" t="s">
        <v>850</v>
      </c>
      <c r="PE14" t="s">
        <v>851</v>
      </c>
      <c r="PF14" t="s">
        <v>852</v>
      </c>
      <c r="PG14" t="s">
        <v>853</v>
      </c>
      <c r="PH14" t="s">
        <v>854</v>
      </c>
      <c r="PI14" t="s">
        <v>855</v>
      </c>
      <c r="PJ14" t="s">
        <v>856</v>
      </c>
      <c r="PK14" t="s">
        <v>857</v>
      </c>
      <c r="PL14" t="s">
        <v>858</v>
      </c>
      <c r="PM14" t="s">
        <v>859</v>
      </c>
      <c r="PN14" t="s">
        <v>860</v>
      </c>
      <c r="PO14" t="s">
        <v>861</v>
      </c>
      <c r="PP14" t="s">
        <v>862</v>
      </c>
      <c r="PQ14" t="s">
        <v>863</v>
      </c>
      <c r="PR14" t="s">
        <v>864</v>
      </c>
      <c r="PS14" t="s">
        <v>865</v>
      </c>
      <c r="PT14" t="s">
        <v>866</v>
      </c>
      <c r="PU14" t="s">
        <v>867</v>
      </c>
      <c r="PV14" t="s">
        <v>868</v>
      </c>
      <c r="PW14" t="s">
        <v>869</v>
      </c>
      <c r="PX14" t="s">
        <v>870</v>
      </c>
      <c r="PY14" t="s">
        <v>871</v>
      </c>
      <c r="PZ14" t="s">
        <v>872</v>
      </c>
      <c r="QA14" t="s">
        <v>873</v>
      </c>
      <c r="QB14" t="s">
        <v>874</v>
      </c>
      <c r="QC14" t="s">
        <v>875</v>
      </c>
      <c r="QD14" t="s">
        <v>876</v>
      </c>
      <c r="QE14" t="s">
        <v>877</v>
      </c>
      <c r="QF14" t="s">
        <v>878</v>
      </c>
      <c r="QG14" t="s">
        <v>879</v>
      </c>
      <c r="QH14" t="s">
        <v>880</v>
      </c>
      <c r="QI14" t="s">
        <v>881</v>
      </c>
      <c r="QJ14" t="s">
        <v>882</v>
      </c>
      <c r="QK14" t="s">
        <v>883</v>
      </c>
      <c r="QL14" t="s">
        <v>884</v>
      </c>
      <c r="QM14" t="s">
        <v>885</v>
      </c>
      <c r="QN14" t="s">
        <v>886</v>
      </c>
      <c r="QO14" t="s">
        <v>887</v>
      </c>
      <c r="QP14" t="s">
        <v>888</v>
      </c>
      <c r="QQ14" t="s">
        <v>889</v>
      </c>
      <c r="QR14" t="s">
        <v>890</v>
      </c>
      <c r="QS14" t="s">
        <v>891</v>
      </c>
      <c r="QT14" t="s">
        <v>892</v>
      </c>
      <c r="QU14" t="s">
        <v>893</v>
      </c>
      <c r="QV14" t="s">
        <v>894</v>
      </c>
      <c r="QW14" t="s">
        <v>895</v>
      </c>
      <c r="QX14" t="s">
        <v>896</v>
      </c>
      <c r="QY14" t="s">
        <v>897</v>
      </c>
      <c r="QZ14" t="s">
        <v>898</v>
      </c>
      <c r="RA14" t="s">
        <v>899</v>
      </c>
      <c r="RB14" t="s">
        <v>900</v>
      </c>
      <c r="RC14" t="s">
        <v>901</v>
      </c>
      <c r="RD14" t="s">
        <v>902</v>
      </c>
      <c r="RE14" t="s">
        <v>903</v>
      </c>
      <c r="RF14" t="s">
        <v>904</v>
      </c>
      <c r="RG14" t="s">
        <v>905</v>
      </c>
      <c r="RH14" t="s">
        <v>906</v>
      </c>
      <c r="RI14" t="s">
        <v>907</v>
      </c>
      <c r="RJ14" t="s">
        <v>908</v>
      </c>
      <c r="RK14" t="s">
        <v>909</v>
      </c>
      <c r="RL14" t="s">
        <v>910</v>
      </c>
      <c r="RM14" t="s">
        <v>911</v>
      </c>
      <c r="RN14" t="s">
        <v>912</v>
      </c>
      <c r="RO14" t="s">
        <v>913</v>
      </c>
      <c r="RP14" t="s">
        <v>914</v>
      </c>
      <c r="RQ14" t="s">
        <v>915</v>
      </c>
      <c r="RR14" t="s">
        <v>916</v>
      </c>
      <c r="RS14" t="s">
        <v>917</v>
      </c>
      <c r="RT14" t="s">
        <v>918</v>
      </c>
      <c r="RU14" t="s">
        <v>919</v>
      </c>
      <c r="RV14" t="s">
        <v>920</v>
      </c>
      <c r="RW14" t="s">
        <v>921</v>
      </c>
      <c r="RX14" t="s">
        <v>922</v>
      </c>
      <c r="RY14" t="s">
        <v>923</v>
      </c>
      <c r="RZ14" t="s">
        <v>924</v>
      </c>
      <c r="SA14" t="s">
        <v>925</v>
      </c>
      <c r="SB14" t="s">
        <v>926</v>
      </c>
      <c r="SC14" t="s">
        <v>927</v>
      </c>
      <c r="SD14" t="s">
        <v>928</v>
      </c>
      <c r="SE14" t="s">
        <v>929</v>
      </c>
      <c r="SF14" t="s">
        <v>930</v>
      </c>
      <c r="SG14" t="s">
        <v>931</v>
      </c>
      <c r="SH14" t="s">
        <v>932</v>
      </c>
      <c r="SI14" t="s">
        <v>933</v>
      </c>
      <c r="SJ14" t="s">
        <v>934</v>
      </c>
      <c r="SK14" t="s">
        <v>935</v>
      </c>
      <c r="SL14" t="s">
        <v>936</v>
      </c>
      <c r="SM14" t="s">
        <v>937</v>
      </c>
      <c r="SN14" t="s">
        <v>938</v>
      </c>
      <c r="SO14" t="s">
        <v>939</v>
      </c>
      <c r="SP14" t="s">
        <v>940</v>
      </c>
      <c r="SQ14" t="s">
        <v>941</v>
      </c>
      <c r="SR14" t="s">
        <v>942</v>
      </c>
      <c r="SS14" t="s">
        <v>943</v>
      </c>
      <c r="ST14" t="s">
        <v>944</v>
      </c>
      <c r="SU14" t="s">
        <v>945</v>
      </c>
      <c r="SV14" t="s">
        <v>946</v>
      </c>
      <c r="SW14" t="s">
        <v>947</v>
      </c>
      <c r="SX14" t="s">
        <v>948</v>
      </c>
      <c r="SY14" t="s">
        <v>949</v>
      </c>
      <c r="SZ14" t="s">
        <v>950</v>
      </c>
      <c r="TA14" t="s">
        <v>951</v>
      </c>
      <c r="TB14" t="s">
        <v>952</v>
      </c>
      <c r="TC14" t="s">
        <v>953</v>
      </c>
      <c r="TD14" t="s">
        <v>954</v>
      </c>
      <c r="TE14" t="s">
        <v>955</v>
      </c>
      <c r="TF14" t="s">
        <v>956</v>
      </c>
      <c r="TG14" t="s">
        <v>957</v>
      </c>
      <c r="TH14" t="s">
        <v>958</v>
      </c>
      <c r="TI14" t="s">
        <v>959</v>
      </c>
      <c r="TJ14" t="s">
        <v>960</v>
      </c>
      <c r="TK14" t="s">
        <v>961</v>
      </c>
      <c r="TL14" t="s">
        <v>962</v>
      </c>
      <c r="TM14" t="s">
        <v>963</v>
      </c>
      <c r="TN14" t="s">
        <v>964</v>
      </c>
      <c r="TO14" t="s">
        <v>965</v>
      </c>
      <c r="TP14" t="s">
        <v>966</v>
      </c>
      <c r="TQ14" t="s">
        <v>967</v>
      </c>
      <c r="TR14" t="s">
        <v>968</v>
      </c>
      <c r="TS14" t="s">
        <v>969</v>
      </c>
      <c r="TT14" t="s">
        <v>970</v>
      </c>
      <c r="TU14" t="s">
        <v>971</v>
      </c>
      <c r="TV14" t="s">
        <v>972</v>
      </c>
      <c r="TW14" t="s">
        <v>973</v>
      </c>
      <c r="TX14" t="s">
        <v>974</v>
      </c>
      <c r="TY14" t="s">
        <v>975</v>
      </c>
      <c r="TZ14" t="s">
        <v>976</v>
      </c>
      <c r="UA14" t="s">
        <v>977</v>
      </c>
      <c r="UB14" t="s">
        <v>978</v>
      </c>
      <c r="UC14" t="s">
        <v>979</v>
      </c>
      <c r="UD14" t="s">
        <v>980</v>
      </c>
      <c r="UE14" t="s">
        <v>981</v>
      </c>
      <c r="UF14" t="s">
        <v>982</v>
      </c>
      <c r="UG14" t="s">
        <v>983</v>
      </c>
      <c r="UH14" t="s">
        <v>984</v>
      </c>
      <c r="UI14" t="s">
        <v>985</v>
      </c>
      <c r="UJ14" t="s">
        <v>986</v>
      </c>
      <c r="UK14" t="s">
        <v>987</v>
      </c>
      <c r="UL14" t="s">
        <v>988</v>
      </c>
      <c r="UM14" t="s">
        <v>989</v>
      </c>
      <c r="UN14" t="s">
        <v>990</v>
      </c>
      <c r="UO14" t="s">
        <v>991</v>
      </c>
      <c r="UP14" t="s">
        <v>992</v>
      </c>
      <c r="UQ14" t="s">
        <v>993</v>
      </c>
      <c r="UR14" t="s">
        <v>994</v>
      </c>
      <c r="US14" t="s">
        <v>995</v>
      </c>
      <c r="UT14" t="s">
        <v>996</v>
      </c>
      <c r="UU14" t="s">
        <v>997</v>
      </c>
      <c r="UV14" t="s">
        <v>998</v>
      </c>
      <c r="UW14" t="s">
        <v>999</v>
      </c>
      <c r="UX14" t="s">
        <v>1000</v>
      </c>
      <c r="UY14" t="s">
        <v>1001</v>
      </c>
      <c r="UZ14" t="s">
        <v>1002</v>
      </c>
      <c r="VA14" t="s">
        <v>1003</v>
      </c>
      <c r="VB14" t="s">
        <v>1004</v>
      </c>
      <c r="VC14" t="s">
        <v>1005</v>
      </c>
      <c r="VD14" t="s">
        <v>1006</v>
      </c>
      <c r="VE14" t="s">
        <v>1007</v>
      </c>
      <c r="VF14" t="s">
        <v>1008</v>
      </c>
      <c r="VG14" t="s">
        <v>1009</v>
      </c>
      <c r="VH14" t="s">
        <v>1010</v>
      </c>
      <c r="VI14" t="s">
        <v>1011</v>
      </c>
      <c r="VJ14" t="s">
        <v>1012</v>
      </c>
      <c r="VK14" t="s">
        <v>1013</v>
      </c>
      <c r="VL14" t="s">
        <v>1014</v>
      </c>
      <c r="VM14" t="s">
        <v>1015</v>
      </c>
      <c r="VN14" t="s">
        <v>1016</v>
      </c>
      <c r="VO14" t="s">
        <v>1017</v>
      </c>
      <c r="VP14" t="s">
        <v>1018</v>
      </c>
      <c r="VQ14" t="s">
        <v>1019</v>
      </c>
      <c r="VR14" t="s">
        <v>1020</v>
      </c>
      <c r="VS14" t="s">
        <v>1021</v>
      </c>
      <c r="VT14" t="s">
        <v>1022</v>
      </c>
      <c r="VU14" t="s">
        <v>1023</v>
      </c>
      <c r="VV14" t="s">
        <v>1024</v>
      </c>
      <c r="VW14" t="s">
        <v>1025</v>
      </c>
      <c r="VX14" t="s">
        <v>1026</v>
      </c>
      <c r="VY14" t="s">
        <v>1027</v>
      </c>
      <c r="VZ14" t="s">
        <v>1028</v>
      </c>
      <c r="WA14" t="s">
        <v>1029</v>
      </c>
      <c r="WB14" t="s">
        <v>1030</v>
      </c>
      <c r="WC14" t="s">
        <v>1031</v>
      </c>
      <c r="WD14" t="s">
        <v>1032</v>
      </c>
      <c r="WE14" t="s">
        <v>1033</v>
      </c>
      <c r="WF14" t="s">
        <v>1034</v>
      </c>
      <c r="WG14" t="s">
        <v>1035</v>
      </c>
      <c r="WH14" t="s">
        <v>1036</v>
      </c>
      <c r="WI14" t="s">
        <v>1037</v>
      </c>
      <c r="WJ14" t="s">
        <v>1038</v>
      </c>
      <c r="WK14" t="s">
        <v>1039</v>
      </c>
      <c r="WL14" t="s">
        <v>1040</v>
      </c>
      <c r="WM14" t="s">
        <v>1041</v>
      </c>
      <c r="WN14" t="s">
        <v>1042</v>
      </c>
      <c r="WO14" t="s">
        <v>1043</v>
      </c>
      <c r="WP14" t="s">
        <v>1044</v>
      </c>
      <c r="WQ14" t="s">
        <v>1045</v>
      </c>
      <c r="WR14" t="s">
        <v>1046</v>
      </c>
      <c r="WS14" t="s">
        <v>1047</v>
      </c>
      <c r="WT14" t="s">
        <v>1048</v>
      </c>
      <c r="WU14" t="s">
        <v>1049</v>
      </c>
      <c r="WV14" t="s">
        <v>1050</v>
      </c>
      <c r="WW14" t="s">
        <v>1051</v>
      </c>
      <c r="WX14" t="s">
        <v>1052</v>
      </c>
      <c r="WY14" t="s">
        <v>1053</v>
      </c>
      <c r="WZ14" t="s">
        <v>1054</v>
      </c>
      <c r="XA14" t="s">
        <v>1055</v>
      </c>
      <c r="XB14" t="s">
        <v>1056</v>
      </c>
      <c r="XC14" t="s">
        <v>1057</v>
      </c>
      <c r="XD14" t="s">
        <v>1058</v>
      </c>
      <c r="XE14" t="s">
        <v>1059</v>
      </c>
      <c r="XF14" t="s">
        <v>1060</v>
      </c>
      <c r="XG14" t="s">
        <v>1061</v>
      </c>
      <c r="XH14" t="s">
        <v>1062</v>
      </c>
      <c r="XI14" t="s">
        <v>1063</v>
      </c>
      <c r="XJ14" t="s">
        <v>1064</v>
      </c>
      <c r="XK14" t="s">
        <v>1065</v>
      </c>
      <c r="XL14" t="s">
        <v>1066</v>
      </c>
      <c r="XM14" t="s">
        <v>1067</v>
      </c>
      <c r="XN14" t="s">
        <v>1068</v>
      </c>
      <c r="XO14" t="s">
        <v>1069</v>
      </c>
      <c r="XP14" t="s">
        <v>1070</v>
      </c>
      <c r="XQ14" t="s">
        <v>1071</v>
      </c>
      <c r="XR14" t="s">
        <v>1072</v>
      </c>
      <c r="XS14" t="s">
        <v>1073</v>
      </c>
      <c r="XT14" t="s">
        <v>1074</v>
      </c>
      <c r="XU14" t="s">
        <v>1075</v>
      </c>
      <c r="XV14" t="s">
        <v>1076</v>
      </c>
      <c r="XW14" t="s">
        <v>1077</v>
      </c>
      <c r="XX14" t="s">
        <v>1078</v>
      </c>
      <c r="XY14" t="s">
        <v>1079</v>
      </c>
      <c r="XZ14" t="s">
        <v>1080</v>
      </c>
      <c r="YA14" t="s">
        <v>1081</v>
      </c>
      <c r="YB14" t="s">
        <v>1082</v>
      </c>
      <c r="YC14" t="s">
        <v>1083</v>
      </c>
      <c r="YD14" t="s">
        <v>1084</v>
      </c>
      <c r="YE14" t="s">
        <v>1085</v>
      </c>
      <c r="YF14" t="s">
        <v>1086</v>
      </c>
      <c r="YG14" t="s">
        <v>1087</v>
      </c>
      <c r="YH14" t="s">
        <v>1088</v>
      </c>
      <c r="YI14" t="s">
        <v>1089</v>
      </c>
      <c r="YJ14" t="s">
        <v>1090</v>
      </c>
      <c r="YK14" t="s">
        <v>1091</v>
      </c>
      <c r="YL14" t="s">
        <v>1092</v>
      </c>
      <c r="YM14" t="s">
        <v>1093</v>
      </c>
      <c r="YN14" t="s">
        <v>1094</v>
      </c>
      <c r="YO14" t="s">
        <v>1095</v>
      </c>
      <c r="YP14" t="s">
        <v>1096</v>
      </c>
      <c r="YQ14" t="s">
        <v>1097</v>
      </c>
      <c r="YR14" t="s">
        <v>1098</v>
      </c>
      <c r="YS14" t="s">
        <v>1099</v>
      </c>
      <c r="YT14" t="s">
        <v>1100</v>
      </c>
      <c r="YU14" t="s">
        <v>1101</v>
      </c>
      <c r="YV14" t="s">
        <v>1102</v>
      </c>
      <c r="YW14" t="s">
        <v>1103</v>
      </c>
      <c r="YX14" t="s">
        <v>1104</v>
      </c>
      <c r="YY14" t="s">
        <v>1105</v>
      </c>
      <c r="YZ14" t="s">
        <v>1106</v>
      </c>
      <c r="ZA14" t="s">
        <v>1107</v>
      </c>
      <c r="ZB14" t="s">
        <v>1108</v>
      </c>
      <c r="ZC14" t="s">
        <v>1109</v>
      </c>
      <c r="ZD14" t="s">
        <v>1110</v>
      </c>
      <c r="ZE14" t="s">
        <v>1111</v>
      </c>
      <c r="ZF14" t="s">
        <v>1112</v>
      </c>
      <c r="ZG14" t="s">
        <v>1113</v>
      </c>
      <c r="ZH14" t="s">
        <v>1114</v>
      </c>
      <c r="ZI14" t="s">
        <v>1115</v>
      </c>
      <c r="ZJ14" t="s">
        <v>1116</v>
      </c>
      <c r="ZK14" t="s">
        <v>1117</v>
      </c>
      <c r="ZL14" t="s">
        <v>1118</v>
      </c>
      <c r="ZM14" t="s">
        <v>1119</v>
      </c>
      <c r="ZN14" t="s">
        <v>1120</v>
      </c>
      <c r="ZO14" t="s">
        <v>1121</v>
      </c>
      <c r="ZP14" t="s">
        <v>1122</v>
      </c>
      <c r="ZQ14" t="s">
        <v>1123</v>
      </c>
      <c r="ZR14" t="s">
        <v>1124</v>
      </c>
      <c r="ZS14" t="s">
        <v>1125</v>
      </c>
      <c r="ZT14" t="s">
        <v>1126</v>
      </c>
      <c r="ZU14" t="s">
        <v>1127</v>
      </c>
      <c r="ZV14" t="s">
        <v>1128</v>
      </c>
      <c r="ZW14" t="s">
        <v>1129</v>
      </c>
      <c r="ZX14" t="s">
        <v>1130</v>
      </c>
      <c r="ZY14" t="s">
        <v>1131</v>
      </c>
      <c r="ZZ14" t="s">
        <v>1132</v>
      </c>
      <c r="AAA14" t="s">
        <v>1133</v>
      </c>
      <c r="AAB14" t="s">
        <v>1134</v>
      </c>
      <c r="AAC14" t="s">
        <v>1135</v>
      </c>
      <c r="AAD14" t="s">
        <v>1136</v>
      </c>
      <c r="AAE14" t="s">
        <v>1137</v>
      </c>
      <c r="AAF14" t="s">
        <v>1138</v>
      </c>
      <c r="AAG14" t="s">
        <v>1139</v>
      </c>
      <c r="AAH14" t="s">
        <v>1140</v>
      </c>
      <c r="AAI14" t="s">
        <v>1141</v>
      </c>
      <c r="AAJ14" t="s">
        <v>1142</v>
      </c>
      <c r="AAK14" t="s">
        <v>1143</v>
      </c>
      <c r="AAL14" t="s">
        <v>1144</v>
      </c>
      <c r="AAM14" t="s">
        <v>1145</v>
      </c>
      <c r="AAN14" t="s">
        <v>1146</v>
      </c>
      <c r="AAO14" t="s">
        <v>1147</v>
      </c>
      <c r="AAP14" t="s">
        <v>1148</v>
      </c>
      <c r="AAQ14" t="s">
        <v>1149</v>
      </c>
      <c r="AAR14" t="s">
        <v>1150</v>
      </c>
      <c r="AAS14" t="s">
        <v>1151</v>
      </c>
      <c r="AAT14" t="s">
        <v>1152</v>
      </c>
      <c r="AAU14" t="s">
        <v>1153</v>
      </c>
      <c r="AAV14" t="s">
        <v>1154</v>
      </c>
      <c r="AAW14" t="s">
        <v>1155</v>
      </c>
      <c r="AAX14" t="s">
        <v>1156</v>
      </c>
      <c r="AAY14" t="s">
        <v>1157</v>
      </c>
      <c r="AAZ14" t="s">
        <v>1158</v>
      </c>
      <c r="ABA14" t="s">
        <v>1159</v>
      </c>
      <c r="ABB14" t="s">
        <v>1160</v>
      </c>
      <c r="ABC14" t="s">
        <v>1161</v>
      </c>
      <c r="ABD14" t="s">
        <v>1162</v>
      </c>
      <c r="ABE14" t="s">
        <v>1163</v>
      </c>
      <c r="ABF14" t="s">
        <v>1164</v>
      </c>
      <c r="ABG14" t="s">
        <v>1165</v>
      </c>
      <c r="ABH14" t="s">
        <v>1166</v>
      </c>
      <c r="ABI14" t="s">
        <v>1167</v>
      </c>
      <c r="ABJ14" t="s">
        <v>1168</v>
      </c>
      <c r="ABK14" t="s">
        <v>1169</v>
      </c>
      <c r="ABL14" t="s">
        <v>1170</v>
      </c>
      <c r="ABM14" t="s">
        <v>1171</v>
      </c>
      <c r="ABN14" t="s">
        <v>1172</v>
      </c>
      <c r="ABO14" t="s">
        <v>1173</v>
      </c>
      <c r="ABP14" t="s">
        <v>1174</v>
      </c>
      <c r="ABQ14" t="s">
        <v>1175</v>
      </c>
      <c r="ABR14" t="s">
        <v>1176</v>
      </c>
      <c r="ABS14" t="s">
        <v>1177</v>
      </c>
      <c r="ABT14" t="s">
        <v>1178</v>
      </c>
      <c r="ABU14" t="s">
        <v>1179</v>
      </c>
      <c r="ABV14" t="s">
        <v>1180</v>
      </c>
      <c r="ABW14" t="s">
        <v>1181</v>
      </c>
      <c r="ABX14" t="s">
        <v>1182</v>
      </c>
      <c r="ABY14" t="s">
        <v>1183</v>
      </c>
      <c r="ABZ14" t="s">
        <v>1184</v>
      </c>
      <c r="ACA14" t="s">
        <v>1185</v>
      </c>
      <c r="ACB14" t="s">
        <v>1186</v>
      </c>
      <c r="ACC14" t="s">
        <v>1187</v>
      </c>
      <c r="ACD14" t="s">
        <v>1188</v>
      </c>
      <c r="ACE14" t="s">
        <v>1189</v>
      </c>
      <c r="ACF14" t="s">
        <v>1190</v>
      </c>
      <c r="ACG14" t="s">
        <v>1191</v>
      </c>
      <c r="ACH14" t="s">
        <v>1192</v>
      </c>
      <c r="ACI14" t="s">
        <v>1193</v>
      </c>
      <c r="ACJ14" t="s">
        <v>1194</v>
      </c>
      <c r="ACK14" t="s">
        <v>1195</v>
      </c>
      <c r="ACL14" t="s">
        <v>1196</v>
      </c>
      <c r="ACM14" t="s">
        <v>1197</v>
      </c>
      <c r="ACN14" t="s">
        <v>1198</v>
      </c>
      <c r="ACO14" t="s">
        <v>1199</v>
      </c>
      <c r="ACP14" t="s">
        <v>1200</v>
      </c>
      <c r="ACQ14" t="s">
        <v>1201</v>
      </c>
      <c r="ACR14" t="s">
        <v>1202</v>
      </c>
      <c r="ACS14" t="s">
        <v>1203</v>
      </c>
      <c r="ACT14" t="s">
        <v>1204</v>
      </c>
      <c r="ACU14" t="s">
        <v>1205</v>
      </c>
      <c r="ACV14" t="s">
        <v>1206</v>
      </c>
      <c r="ACW14" t="s">
        <v>1207</v>
      </c>
      <c r="ACX14" t="s">
        <v>1208</v>
      </c>
      <c r="ACY14" t="s">
        <v>1209</v>
      </c>
      <c r="ACZ14" t="s">
        <v>1210</v>
      </c>
      <c r="ADA14" t="s">
        <v>1211</v>
      </c>
      <c r="ADB14" t="s">
        <v>1212</v>
      </c>
      <c r="ADC14" t="s">
        <v>1213</v>
      </c>
      <c r="ADD14" t="s">
        <v>1214</v>
      </c>
      <c r="ADE14" t="s">
        <v>1215</v>
      </c>
      <c r="ADF14" t="s">
        <v>1216</v>
      </c>
      <c r="ADG14" t="s">
        <v>1217</v>
      </c>
      <c r="ADH14" t="s">
        <v>1218</v>
      </c>
      <c r="ADI14" t="s">
        <v>1219</v>
      </c>
      <c r="ADJ14" t="s">
        <v>1220</v>
      </c>
      <c r="ADK14" t="s">
        <v>1221</v>
      </c>
      <c r="ADL14" t="s">
        <v>1222</v>
      </c>
      <c r="ADM14" t="s">
        <v>1223</v>
      </c>
      <c r="ADN14" t="s">
        <v>1224</v>
      </c>
      <c r="ADO14" t="s">
        <v>1225</v>
      </c>
      <c r="ADP14" t="s">
        <v>1226</v>
      </c>
      <c r="ADQ14" t="s">
        <v>1227</v>
      </c>
      <c r="ADR14" t="s">
        <v>1228</v>
      </c>
      <c r="ADS14" t="s">
        <v>1229</v>
      </c>
      <c r="ADT14" t="s">
        <v>1230</v>
      </c>
      <c r="ADU14" t="s">
        <v>1231</v>
      </c>
      <c r="ADV14" t="s">
        <v>1232</v>
      </c>
      <c r="ADW14" t="s">
        <v>1233</v>
      </c>
      <c r="ADX14" t="s">
        <v>1234</v>
      </c>
      <c r="ADY14" t="s">
        <v>1235</v>
      </c>
      <c r="ADZ14" t="s">
        <v>1236</v>
      </c>
      <c r="AEA14" t="s">
        <v>1237</v>
      </c>
      <c r="AEB14" t="s">
        <v>1238</v>
      </c>
      <c r="AEC14" t="s">
        <v>1239</v>
      </c>
      <c r="AED14" t="s">
        <v>1240</v>
      </c>
      <c r="AEE14" t="s">
        <v>1241</v>
      </c>
      <c r="AEF14" t="s">
        <v>1242</v>
      </c>
      <c r="AEG14" t="s">
        <v>1243</v>
      </c>
      <c r="AEH14" t="s">
        <v>1244</v>
      </c>
      <c r="AEI14" t="s">
        <v>1245</v>
      </c>
      <c r="AEJ14" t="s">
        <v>1246</v>
      </c>
      <c r="AEK14" t="s">
        <v>1247</v>
      </c>
      <c r="AEL14" t="s">
        <v>1248</v>
      </c>
      <c r="AEM14" t="s">
        <v>1249</v>
      </c>
      <c r="AEN14" t="s">
        <v>1250</v>
      </c>
      <c r="AEO14" t="s">
        <v>1251</v>
      </c>
      <c r="AEP14" t="s">
        <v>1252</v>
      </c>
      <c r="AEQ14" t="s">
        <v>1253</v>
      </c>
      <c r="AER14" t="s">
        <v>1254</v>
      </c>
      <c r="AES14" t="s">
        <v>1255</v>
      </c>
      <c r="AET14" t="s">
        <v>1256</v>
      </c>
      <c r="AEU14" t="s">
        <v>1257</v>
      </c>
      <c r="AEV14" t="s">
        <v>1258</v>
      </c>
      <c r="AEW14" t="s">
        <v>1259</v>
      </c>
      <c r="AEX14" t="s">
        <v>1260</v>
      </c>
      <c r="AEY14" t="s">
        <v>1261</v>
      </c>
      <c r="AEZ14" t="s">
        <v>1262</v>
      </c>
      <c r="AFA14" t="s">
        <v>1263</v>
      </c>
      <c r="AFB14" t="s">
        <v>1264</v>
      </c>
      <c r="AFC14" t="s">
        <v>1265</v>
      </c>
      <c r="AFD14" t="s">
        <v>1266</v>
      </c>
      <c r="AFE14" t="s">
        <v>1267</v>
      </c>
      <c r="AFF14" t="s">
        <v>1268</v>
      </c>
      <c r="AFG14" t="s">
        <v>1269</v>
      </c>
      <c r="AFH14" t="s">
        <v>1270</v>
      </c>
      <c r="AFI14" t="s">
        <v>1271</v>
      </c>
      <c r="AFJ14" t="s">
        <v>1272</v>
      </c>
      <c r="AFK14" t="s">
        <v>1273</v>
      </c>
      <c r="AFL14" t="s">
        <v>1274</v>
      </c>
      <c r="AFM14" t="s">
        <v>1275</v>
      </c>
      <c r="AFN14" t="s">
        <v>1276</v>
      </c>
      <c r="AFO14" t="s">
        <v>1277</v>
      </c>
      <c r="AFP14" t="s">
        <v>1278</v>
      </c>
      <c r="AFQ14" t="s">
        <v>1279</v>
      </c>
      <c r="AFR14" t="s">
        <v>1280</v>
      </c>
      <c r="AFS14" t="s">
        <v>1281</v>
      </c>
      <c r="AFT14" t="s">
        <v>1282</v>
      </c>
      <c r="AFU14" t="s">
        <v>1283</v>
      </c>
      <c r="AFV14" t="s">
        <v>1284</v>
      </c>
      <c r="AFW14" t="s">
        <v>1285</v>
      </c>
      <c r="AFX14" t="s">
        <v>1286</v>
      </c>
      <c r="AFY14" t="s">
        <v>1287</v>
      </c>
      <c r="AFZ14" t="s">
        <v>1288</v>
      </c>
      <c r="AGA14" t="s">
        <v>1289</v>
      </c>
      <c r="AGB14" t="s">
        <v>1290</v>
      </c>
      <c r="AGC14" t="s">
        <v>1291</v>
      </c>
      <c r="AGD14" t="s">
        <v>1292</v>
      </c>
      <c r="AGE14" t="s">
        <v>1293</v>
      </c>
      <c r="AGF14" t="s">
        <v>1294</v>
      </c>
      <c r="AGG14" t="s">
        <v>1295</v>
      </c>
      <c r="AGH14" t="s">
        <v>1296</v>
      </c>
      <c r="AGI14" t="s">
        <v>1297</v>
      </c>
      <c r="AGJ14" t="s">
        <v>1298</v>
      </c>
      <c r="AGK14" t="s">
        <v>1299</v>
      </c>
      <c r="AGL14" t="s">
        <v>1300</v>
      </c>
      <c r="AGM14" t="s">
        <v>1301</v>
      </c>
      <c r="AGN14" t="s">
        <v>1302</v>
      </c>
      <c r="AGO14" t="s">
        <v>1303</v>
      </c>
      <c r="AGP14" t="s">
        <v>1304</v>
      </c>
      <c r="AGQ14" t="s">
        <v>1305</v>
      </c>
      <c r="AGR14" t="s">
        <v>1306</v>
      </c>
      <c r="AGS14" t="s">
        <v>1307</v>
      </c>
      <c r="AGT14" t="s">
        <v>1308</v>
      </c>
      <c r="AGU14" t="s">
        <v>1309</v>
      </c>
      <c r="AGV14" t="s">
        <v>1310</v>
      </c>
      <c r="AGW14" t="s">
        <v>1311</v>
      </c>
      <c r="AGX14" t="s">
        <v>1312</v>
      </c>
      <c r="AGY14" t="s">
        <v>1313</v>
      </c>
      <c r="AGZ14" t="s">
        <v>1314</v>
      </c>
      <c r="AHA14" t="s">
        <v>1315</v>
      </c>
      <c r="AHB14" t="s">
        <v>1316</v>
      </c>
      <c r="AHC14" t="s">
        <v>1317</v>
      </c>
      <c r="AHD14" t="s">
        <v>1318</v>
      </c>
      <c r="AHE14" t="s">
        <v>1319</v>
      </c>
      <c r="AHF14" t="s">
        <v>1320</v>
      </c>
      <c r="AHG14" t="s">
        <v>1321</v>
      </c>
      <c r="AHH14" t="s">
        <v>1322</v>
      </c>
      <c r="AHI14" t="s">
        <v>1323</v>
      </c>
      <c r="AHJ14" t="s">
        <v>1324</v>
      </c>
      <c r="AHK14" t="s">
        <v>1325</v>
      </c>
      <c r="AHL14" t="s">
        <v>1326</v>
      </c>
      <c r="AHM14" t="s">
        <v>1327</v>
      </c>
      <c r="AHN14" t="s">
        <v>1328</v>
      </c>
      <c r="AHO14" t="s">
        <v>1329</v>
      </c>
      <c r="AHP14" t="s">
        <v>1330</v>
      </c>
      <c r="AHQ14" t="s">
        <v>1331</v>
      </c>
      <c r="AHR14" t="s">
        <v>1332</v>
      </c>
      <c r="AHS14" t="s">
        <v>1333</v>
      </c>
      <c r="AHT14" t="s">
        <v>1334</v>
      </c>
      <c r="AHU14" t="s">
        <v>1335</v>
      </c>
      <c r="AHV14" t="s">
        <v>1336</v>
      </c>
      <c r="AHW14" t="s">
        <v>1337</v>
      </c>
      <c r="AHX14" t="s">
        <v>1338</v>
      </c>
      <c r="AHY14" t="s">
        <v>1339</v>
      </c>
      <c r="AHZ14" t="s">
        <v>1340</v>
      </c>
      <c r="AIA14" t="s">
        <v>1341</v>
      </c>
      <c r="AIB14" t="s">
        <v>1342</v>
      </c>
      <c r="AIC14" t="s">
        <v>1343</v>
      </c>
      <c r="AID14" t="s">
        <v>1344</v>
      </c>
      <c r="AIE14" t="s">
        <v>1345</v>
      </c>
      <c r="AIF14" t="s">
        <v>1346</v>
      </c>
      <c r="AIG14" t="s">
        <v>1347</v>
      </c>
      <c r="AIH14" t="s">
        <v>1348</v>
      </c>
      <c r="AII14" t="s">
        <v>1349</v>
      </c>
      <c r="AIJ14" t="s">
        <v>1350</v>
      </c>
      <c r="AIK14" t="s">
        <v>1351</v>
      </c>
      <c r="AIL14" t="s">
        <v>1352</v>
      </c>
      <c r="AIM14" t="s">
        <v>1353</v>
      </c>
      <c r="AIN14" t="s">
        <v>1354</v>
      </c>
      <c r="AIO14" t="s">
        <v>1355</v>
      </c>
      <c r="AIP14" t="s">
        <v>1356</v>
      </c>
      <c r="AIQ14" t="s">
        <v>1357</v>
      </c>
      <c r="AIR14" t="s">
        <v>1358</v>
      </c>
      <c r="AIS14" t="s">
        <v>1359</v>
      </c>
      <c r="AIT14" t="s">
        <v>1360</v>
      </c>
      <c r="AIU14" t="s">
        <v>1361</v>
      </c>
      <c r="AIV14" t="s">
        <v>1362</v>
      </c>
      <c r="AIW14" t="s">
        <v>1363</v>
      </c>
      <c r="AIX14" t="s">
        <v>1364</v>
      </c>
      <c r="AIY14" t="s">
        <v>1365</v>
      </c>
      <c r="AIZ14" t="s">
        <v>1366</v>
      </c>
      <c r="AJA14" t="s">
        <v>1367</v>
      </c>
      <c r="AJB14" t="s">
        <v>1368</v>
      </c>
      <c r="AJC14" t="s">
        <v>1369</v>
      </c>
      <c r="AJD14" t="s">
        <v>1370</v>
      </c>
      <c r="AJE14" t="s">
        <v>1371</v>
      </c>
      <c r="AJF14" t="s">
        <v>1372</v>
      </c>
      <c r="AJG14" t="s">
        <v>1373</v>
      </c>
      <c r="AJH14" t="s">
        <v>1374</v>
      </c>
      <c r="AJI14" t="s">
        <v>1375</v>
      </c>
      <c r="AJJ14" t="s">
        <v>1376</v>
      </c>
      <c r="AJK14" t="s">
        <v>1377</v>
      </c>
      <c r="AJL14" t="s">
        <v>1378</v>
      </c>
      <c r="AJM14" t="s">
        <v>1379</v>
      </c>
      <c r="AJN14" t="s">
        <v>1380</v>
      </c>
      <c r="AJO14" t="s">
        <v>1381</v>
      </c>
      <c r="AJP14" t="s">
        <v>1382</v>
      </c>
      <c r="AJQ14" t="s">
        <v>1383</v>
      </c>
      <c r="AJR14" t="s">
        <v>1384</v>
      </c>
      <c r="AJS14" t="s">
        <v>1385</v>
      </c>
      <c r="AJT14" t="s">
        <v>1386</v>
      </c>
      <c r="AJU14" t="s">
        <v>1387</v>
      </c>
      <c r="AJV14" t="s">
        <v>1388</v>
      </c>
      <c r="AJW14" t="s">
        <v>1389</v>
      </c>
      <c r="AJX14" t="s">
        <v>1390</v>
      </c>
      <c r="AJY14" t="s">
        <v>1391</v>
      </c>
      <c r="AJZ14" t="s">
        <v>1392</v>
      </c>
      <c r="AKA14" t="s">
        <v>1393</v>
      </c>
      <c r="AKB14" t="s">
        <v>1394</v>
      </c>
      <c r="AKC14" t="s">
        <v>1395</v>
      </c>
      <c r="AKD14" t="s">
        <v>1396</v>
      </c>
      <c r="AKE14" t="s">
        <v>1397</v>
      </c>
      <c r="AKF14" t="s">
        <v>1398</v>
      </c>
      <c r="AKG14" t="s">
        <v>1399</v>
      </c>
      <c r="AKH14" t="s">
        <v>1400</v>
      </c>
      <c r="AKI14" t="s">
        <v>1401</v>
      </c>
      <c r="AKJ14" t="s">
        <v>1402</v>
      </c>
      <c r="AKK14" t="s">
        <v>1403</v>
      </c>
      <c r="AKL14" t="s">
        <v>1404</v>
      </c>
      <c r="AKM14" t="s">
        <v>1405</v>
      </c>
      <c r="AKN14" t="s">
        <v>1406</v>
      </c>
      <c r="AKO14" t="s">
        <v>1407</v>
      </c>
      <c r="AKP14" t="s">
        <v>1408</v>
      </c>
      <c r="AKQ14" t="s">
        <v>1409</v>
      </c>
      <c r="AKR14" t="s">
        <v>1410</v>
      </c>
      <c r="AKS14" t="s">
        <v>1411</v>
      </c>
      <c r="AKT14" t="s">
        <v>1412</v>
      </c>
      <c r="AKU14" t="s">
        <v>1413</v>
      </c>
      <c r="AKV14" t="s">
        <v>1414</v>
      </c>
      <c r="AKW14" t="s">
        <v>1415</v>
      </c>
      <c r="AKX14" t="s">
        <v>1416</v>
      </c>
      <c r="AKY14" t="s">
        <v>1417</v>
      </c>
      <c r="AKZ14" t="s">
        <v>1418</v>
      </c>
      <c r="ALA14" t="s">
        <v>1419</v>
      </c>
      <c r="ALB14" t="s">
        <v>1420</v>
      </c>
      <c r="ALC14" t="s">
        <v>1421</v>
      </c>
      <c r="ALD14" t="s">
        <v>1422</v>
      </c>
      <c r="ALE14" t="s">
        <v>1423</v>
      </c>
      <c r="ALF14" t="s">
        <v>1424</v>
      </c>
      <c r="ALG14" t="s">
        <v>1425</v>
      </c>
      <c r="ALH14" t="s">
        <v>1426</v>
      </c>
      <c r="ALI14" t="s">
        <v>1427</v>
      </c>
      <c r="ALJ14" t="s">
        <v>1428</v>
      </c>
      <c r="ALK14" t="s">
        <v>1429</v>
      </c>
      <c r="ALL14" t="s">
        <v>1430</v>
      </c>
      <c r="ALM14" t="s">
        <v>1431</v>
      </c>
      <c r="ALN14" t="s">
        <v>1432</v>
      </c>
      <c r="ALO14" t="s">
        <v>1433</v>
      </c>
      <c r="ALP14" t="s">
        <v>1434</v>
      </c>
      <c r="ALQ14" t="s">
        <v>1435</v>
      </c>
      <c r="ALR14" t="s">
        <v>1436</v>
      </c>
      <c r="ALS14" t="s">
        <v>1437</v>
      </c>
      <c r="ALT14" t="s">
        <v>1438</v>
      </c>
      <c r="ALU14" t="s">
        <v>1439</v>
      </c>
      <c r="ALV14" t="s">
        <v>1440</v>
      </c>
      <c r="ALW14" t="s">
        <v>1441</v>
      </c>
      <c r="ALX14" t="s">
        <v>1442</v>
      </c>
      <c r="ALY14" t="s">
        <v>1443</v>
      </c>
      <c r="ALZ14" t="s">
        <v>1444</v>
      </c>
      <c r="AMA14" t="s">
        <v>1445</v>
      </c>
      <c r="AMB14" t="s">
        <v>1446</v>
      </c>
      <c r="AMC14" t="s">
        <v>1447</v>
      </c>
      <c r="AMD14" t="s">
        <v>1448</v>
      </c>
      <c r="AME14" t="s">
        <v>1449</v>
      </c>
      <c r="AMF14" t="s">
        <v>1450</v>
      </c>
      <c r="AMG14" t="s">
        <v>1451</v>
      </c>
      <c r="AMH14" t="s">
        <v>1452</v>
      </c>
      <c r="AMI14" t="s">
        <v>1453</v>
      </c>
      <c r="AMJ14" t="s">
        <v>1454</v>
      </c>
      <c r="AMK14" t="s">
        <v>1455</v>
      </c>
      <c r="AML14" t="s">
        <v>1456</v>
      </c>
      <c r="AMM14" t="s">
        <v>1457</v>
      </c>
      <c r="AMN14" t="s">
        <v>1458</v>
      </c>
      <c r="AMO14" t="s">
        <v>1459</v>
      </c>
      <c r="AMP14" t="s">
        <v>1460</v>
      </c>
      <c r="AMQ14" t="s">
        <v>1461</v>
      </c>
      <c r="AMR14" t="s">
        <v>1462</v>
      </c>
      <c r="AMS14" t="s">
        <v>1463</v>
      </c>
      <c r="AMT14" t="s">
        <v>1464</v>
      </c>
      <c r="AMU14" t="s">
        <v>1465</v>
      </c>
      <c r="AMV14" t="s">
        <v>1466</v>
      </c>
      <c r="AMW14" t="s">
        <v>1467</v>
      </c>
      <c r="AMX14" t="s">
        <v>1468</v>
      </c>
      <c r="AMY14" t="s">
        <v>1469</v>
      </c>
      <c r="AMZ14" t="s">
        <v>1470</v>
      </c>
      <c r="ANA14" t="s">
        <v>1471</v>
      </c>
      <c r="ANB14" t="s">
        <v>1472</v>
      </c>
      <c r="ANC14" t="s">
        <v>1473</v>
      </c>
      <c r="AND14" t="s">
        <v>1474</v>
      </c>
      <c r="ANE14" t="s">
        <v>1475</v>
      </c>
      <c r="ANF14" t="s">
        <v>1476</v>
      </c>
      <c r="ANG14" t="s">
        <v>1477</v>
      </c>
      <c r="ANH14" t="s">
        <v>1478</v>
      </c>
      <c r="ANI14" t="s">
        <v>1479</v>
      </c>
      <c r="ANJ14" t="s">
        <v>1480</v>
      </c>
      <c r="ANK14" t="s">
        <v>1481</v>
      </c>
      <c r="ANL14" t="s">
        <v>1482</v>
      </c>
      <c r="ANM14" t="s">
        <v>1483</v>
      </c>
      <c r="ANN14" t="s">
        <v>1484</v>
      </c>
      <c r="ANO14" t="s">
        <v>1485</v>
      </c>
      <c r="ANP14" t="s">
        <v>1486</v>
      </c>
      <c r="ANQ14" t="s">
        <v>1487</v>
      </c>
      <c r="ANR14" t="s">
        <v>1488</v>
      </c>
      <c r="ANS14" t="s">
        <v>1489</v>
      </c>
      <c r="ANT14" t="s">
        <v>1490</v>
      </c>
      <c r="ANU14" t="s">
        <v>1491</v>
      </c>
      <c r="ANV14" t="s">
        <v>1492</v>
      </c>
      <c r="ANW14" t="s">
        <v>1493</v>
      </c>
      <c r="ANX14" t="s">
        <v>1494</v>
      </c>
      <c r="ANY14" t="s">
        <v>1495</v>
      </c>
      <c r="ANZ14" t="s">
        <v>1496</v>
      </c>
      <c r="AOA14" t="s">
        <v>1497</v>
      </c>
      <c r="AOB14" t="s">
        <v>1498</v>
      </c>
      <c r="AOC14" t="s">
        <v>1499</v>
      </c>
      <c r="AOD14" t="s">
        <v>1500</v>
      </c>
      <c r="AOE14" t="s">
        <v>1501</v>
      </c>
      <c r="AOF14" t="s">
        <v>1502</v>
      </c>
      <c r="AOG14" t="s">
        <v>1503</v>
      </c>
      <c r="AOH14" t="s">
        <v>1504</v>
      </c>
      <c r="AOI14" t="s">
        <v>1505</v>
      </c>
      <c r="AOJ14" t="s">
        <v>1506</v>
      </c>
      <c r="AOK14" t="s">
        <v>1507</v>
      </c>
      <c r="AOL14" t="s">
        <v>1508</v>
      </c>
      <c r="AOM14" t="s">
        <v>1509</v>
      </c>
      <c r="AON14" t="s">
        <v>1510</v>
      </c>
      <c r="AOO14" t="s">
        <v>1511</v>
      </c>
      <c r="AOP14" t="s">
        <v>1512</v>
      </c>
      <c r="AOQ14" t="s">
        <v>1513</v>
      </c>
      <c r="AOR14" t="s">
        <v>1514</v>
      </c>
      <c r="AOS14" t="s">
        <v>1515</v>
      </c>
      <c r="AOT14" t="s">
        <v>1516</v>
      </c>
      <c r="AOU14" t="s">
        <v>1517</v>
      </c>
      <c r="AOV14" t="s">
        <v>1518</v>
      </c>
      <c r="AOW14" t="s">
        <v>1519</v>
      </c>
      <c r="AOX14" t="s">
        <v>1520</v>
      </c>
      <c r="AOY14" t="s">
        <v>1521</v>
      </c>
      <c r="AOZ14" t="s">
        <v>1522</v>
      </c>
      <c r="APA14" t="s">
        <v>1523</v>
      </c>
      <c r="APB14" t="s">
        <v>1524</v>
      </c>
      <c r="APC14" t="s">
        <v>1525</v>
      </c>
      <c r="APD14" t="s">
        <v>1526</v>
      </c>
      <c r="APE14" t="s">
        <v>1527</v>
      </c>
      <c r="APF14" t="s">
        <v>1528</v>
      </c>
      <c r="APG14" t="s">
        <v>1529</v>
      </c>
      <c r="APH14" t="s">
        <v>1530</v>
      </c>
      <c r="API14" t="s">
        <v>1531</v>
      </c>
      <c r="APJ14" t="s">
        <v>1532</v>
      </c>
      <c r="APK14" t="s">
        <v>1533</v>
      </c>
      <c r="APL14" t="s">
        <v>1534</v>
      </c>
      <c r="APM14" t="s">
        <v>1535</v>
      </c>
      <c r="APN14" t="s">
        <v>1536</v>
      </c>
      <c r="APO14" t="s">
        <v>1537</v>
      </c>
      <c r="APP14" t="s">
        <v>1538</v>
      </c>
      <c r="APQ14" t="s">
        <v>1539</v>
      </c>
      <c r="APR14" t="s">
        <v>1540</v>
      </c>
      <c r="APS14" t="s">
        <v>1541</v>
      </c>
      <c r="APT14" t="s">
        <v>1542</v>
      </c>
      <c r="APU14" t="s">
        <v>1543</v>
      </c>
      <c r="APV14" t="s">
        <v>1544</v>
      </c>
      <c r="APW14" t="s">
        <v>1545</v>
      </c>
      <c r="APX14" t="s">
        <v>1546</v>
      </c>
      <c r="APY14" t="s">
        <v>1547</v>
      </c>
      <c r="APZ14" t="s">
        <v>1548</v>
      </c>
      <c r="AQA14" t="s">
        <v>1549</v>
      </c>
      <c r="AQB14" t="s">
        <v>1550</v>
      </c>
      <c r="AQC14" t="s">
        <v>1551</v>
      </c>
      <c r="AQD14" t="s">
        <v>1552</v>
      </c>
      <c r="AQE14" t="s">
        <v>1553</v>
      </c>
      <c r="AQF14" t="s">
        <v>1554</v>
      </c>
      <c r="AQG14" t="s">
        <v>1555</v>
      </c>
      <c r="AQH14" t="s">
        <v>1556</v>
      </c>
      <c r="AQI14" t="s">
        <v>1557</v>
      </c>
      <c r="AQJ14" t="s">
        <v>1558</v>
      </c>
      <c r="AQK14" t="s">
        <v>1559</v>
      </c>
      <c r="AQL14" t="s">
        <v>1560</v>
      </c>
      <c r="AQM14" t="s">
        <v>1561</v>
      </c>
      <c r="AQN14" t="s">
        <v>1562</v>
      </c>
      <c r="AQO14" t="s">
        <v>1563</v>
      </c>
      <c r="AQP14" t="s">
        <v>1564</v>
      </c>
      <c r="AQQ14" t="s">
        <v>1565</v>
      </c>
      <c r="AQR14" t="s">
        <v>1566</v>
      </c>
      <c r="AQS14" t="s">
        <v>1567</v>
      </c>
      <c r="AQT14" t="s">
        <v>1568</v>
      </c>
      <c r="AQU14" t="s">
        <v>1569</v>
      </c>
      <c r="AQV14" t="s">
        <v>1570</v>
      </c>
      <c r="AQW14" t="s">
        <v>1571</v>
      </c>
      <c r="AQX14" t="s">
        <v>1572</v>
      </c>
      <c r="AQY14" t="s">
        <v>1573</v>
      </c>
      <c r="AQZ14" t="s">
        <v>1574</v>
      </c>
      <c r="ARA14" t="s">
        <v>1575</v>
      </c>
      <c r="ARB14" t="s">
        <v>1576</v>
      </c>
      <c r="ARC14" t="s">
        <v>1577</v>
      </c>
      <c r="ARD14" t="s">
        <v>1578</v>
      </c>
      <c r="ARE14" t="s">
        <v>1579</v>
      </c>
      <c r="ARF14" t="s">
        <v>1580</v>
      </c>
      <c r="ARG14" t="s">
        <v>1581</v>
      </c>
      <c r="ARH14" t="s">
        <v>1582</v>
      </c>
      <c r="ARI14" t="s">
        <v>1583</v>
      </c>
      <c r="ARJ14" t="s">
        <v>1584</v>
      </c>
      <c r="ARK14" t="s">
        <v>1585</v>
      </c>
      <c r="ARL14" t="s">
        <v>1586</v>
      </c>
      <c r="ARM14" t="s">
        <v>1587</v>
      </c>
      <c r="ARN14" t="s">
        <v>1588</v>
      </c>
      <c r="ARO14" t="s">
        <v>1589</v>
      </c>
      <c r="ARP14" t="s">
        <v>1590</v>
      </c>
      <c r="ARQ14" t="s">
        <v>1591</v>
      </c>
      <c r="ARR14" t="s">
        <v>1592</v>
      </c>
      <c r="ARS14" t="s">
        <v>1593</v>
      </c>
      <c r="ART14" t="s">
        <v>1594</v>
      </c>
      <c r="ARU14" t="s">
        <v>1595</v>
      </c>
      <c r="ARV14" t="s">
        <v>1596</v>
      </c>
      <c r="ARW14" t="s">
        <v>1597</v>
      </c>
      <c r="ARX14" t="s">
        <v>1598</v>
      </c>
      <c r="ARY14" t="s">
        <v>1599</v>
      </c>
      <c r="ARZ14" t="s">
        <v>1600</v>
      </c>
      <c r="ASA14" t="s">
        <v>1601</v>
      </c>
      <c r="ASB14" t="s">
        <v>1602</v>
      </c>
      <c r="ASC14" t="s">
        <v>1603</v>
      </c>
      <c r="ASD14" t="s">
        <v>1604</v>
      </c>
      <c r="ASE14" t="s">
        <v>1605</v>
      </c>
      <c r="ASF14" t="s">
        <v>1606</v>
      </c>
      <c r="ASG14" t="s">
        <v>1607</v>
      </c>
      <c r="ASH14" t="s">
        <v>1608</v>
      </c>
      <c r="ASI14" t="s">
        <v>1609</v>
      </c>
      <c r="ASJ14" t="s">
        <v>1610</v>
      </c>
      <c r="ASK14" t="s">
        <v>1611</v>
      </c>
      <c r="ASL14" t="s">
        <v>1612</v>
      </c>
      <c r="ASM14" t="s">
        <v>1613</v>
      </c>
      <c r="ASN14" t="s">
        <v>1614</v>
      </c>
      <c r="ASO14" t="s">
        <v>1615</v>
      </c>
      <c r="ASP14" t="s">
        <v>1616</v>
      </c>
      <c r="ASQ14" t="s">
        <v>1617</v>
      </c>
      <c r="ASR14" t="s">
        <v>1618</v>
      </c>
      <c r="ASS14" t="s">
        <v>1619</v>
      </c>
      <c r="AST14" t="s">
        <v>1620</v>
      </c>
      <c r="ASU14" t="s">
        <v>1621</v>
      </c>
      <c r="ASV14" t="s">
        <v>1622</v>
      </c>
      <c r="ASW14" t="s">
        <v>1623</v>
      </c>
      <c r="ASX14" t="s">
        <v>1624</v>
      </c>
      <c r="ASY14" t="s">
        <v>1625</v>
      </c>
      <c r="ASZ14" t="s">
        <v>1626</v>
      </c>
      <c r="ATA14" t="s">
        <v>1627</v>
      </c>
      <c r="ATB14" t="s">
        <v>1628</v>
      </c>
      <c r="ATC14" t="s">
        <v>1629</v>
      </c>
      <c r="ATD14" t="s">
        <v>1630</v>
      </c>
      <c r="ATE14" t="s">
        <v>1631</v>
      </c>
      <c r="ATF14" t="s">
        <v>1632</v>
      </c>
      <c r="ATG14" t="s">
        <v>1633</v>
      </c>
      <c r="ATH14" t="s">
        <v>1634</v>
      </c>
      <c r="ATI14" t="s">
        <v>1635</v>
      </c>
      <c r="ATJ14" t="s">
        <v>1636</v>
      </c>
      <c r="ATK14" t="s">
        <v>1637</v>
      </c>
      <c r="ATL14" t="s">
        <v>1638</v>
      </c>
      <c r="ATM14" t="s">
        <v>1639</v>
      </c>
      <c r="ATN14" t="s">
        <v>1640</v>
      </c>
      <c r="ATO14" t="s">
        <v>1641</v>
      </c>
      <c r="ATP14" t="s">
        <v>1642</v>
      </c>
      <c r="ATQ14" t="s">
        <v>1643</v>
      </c>
      <c r="ATR14" t="s">
        <v>1644</v>
      </c>
      <c r="ATS14" t="s">
        <v>1645</v>
      </c>
      <c r="ATT14" t="s">
        <v>1646</v>
      </c>
      <c r="ATU14" t="s">
        <v>1647</v>
      </c>
      <c r="ATV14" t="s">
        <v>1648</v>
      </c>
      <c r="ATW14" t="s">
        <v>1649</v>
      </c>
      <c r="ATX14" t="s">
        <v>1650</v>
      </c>
      <c r="ATY14" t="s">
        <v>1651</v>
      </c>
      <c r="ATZ14" t="s">
        <v>1652</v>
      </c>
      <c r="AUA14" t="s">
        <v>1653</v>
      </c>
      <c r="AUB14" t="s">
        <v>1654</v>
      </c>
      <c r="AUC14" t="s">
        <v>1655</v>
      </c>
      <c r="AUD14" t="s">
        <v>1656</v>
      </c>
      <c r="AUE14" t="s">
        <v>1657</v>
      </c>
      <c r="AUF14" t="s">
        <v>1658</v>
      </c>
      <c r="AUG14" t="s">
        <v>1659</v>
      </c>
      <c r="AUH14" t="s">
        <v>1660</v>
      </c>
      <c r="AUI14" t="s">
        <v>1661</v>
      </c>
      <c r="AUJ14" t="s">
        <v>1662</v>
      </c>
      <c r="AUK14" t="s">
        <v>1663</v>
      </c>
      <c r="AUL14" t="s">
        <v>1664</v>
      </c>
      <c r="AUM14" t="s">
        <v>1665</v>
      </c>
      <c r="AUN14" t="s">
        <v>1666</v>
      </c>
      <c r="AUO14" t="s">
        <v>1667</v>
      </c>
      <c r="AUP14" t="s">
        <v>1668</v>
      </c>
      <c r="AUQ14" t="s">
        <v>1669</v>
      </c>
      <c r="AUR14" t="s">
        <v>1670</v>
      </c>
      <c r="AUS14" t="s">
        <v>1671</v>
      </c>
      <c r="AUT14" t="s">
        <v>1672</v>
      </c>
      <c r="AUU14" t="s">
        <v>1673</v>
      </c>
      <c r="AUV14" t="s">
        <v>1674</v>
      </c>
      <c r="AUW14" t="s">
        <v>1675</v>
      </c>
      <c r="AUX14" t="s">
        <v>1676</v>
      </c>
      <c r="AUY14" t="s">
        <v>1677</v>
      </c>
      <c r="AUZ14" t="s">
        <v>1678</v>
      </c>
      <c r="AVA14" t="s">
        <v>1679</v>
      </c>
      <c r="AVB14" t="s">
        <v>1680</v>
      </c>
      <c r="AVC14" t="s">
        <v>1681</v>
      </c>
      <c r="AVD14" t="s">
        <v>1682</v>
      </c>
      <c r="AVE14" t="s">
        <v>1683</v>
      </c>
      <c r="AVF14" t="s">
        <v>1684</v>
      </c>
      <c r="AVG14" t="s">
        <v>1685</v>
      </c>
      <c r="AVH14" t="s">
        <v>1686</v>
      </c>
      <c r="AVI14" t="s">
        <v>1687</v>
      </c>
      <c r="AVJ14" t="s">
        <v>1688</v>
      </c>
      <c r="AVK14" t="s">
        <v>1689</v>
      </c>
      <c r="AVL14" t="s">
        <v>1690</v>
      </c>
      <c r="AVM14" t="s">
        <v>1691</v>
      </c>
      <c r="AVN14" t="s">
        <v>1692</v>
      </c>
      <c r="AVO14" t="s">
        <v>1693</v>
      </c>
      <c r="AVP14" t="s">
        <v>1694</v>
      </c>
      <c r="AVQ14" t="s">
        <v>1695</v>
      </c>
      <c r="AVR14" t="s">
        <v>1696</v>
      </c>
      <c r="AVS14" t="s">
        <v>1697</v>
      </c>
      <c r="AVT14" t="s">
        <v>1698</v>
      </c>
      <c r="AVU14" t="s">
        <v>1699</v>
      </c>
      <c r="AVV14" t="s">
        <v>1700</v>
      </c>
      <c r="AVW14" t="s">
        <v>1701</v>
      </c>
      <c r="AVX14" t="s">
        <v>1702</v>
      </c>
      <c r="AVY14" t="s">
        <v>1703</v>
      </c>
      <c r="AVZ14" t="s">
        <v>1704</v>
      </c>
      <c r="AWA14" t="s">
        <v>1705</v>
      </c>
      <c r="AWB14" t="s">
        <v>1706</v>
      </c>
      <c r="AWC14" t="s">
        <v>1707</v>
      </c>
      <c r="AWD14" t="s">
        <v>1708</v>
      </c>
      <c r="AWE14" t="s">
        <v>1709</v>
      </c>
      <c r="AWF14" t="s">
        <v>1710</v>
      </c>
      <c r="AWG14" t="s">
        <v>1711</v>
      </c>
      <c r="AWH14" t="s">
        <v>1712</v>
      </c>
      <c r="AWI14" t="s">
        <v>1713</v>
      </c>
      <c r="AWJ14" t="s">
        <v>1714</v>
      </c>
      <c r="AWK14" t="s">
        <v>1715</v>
      </c>
      <c r="AWL14" t="s">
        <v>1716</v>
      </c>
      <c r="AWM14" t="s">
        <v>1717</v>
      </c>
      <c r="AWN14" t="s">
        <v>1718</v>
      </c>
      <c r="AWO14" t="s">
        <v>1719</v>
      </c>
      <c r="AWP14" t="s">
        <v>1720</v>
      </c>
      <c r="AWQ14" t="s">
        <v>1721</v>
      </c>
      <c r="AWR14" t="s">
        <v>1722</v>
      </c>
      <c r="AWS14" t="s">
        <v>1723</v>
      </c>
      <c r="AWT14" t="s">
        <v>1724</v>
      </c>
      <c r="AWU14" t="s">
        <v>1725</v>
      </c>
      <c r="AWV14" t="s">
        <v>1726</v>
      </c>
      <c r="AWW14" t="s">
        <v>1727</v>
      </c>
      <c r="AWX14" t="s">
        <v>1728</v>
      </c>
      <c r="AWY14" t="s">
        <v>1729</v>
      </c>
      <c r="AWZ14" t="s">
        <v>1730</v>
      </c>
      <c r="AXA14" t="s">
        <v>1731</v>
      </c>
      <c r="AXB14" t="s">
        <v>1732</v>
      </c>
      <c r="AXC14" t="s">
        <v>1733</v>
      </c>
      <c r="AXD14" t="s">
        <v>1734</v>
      </c>
      <c r="AXE14" t="s">
        <v>1735</v>
      </c>
      <c r="AXF14" t="s">
        <v>1736</v>
      </c>
      <c r="AXG14" t="s">
        <v>1737</v>
      </c>
      <c r="AXH14" t="s">
        <v>1738</v>
      </c>
      <c r="AXI14" t="s">
        <v>1739</v>
      </c>
      <c r="AXJ14" t="s">
        <v>1740</v>
      </c>
      <c r="AXK14" t="s">
        <v>1741</v>
      </c>
      <c r="AXL14" t="s">
        <v>1742</v>
      </c>
      <c r="AXM14" t="s">
        <v>1743</v>
      </c>
      <c r="AXN14" t="s">
        <v>1744</v>
      </c>
      <c r="AXO14" t="s">
        <v>1745</v>
      </c>
      <c r="AXP14" t="s">
        <v>1746</v>
      </c>
      <c r="AXQ14" t="s">
        <v>1747</v>
      </c>
      <c r="AXR14" t="s">
        <v>1748</v>
      </c>
      <c r="AXS14" t="s">
        <v>1749</v>
      </c>
      <c r="AXT14" t="s">
        <v>1750</v>
      </c>
      <c r="AXU14" t="s">
        <v>1751</v>
      </c>
      <c r="AXV14" t="s">
        <v>1752</v>
      </c>
      <c r="AXW14" t="s">
        <v>1753</v>
      </c>
      <c r="AXX14" t="s">
        <v>1754</v>
      </c>
      <c r="AXY14" t="s">
        <v>1755</v>
      </c>
      <c r="AXZ14" t="s">
        <v>1756</v>
      </c>
      <c r="AYA14" t="s">
        <v>1757</v>
      </c>
      <c r="AYB14" t="s">
        <v>1758</v>
      </c>
      <c r="AYC14" t="s">
        <v>1759</v>
      </c>
      <c r="AYD14" t="s">
        <v>1760</v>
      </c>
      <c r="AYE14" t="s">
        <v>1761</v>
      </c>
      <c r="AYF14" t="s">
        <v>1762</v>
      </c>
      <c r="AYG14" t="s">
        <v>1763</v>
      </c>
      <c r="AYH14" t="s">
        <v>1764</v>
      </c>
      <c r="AYI14" t="s">
        <v>1765</v>
      </c>
      <c r="AYJ14" t="s">
        <v>1766</v>
      </c>
      <c r="AYK14" t="s">
        <v>1767</v>
      </c>
      <c r="AYL14" t="s">
        <v>1768</v>
      </c>
      <c r="AYM14" t="s">
        <v>1769</v>
      </c>
      <c r="AYN14" t="s">
        <v>1770</v>
      </c>
      <c r="AYO14" t="s">
        <v>1771</v>
      </c>
      <c r="AYP14" t="s">
        <v>1772</v>
      </c>
      <c r="AYQ14" t="s">
        <v>1773</v>
      </c>
      <c r="AYR14" t="s">
        <v>1774</v>
      </c>
      <c r="AYS14" t="s">
        <v>1775</v>
      </c>
      <c r="AYT14" t="s">
        <v>1776</v>
      </c>
      <c r="AYU14" t="s">
        <v>1777</v>
      </c>
      <c r="AYV14" t="s">
        <v>1778</v>
      </c>
      <c r="AYW14" t="s">
        <v>1779</v>
      </c>
      <c r="AYX14" t="s">
        <v>1780</v>
      </c>
      <c r="AYY14" t="s">
        <v>1781</v>
      </c>
      <c r="AYZ14" t="s">
        <v>1782</v>
      </c>
      <c r="AZA14" t="s">
        <v>1783</v>
      </c>
      <c r="AZB14" t="s">
        <v>1784</v>
      </c>
      <c r="AZC14" t="s">
        <v>1785</v>
      </c>
      <c r="AZD14" t="s">
        <v>1786</v>
      </c>
      <c r="AZE14" t="s">
        <v>1787</v>
      </c>
      <c r="AZF14" t="s">
        <v>1788</v>
      </c>
      <c r="AZG14" t="s">
        <v>1789</v>
      </c>
      <c r="AZH14" t="s">
        <v>1790</v>
      </c>
      <c r="AZI14" t="s">
        <v>1791</v>
      </c>
      <c r="AZJ14" t="s">
        <v>1792</v>
      </c>
      <c r="AZK14" t="s">
        <v>1793</v>
      </c>
      <c r="AZL14" t="s">
        <v>1794</v>
      </c>
      <c r="AZM14" t="s">
        <v>1795</v>
      </c>
      <c r="AZN14" t="s">
        <v>1796</v>
      </c>
      <c r="AZO14" t="s">
        <v>1797</v>
      </c>
      <c r="AZP14" t="s">
        <v>1798</v>
      </c>
      <c r="AZQ14" t="s">
        <v>1799</v>
      </c>
      <c r="AZR14" t="s">
        <v>1800</v>
      </c>
      <c r="AZS14" t="s">
        <v>1801</v>
      </c>
      <c r="AZT14" t="s">
        <v>1802</v>
      </c>
      <c r="AZU14" t="s">
        <v>1803</v>
      </c>
      <c r="AZV14" t="s">
        <v>1804</v>
      </c>
      <c r="AZW14" t="s">
        <v>1805</v>
      </c>
      <c r="AZX14" t="s">
        <v>1806</v>
      </c>
      <c r="AZY14" t="s">
        <v>1807</v>
      </c>
      <c r="AZZ14" t="s">
        <v>1808</v>
      </c>
      <c r="BAA14" t="s">
        <v>1809</v>
      </c>
      <c r="BAB14" t="s">
        <v>1810</v>
      </c>
      <c r="BAC14" t="s">
        <v>1811</v>
      </c>
      <c r="BAD14" t="s">
        <v>1812</v>
      </c>
      <c r="BAE14" t="s">
        <v>1813</v>
      </c>
      <c r="BAF14" t="s">
        <v>1814</v>
      </c>
      <c r="BAG14" t="s">
        <v>1815</v>
      </c>
      <c r="BAH14" t="s">
        <v>1816</v>
      </c>
      <c r="BAI14" t="s">
        <v>1817</v>
      </c>
      <c r="BAJ14" t="s">
        <v>1818</v>
      </c>
      <c r="BAK14" t="s">
        <v>1819</v>
      </c>
      <c r="BAL14" t="s">
        <v>1820</v>
      </c>
      <c r="BAM14" t="s">
        <v>1821</v>
      </c>
      <c r="BAN14" t="s">
        <v>1822</v>
      </c>
      <c r="BAO14" t="s">
        <v>1823</v>
      </c>
      <c r="BAP14" t="s">
        <v>1824</v>
      </c>
      <c r="BAQ14" t="s">
        <v>1825</v>
      </c>
      <c r="BAR14" t="s">
        <v>1826</v>
      </c>
      <c r="BAS14" t="s">
        <v>1827</v>
      </c>
      <c r="BAT14" t="s">
        <v>1828</v>
      </c>
      <c r="BAU14" t="s">
        <v>1829</v>
      </c>
      <c r="BAV14" t="s">
        <v>1830</v>
      </c>
      <c r="BAW14" t="s">
        <v>1831</v>
      </c>
      <c r="BAX14" t="s">
        <v>1832</v>
      </c>
      <c r="BAY14" t="s">
        <v>1833</v>
      </c>
      <c r="BAZ14" t="s">
        <v>1834</v>
      </c>
      <c r="BBA14" t="s">
        <v>1835</v>
      </c>
      <c r="BBB14" t="s">
        <v>1836</v>
      </c>
      <c r="BBC14" t="s">
        <v>1837</v>
      </c>
      <c r="BBD14" t="s">
        <v>1838</v>
      </c>
      <c r="BBE14" t="s">
        <v>1839</v>
      </c>
      <c r="BBF14" t="s">
        <v>1840</v>
      </c>
      <c r="BBG14" t="s">
        <v>1841</v>
      </c>
      <c r="BBH14" t="s">
        <v>1842</v>
      </c>
      <c r="BBI14" t="s">
        <v>1843</v>
      </c>
      <c r="BBJ14" t="s">
        <v>1844</v>
      </c>
      <c r="BBK14" t="s">
        <v>1845</v>
      </c>
      <c r="BBL14" t="s">
        <v>1846</v>
      </c>
      <c r="BBM14" t="s">
        <v>1847</v>
      </c>
      <c r="BBN14" t="s">
        <v>1848</v>
      </c>
      <c r="BBO14" t="s">
        <v>1849</v>
      </c>
      <c r="BBP14" t="s">
        <v>1850</v>
      </c>
      <c r="BBQ14" t="s">
        <v>1851</v>
      </c>
      <c r="BBR14" t="s">
        <v>1852</v>
      </c>
      <c r="BBS14" t="s">
        <v>1853</v>
      </c>
      <c r="BBT14" t="s">
        <v>1854</v>
      </c>
      <c r="BBU14" t="s">
        <v>1855</v>
      </c>
      <c r="BBV14" t="s">
        <v>1856</v>
      </c>
      <c r="BBW14" t="s">
        <v>1857</v>
      </c>
      <c r="BBX14" t="s">
        <v>1858</v>
      </c>
      <c r="BBY14" t="s">
        <v>1859</v>
      </c>
      <c r="BBZ14" t="s">
        <v>1860</v>
      </c>
      <c r="BCA14" t="s">
        <v>1861</v>
      </c>
      <c r="BCB14" t="s">
        <v>1862</v>
      </c>
      <c r="BCC14" t="s">
        <v>1863</v>
      </c>
      <c r="BCD14" t="s">
        <v>1864</v>
      </c>
      <c r="BCE14" t="s">
        <v>1865</v>
      </c>
      <c r="BCF14" t="s">
        <v>1866</v>
      </c>
      <c r="BCG14" t="s">
        <v>1867</v>
      </c>
      <c r="BCH14" t="s">
        <v>1868</v>
      </c>
      <c r="BCI14" t="s">
        <v>1869</v>
      </c>
      <c r="BCJ14" t="s">
        <v>1870</v>
      </c>
      <c r="BCK14" t="s">
        <v>1871</v>
      </c>
      <c r="BCL14" t="s">
        <v>1872</v>
      </c>
      <c r="BCM14" t="s">
        <v>1873</v>
      </c>
      <c r="BCN14" t="s">
        <v>1874</v>
      </c>
      <c r="BCO14" t="s">
        <v>1875</v>
      </c>
      <c r="BCP14" t="s">
        <v>1876</v>
      </c>
      <c r="BCQ14" t="s">
        <v>1877</v>
      </c>
      <c r="BCR14" t="s">
        <v>1878</v>
      </c>
      <c r="BCS14" t="s">
        <v>1879</v>
      </c>
      <c r="BCT14" t="s">
        <v>1880</v>
      </c>
      <c r="BCU14" t="s">
        <v>1881</v>
      </c>
      <c r="BCV14" t="s">
        <v>1882</v>
      </c>
      <c r="BCW14" t="s">
        <v>1883</v>
      </c>
      <c r="BCX14" t="s">
        <v>1884</v>
      </c>
      <c r="BCY14" t="s">
        <v>1885</v>
      </c>
      <c r="BCZ14" t="s">
        <v>1886</v>
      </c>
      <c r="BDA14" t="s">
        <v>1887</v>
      </c>
      <c r="BDB14" t="s">
        <v>1888</v>
      </c>
      <c r="BDC14" t="s">
        <v>1889</v>
      </c>
      <c r="BDD14" t="s">
        <v>1890</v>
      </c>
      <c r="BDE14" t="s">
        <v>1891</v>
      </c>
      <c r="BDF14" t="s">
        <v>1892</v>
      </c>
      <c r="BDG14" t="s">
        <v>1893</v>
      </c>
      <c r="BDH14" t="s">
        <v>1894</v>
      </c>
      <c r="BDI14" t="s">
        <v>1895</v>
      </c>
      <c r="BDJ14" t="s">
        <v>1896</v>
      </c>
      <c r="BDK14" t="s">
        <v>1897</v>
      </c>
      <c r="BDL14" t="s">
        <v>1898</v>
      </c>
      <c r="BDM14" t="s">
        <v>1899</v>
      </c>
      <c r="BDN14" t="s">
        <v>1900</v>
      </c>
      <c r="BDO14" t="s">
        <v>1901</v>
      </c>
      <c r="BDP14" t="s">
        <v>1902</v>
      </c>
      <c r="BDQ14" t="s">
        <v>1903</v>
      </c>
      <c r="BDR14" t="s">
        <v>1904</v>
      </c>
      <c r="BDS14" t="s">
        <v>1905</v>
      </c>
      <c r="BDT14" t="s">
        <v>1906</v>
      </c>
      <c r="BDU14" t="s">
        <v>1907</v>
      </c>
      <c r="BDV14" t="s">
        <v>1908</v>
      </c>
      <c r="BDW14" t="s">
        <v>1909</v>
      </c>
      <c r="BDX14" t="s">
        <v>1910</v>
      </c>
      <c r="BDY14" t="s">
        <v>1911</v>
      </c>
      <c r="BDZ14" t="s">
        <v>1912</v>
      </c>
      <c r="BEA14" t="s">
        <v>1913</v>
      </c>
      <c r="BEB14" t="s">
        <v>1914</v>
      </c>
      <c r="BEC14" t="s">
        <v>1915</v>
      </c>
      <c r="BED14" t="s">
        <v>1916</v>
      </c>
      <c r="BEE14" t="s">
        <v>1917</v>
      </c>
      <c r="BEF14" t="s">
        <v>1918</v>
      </c>
      <c r="BEG14" t="s">
        <v>1919</v>
      </c>
      <c r="BEH14" t="s">
        <v>1920</v>
      </c>
      <c r="BEI14" t="s">
        <v>1921</v>
      </c>
      <c r="BEJ14" t="s">
        <v>1922</v>
      </c>
      <c r="BEK14" t="s">
        <v>1923</v>
      </c>
      <c r="BEL14" t="s">
        <v>1924</v>
      </c>
      <c r="BEM14" t="s">
        <v>1925</v>
      </c>
      <c r="BEN14" t="s">
        <v>1926</v>
      </c>
      <c r="BEO14" t="s">
        <v>1927</v>
      </c>
      <c r="BEP14" t="s">
        <v>1928</v>
      </c>
      <c r="BEQ14" t="s">
        <v>1929</v>
      </c>
      <c r="BER14" t="s">
        <v>1930</v>
      </c>
      <c r="BES14" t="s">
        <v>1931</v>
      </c>
      <c r="BET14" t="s">
        <v>1932</v>
      </c>
      <c r="BEU14" t="s">
        <v>1933</v>
      </c>
      <c r="BEV14" t="s">
        <v>1934</v>
      </c>
      <c r="BEW14" t="s">
        <v>1935</v>
      </c>
      <c r="BEX14" t="s">
        <v>1936</v>
      </c>
      <c r="BEY14" t="s">
        <v>1937</v>
      </c>
      <c r="BEZ14" t="s">
        <v>1938</v>
      </c>
      <c r="BFA14" t="s">
        <v>1939</v>
      </c>
      <c r="BFB14" t="s">
        <v>1940</v>
      </c>
      <c r="BFC14" t="s">
        <v>1941</v>
      </c>
      <c r="BFD14" t="s">
        <v>1942</v>
      </c>
      <c r="BFE14" t="s">
        <v>1943</v>
      </c>
      <c r="BFF14" t="s">
        <v>1944</v>
      </c>
      <c r="BFG14" t="s">
        <v>1945</v>
      </c>
      <c r="BFH14" t="s">
        <v>1946</v>
      </c>
      <c r="BFI14" t="s">
        <v>1947</v>
      </c>
      <c r="BFJ14" t="s">
        <v>1948</v>
      </c>
      <c r="BFK14" t="s">
        <v>1949</v>
      </c>
      <c r="BFL14" t="s">
        <v>1950</v>
      </c>
      <c r="BFM14" t="s">
        <v>1951</v>
      </c>
      <c r="BFN14" t="s">
        <v>1952</v>
      </c>
      <c r="BFO14" t="s">
        <v>1953</v>
      </c>
      <c r="BFP14" t="s">
        <v>1954</v>
      </c>
      <c r="BFQ14" t="s">
        <v>1955</v>
      </c>
      <c r="BFR14" t="s">
        <v>1956</v>
      </c>
      <c r="BFS14" t="s">
        <v>1957</v>
      </c>
      <c r="BFT14" t="s">
        <v>1958</v>
      </c>
      <c r="BFU14" t="s">
        <v>1959</v>
      </c>
      <c r="BFV14" t="s">
        <v>1960</v>
      </c>
      <c r="BFW14" t="s">
        <v>1961</v>
      </c>
      <c r="BFX14" t="s">
        <v>1962</v>
      </c>
      <c r="BFY14" t="s">
        <v>1963</v>
      </c>
      <c r="BFZ14" t="s">
        <v>1964</v>
      </c>
      <c r="BGA14" t="s">
        <v>1965</v>
      </c>
      <c r="BGB14" t="s">
        <v>1966</v>
      </c>
      <c r="BGC14" t="s">
        <v>1967</v>
      </c>
      <c r="BGD14" t="s">
        <v>1968</v>
      </c>
      <c r="BGE14" t="s">
        <v>1969</v>
      </c>
      <c r="BGF14" t="s">
        <v>1970</v>
      </c>
      <c r="BGG14" t="s">
        <v>1971</v>
      </c>
      <c r="BGH14" t="s">
        <v>1972</v>
      </c>
      <c r="BGI14" t="s">
        <v>1973</v>
      </c>
      <c r="BGJ14" t="s">
        <v>1974</v>
      </c>
      <c r="BGK14" t="s">
        <v>1975</v>
      </c>
      <c r="BGL14" t="s">
        <v>1976</v>
      </c>
      <c r="BGM14" t="s">
        <v>1977</v>
      </c>
      <c r="BGN14" t="s">
        <v>1978</v>
      </c>
      <c r="BGO14" t="s">
        <v>1979</v>
      </c>
      <c r="BGP14" t="s">
        <v>1980</v>
      </c>
      <c r="BGQ14" t="s">
        <v>1981</v>
      </c>
      <c r="BGR14" t="s">
        <v>1982</v>
      </c>
      <c r="BGS14" t="s">
        <v>1983</v>
      </c>
      <c r="BGT14" t="s">
        <v>1984</v>
      </c>
      <c r="BGU14" t="s">
        <v>1985</v>
      </c>
      <c r="BGV14" t="s">
        <v>1986</v>
      </c>
      <c r="BGW14" t="s">
        <v>1987</v>
      </c>
      <c r="BGX14" t="s">
        <v>1988</v>
      </c>
      <c r="BGY14" t="s">
        <v>1989</v>
      </c>
      <c r="BGZ14" t="s">
        <v>1990</v>
      </c>
      <c r="BHA14" t="s">
        <v>1991</v>
      </c>
      <c r="BHB14" t="s">
        <v>1992</v>
      </c>
      <c r="BHC14" t="s">
        <v>1993</v>
      </c>
      <c r="BHD14" t="s">
        <v>1994</v>
      </c>
      <c r="BHE14" t="s">
        <v>1995</v>
      </c>
      <c r="BHF14" t="s">
        <v>1996</v>
      </c>
      <c r="BHG14" t="s">
        <v>1997</v>
      </c>
      <c r="BHH14" t="s">
        <v>1998</v>
      </c>
      <c r="BHI14" t="s">
        <v>1999</v>
      </c>
      <c r="BHJ14" t="s">
        <v>2000</v>
      </c>
      <c r="BHK14" t="s">
        <v>2001</v>
      </c>
      <c r="BHL14" t="s">
        <v>2002</v>
      </c>
      <c r="BHM14" t="s">
        <v>2003</v>
      </c>
      <c r="BHN14" t="s">
        <v>2004</v>
      </c>
      <c r="BHO14" t="s">
        <v>2005</v>
      </c>
      <c r="BHP14" t="s">
        <v>2006</v>
      </c>
      <c r="BHQ14" t="s">
        <v>2007</v>
      </c>
      <c r="BHR14" t="s">
        <v>2008</v>
      </c>
      <c r="BHS14" t="s">
        <v>2009</v>
      </c>
      <c r="BHT14" t="s">
        <v>2010</v>
      </c>
      <c r="BHU14" t="s">
        <v>2011</v>
      </c>
      <c r="BHV14" t="s">
        <v>2012</v>
      </c>
      <c r="BHW14" t="s">
        <v>2013</v>
      </c>
      <c r="BHX14" t="s">
        <v>2014</v>
      </c>
      <c r="BHY14" t="s">
        <v>2015</v>
      </c>
      <c r="BHZ14" t="s">
        <v>2016</v>
      </c>
      <c r="BIA14" t="s">
        <v>2017</v>
      </c>
      <c r="BIB14" t="s">
        <v>2018</v>
      </c>
      <c r="BIC14" t="s">
        <v>2019</v>
      </c>
      <c r="BID14" t="s">
        <v>2020</v>
      </c>
      <c r="BIE14" t="s">
        <v>2021</v>
      </c>
      <c r="BIF14" t="s">
        <v>2022</v>
      </c>
      <c r="BIG14" t="s">
        <v>2023</v>
      </c>
      <c r="BIH14" t="s">
        <v>2024</v>
      </c>
      <c r="BII14" t="s">
        <v>2025</v>
      </c>
      <c r="BIJ14" t="s">
        <v>2026</v>
      </c>
      <c r="BIK14" t="s">
        <v>2027</v>
      </c>
      <c r="BIL14" t="s">
        <v>2028</v>
      </c>
      <c r="BIM14" t="s">
        <v>2029</v>
      </c>
      <c r="BIN14" t="s">
        <v>2030</v>
      </c>
      <c r="BIO14" t="s">
        <v>2031</v>
      </c>
      <c r="BIP14" t="s">
        <v>2032</v>
      </c>
      <c r="BIQ14" t="s">
        <v>2033</v>
      </c>
      <c r="BIR14" t="s">
        <v>2034</v>
      </c>
      <c r="BIS14" t="s">
        <v>2035</v>
      </c>
      <c r="BIT14" t="s">
        <v>2036</v>
      </c>
      <c r="BIU14" t="s">
        <v>2037</v>
      </c>
      <c r="BIV14" t="s">
        <v>2038</v>
      </c>
      <c r="BIW14" t="s">
        <v>2039</v>
      </c>
      <c r="BIX14" t="s">
        <v>2040</v>
      </c>
      <c r="BIY14" t="s">
        <v>2041</v>
      </c>
      <c r="BIZ14" t="s">
        <v>2042</v>
      </c>
      <c r="BJA14" t="s">
        <v>2043</v>
      </c>
      <c r="BJB14" t="s">
        <v>2044</v>
      </c>
      <c r="BJC14" t="s">
        <v>2045</v>
      </c>
      <c r="BJD14" t="s">
        <v>2046</v>
      </c>
      <c r="BJE14" t="s">
        <v>2047</v>
      </c>
      <c r="BJF14" t="s">
        <v>2048</v>
      </c>
      <c r="BJG14" t="s">
        <v>2049</v>
      </c>
      <c r="BJH14" t="s">
        <v>2050</v>
      </c>
      <c r="BJI14" t="s">
        <v>2051</v>
      </c>
      <c r="BJJ14" t="s">
        <v>2052</v>
      </c>
      <c r="BJK14" t="s">
        <v>2053</v>
      </c>
      <c r="BJL14" t="s">
        <v>2054</v>
      </c>
      <c r="BJM14" t="s">
        <v>2055</v>
      </c>
      <c r="BJN14" t="s">
        <v>2056</v>
      </c>
      <c r="BJO14" t="s">
        <v>2057</v>
      </c>
      <c r="BJP14" t="s">
        <v>2058</v>
      </c>
      <c r="BJQ14" t="s">
        <v>2059</v>
      </c>
      <c r="BJR14" t="s">
        <v>2060</v>
      </c>
      <c r="BJS14" t="s">
        <v>2061</v>
      </c>
      <c r="BJT14" t="s">
        <v>2062</v>
      </c>
      <c r="BJU14" t="s">
        <v>2063</v>
      </c>
      <c r="BJV14" t="s">
        <v>2064</v>
      </c>
      <c r="BJW14" t="s">
        <v>2065</v>
      </c>
      <c r="BJX14" t="s">
        <v>2066</v>
      </c>
      <c r="BJY14" t="s">
        <v>2067</v>
      </c>
      <c r="BJZ14" t="s">
        <v>2068</v>
      </c>
      <c r="BKA14" t="s">
        <v>2069</v>
      </c>
      <c r="BKB14" t="s">
        <v>2070</v>
      </c>
      <c r="BKC14" t="s">
        <v>2071</v>
      </c>
      <c r="BKD14" t="s">
        <v>2072</v>
      </c>
      <c r="BKE14" t="s">
        <v>2073</v>
      </c>
      <c r="BKF14" t="s">
        <v>2074</v>
      </c>
      <c r="BKG14" t="s">
        <v>2075</v>
      </c>
      <c r="BKH14" t="s">
        <v>2076</v>
      </c>
      <c r="BKI14" t="s">
        <v>2077</v>
      </c>
      <c r="BKJ14" t="s">
        <v>2078</v>
      </c>
      <c r="BKK14" t="s">
        <v>2079</v>
      </c>
      <c r="BKL14" t="s">
        <v>2080</v>
      </c>
      <c r="BKM14" t="s">
        <v>2081</v>
      </c>
      <c r="BKN14" t="s">
        <v>2082</v>
      </c>
      <c r="BKO14" t="s">
        <v>2083</v>
      </c>
      <c r="BKP14" t="s">
        <v>2084</v>
      </c>
      <c r="BKQ14" t="s">
        <v>2085</v>
      </c>
      <c r="BKR14" t="s">
        <v>2086</v>
      </c>
      <c r="BKS14" t="s">
        <v>2087</v>
      </c>
      <c r="BKT14" t="s">
        <v>2088</v>
      </c>
      <c r="BKU14" t="s">
        <v>2089</v>
      </c>
      <c r="BKV14" t="s">
        <v>2090</v>
      </c>
      <c r="BKW14" t="s">
        <v>2091</v>
      </c>
      <c r="BKX14" t="s">
        <v>2092</v>
      </c>
      <c r="BKY14" t="s">
        <v>2093</v>
      </c>
      <c r="BKZ14" t="s">
        <v>2094</v>
      </c>
      <c r="BLA14" t="s">
        <v>2095</v>
      </c>
      <c r="BLB14" t="s">
        <v>2096</v>
      </c>
      <c r="BLC14" t="s">
        <v>2097</v>
      </c>
      <c r="BLD14" t="s">
        <v>2098</v>
      </c>
      <c r="BLE14" t="s">
        <v>2099</v>
      </c>
      <c r="BLF14" t="s">
        <v>2100</v>
      </c>
      <c r="BLG14" t="s">
        <v>2101</v>
      </c>
      <c r="BLH14" t="s">
        <v>2102</v>
      </c>
      <c r="BLI14" t="s">
        <v>2103</v>
      </c>
      <c r="BLJ14" t="s">
        <v>2104</v>
      </c>
      <c r="BLK14" t="s">
        <v>2105</v>
      </c>
      <c r="BLL14" t="s">
        <v>2106</v>
      </c>
      <c r="BLM14" t="s">
        <v>2107</v>
      </c>
      <c r="BLN14" t="s">
        <v>2108</v>
      </c>
      <c r="BLO14" t="s">
        <v>2109</v>
      </c>
      <c r="BLP14" t="s">
        <v>2110</v>
      </c>
      <c r="BLQ14" t="s">
        <v>2111</v>
      </c>
      <c r="BLR14" t="s">
        <v>2112</v>
      </c>
      <c r="BLS14" t="s">
        <v>2113</v>
      </c>
      <c r="BLT14" t="s">
        <v>2114</v>
      </c>
      <c r="BLU14" t="s">
        <v>2115</v>
      </c>
      <c r="BLV14" t="s">
        <v>2116</v>
      </c>
      <c r="BLW14" t="s">
        <v>2117</v>
      </c>
      <c r="BLX14" t="s">
        <v>2118</v>
      </c>
      <c r="BLY14" t="s">
        <v>2119</v>
      </c>
      <c r="BLZ14" t="s">
        <v>2120</v>
      </c>
      <c r="BMA14" t="s">
        <v>2121</v>
      </c>
      <c r="BMB14" t="s">
        <v>2122</v>
      </c>
      <c r="BMC14" t="s">
        <v>2123</v>
      </c>
      <c r="BMD14" t="s">
        <v>2124</v>
      </c>
      <c r="BME14" t="s">
        <v>2125</v>
      </c>
      <c r="BMF14" t="s">
        <v>2126</v>
      </c>
      <c r="BMG14" t="s">
        <v>2127</v>
      </c>
      <c r="BMH14" t="s">
        <v>2128</v>
      </c>
      <c r="BMI14" t="s">
        <v>2129</v>
      </c>
      <c r="BMJ14" t="s">
        <v>2130</v>
      </c>
      <c r="BMK14" t="s">
        <v>2131</v>
      </c>
      <c r="BML14" t="s">
        <v>2132</v>
      </c>
      <c r="BMM14" t="s">
        <v>2133</v>
      </c>
      <c r="BMN14" t="s">
        <v>2134</v>
      </c>
      <c r="BMO14" t="s">
        <v>2135</v>
      </c>
      <c r="BMP14" t="s">
        <v>2136</v>
      </c>
      <c r="BMQ14" t="s">
        <v>2137</v>
      </c>
      <c r="BMR14" t="s">
        <v>2138</v>
      </c>
      <c r="BMS14" t="s">
        <v>2139</v>
      </c>
      <c r="BMT14" t="s">
        <v>2140</v>
      </c>
      <c r="BMU14" t="s">
        <v>2141</v>
      </c>
      <c r="BMV14" t="s">
        <v>2142</v>
      </c>
      <c r="BMW14" t="s">
        <v>2143</v>
      </c>
      <c r="BMX14" t="s">
        <v>2144</v>
      </c>
      <c r="BMY14" t="s">
        <v>2145</v>
      </c>
      <c r="BMZ14" t="s">
        <v>2146</v>
      </c>
      <c r="BNA14" t="s">
        <v>2147</v>
      </c>
      <c r="BNB14" t="s">
        <v>2148</v>
      </c>
      <c r="BNC14" t="s">
        <v>2149</v>
      </c>
      <c r="BND14" t="s">
        <v>2150</v>
      </c>
      <c r="BNE14" t="s">
        <v>2151</v>
      </c>
      <c r="BNF14" t="s">
        <v>2152</v>
      </c>
      <c r="BNG14" t="s">
        <v>2153</v>
      </c>
      <c r="BNH14" t="s">
        <v>2154</v>
      </c>
      <c r="BNI14" t="s">
        <v>2155</v>
      </c>
      <c r="BNJ14" t="s">
        <v>2156</v>
      </c>
      <c r="BNK14" t="s">
        <v>2157</v>
      </c>
      <c r="BNL14" t="s">
        <v>2158</v>
      </c>
      <c r="BNM14" t="s">
        <v>2159</v>
      </c>
      <c r="BNN14" t="s">
        <v>2160</v>
      </c>
      <c r="BNO14" t="s">
        <v>2161</v>
      </c>
      <c r="BNP14" t="s">
        <v>2162</v>
      </c>
      <c r="BNQ14" t="s">
        <v>2163</v>
      </c>
      <c r="BNR14" t="s">
        <v>2164</v>
      </c>
      <c r="BNS14" t="s">
        <v>2165</v>
      </c>
      <c r="BNT14" t="s">
        <v>2166</v>
      </c>
      <c r="BNU14" t="s">
        <v>2167</v>
      </c>
      <c r="BNV14" t="s">
        <v>2168</v>
      </c>
      <c r="BNW14" t="s">
        <v>2169</v>
      </c>
      <c r="BNX14" t="s">
        <v>2170</v>
      </c>
      <c r="BNY14" t="s">
        <v>2171</v>
      </c>
      <c r="BNZ14" t="s">
        <v>2172</v>
      </c>
      <c r="BOA14" t="s">
        <v>2173</v>
      </c>
      <c r="BOB14" t="s">
        <v>2174</v>
      </c>
      <c r="BOC14" t="s">
        <v>2175</v>
      </c>
      <c r="BOD14" t="s">
        <v>2176</v>
      </c>
      <c r="BOE14" t="s">
        <v>2177</v>
      </c>
      <c r="BOF14" t="s">
        <v>2178</v>
      </c>
      <c r="BOG14" t="s">
        <v>2179</v>
      </c>
      <c r="BOH14" t="s">
        <v>2180</v>
      </c>
      <c r="BOI14" t="s">
        <v>2181</v>
      </c>
      <c r="BOJ14" t="s">
        <v>2182</v>
      </c>
      <c r="BOK14" t="s">
        <v>2183</v>
      </c>
      <c r="BOL14" t="s">
        <v>2184</v>
      </c>
      <c r="BOM14" t="s">
        <v>2185</v>
      </c>
      <c r="BON14" t="s">
        <v>2186</v>
      </c>
      <c r="BOO14" t="s">
        <v>2187</v>
      </c>
      <c r="BOP14" t="s">
        <v>2188</v>
      </c>
      <c r="BOQ14" t="s">
        <v>2189</v>
      </c>
      <c r="BOR14" t="s">
        <v>2190</v>
      </c>
      <c r="BOS14" t="s">
        <v>2191</v>
      </c>
      <c r="BOT14" t="s">
        <v>2192</v>
      </c>
      <c r="BOU14" t="s">
        <v>2193</v>
      </c>
      <c r="BOV14" t="s">
        <v>2194</v>
      </c>
      <c r="BOW14" t="s">
        <v>2195</v>
      </c>
      <c r="BOX14" t="s">
        <v>2196</v>
      </c>
      <c r="BOY14" t="s">
        <v>2197</v>
      </c>
      <c r="BOZ14" t="s">
        <v>2198</v>
      </c>
      <c r="BPA14" t="s">
        <v>2199</v>
      </c>
      <c r="BPB14" t="s">
        <v>2200</v>
      </c>
      <c r="BPC14" t="s">
        <v>2201</v>
      </c>
      <c r="BPD14" t="s">
        <v>2202</v>
      </c>
      <c r="BPE14" t="s">
        <v>2203</v>
      </c>
      <c r="BPF14" t="s">
        <v>2204</v>
      </c>
      <c r="BPG14" t="s">
        <v>2205</v>
      </c>
      <c r="BPH14" t="s">
        <v>2206</v>
      </c>
      <c r="BPI14" t="s">
        <v>2207</v>
      </c>
      <c r="BPJ14" t="s">
        <v>2208</v>
      </c>
      <c r="BPK14" t="s">
        <v>2209</v>
      </c>
      <c r="BPL14" t="s">
        <v>2210</v>
      </c>
      <c r="BPM14" t="s">
        <v>2211</v>
      </c>
      <c r="BPN14" t="s">
        <v>2212</v>
      </c>
      <c r="BPO14" t="s">
        <v>2213</v>
      </c>
      <c r="BPP14" t="s">
        <v>2214</v>
      </c>
      <c r="BPQ14" t="s">
        <v>2215</v>
      </c>
      <c r="BPR14" t="s">
        <v>2216</v>
      </c>
      <c r="BPS14" t="s">
        <v>2217</v>
      </c>
      <c r="BPT14" t="s">
        <v>2218</v>
      </c>
      <c r="BPU14" t="s">
        <v>2219</v>
      </c>
      <c r="BPV14" t="s">
        <v>2220</v>
      </c>
      <c r="BPW14" t="s">
        <v>2221</v>
      </c>
      <c r="BPX14" t="s">
        <v>2222</v>
      </c>
      <c r="BPY14" t="s">
        <v>2223</v>
      </c>
      <c r="BPZ14" t="s">
        <v>2224</v>
      </c>
      <c r="BQA14" t="s">
        <v>2225</v>
      </c>
      <c r="BQB14" t="s">
        <v>2226</v>
      </c>
      <c r="BQC14" t="s">
        <v>2227</v>
      </c>
      <c r="BQD14" t="s">
        <v>2228</v>
      </c>
      <c r="BQE14" t="s">
        <v>2229</v>
      </c>
      <c r="BQF14" t="s">
        <v>2230</v>
      </c>
      <c r="BQG14" t="s">
        <v>2231</v>
      </c>
      <c r="BQH14" t="s">
        <v>2232</v>
      </c>
      <c r="BQI14" t="s">
        <v>2233</v>
      </c>
      <c r="BQJ14" t="s">
        <v>2234</v>
      </c>
      <c r="BQK14" t="s">
        <v>2235</v>
      </c>
      <c r="BQL14" t="s">
        <v>2236</v>
      </c>
      <c r="BQM14" t="s">
        <v>2237</v>
      </c>
      <c r="BQN14" t="s">
        <v>2238</v>
      </c>
      <c r="BQO14" t="s">
        <v>2239</v>
      </c>
      <c r="BQP14" t="s">
        <v>2240</v>
      </c>
      <c r="BQQ14" t="s">
        <v>2241</v>
      </c>
      <c r="BQR14" t="s">
        <v>2242</v>
      </c>
      <c r="BQS14" t="s">
        <v>2243</v>
      </c>
      <c r="BQT14" t="s">
        <v>2244</v>
      </c>
      <c r="BQU14" t="s">
        <v>2245</v>
      </c>
      <c r="BQV14" t="s">
        <v>2246</v>
      </c>
      <c r="BQW14" t="s">
        <v>2247</v>
      </c>
      <c r="BQX14" t="s">
        <v>2248</v>
      </c>
      <c r="BQY14" t="s">
        <v>2249</v>
      </c>
      <c r="BQZ14" t="s">
        <v>2250</v>
      </c>
      <c r="BRA14" t="s">
        <v>2251</v>
      </c>
      <c r="BRB14" t="s">
        <v>2252</v>
      </c>
      <c r="BRC14" t="s">
        <v>2253</v>
      </c>
      <c r="BRD14" t="s">
        <v>2254</v>
      </c>
      <c r="BRE14" t="s">
        <v>2255</v>
      </c>
      <c r="BRF14" t="s">
        <v>2256</v>
      </c>
      <c r="BRG14" t="s">
        <v>2257</v>
      </c>
      <c r="BRH14" t="s">
        <v>2258</v>
      </c>
      <c r="BRI14" t="s">
        <v>2259</v>
      </c>
      <c r="BRJ14" t="s">
        <v>2260</v>
      </c>
      <c r="BRK14" t="s">
        <v>2261</v>
      </c>
      <c r="BRL14" t="s">
        <v>2262</v>
      </c>
      <c r="BRM14" t="s">
        <v>2263</v>
      </c>
      <c r="BRN14" t="s">
        <v>2264</v>
      </c>
      <c r="BRO14" t="s">
        <v>2265</v>
      </c>
      <c r="BRP14" t="s">
        <v>2266</v>
      </c>
      <c r="BRQ14" t="s">
        <v>2267</v>
      </c>
      <c r="BRR14" t="s">
        <v>2268</v>
      </c>
      <c r="BRS14" t="s">
        <v>2269</v>
      </c>
      <c r="BRT14" t="s">
        <v>2270</v>
      </c>
      <c r="BRU14" t="s">
        <v>2271</v>
      </c>
      <c r="BRV14" t="s">
        <v>2272</v>
      </c>
      <c r="BRW14" t="s">
        <v>2273</v>
      </c>
      <c r="BRX14" t="s">
        <v>2274</v>
      </c>
      <c r="BRY14" t="s">
        <v>2275</v>
      </c>
      <c r="BRZ14" t="s">
        <v>2276</v>
      </c>
      <c r="BSA14" t="s">
        <v>2277</v>
      </c>
      <c r="BSB14" t="s">
        <v>2278</v>
      </c>
      <c r="BSC14" t="s">
        <v>2279</v>
      </c>
      <c r="BSD14" t="s">
        <v>2280</v>
      </c>
      <c r="BSE14" t="s">
        <v>2281</v>
      </c>
      <c r="BSF14" t="s">
        <v>2282</v>
      </c>
      <c r="BSG14" t="s">
        <v>2283</v>
      </c>
      <c r="BSH14" t="s">
        <v>2284</v>
      </c>
      <c r="BSI14" t="s">
        <v>2285</v>
      </c>
      <c r="BSJ14" t="s">
        <v>2286</v>
      </c>
      <c r="BSK14" t="s">
        <v>2287</v>
      </c>
      <c r="BSL14" t="s">
        <v>2288</v>
      </c>
      <c r="BSM14" t="s">
        <v>2289</v>
      </c>
      <c r="BSN14" t="s">
        <v>2290</v>
      </c>
      <c r="BSO14" t="s">
        <v>2291</v>
      </c>
      <c r="BSP14" t="s">
        <v>2292</v>
      </c>
      <c r="BSQ14" t="s">
        <v>2293</v>
      </c>
      <c r="BSR14" t="s">
        <v>2294</v>
      </c>
      <c r="BSS14" t="s">
        <v>2295</v>
      </c>
      <c r="BST14" t="s">
        <v>2296</v>
      </c>
      <c r="BSU14" t="s">
        <v>2297</v>
      </c>
      <c r="BSV14" t="s">
        <v>2298</v>
      </c>
      <c r="BSW14" t="s">
        <v>2299</v>
      </c>
      <c r="BSX14" t="s">
        <v>2300</v>
      </c>
      <c r="BSY14" t="s">
        <v>2301</v>
      </c>
      <c r="BSZ14" t="s">
        <v>2302</v>
      </c>
      <c r="BTA14" t="s">
        <v>2303</v>
      </c>
      <c r="BTB14" t="s">
        <v>2304</v>
      </c>
      <c r="BTC14" t="s">
        <v>2305</v>
      </c>
      <c r="BTD14" t="s">
        <v>2306</v>
      </c>
      <c r="BTE14" t="s">
        <v>2307</v>
      </c>
      <c r="BTF14" t="s">
        <v>2308</v>
      </c>
      <c r="BTG14" t="s">
        <v>2309</v>
      </c>
      <c r="BTH14" t="s">
        <v>2310</v>
      </c>
      <c r="BTI14" t="s">
        <v>2311</v>
      </c>
      <c r="BTJ14" t="s">
        <v>2312</v>
      </c>
      <c r="BTK14" t="s">
        <v>2313</v>
      </c>
      <c r="BTL14" t="s">
        <v>2314</v>
      </c>
      <c r="BTM14" t="s">
        <v>2315</v>
      </c>
      <c r="BTN14" t="s">
        <v>2316</v>
      </c>
      <c r="BTO14" t="s">
        <v>2317</v>
      </c>
      <c r="BTP14" t="s">
        <v>2318</v>
      </c>
      <c r="BTQ14" t="s">
        <v>2319</v>
      </c>
      <c r="BTR14" t="s">
        <v>2320</v>
      </c>
      <c r="BTS14" t="s">
        <v>2321</v>
      </c>
      <c r="BTT14" t="s">
        <v>2322</v>
      </c>
      <c r="BTU14" t="s">
        <v>2323</v>
      </c>
      <c r="BTV14" t="s">
        <v>2324</v>
      </c>
      <c r="BTW14" t="s">
        <v>2325</v>
      </c>
      <c r="BTX14" t="s">
        <v>2326</v>
      </c>
      <c r="BTY14" t="s">
        <v>2327</v>
      </c>
      <c r="BTZ14" t="s">
        <v>2328</v>
      </c>
      <c r="BUA14" t="s">
        <v>2329</v>
      </c>
      <c r="BUB14" t="s">
        <v>2330</v>
      </c>
      <c r="BUC14" t="s">
        <v>2331</v>
      </c>
      <c r="BUD14" t="s">
        <v>2332</v>
      </c>
      <c r="BUE14" t="s">
        <v>2333</v>
      </c>
      <c r="BUF14" t="s">
        <v>2334</v>
      </c>
      <c r="BUG14" t="s">
        <v>2335</v>
      </c>
      <c r="BUH14" t="s">
        <v>2336</v>
      </c>
      <c r="BUI14" t="s">
        <v>2337</v>
      </c>
      <c r="BUJ14" t="s">
        <v>2338</v>
      </c>
      <c r="BUK14" t="s">
        <v>2339</v>
      </c>
      <c r="BUL14" t="s">
        <v>2340</v>
      </c>
      <c r="BUM14" t="s">
        <v>2341</v>
      </c>
      <c r="BUN14" t="s">
        <v>2342</v>
      </c>
      <c r="BUO14" t="s">
        <v>2343</v>
      </c>
      <c r="BUP14" t="s">
        <v>2344</v>
      </c>
      <c r="BUQ14" t="s">
        <v>2345</v>
      </c>
      <c r="BUR14" t="s">
        <v>2346</v>
      </c>
      <c r="BUS14" t="s">
        <v>2347</v>
      </c>
      <c r="BUT14" t="s">
        <v>2348</v>
      </c>
      <c r="BUU14" t="s">
        <v>2349</v>
      </c>
      <c r="BUV14" t="s">
        <v>2350</v>
      </c>
      <c r="BUW14" t="s">
        <v>2351</v>
      </c>
      <c r="BUX14" t="s">
        <v>2352</v>
      </c>
      <c r="BUY14" t="s">
        <v>2353</v>
      </c>
      <c r="BUZ14" t="s">
        <v>2354</v>
      </c>
      <c r="BVA14" t="s">
        <v>2355</v>
      </c>
      <c r="BVB14" t="s">
        <v>2356</v>
      </c>
      <c r="BVC14" t="s">
        <v>2357</v>
      </c>
      <c r="BVD14" t="s">
        <v>2358</v>
      </c>
      <c r="BVE14" t="s">
        <v>2359</v>
      </c>
      <c r="BVF14" t="s">
        <v>2360</v>
      </c>
      <c r="BVG14" t="s">
        <v>2361</v>
      </c>
      <c r="BVH14" t="s">
        <v>2362</v>
      </c>
      <c r="BVI14" t="s">
        <v>2363</v>
      </c>
      <c r="BVJ14" t="s">
        <v>2364</v>
      </c>
      <c r="BVK14" t="s">
        <v>2365</v>
      </c>
      <c r="BVL14" t="s">
        <v>2366</v>
      </c>
      <c r="BVM14" t="s">
        <v>2367</v>
      </c>
      <c r="BVN14" t="s">
        <v>2368</v>
      </c>
      <c r="BVO14" t="s">
        <v>2369</v>
      </c>
      <c r="BVP14" t="s">
        <v>2370</v>
      </c>
      <c r="BVQ14" t="s">
        <v>2371</v>
      </c>
      <c r="BVR14" t="s">
        <v>2372</v>
      </c>
      <c r="BVS14" t="s">
        <v>2373</v>
      </c>
      <c r="BVT14" t="s">
        <v>2374</v>
      </c>
      <c r="BVU14" t="s">
        <v>2375</v>
      </c>
      <c r="BVV14" t="s">
        <v>2376</v>
      </c>
      <c r="BVW14" t="s">
        <v>2377</v>
      </c>
      <c r="BVX14" t="s">
        <v>2378</v>
      </c>
      <c r="BVY14" t="s">
        <v>2379</v>
      </c>
      <c r="BVZ14" t="s">
        <v>2380</v>
      </c>
      <c r="BWA14" t="s">
        <v>2381</v>
      </c>
      <c r="BWB14" t="s">
        <v>2382</v>
      </c>
      <c r="BWC14" t="s">
        <v>2383</v>
      </c>
      <c r="BWD14" t="s">
        <v>2384</v>
      </c>
      <c r="BWE14" t="s">
        <v>2385</v>
      </c>
      <c r="BWF14" t="s">
        <v>2386</v>
      </c>
      <c r="BWG14" t="s">
        <v>2387</v>
      </c>
      <c r="BWH14" t="s">
        <v>2388</v>
      </c>
      <c r="BWI14" t="s">
        <v>2389</v>
      </c>
      <c r="BWJ14" t="s">
        <v>2390</v>
      </c>
      <c r="BWK14" t="s">
        <v>2391</v>
      </c>
      <c r="BWL14" t="s">
        <v>2392</v>
      </c>
      <c r="BWM14" t="s">
        <v>2393</v>
      </c>
      <c r="BWN14" t="s">
        <v>2394</v>
      </c>
      <c r="BWO14" t="s">
        <v>2395</v>
      </c>
      <c r="BWP14" t="s">
        <v>2396</v>
      </c>
      <c r="BWQ14" t="s">
        <v>2397</v>
      </c>
      <c r="BWR14" t="s">
        <v>2398</v>
      </c>
      <c r="BWS14" t="s">
        <v>2399</v>
      </c>
      <c r="BWT14" t="s">
        <v>2400</v>
      </c>
      <c r="BWU14" t="s">
        <v>2401</v>
      </c>
      <c r="BWV14" t="s">
        <v>2402</v>
      </c>
      <c r="BWW14" t="s">
        <v>2403</v>
      </c>
      <c r="BWX14" t="s">
        <v>2404</v>
      </c>
      <c r="BWY14" t="s">
        <v>2405</v>
      </c>
      <c r="BWZ14" t="s">
        <v>2406</v>
      </c>
      <c r="BXA14" t="s">
        <v>2407</v>
      </c>
      <c r="BXB14" t="s">
        <v>2408</v>
      </c>
      <c r="BXC14" t="s">
        <v>2409</v>
      </c>
      <c r="BXD14" t="s">
        <v>2410</v>
      </c>
      <c r="BXE14" t="s">
        <v>2411</v>
      </c>
      <c r="BXF14" t="s">
        <v>2412</v>
      </c>
      <c r="BXG14" t="s">
        <v>2413</v>
      </c>
      <c r="BXH14" t="s">
        <v>2414</v>
      </c>
      <c r="BXI14" t="s">
        <v>2415</v>
      </c>
      <c r="BXJ14" t="s">
        <v>2416</v>
      </c>
      <c r="BXK14" t="s">
        <v>2417</v>
      </c>
      <c r="BXL14" t="s">
        <v>2418</v>
      </c>
      <c r="BXM14" t="s">
        <v>2419</v>
      </c>
      <c r="BXN14" t="s">
        <v>2420</v>
      </c>
      <c r="BXO14" t="s">
        <v>2421</v>
      </c>
      <c r="BXP14" t="s">
        <v>2422</v>
      </c>
      <c r="BXQ14" t="s">
        <v>2423</v>
      </c>
      <c r="BXR14" t="s">
        <v>2424</v>
      </c>
      <c r="BXS14" t="s">
        <v>2425</v>
      </c>
      <c r="BXT14" t="s">
        <v>2426</v>
      </c>
      <c r="BXU14" t="s">
        <v>2427</v>
      </c>
      <c r="BXV14" t="s">
        <v>2428</v>
      </c>
      <c r="BXW14" t="s">
        <v>2429</v>
      </c>
      <c r="BXX14" t="s">
        <v>2430</v>
      </c>
      <c r="BXY14" t="s">
        <v>2431</v>
      </c>
      <c r="BXZ14" t="s">
        <v>2432</v>
      </c>
      <c r="BYA14" t="s">
        <v>2433</v>
      </c>
      <c r="BYB14" t="s">
        <v>2434</v>
      </c>
      <c r="BYC14" t="s">
        <v>2435</v>
      </c>
      <c r="BYD14" t="s">
        <v>2436</v>
      </c>
      <c r="BYE14" t="s">
        <v>2437</v>
      </c>
      <c r="BYF14" t="s">
        <v>2438</v>
      </c>
      <c r="BYG14" t="s">
        <v>2439</v>
      </c>
      <c r="BYH14" t="s">
        <v>2440</v>
      </c>
      <c r="BYI14" t="s">
        <v>2441</v>
      </c>
      <c r="BYJ14" t="s">
        <v>2442</v>
      </c>
      <c r="BYK14" t="s">
        <v>2443</v>
      </c>
      <c r="BYL14" t="s">
        <v>2444</v>
      </c>
      <c r="BYM14" t="s">
        <v>2445</v>
      </c>
      <c r="BYN14" t="s">
        <v>2446</v>
      </c>
      <c r="BYO14" t="s">
        <v>2447</v>
      </c>
      <c r="BYP14" t="s">
        <v>2448</v>
      </c>
      <c r="BYQ14" t="s">
        <v>2449</v>
      </c>
      <c r="BYR14" t="s">
        <v>2450</v>
      </c>
      <c r="BYS14" t="s">
        <v>2451</v>
      </c>
      <c r="BYT14" t="s">
        <v>2452</v>
      </c>
      <c r="BYU14" t="s">
        <v>2453</v>
      </c>
      <c r="BYV14" t="s">
        <v>2454</v>
      </c>
      <c r="BYW14" t="s">
        <v>2455</v>
      </c>
      <c r="BYX14" t="s">
        <v>2456</v>
      </c>
      <c r="BYY14" t="s">
        <v>2457</v>
      </c>
      <c r="BYZ14" t="s">
        <v>2458</v>
      </c>
      <c r="BZA14" t="s">
        <v>2459</v>
      </c>
      <c r="BZB14" t="s">
        <v>2460</v>
      </c>
      <c r="BZC14" t="s">
        <v>2461</v>
      </c>
      <c r="BZD14" t="s">
        <v>2462</v>
      </c>
      <c r="BZE14" t="s">
        <v>2463</v>
      </c>
      <c r="BZF14" t="s">
        <v>2464</v>
      </c>
      <c r="BZG14" t="s">
        <v>2465</v>
      </c>
      <c r="BZH14" t="s">
        <v>2466</v>
      </c>
      <c r="BZI14" t="s">
        <v>2467</v>
      </c>
      <c r="BZJ14" t="s">
        <v>2468</v>
      </c>
      <c r="BZK14" t="s">
        <v>2469</v>
      </c>
      <c r="BZL14" t="s">
        <v>2470</v>
      </c>
      <c r="BZM14" t="s">
        <v>2471</v>
      </c>
      <c r="BZN14" t="s">
        <v>2472</v>
      </c>
      <c r="BZO14" t="s">
        <v>2473</v>
      </c>
      <c r="BZP14" t="s">
        <v>2474</v>
      </c>
      <c r="BZQ14" t="s">
        <v>2475</v>
      </c>
      <c r="BZR14" t="s">
        <v>2476</v>
      </c>
      <c r="BZS14" t="s">
        <v>2477</v>
      </c>
      <c r="BZT14" t="s">
        <v>2478</v>
      </c>
      <c r="BZU14" t="s">
        <v>2479</v>
      </c>
      <c r="BZV14" t="s">
        <v>2480</v>
      </c>
      <c r="BZW14" t="s">
        <v>2481</v>
      </c>
      <c r="BZX14" t="s">
        <v>2482</v>
      </c>
      <c r="BZY14" t="s">
        <v>2483</v>
      </c>
      <c r="BZZ14" t="s">
        <v>2484</v>
      </c>
      <c r="CAA14" t="s">
        <v>2485</v>
      </c>
      <c r="CAB14" t="s">
        <v>2486</v>
      </c>
      <c r="CAC14" t="s">
        <v>2487</v>
      </c>
      <c r="CAD14" t="s">
        <v>2488</v>
      </c>
      <c r="CAE14" t="s">
        <v>2489</v>
      </c>
      <c r="CAF14" t="s">
        <v>2490</v>
      </c>
      <c r="CAG14" t="s">
        <v>2491</v>
      </c>
      <c r="CAH14" t="s">
        <v>2492</v>
      </c>
      <c r="CAI14" t="s">
        <v>2493</v>
      </c>
      <c r="CAJ14" t="s">
        <v>2494</v>
      </c>
      <c r="CAK14" t="s">
        <v>2495</v>
      </c>
      <c r="CAL14" t="s">
        <v>2496</v>
      </c>
      <c r="CAM14" t="s">
        <v>2497</v>
      </c>
      <c r="CAN14" t="s">
        <v>2498</v>
      </c>
      <c r="CAO14" t="s">
        <v>2499</v>
      </c>
      <c r="CAP14" t="s">
        <v>2500</v>
      </c>
      <c r="CAQ14" t="s">
        <v>2501</v>
      </c>
      <c r="CAR14" t="s">
        <v>2502</v>
      </c>
      <c r="CAS14" t="s">
        <v>2503</v>
      </c>
      <c r="CAT14" t="s">
        <v>2504</v>
      </c>
      <c r="CAU14" t="s">
        <v>2505</v>
      </c>
      <c r="CAV14" t="s">
        <v>2506</v>
      </c>
      <c r="CAW14" t="s">
        <v>2507</v>
      </c>
      <c r="CAX14" t="s">
        <v>2508</v>
      </c>
      <c r="CAY14" t="s">
        <v>2509</v>
      </c>
      <c r="CAZ14" t="s">
        <v>2510</v>
      </c>
      <c r="CBA14" t="s">
        <v>2511</v>
      </c>
      <c r="CBB14" t="s">
        <v>2512</v>
      </c>
      <c r="CBC14" t="s">
        <v>2513</v>
      </c>
      <c r="CBD14" t="s">
        <v>2514</v>
      </c>
      <c r="CBE14" t="s">
        <v>2515</v>
      </c>
      <c r="CBF14" t="s">
        <v>2516</v>
      </c>
      <c r="CBG14" t="s">
        <v>2517</v>
      </c>
      <c r="CBH14" t="s">
        <v>2518</v>
      </c>
      <c r="CBI14" t="s">
        <v>2519</v>
      </c>
      <c r="CBJ14" t="s">
        <v>2520</v>
      </c>
      <c r="CBK14" t="s">
        <v>2521</v>
      </c>
      <c r="CBL14" t="s">
        <v>2522</v>
      </c>
      <c r="CBM14" t="s">
        <v>2523</v>
      </c>
      <c r="CBN14" t="s">
        <v>2524</v>
      </c>
      <c r="CBO14" t="s">
        <v>2525</v>
      </c>
      <c r="CBP14" t="s">
        <v>2526</v>
      </c>
      <c r="CBQ14" t="s">
        <v>2527</v>
      </c>
      <c r="CBR14" t="s">
        <v>2528</v>
      </c>
      <c r="CBS14" t="s">
        <v>2529</v>
      </c>
      <c r="CBT14" t="s">
        <v>2530</v>
      </c>
      <c r="CBU14" t="s">
        <v>2531</v>
      </c>
      <c r="CBV14" t="s">
        <v>2532</v>
      </c>
      <c r="CBW14" t="s">
        <v>2533</v>
      </c>
      <c r="CBX14" t="s">
        <v>2534</v>
      </c>
      <c r="CBY14" t="s">
        <v>2535</v>
      </c>
      <c r="CBZ14" t="s">
        <v>2536</v>
      </c>
      <c r="CCA14" t="s">
        <v>2537</v>
      </c>
      <c r="CCB14" t="s">
        <v>2538</v>
      </c>
      <c r="CCC14" t="s">
        <v>2539</v>
      </c>
      <c r="CCD14" t="s">
        <v>2540</v>
      </c>
      <c r="CCE14" t="s">
        <v>2541</v>
      </c>
      <c r="CCF14" t="s">
        <v>2542</v>
      </c>
      <c r="CCG14" t="s">
        <v>2543</v>
      </c>
      <c r="CCH14" t="s">
        <v>2544</v>
      </c>
      <c r="CCI14" t="s">
        <v>2545</v>
      </c>
      <c r="CCJ14" t="s">
        <v>2546</v>
      </c>
      <c r="CCK14" t="s">
        <v>2547</v>
      </c>
      <c r="CCL14" t="s">
        <v>2548</v>
      </c>
      <c r="CCM14" t="s">
        <v>2549</v>
      </c>
      <c r="CCN14" t="s">
        <v>2550</v>
      </c>
      <c r="CCO14" t="s">
        <v>2551</v>
      </c>
      <c r="CCP14" t="s">
        <v>2552</v>
      </c>
      <c r="CCQ14" t="s">
        <v>2553</v>
      </c>
      <c r="CCR14" t="s">
        <v>2554</v>
      </c>
      <c r="CCS14" t="s">
        <v>2555</v>
      </c>
      <c r="CCT14" t="s">
        <v>2556</v>
      </c>
      <c r="CCU14" t="s">
        <v>2557</v>
      </c>
      <c r="CCV14" t="s">
        <v>2558</v>
      </c>
      <c r="CCW14" t="s">
        <v>2559</v>
      </c>
      <c r="CCX14" t="s">
        <v>2560</v>
      </c>
      <c r="CCY14" t="s">
        <v>2561</v>
      </c>
      <c r="CCZ14" t="s">
        <v>2562</v>
      </c>
      <c r="CDA14" t="s">
        <v>2563</v>
      </c>
      <c r="CDB14" t="s">
        <v>2564</v>
      </c>
      <c r="CDC14" t="s">
        <v>2565</v>
      </c>
      <c r="CDD14" t="s">
        <v>2566</v>
      </c>
      <c r="CDE14" t="s">
        <v>2567</v>
      </c>
      <c r="CDF14" t="s">
        <v>2568</v>
      </c>
      <c r="CDG14" t="s">
        <v>2569</v>
      </c>
      <c r="CDH14" t="s">
        <v>2570</v>
      </c>
      <c r="CDI14" t="s">
        <v>2571</v>
      </c>
      <c r="CDJ14" t="s">
        <v>2572</v>
      </c>
      <c r="CDK14" t="s">
        <v>2573</v>
      </c>
      <c r="CDL14" t="s">
        <v>2574</v>
      </c>
      <c r="CDM14" t="s">
        <v>2575</v>
      </c>
      <c r="CDN14" t="s">
        <v>2576</v>
      </c>
      <c r="CDO14" t="s">
        <v>2577</v>
      </c>
      <c r="CDP14" t="s">
        <v>2578</v>
      </c>
      <c r="CDQ14" t="s">
        <v>2579</v>
      </c>
      <c r="CDR14" t="s">
        <v>2580</v>
      </c>
      <c r="CDS14" t="s">
        <v>2581</v>
      </c>
      <c r="CDT14" t="s">
        <v>2582</v>
      </c>
      <c r="CDU14" t="s">
        <v>2583</v>
      </c>
      <c r="CDV14" t="s">
        <v>2584</v>
      </c>
      <c r="CDW14" t="s">
        <v>2585</v>
      </c>
      <c r="CDX14" t="s">
        <v>2586</v>
      </c>
      <c r="CDY14" t="s">
        <v>2587</v>
      </c>
      <c r="CDZ14" t="s">
        <v>2588</v>
      </c>
      <c r="CEA14" t="s">
        <v>2589</v>
      </c>
      <c r="CEB14" t="s">
        <v>2590</v>
      </c>
      <c r="CEC14" t="s">
        <v>2591</v>
      </c>
      <c r="CED14" t="s">
        <v>2592</v>
      </c>
      <c r="CEE14" t="s">
        <v>2593</v>
      </c>
      <c r="CEF14" t="s">
        <v>2594</v>
      </c>
      <c r="CEG14" t="s">
        <v>2595</v>
      </c>
      <c r="CEH14" t="s">
        <v>2596</v>
      </c>
      <c r="CEI14" t="s">
        <v>2597</v>
      </c>
      <c r="CEJ14" t="s">
        <v>2598</v>
      </c>
      <c r="CEK14" t="s">
        <v>2599</v>
      </c>
      <c r="CEL14" t="s">
        <v>2600</v>
      </c>
      <c r="CEM14" t="s">
        <v>2601</v>
      </c>
      <c r="CEN14" t="s">
        <v>2602</v>
      </c>
      <c r="CEO14" t="s">
        <v>2603</v>
      </c>
      <c r="CEP14" t="s">
        <v>2604</v>
      </c>
      <c r="CEQ14" t="s">
        <v>2605</v>
      </c>
      <c r="CER14" t="s">
        <v>2606</v>
      </c>
      <c r="CES14" t="s">
        <v>2607</v>
      </c>
      <c r="CET14" t="s">
        <v>2608</v>
      </c>
      <c r="CEU14" t="s">
        <v>2609</v>
      </c>
      <c r="CEV14" t="s">
        <v>2610</v>
      </c>
      <c r="CEW14" t="s">
        <v>2611</v>
      </c>
      <c r="CEX14" t="s">
        <v>2612</v>
      </c>
      <c r="CEY14" t="s">
        <v>2613</v>
      </c>
      <c r="CEZ14" t="s">
        <v>2614</v>
      </c>
      <c r="CFA14" t="s">
        <v>2615</v>
      </c>
      <c r="CFB14" t="s">
        <v>2616</v>
      </c>
      <c r="CFC14" t="s">
        <v>2617</v>
      </c>
      <c r="CFD14" t="s">
        <v>2618</v>
      </c>
      <c r="CFE14" t="s">
        <v>2619</v>
      </c>
      <c r="CFF14" t="s">
        <v>2620</v>
      </c>
      <c r="CFG14" t="s">
        <v>2621</v>
      </c>
      <c r="CFH14" t="s">
        <v>2622</v>
      </c>
      <c r="CFI14" t="s">
        <v>2623</v>
      </c>
      <c r="CFJ14" t="s">
        <v>2624</v>
      </c>
      <c r="CFK14" t="s">
        <v>2625</v>
      </c>
      <c r="CFL14" t="s">
        <v>2626</v>
      </c>
      <c r="CFM14" t="s">
        <v>2627</v>
      </c>
      <c r="CFN14" t="s">
        <v>2628</v>
      </c>
      <c r="CFO14" t="s">
        <v>2629</v>
      </c>
      <c r="CFP14" t="s">
        <v>2630</v>
      </c>
      <c r="CFQ14" t="s">
        <v>2631</v>
      </c>
      <c r="CFR14" t="s">
        <v>2632</v>
      </c>
      <c r="CFS14" t="s">
        <v>2633</v>
      </c>
      <c r="CFT14" t="s">
        <v>2634</v>
      </c>
      <c r="CFU14" t="s">
        <v>2635</v>
      </c>
      <c r="CFV14" t="s">
        <v>2636</v>
      </c>
      <c r="CFW14" t="s">
        <v>2637</v>
      </c>
      <c r="CFX14" t="s">
        <v>2638</v>
      </c>
      <c r="CFY14" t="s">
        <v>2639</v>
      </c>
      <c r="CFZ14" t="s">
        <v>2640</v>
      </c>
      <c r="CGA14" t="s">
        <v>2641</v>
      </c>
      <c r="CGB14" t="s">
        <v>2642</v>
      </c>
      <c r="CGC14" t="s">
        <v>2643</v>
      </c>
      <c r="CGD14" t="s">
        <v>2644</v>
      </c>
      <c r="CGE14" t="s">
        <v>2645</v>
      </c>
      <c r="CGF14" t="s">
        <v>2646</v>
      </c>
      <c r="CGG14" t="s">
        <v>2647</v>
      </c>
      <c r="CGH14" t="s">
        <v>2648</v>
      </c>
      <c r="CGI14" t="s">
        <v>2649</v>
      </c>
      <c r="CGJ14" t="s">
        <v>2650</v>
      </c>
      <c r="CGK14" t="s">
        <v>2651</v>
      </c>
      <c r="CGL14" t="s">
        <v>2652</v>
      </c>
      <c r="CGM14" t="s">
        <v>2653</v>
      </c>
      <c r="CGN14" t="s">
        <v>2654</v>
      </c>
      <c r="CGO14" t="s">
        <v>2655</v>
      </c>
      <c r="CGP14" t="s">
        <v>2656</v>
      </c>
      <c r="CGQ14" t="s">
        <v>2657</v>
      </c>
      <c r="CGR14" t="s">
        <v>2658</v>
      </c>
      <c r="CGS14" t="s">
        <v>2659</v>
      </c>
      <c r="CGT14" t="s">
        <v>2660</v>
      </c>
      <c r="CGU14" t="s">
        <v>2661</v>
      </c>
      <c r="CGV14" t="s">
        <v>2662</v>
      </c>
      <c r="CGW14" t="s">
        <v>2663</v>
      </c>
      <c r="CGX14" t="s">
        <v>2664</v>
      </c>
      <c r="CGY14" t="s">
        <v>2665</v>
      </c>
      <c r="CGZ14" t="s">
        <v>2666</v>
      </c>
      <c r="CHA14" t="s">
        <v>2667</v>
      </c>
      <c r="CHB14" t="s">
        <v>2668</v>
      </c>
      <c r="CHC14" t="s">
        <v>2669</v>
      </c>
      <c r="CHD14" t="s">
        <v>2670</v>
      </c>
      <c r="CHE14" t="s">
        <v>2671</v>
      </c>
      <c r="CHF14" t="s">
        <v>2672</v>
      </c>
      <c r="CHG14" t="s">
        <v>2673</v>
      </c>
      <c r="CHH14" t="s">
        <v>2674</v>
      </c>
      <c r="CHI14" t="s">
        <v>2675</v>
      </c>
      <c r="CHJ14" t="s">
        <v>2676</v>
      </c>
      <c r="CHK14" t="s">
        <v>2677</v>
      </c>
      <c r="CHL14" t="s">
        <v>2678</v>
      </c>
      <c r="CHM14" t="s">
        <v>2679</v>
      </c>
      <c r="CHN14" t="s">
        <v>2680</v>
      </c>
      <c r="CHO14" t="s">
        <v>2681</v>
      </c>
      <c r="CHP14" t="s">
        <v>2682</v>
      </c>
      <c r="CHQ14" t="s">
        <v>2683</v>
      </c>
      <c r="CHR14" t="s">
        <v>2684</v>
      </c>
      <c r="CHS14" t="s">
        <v>2685</v>
      </c>
      <c r="CHT14" t="s">
        <v>2686</v>
      </c>
      <c r="CHU14" t="s">
        <v>2687</v>
      </c>
      <c r="CHV14" t="s">
        <v>2688</v>
      </c>
      <c r="CHW14" t="s">
        <v>2689</v>
      </c>
      <c r="CHX14" t="s">
        <v>2690</v>
      </c>
      <c r="CHY14" t="s">
        <v>2691</v>
      </c>
      <c r="CHZ14" t="s">
        <v>2692</v>
      </c>
      <c r="CIA14" t="s">
        <v>2693</v>
      </c>
      <c r="CIB14" t="s">
        <v>2694</v>
      </c>
      <c r="CIC14" t="s">
        <v>2695</v>
      </c>
      <c r="CID14" t="s">
        <v>2696</v>
      </c>
      <c r="CIE14" t="s">
        <v>2697</v>
      </c>
      <c r="CIF14" t="s">
        <v>2698</v>
      </c>
      <c r="CIG14" t="s">
        <v>2699</v>
      </c>
      <c r="CIH14" t="s">
        <v>2700</v>
      </c>
      <c r="CII14" t="s">
        <v>2701</v>
      </c>
      <c r="CIJ14" t="s">
        <v>2702</v>
      </c>
      <c r="CIK14" t="s">
        <v>2703</v>
      </c>
      <c r="CIL14" t="s">
        <v>2704</v>
      </c>
      <c r="CIM14" t="s">
        <v>2705</v>
      </c>
      <c r="CIN14" t="s">
        <v>2706</v>
      </c>
      <c r="CIO14" t="s">
        <v>2707</v>
      </c>
      <c r="CIP14" t="s">
        <v>2708</v>
      </c>
      <c r="CIQ14" t="s">
        <v>2709</v>
      </c>
      <c r="CIR14" t="s">
        <v>2710</v>
      </c>
      <c r="CIS14" t="s">
        <v>2711</v>
      </c>
      <c r="CIT14" t="s">
        <v>2712</v>
      </c>
      <c r="CIU14" t="s">
        <v>2713</v>
      </c>
      <c r="CIV14" t="s">
        <v>2714</v>
      </c>
      <c r="CIW14" t="s">
        <v>2715</v>
      </c>
      <c r="CIX14" t="s">
        <v>2716</v>
      </c>
      <c r="CIY14" t="s">
        <v>2717</v>
      </c>
      <c r="CIZ14" t="s">
        <v>2718</v>
      </c>
      <c r="CJA14" t="s">
        <v>2719</v>
      </c>
      <c r="CJB14" t="s">
        <v>2720</v>
      </c>
      <c r="CJC14" t="s">
        <v>2721</v>
      </c>
      <c r="CJD14" t="s">
        <v>2722</v>
      </c>
      <c r="CJE14" t="s">
        <v>2723</v>
      </c>
      <c r="CJF14" t="s">
        <v>2724</v>
      </c>
      <c r="CJG14" t="s">
        <v>2725</v>
      </c>
      <c r="CJH14" t="s">
        <v>2726</v>
      </c>
      <c r="CJI14" t="s">
        <v>2727</v>
      </c>
      <c r="CJJ14" t="s">
        <v>2728</v>
      </c>
      <c r="CJK14" t="s">
        <v>2729</v>
      </c>
      <c r="CJL14" t="s">
        <v>2730</v>
      </c>
      <c r="CJM14" t="s">
        <v>2731</v>
      </c>
      <c r="CJN14" t="s">
        <v>2732</v>
      </c>
      <c r="CJO14" t="s">
        <v>2733</v>
      </c>
      <c r="CJP14" t="s">
        <v>2734</v>
      </c>
      <c r="CJQ14" t="s">
        <v>2735</v>
      </c>
      <c r="CJR14" t="s">
        <v>2736</v>
      </c>
      <c r="CJS14" t="s">
        <v>2737</v>
      </c>
      <c r="CJT14" t="s">
        <v>2738</v>
      </c>
      <c r="CJU14" t="s">
        <v>2739</v>
      </c>
      <c r="CJV14" t="s">
        <v>2740</v>
      </c>
      <c r="CJW14" t="s">
        <v>2741</v>
      </c>
      <c r="CJX14" t="s">
        <v>2742</v>
      </c>
      <c r="CJY14" t="s">
        <v>2743</v>
      </c>
      <c r="CJZ14" t="s">
        <v>2744</v>
      </c>
      <c r="CKA14" t="s">
        <v>2745</v>
      </c>
      <c r="CKB14" t="s">
        <v>2746</v>
      </c>
      <c r="CKC14" t="s">
        <v>2747</v>
      </c>
      <c r="CKD14" t="s">
        <v>2748</v>
      </c>
      <c r="CKE14" t="s">
        <v>2749</v>
      </c>
      <c r="CKF14" t="s">
        <v>2750</v>
      </c>
      <c r="CKG14" t="s">
        <v>2751</v>
      </c>
      <c r="CKH14" t="s">
        <v>2752</v>
      </c>
      <c r="CKI14" t="s">
        <v>2753</v>
      </c>
      <c r="CKJ14" t="s">
        <v>2754</v>
      </c>
      <c r="CKK14" t="s">
        <v>2755</v>
      </c>
      <c r="CKL14" t="s">
        <v>2756</v>
      </c>
      <c r="CKM14" t="s">
        <v>2757</v>
      </c>
      <c r="CKN14" t="s">
        <v>2758</v>
      </c>
      <c r="CKO14" t="s">
        <v>2759</v>
      </c>
      <c r="CKP14" t="s">
        <v>2760</v>
      </c>
      <c r="CKQ14" t="s">
        <v>2761</v>
      </c>
      <c r="CKR14" t="s">
        <v>2762</v>
      </c>
      <c r="CKS14" t="s">
        <v>2763</v>
      </c>
      <c r="CKT14" t="s">
        <v>2764</v>
      </c>
      <c r="CKU14" t="s">
        <v>2765</v>
      </c>
      <c r="CKV14" t="s">
        <v>2766</v>
      </c>
      <c r="CKW14" t="s">
        <v>2767</v>
      </c>
      <c r="CKX14" t="s">
        <v>2768</v>
      </c>
      <c r="CKY14" t="s">
        <v>2769</v>
      </c>
      <c r="CKZ14" t="s">
        <v>2770</v>
      </c>
      <c r="CLA14" t="s">
        <v>2771</v>
      </c>
      <c r="CLB14" t="s">
        <v>2772</v>
      </c>
      <c r="CLC14" t="s">
        <v>2773</v>
      </c>
      <c r="CLD14" t="s">
        <v>2774</v>
      </c>
      <c r="CLE14" t="s">
        <v>2775</v>
      </c>
      <c r="CLF14" t="s">
        <v>2776</v>
      </c>
      <c r="CLG14" t="s">
        <v>2777</v>
      </c>
      <c r="CLH14" t="s">
        <v>2778</v>
      </c>
      <c r="CLI14" t="s">
        <v>2779</v>
      </c>
      <c r="CLJ14" t="s">
        <v>2780</v>
      </c>
      <c r="CLK14" t="s">
        <v>2781</v>
      </c>
      <c r="CLL14" t="s">
        <v>2782</v>
      </c>
      <c r="CLM14" t="s">
        <v>2783</v>
      </c>
      <c r="CLN14" t="s">
        <v>2784</v>
      </c>
      <c r="CLO14" t="s">
        <v>2785</v>
      </c>
      <c r="CLP14" t="s">
        <v>2786</v>
      </c>
      <c r="CLQ14" t="s">
        <v>2787</v>
      </c>
      <c r="CLR14" t="s">
        <v>2788</v>
      </c>
      <c r="CLS14" t="s">
        <v>2789</v>
      </c>
      <c r="CLT14" t="s">
        <v>2790</v>
      </c>
      <c r="CLU14" t="s">
        <v>2791</v>
      </c>
      <c r="CLV14" t="s">
        <v>2792</v>
      </c>
      <c r="CLW14" t="s">
        <v>2793</v>
      </c>
      <c r="CLX14" t="s">
        <v>2794</v>
      </c>
      <c r="CLY14" t="s">
        <v>2795</v>
      </c>
      <c r="CLZ14" t="s">
        <v>2796</v>
      </c>
      <c r="CMA14" t="s">
        <v>2797</v>
      </c>
      <c r="CMB14" t="s">
        <v>2798</v>
      </c>
      <c r="CMC14" t="s">
        <v>2799</v>
      </c>
      <c r="CMD14" t="s">
        <v>2800</v>
      </c>
      <c r="CME14" t="s">
        <v>2801</v>
      </c>
      <c r="CMF14" t="s">
        <v>2802</v>
      </c>
      <c r="CMG14" t="s">
        <v>2803</v>
      </c>
      <c r="CMH14" t="s">
        <v>2804</v>
      </c>
      <c r="CMI14" t="s">
        <v>2805</v>
      </c>
      <c r="CMJ14" t="s">
        <v>2806</v>
      </c>
      <c r="CMK14" t="s">
        <v>2807</v>
      </c>
      <c r="CML14" t="s">
        <v>2808</v>
      </c>
      <c r="CMM14" t="s">
        <v>2809</v>
      </c>
      <c r="CMN14" t="s">
        <v>2810</v>
      </c>
      <c r="CMO14" t="s">
        <v>2811</v>
      </c>
      <c r="CMP14" t="s">
        <v>2812</v>
      </c>
      <c r="CMQ14" t="s">
        <v>2813</v>
      </c>
      <c r="CMR14" t="s">
        <v>2814</v>
      </c>
      <c r="CMS14" t="s">
        <v>2815</v>
      </c>
      <c r="CMT14" t="s">
        <v>2816</v>
      </c>
      <c r="CMU14" t="s">
        <v>2817</v>
      </c>
      <c r="CMV14" t="s">
        <v>2818</v>
      </c>
      <c r="CMW14" t="s">
        <v>2819</v>
      </c>
      <c r="CMX14" t="s">
        <v>2820</v>
      </c>
      <c r="CMY14" t="s">
        <v>2821</v>
      </c>
      <c r="CMZ14" t="s">
        <v>2822</v>
      </c>
      <c r="CNA14" t="s">
        <v>2823</v>
      </c>
      <c r="CNB14" t="s">
        <v>2824</v>
      </c>
      <c r="CNC14" t="s">
        <v>2825</v>
      </c>
      <c r="CND14" t="s">
        <v>2826</v>
      </c>
      <c r="CNE14" t="s">
        <v>2827</v>
      </c>
      <c r="CNF14" t="s">
        <v>2828</v>
      </c>
      <c r="CNG14" t="s">
        <v>2829</v>
      </c>
      <c r="CNH14" t="s">
        <v>2830</v>
      </c>
      <c r="CNI14" t="s">
        <v>2831</v>
      </c>
      <c r="CNJ14" t="s">
        <v>2832</v>
      </c>
      <c r="CNK14" t="s">
        <v>2833</v>
      </c>
      <c r="CNL14" t="s">
        <v>2834</v>
      </c>
      <c r="CNM14" t="s">
        <v>2835</v>
      </c>
      <c r="CNN14" t="s">
        <v>2836</v>
      </c>
      <c r="CNO14" t="s">
        <v>2837</v>
      </c>
      <c r="CNP14" t="s">
        <v>2838</v>
      </c>
      <c r="CNQ14" t="s">
        <v>2839</v>
      </c>
      <c r="CNR14" t="s">
        <v>2840</v>
      </c>
      <c r="CNS14" t="s">
        <v>2841</v>
      </c>
      <c r="CNT14" t="s">
        <v>2842</v>
      </c>
      <c r="CNU14" t="s">
        <v>2843</v>
      </c>
      <c r="CNV14" t="s">
        <v>2844</v>
      </c>
      <c r="CNW14" t="s">
        <v>2845</v>
      </c>
      <c r="CNX14" t="s">
        <v>2846</v>
      </c>
      <c r="CNY14" t="s">
        <v>2847</v>
      </c>
      <c r="CNZ14" t="s">
        <v>2848</v>
      </c>
      <c r="COA14" t="s">
        <v>2849</v>
      </c>
      <c r="COB14" t="s">
        <v>2850</v>
      </c>
      <c r="COC14" t="s">
        <v>2851</v>
      </c>
      <c r="COD14" t="s">
        <v>2852</v>
      </c>
      <c r="COE14" t="s">
        <v>2853</v>
      </c>
      <c r="COF14" t="s">
        <v>2854</v>
      </c>
      <c r="COG14" t="s">
        <v>2855</v>
      </c>
      <c r="COH14" t="s">
        <v>2856</v>
      </c>
      <c r="COI14" t="s">
        <v>2857</v>
      </c>
      <c r="COJ14" t="s">
        <v>2858</v>
      </c>
      <c r="COK14" t="s">
        <v>2859</v>
      </c>
      <c r="COL14" t="s">
        <v>2860</v>
      </c>
      <c r="COM14" t="s">
        <v>2861</v>
      </c>
      <c r="CON14" t="s">
        <v>2862</v>
      </c>
      <c r="COO14" t="s">
        <v>2863</v>
      </c>
      <c r="COP14" t="s">
        <v>2864</v>
      </c>
      <c r="COQ14" t="s">
        <v>2865</v>
      </c>
      <c r="COR14" t="s">
        <v>2866</v>
      </c>
      <c r="COS14" t="s">
        <v>2867</v>
      </c>
      <c r="COT14" t="s">
        <v>2868</v>
      </c>
      <c r="COU14" t="s">
        <v>2869</v>
      </c>
      <c r="COV14" t="s">
        <v>2870</v>
      </c>
      <c r="COW14" t="s">
        <v>2871</v>
      </c>
      <c r="COX14" t="s">
        <v>2872</v>
      </c>
      <c r="COY14" t="s">
        <v>2873</v>
      </c>
      <c r="COZ14" t="s">
        <v>2874</v>
      </c>
      <c r="CPA14" t="s">
        <v>2875</v>
      </c>
      <c r="CPB14" t="s">
        <v>2876</v>
      </c>
      <c r="CPC14" t="s">
        <v>2877</v>
      </c>
      <c r="CPD14" t="s">
        <v>2878</v>
      </c>
      <c r="CPE14" t="s">
        <v>2879</v>
      </c>
      <c r="CPF14" t="s">
        <v>2880</v>
      </c>
      <c r="CPG14" t="s">
        <v>2881</v>
      </c>
      <c r="CPH14" t="s">
        <v>2882</v>
      </c>
      <c r="CPI14" t="s">
        <v>2883</v>
      </c>
      <c r="CPJ14" t="s">
        <v>2884</v>
      </c>
      <c r="CPK14" t="s">
        <v>2885</v>
      </c>
      <c r="CPL14" t="s">
        <v>2886</v>
      </c>
      <c r="CPM14" t="s">
        <v>2887</v>
      </c>
      <c r="CPN14" t="s">
        <v>2888</v>
      </c>
      <c r="CPO14" t="s">
        <v>2889</v>
      </c>
      <c r="CPP14" t="s">
        <v>2890</v>
      </c>
      <c r="CPQ14" t="s">
        <v>2891</v>
      </c>
      <c r="CPR14" t="s">
        <v>2892</v>
      </c>
      <c r="CPS14" t="s">
        <v>2893</v>
      </c>
      <c r="CPT14" t="s">
        <v>2894</v>
      </c>
      <c r="CPU14" t="s">
        <v>2895</v>
      </c>
      <c r="CPV14" t="s">
        <v>2896</v>
      </c>
      <c r="CPW14" t="s">
        <v>2897</v>
      </c>
      <c r="CPX14" t="s">
        <v>2898</v>
      </c>
      <c r="CPY14" t="s">
        <v>2899</v>
      </c>
      <c r="CPZ14" t="s">
        <v>2900</v>
      </c>
      <c r="CQA14" t="s">
        <v>2901</v>
      </c>
      <c r="CQB14" t="s">
        <v>2902</v>
      </c>
      <c r="CQC14" t="s">
        <v>2903</v>
      </c>
      <c r="CQD14" t="s">
        <v>2904</v>
      </c>
      <c r="CQE14" t="s">
        <v>2905</v>
      </c>
      <c r="CQF14" t="s">
        <v>2906</v>
      </c>
      <c r="CQG14" t="s">
        <v>2907</v>
      </c>
      <c r="CQH14" t="s">
        <v>2908</v>
      </c>
      <c r="CQI14" t="s">
        <v>2909</v>
      </c>
      <c r="CQJ14" t="s">
        <v>2910</v>
      </c>
      <c r="CQK14" t="s">
        <v>2911</v>
      </c>
      <c r="CQL14" t="s">
        <v>2912</v>
      </c>
      <c r="CQM14" t="s">
        <v>2913</v>
      </c>
      <c r="CQN14" t="s">
        <v>2914</v>
      </c>
      <c r="CQO14" t="s">
        <v>2915</v>
      </c>
      <c r="CQP14" t="s">
        <v>2916</v>
      </c>
      <c r="CQQ14" t="s">
        <v>2917</v>
      </c>
      <c r="CQR14" t="s">
        <v>2918</v>
      </c>
      <c r="CQS14" t="s">
        <v>2919</v>
      </c>
      <c r="CQT14" t="s">
        <v>2920</v>
      </c>
      <c r="CQU14" t="s">
        <v>2921</v>
      </c>
      <c r="CQV14" t="s">
        <v>2922</v>
      </c>
      <c r="CQW14" t="s">
        <v>2923</v>
      </c>
      <c r="CQX14" t="s">
        <v>2924</v>
      </c>
      <c r="CQY14" t="s">
        <v>2925</v>
      </c>
      <c r="CQZ14" t="s">
        <v>2926</v>
      </c>
      <c r="CRA14" t="s">
        <v>2927</v>
      </c>
      <c r="CRB14" t="s">
        <v>2928</v>
      </c>
      <c r="CRC14" t="s">
        <v>2929</v>
      </c>
      <c r="CRD14" t="s">
        <v>2930</v>
      </c>
      <c r="CRE14" t="s">
        <v>2931</v>
      </c>
      <c r="CRF14" t="s">
        <v>2932</v>
      </c>
      <c r="CRG14" t="s">
        <v>2933</v>
      </c>
      <c r="CRH14" t="s">
        <v>2934</v>
      </c>
      <c r="CRI14" t="s">
        <v>2935</v>
      </c>
      <c r="CRJ14" t="s">
        <v>2936</v>
      </c>
      <c r="CRK14" t="s">
        <v>2937</v>
      </c>
      <c r="CRL14" t="s">
        <v>2938</v>
      </c>
      <c r="CRM14" t="s">
        <v>2939</v>
      </c>
      <c r="CRN14" t="s">
        <v>2940</v>
      </c>
      <c r="CRO14" t="s">
        <v>2941</v>
      </c>
      <c r="CRP14" t="s">
        <v>2942</v>
      </c>
      <c r="CRQ14" t="s">
        <v>2943</v>
      </c>
      <c r="CRR14" t="s">
        <v>2944</v>
      </c>
      <c r="CRS14" t="s">
        <v>2945</v>
      </c>
      <c r="CRT14" t="s">
        <v>2946</v>
      </c>
      <c r="CRU14" t="s">
        <v>2947</v>
      </c>
      <c r="CRV14" t="s">
        <v>2948</v>
      </c>
      <c r="CRW14" t="s">
        <v>2949</v>
      </c>
      <c r="CRX14" t="s">
        <v>2950</v>
      </c>
      <c r="CRY14" t="s">
        <v>2951</v>
      </c>
      <c r="CRZ14" t="s">
        <v>2952</v>
      </c>
      <c r="CSA14" t="s">
        <v>2953</v>
      </c>
      <c r="CSB14" t="s">
        <v>2954</v>
      </c>
      <c r="CSC14" t="s">
        <v>2955</v>
      </c>
      <c r="CSD14" t="s">
        <v>2956</v>
      </c>
      <c r="CSE14" t="s">
        <v>2957</v>
      </c>
      <c r="CSF14" t="s">
        <v>2958</v>
      </c>
      <c r="CSG14" t="s">
        <v>2959</v>
      </c>
      <c r="CSH14" t="s">
        <v>2960</v>
      </c>
      <c r="CSI14" t="s">
        <v>2961</v>
      </c>
      <c r="CSJ14" t="s">
        <v>2962</v>
      </c>
      <c r="CSK14" t="s">
        <v>2963</v>
      </c>
      <c r="CSL14" t="s">
        <v>2964</v>
      </c>
      <c r="CSM14" t="s">
        <v>2965</v>
      </c>
      <c r="CSN14" t="s">
        <v>2966</v>
      </c>
      <c r="CSO14" t="s">
        <v>2967</v>
      </c>
      <c r="CSP14" t="s">
        <v>2968</v>
      </c>
      <c r="CSQ14" t="s">
        <v>2969</v>
      </c>
      <c r="CSR14" t="s">
        <v>2970</v>
      </c>
      <c r="CSS14" t="s">
        <v>2971</v>
      </c>
      <c r="CST14" t="s">
        <v>2972</v>
      </c>
      <c r="CSU14" t="s">
        <v>2973</v>
      </c>
      <c r="CSV14" t="s">
        <v>2974</v>
      </c>
      <c r="CSW14" t="s">
        <v>2975</v>
      </c>
      <c r="CSX14" t="s">
        <v>2976</v>
      </c>
      <c r="CSY14" t="s">
        <v>2977</v>
      </c>
      <c r="CSZ14" t="s">
        <v>2978</v>
      </c>
      <c r="CTA14" t="s">
        <v>2979</v>
      </c>
      <c r="CTB14" t="s">
        <v>2980</v>
      </c>
      <c r="CTC14" t="s">
        <v>2981</v>
      </c>
      <c r="CTD14" t="s">
        <v>2982</v>
      </c>
      <c r="CTE14" t="s">
        <v>2983</v>
      </c>
      <c r="CTF14" t="s">
        <v>2984</v>
      </c>
      <c r="CTG14" t="s">
        <v>2985</v>
      </c>
      <c r="CTH14" t="s">
        <v>2986</v>
      </c>
      <c r="CTI14" t="s">
        <v>2987</v>
      </c>
      <c r="CTJ14" t="s">
        <v>2988</v>
      </c>
      <c r="CTK14" t="s">
        <v>2989</v>
      </c>
      <c r="CTL14" t="s">
        <v>2990</v>
      </c>
      <c r="CTM14" t="s">
        <v>2991</v>
      </c>
      <c r="CTN14" t="s">
        <v>2992</v>
      </c>
      <c r="CTO14" t="s">
        <v>2993</v>
      </c>
      <c r="CTP14" t="s">
        <v>2994</v>
      </c>
      <c r="CTQ14" t="s">
        <v>2995</v>
      </c>
      <c r="CTR14" t="s">
        <v>2996</v>
      </c>
      <c r="CTS14" t="s">
        <v>2997</v>
      </c>
      <c r="CTT14" t="s">
        <v>2998</v>
      </c>
      <c r="CTU14" t="s">
        <v>2999</v>
      </c>
      <c r="CTV14" t="s">
        <v>3000</v>
      </c>
      <c r="CTW14" t="s">
        <v>3001</v>
      </c>
      <c r="CTX14" t="s">
        <v>3002</v>
      </c>
      <c r="CTY14" t="s">
        <v>3003</v>
      </c>
      <c r="CTZ14" t="s">
        <v>3004</v>
      </c>
      <c r="CUA14" t="s">
        <v>3005</v>
      </c>
      <c r="CUB14" t="s">
        <v>3006</v>
      </c>
      <c r="CUC14" t="s">
        <v>3007</v>
      </c>
      <c r="CUD14" t="s">
        <v>3008</v>
      </c>
      <c r="CUE14" t="s">
        <v>3009</v>
      </c>
      <c r="CUF14" t="s">
        <v>3010</v>
      </c>
      <c r="CUG14" t="s">
        <v>3011</v>
      </c>
      <c r="CUH14" t="s">
        <v>3012</v>
      </c>
      <c r="CUI14" t="s">
        <v>3013</v>
      </c>
      <c r="CUJ14" t="s">
        <v>3014</v>
      </c>
      <c r="CUK14" t="s">
        <v>3015</v>
      </c>
      <c r="CUL14" t="s">
        <v>3016</v>
      </c>
      <c r="CUM14" t="s">
        <v>3017</v>
      </c>
      <c r="CUN14" t="s">
        <v>3018</v>
      </c>
      <c r="CUO14" t="s">
        <v>3019</v>
      </c>
      <c r="CUP14" t="s">
        <v>3020</v>
      </c>
      <c r="CUQ14" t="s">
        <v>3021</v>
      </c>
      <c r="CUR14" t="s">
        <v>3022</v>
      </c>
      <c r="CUS14" t="s">
        <v>3023</v>
      </c>
      <c r="CUT14" t="s">
        <v>3024</v>
      </c>
      <c r="CUU14" t="s">
        <v>3025</v>
      </c>
      <c r="CUV14" t="s">
        <v>3026</v>
      </c>
      <c r="CUW14" t="s">
        <v>3027</v>
      </c>
      <c r="CUX14" t="s">
        <v>3028</v>
      </c>
      <c r="CUY14" t="s">
        <v>3029</v>
      </c>
      <c r="CUZ14" t="s">
        <v>3030</v>
      </c>
      <c r="CVA14" t="s">
        <v>3031</v>
      </c>
      <c r="CVB14" t="s">
        <v>3032</v>
      </c>
      <c r="CVC14" t="s">
        <v>3033</v>
      </c>
      <c r="CVD14" t="s">
        <v>3034</v>
      </c>
      <c r="CVE14" t="s">
        <v>3035</v>
      </c>
      <c r="CVF14" t="s">
        <v>3036</v>
      </c>
      <c r="CVG14" t="s">
        <v>3037</v>
      </c>
      <c r="CVH14" t="s">
        <v>3038</v>
      </c>
      <c r="CVI14" t="s">
        <v>3039</v>
      </c>
      <c r="CVJ14" t="s">
        <v>3040</v>
      </c>
      <c r="CVK14" t="s">
        <v>3041</v>
      </c>
      <c r="CVL14" t="s">
        <v>3042</v>
      </c>
      <c r="CVM14" t="s">
        <v>3043</v>
      </c>
      <c r="CVN14" t="s">
        <v>3044</v>
      </c>
      <c r="CVO14" t="s">
        <v>3045</v>
      </c>
      <c r="CVP14" t="s">
        <v>3046</v>
      </c>
      <c r="CVQ14" t="s">
        <v>3047</v>
      </c>
      <c r="CVR14" t="s">
        <v>3048</v>
      </c>
      <c r="CVS14" t="s">
        <v>3049</v>
      </c>
      <c r="CVT14" t="s">
        <v>3050</v>
      </c>
      <c r="CVU14" t="s">
        <v>3051</v>
      </c>
      <c r="CVV14" t="s">
        <v>3052</v>
      </c>
      <c r="CVW14" t="s">
        <v>3053</v>
      </c>
      <c r="CVX14" t="s">
        <v>3054</v>
      </c>
      <c r="CVY14" t="s">
        <v>3055</v>
      </c>
      <c r="CVZ14" t="s">
        <v>3056</v>
      </c>
      <c r="CWA14" t="s">
        <v>3057</v>
      </c>
      <c r="CWB14" t="s">
        <v>3058</v>
      </c>
      <c r="CWC14" t="s">
        <v>3059</v>
      </c>
      <c r="CWD14" t="s">
        <v>3060</v>
      </c>
      <c r="CWE14" t="s">
        <v>3061</v>
      </c>
      <c r="CWF14" t="s">
        <v>3062</v>
      </c>
      <c r="CWG14" t="s">
        <v>3063</v>
      </c>
      <c r="CWH14" t="s">
        <v>3064</v>
      </c>
      <c r="CWI14" t="s">
        <v>3065</v>
      </c>
      <c r="CWJ14" t="s">
        <v>3066</v>
      </c>
      <c r="CWK14" t="s">
        <v>3067</v>
      </c>
      <c r="CWL14" t="s">
        <v>3068</v>
      </c>
      <c r="CWM14" t="s">
        <v>3069</v>
      </c>
      <c r="CWN14" t="s">
        <v>3070</v>
      </c>
      <c r="CWO14" t="s">
        <v>3071</v>
      </c>
      <c r="CWP14" t="s">
        <v>3072</v>
      </c>
      <c r="CWQ14" t="s">
        <v>3073</v>
      </c>
      <c r="CWR14" t="s">
        <v>3074</v>
      </c>
      <c r="CWS14" t="s">
        <v>3075</v>
      </c>
      <c r="CWT14" t="s">
        <v>3076</v>
      </c>
      <c r="CWU14" t="s">
        <v>3077</v>
      </c>
      <c r="CWV14" t="s">
        <v>3078</v>
      </c>
      <c r="CWW14" t="s">
        <v>3079</v>
      </c>
      <c r="CWX14" t="s">
        <v>3080</v>
      </c>
      <c r="CWY14" t="s">
        <v>3081</v>
      </c>
      <c r="CWZ14" t="s">
        <v>3082</v>
      </c>
      <c r="CXA14" t="s">
        <v>3083</v>
      </c>
      <c r="CXB14" t="s">
        <v>3084</v>
      </c>
      <c r="CXC14" t="s">
        <v>3085</v>
      </c>
      <c r="CXD14" t="s">
        <v>3086</v>
      </c>
      <c r="CXE14" t="s">
        <v>3087</v>
      </c>
      <c r="CXF14" t="s">
        <v>3088</v>
      </c>
      <c r="CXG14" t="s">
        <v>3089</v>
      </c>
      <c r="CXH14" t="s">
        <v>3090</v>
      </c>
      <c r="CXI14" t="s">
        <v>3091</v>
      </c>
      <c r="CXJ14" t="s">
        <v>3092</v>
      </c>
      <c r="CXK14" t="s">
        <v>3093</v>
      </c>
      <c r="CXL14" t="s">
        <v>3094</v>
      </c>
      <c r="CXM14" t="s">
        <v>3095</v>
      </c>
      <c r="CXN14" t="s">
        <v>3096</v>
      </c>
      <c r="CXO14" t="s">
        <v>3097</v>
      </c>
      <c r="CXP14" t="s">
        <v>3098</v>
      </c>
      <c r="CXQ14" t="s">
        <v>3099</v>
      </c>
      <c r="CXR14" t="s">
        <v>3100</v>
      </c>
      <c r="CXS14" t="s">
        <v>3101</v>
      </c>
      <c r="CXT14" t="s">
        <v>3102</v>
      </c>
      <c r="CXU14" t="s">
        <v>3103</v>
      </c>
      <c r="CXV14" t="s">
        <v>3104</v>
      </c>
      <c r="CXW14" t="s">
        <v>3105</v>
      </c>
      <c r="CXX14" t="s">
        <v>3106</v>
      </c>
      <c r="CXY14" t="s">
        <v>3107</v>
      </c>
      <c r="CXZ14" t="s">
        <v>3108</v>
      </c>
      <c r="CYA14" t="s">
        <v>3109</v>
      </c>
      <c r="CYB14" t="s">
        <v>3110</v>
      </c>
      <c r="CYC14" t="s">
        <v>3111</v>
      </c>
      <c r="CYD14" t="s">
        <v>3112</v>
      </c>
      <c r="CYE14" t="s">
        <v>3113</v>
      </c>
      <c r="CYF14" t="s">
        <v>3114</v>
      </c>
      <c r="CYG14" t="s">
        <v>3115</v>
      </c>
      <c r="CYH14" t="s">
        <v>3116</v>
      </c>
      <c r="CYI14" t="s">
        <v>3117</v>
      </c>
      <c r="CYJ14" t="s">
        <v>3118</v>
      </c>
      <c r="CYK14" t="s">
        <v>3119</v>
      </c>
      <c r="CYL14" t="s">
        <v>3120</v>
      </c>
      <c r="CYM14" t="s">
        <v>3121</v>
      </c>
      <c r="CYN14" t="s">
        <v>3122</v>
      </c>
      <c r="CYO14" t="s">
        <v>3123</v>
      </c>
      <c r="CYP14" t="s">
        <v>3124</v>
      </c>
      <c r="CYQ14" t="s">
        <v>3125</v>
      </c>
      <c r="CYR14" t="s">
        <v>3126</v>
      </c>
      <c r="CYS14" t="s">
        <v>3127</v>
      </c>
      <c r="CYT14" t="s">
        <v>3128</v>
      </c>
      <c r="CYU14" t="s">
        <v>3129</v>
      </c>
      <c r="CYV14" t="s">
        <v>3130</v>
      </c>
      <c r="CYW14" t="s">
        <v>3131</v>
      </c>
      <c r="CYX14" t="s">
        <v>3132</v>
      </c>
      <c r="CYY14" t="s">
        <v>3133</v>
      </c>
      <c r="CYZ14" t="s">
        <v>3134</v>
      </c>
      <c r="CZA14" t="s">
        <v>3135</v>
      </c>
      <c r="CZB14" t="s">
        <v>3136</v>
      </c>
      <c r="CZC14" t="s">
        <v>3137</v>
      </c>
      <c r="CZD14" t="s">
        <v>3138</v>
      </c>
      <c r="CZE14" t="s">
        <v>3139</v>
      </c>
      <c r="CZF14" t="s">
        <v>3140</v>
      </c>
      <c r="CZG14" t="s">
        <v>3141</v>
      </c>
      <c r="CZH14" t="s">
        <v>3142</v>
      </c>
      <c r="CZI14" t="s">
        <v>3143</v>
      </c>
      <c r="CZJ14" t="s">
        <v>3144</v>
      </c>
      <c r="CZK14" t="s">
        <v>3145</v>
      </c>
      <c r="CZL14" t="s">
        <v>3146</v>
      </c>
      <c r="CZM14" t="s">
        <v>3147</v>
      </c>
      <c r="CZN14" t="s">
        <v>3148</v>
      </c>
      <c r="CZO14" t="s">
        <v>3149</v>
      </c>
      <c r="CZP14" t="s">
        <v>3150</v>
      </c>
      <c r="CZQ14" t="s">
        <v>3151</v>
      </c>
      <c r="CZR14" t="s">
        <v>3152</v>
      </c>
      <c r="CZS14" t="s">
        <v>3153</v>
      </c>
      <c r="CZT14" t="s">
        <v>3154</v>
      </c>
      <c r="CZU14" t="s">
        <v>3155</v>
      </c>
      <c r="CZV14" t="s">
        <v>3156</v>
      </c>
      <c r="CZW14" t="s">
        <v>3157</v>
      </c>
      <c r="CZX14" t="s">
        <v>3158</v>
      </c>
      <c r="CZY14" t="s">
        <v>3159</v>
      </c>
      <c r="CZZ14" t="s">
        <v>3160</v>
      </c>
      <c r="DAA14" t="s">
        <v>3161</v>
      </c>
      <c r="DAB14" t="s">
        <v>3162</v>
      </c>
      <c r="DAC14" t="s">
        <v>3163</v>
      </c>
      <c r="DAD14" t="s">
        <v>3164</v>
      </c>
      <c r="DAE14" t="s">
        <v>3165</v>
      </c>
      <c r="DAF14" t="s">
        <v>3166</v>
      </c>
      <c r="DAG14" t="s">
        <v>3167</v>
      </c>
      <c r="DAH14" t="s">
        <v>3168</v>
      </c>
      <c r="DAI14" t="s">
        <v>3169</v>
      </c>
      <c r="DAJ14" t="s">
        <v>3170</v>
      </c>
      <c r="DAK14" t="s">
        <v>3171</v>
      </c>
      <c r="DAL14" t="s">
        <v>3172</v>
      </c>
      <c r="DAM14" t="s">
        <v>3173</v>
      </c>
      <c r="DAN14" t="s">
        <v>3174</v>
      </c>
      <c r="DAO14" t="s">
        <v>3175</v>
      </c>
      <c r="DAP14" t="s">
        <v>3176</v>
      </c>
      <c r="DAQ14" t="s">
        <v>3177</v>
      </c>
      <c r="DAR14" t="s">
        <v>3178</v>
      </c>
      <c r="DAS14" t="s">
        <v>3179</v>
      </c>
      <c r="DAT14" t="s">
        <v>3180</v>
      </c>
      <c r="DAU14" t="s">
        <v>3181</v>
      </c>
      <c r="DAV14" t="s">
        <v>3182</v>
      </c>
      <c r="DAW14" t="s">
        <v>3183</v>
      </c>
      <c r="DAX14" t="s">
        <v>3184</v>
      </c>
      <c r="DAY14" t="s">
        <v>3185</v>
      </c>
      <c r="DAZ14" t="s">
        <v>3186</v>
      </c>
      <c r="DBA14" t="s">
        <v>3187</v>
      </c>
      <c r="DBB14" t="s">
        <v>3188</v>
      </c>
      <c r="DBC14" t="s">
        <v>3189</v>
      </c>
      <c r="DBD14" t="s">
        <v>3190</v>
      </c>
      <c r="DBE14" t="s">
        <v>3191</v>
      </c>
      <c r="DBF14" t="s">
        <v>3192</v>
      </c>
      <c r="DBG14" t="s">
        <v>3193</v>
      </c>
      <c r="DBH14" t="s">
        <v>3194</v>
      </c>
      <c r="DBI14" t="s">
        <v>3195</v>
      </c>
      <c r="DBJ14" t="s">
        <v>3196</v>
      </c>
      <c r="DBK14" t="s">
        <v>3197</v>
      </c>
      <c r="DBL14" t="s">
        <v>3198</v>
      </c>
      <c r="DBM14" t="s">
        <v>3199</v>
      </c>
      <c r="DBN14" t="s">
        <v>3200</v>
      </c>
      <c r="DBO14" t="s">
        <v>3201</v>
      </c>
      <c r="DBP14" t="s">
        <v>3202</v>
      </c>
      <c r="DBQ14" t="s">
        <v>3203</v>
      </c>
      <c r="DBR14" t="s">
        <v>3204</v>
      </c>
      <c r="DBS14" t="s">
        <v>3205</v>
      </c>
      <c r="DBT14" t="s">
        <v>3206</v>
      </c>
      <c r="DBU14" t="s">
        <v>3207</v>
      </c>
      <c r="DBV14" t="s">
        <v>3208</v>
      </c>
      <c r="DBW14" t="s">
        <v>3209</v>
      </c>
      <c r="DBX14" t="s">
        <v>3210</v>
      </c>
      <c r="DBY14" t="s">
        <v>3211</v>
      </c>
      <c r="DBZ14" t="s">
        <v>3212</v>
      </c>
      <c r="DCA14" t="s">
        <v>3213</v>
      </c>
      <c r="DCB14" t="s">
        <v>3214</v>
      </c>
      <c r="DCC14" t="s">
        <v>3215</v>
      </c>
      <c r="DCD14" t="s">
        <v>3216</v>
      </c>
      <c r="DCE14" t="s">
        <v>3217</v>
      </c>
      <c r="DCF14" t="s">
        <v>3218</v>
      </c>
      <c r="DCG14" t="s">
        <v>3219</v>
      </c>
      <c r="DCH14" t="s">
        <v>3220</v>
      </c>
      <c r="DCI14" t="s">
        <v>3221</v>
      </c>
      <c r="DCJ14" t="s">
        <v>3222</v>
      </c>
      <c r="DCK14" t="s">
        <v>3223</v>
      </c>
      <c r="DCL14" t="s">
        <v>3224</v>
      </c>
      <c r="DCM14" t="s">
        <v>3225</v>
      </c>
      <c r="DCN14" t="s">
        <v>3226</v>
      </c>
      <c r="DCO14" t="s">
        <v>3227</v>
      </c>
      <c r="DCP14" t="s">
        <v>3228</v>
      </c>
      <c r="DCQ14" t="s">
        <v>3229</v>
      </c>
      <c r="DCR14" t="s">
        <v>3230</v>
      </c>
      <c r="DCS14" t="s">
        <v>3231</v>
      </c>
      <c r="DCT14" t="s">
        <v>3232</v>
      </c>
      <c r="DCU14" t="s">
        <v>3233</v>
      </c>
      <c r="DCV14" t="s">
        <v>3234</v>
      </c>
      <c r="DCW14" t="s">
        <v>3235</v>
      </c>
      <c r="DCX14" t="s">
        <v>3236</v>
      </c>
      <c r="DCY14" t="s">
        <v>3237</v>
      </c>
      <c r="DCZ14" t="s">
        <v>3238</v>
      </c>
      <c r="DDA14" t="s">
        <v>3239</v>
      </c>
      <c r="DDB14" t="s">
        <v>3240</v>
      </c>
      <c r="DDC14" t="s">
        <v>3241</v>
      </c>
      <c r="DDD14" t="s">
        <v>3242</v>
      </c>
      <c r="DDE14" t="s">
        <v>3243</v>
      </c>
      <c r="DDF14" t="s">
        <v>3244</v>
      </c>
      <c r="DDG14" t="s">
        <v>3245</v>
      </c>
      <c r="DDH14" t="s">
        <v>3246</v>
      </c>
      <c r="DDI14" t="s">
        <v>3247</v>
      </c>
      <c r="DDJ14" t="s">
        <v>3248</v>
      </c>
      <c r="DDK14" t="s">
        <v>3249</v>
      </c>
      <c r="DDL14" t="s">
        <v>3250</v>
      </c>
      <c r="DDM14" t="s">
        <v>3251</v>
      </c>
      <c r="DDN14" t="s">
        <v>3252</v>
      </c>
      <c r="DDO14" t="s">
        <v>3253</v>
      </c>
      <c r="DDP14" t="s">
        <v>3254</v>
      </c>
      <c r="DDQ14" t="s">
        <v>3255</v>
      </c>
      <c r="DDR14" t="s">
        <v>3256</v>
      </c>
      <c r="DDS14" t="s">
        <v>3257</v>
      </c>
      <c r="DDT14" t="s">
        <v>3258</v>
      </c>
      <c r="DDU14" t="s">
        <v>3259</v>
      </c>
      <c r="DDV14" t="s">
        <v>3260</v>
      </c>
      <c r="DDW14" t="s">
        <v>3261</v>
      </c>
      <c r="DDX14" t="s">
        <v>3262</v>
      </c>
      <c r="DDY14" t="s">
        <v>3263</v>
      </c>
      <c r="DDZ14" t="s">
        <v>3264</v>
      </c>
      <c r="DEA14" t="s">
        <v>3265</v>
      </c>
      <c r="DEB14" t="s">
        <v>3266</v>
      </c>
      <c r="DEC14" t="s">
        <v>3267</v>
      </c>
      <c r="DED14" t="s">
        <v>3268</v>
      </c>
      <c r="DEE14" t="s">
        <v>3269</v>
      </c>
      <c r="DEF14" t="s">
        <v>3270</v>
      </c>
      <c r="DEG14" t="s">
        <v>3271</v>
      </c>
      <c r="DEH14" t="s">
        <v>3272</v>
      </c>
      <c r="DEI14" t="s">
        <v>3273</v>
      </c>
      <c r="DEJ14" t="s">
        <v>3274</v>
      </c>
      <c r="DEK14" t="s">
        <v>3275</v>
      </c>
      <c r="DEL14" t="s">
        <v>3276</v>
      </c>
      <c r="DEM14" t="s">
        <v>3277</v>
      </c>
      <c r="DEN14" t="s">
        <v>3278</v>
      </c>
      <c r="DEO14" t="s">
        <v>3279</v>
      </c>
      <c r="DEP14" t="s">
        <v>3280</v>
      </c>
      <c r="DEQ14" t="s">
        <v>3281</v>
      </c>
      <c r="DER14" t="s">
        <v>3282</v>
      </c>
      <c r="DES14" t="s">
        <v>3283</v>
      </c>
      <c r="DET14" t="s">
        <v>3284</v>
      </c>
      <c r="DEU14" t="s">
        <v>3285</v>
      </c>
      <c r="DEV14" t="s">
        <v>3286</v>
      </c>
      <c r="DEW14" t="s">
        <v>3287</v>
      </c>
      <c r="DEX14" t="s">
        <v>3288</v>
      </c>
      <c r="DEY14" t="s">
        <v>3289</v>
      </c>
      <c r="DEZ14" t="s">
        <v>3290</v>
      </c>
      <c r="DFA14" t="s">
        <v>3291</v>
      </c>
      <c r="DFB14" t="s">
        <v>3292</v>
      </c>
      <c r="DFC14" t="s">
        <v>3293</v>
      </c>
      <c r="DFD14" t="s">
        <v>3294</v>
      </c>
      <c r="DFE14" t="s">
        <v>3295</v>
      </c>
      <c r="DFF14" t="s">
        <v>3296</v>
      </c>
      <c r="DFG14" t="s">
        <v>3297</v>
      </c>
      <c r="DFH14" t="s">
        <v>3298</v>
      </c>
      <c r="DFI14" t="s">
        <v>3299</v>
      </c>
      <c r="DFJ14" t="s">
        <v>3300</v>
      </c>
      <c r="DFK14" t="s">
        <v>3301</v>
      </c>
      <c r="DFL14" t="s">
        <v>3302</v>
      </c>
      <c r="DFM14" t="s">
        <v>3303</v>
      </c>
      <c r="DFN14" t="s">
        <v>3304</v>
      </c>
      <c r="DFO14" t="s">
        <v>3305</v>
      </c>
      <c r="DFP14" t="s">
        <v>3306</v>
      </c>
      <c r="DFQ14" t="s">
        <v>3307</v>
      </c>
      <c r="DFR14" t="s">
        <v>3308</v>
      </c>
      <c r="DFS14" t="s">
        <v>3309</v>
      </c>
      <c r="DFT14" t="s">
        <v>3310</v>
      </c>
      <c r="DFU14" t="s">
        <v>3311</v>
      </c>
      <c r="DFV14" t="s">
        <v>3312</v>
      </c>
      <c r="DFW14" t="s">
        <v>3313</v>
      </c>
      <c r="DFX14" t="s">
        <v>3314</v>
      </c>
      <c r="DFY14" t="s">
        <v>3315</v>
      </c>
      <c r="DFZ14" t="s">
        <v>3316</v>
      </c>
      <c r="DGA14" t="s">
        <v>3317</v>
      </c>
      <c r="DGB14" t="s">
        <v>3318</v>
      </c>
      <c r="DGC14" t="s">
        <v>3319</v>
      </c>
      <c r="DGD14" t="s">
        <v>3320</v>
      </c>
      <c r="DGE14" t="s">
        <v>3321</v>
      </c>
      <c r="DGF14" t="s">
        <v>3322</v>
      </c>
      <c r="DGG14" t="s">
        <v>3323</v>
      </c>
      <c r="DGH14" t="s">
        <v>3324</v>
      </c>
      <c r="DGI14" t="s">
        <v>3325</v>
      </c>
      <c r="DGJ14" t="s">
        <v>3326</v>
      </c>
      <c r="DGK14" t="s">
        <v>3327</v>
      </c>
      <c r="DGL14" t="s">
        <v>3328</v>
      </c>
      <c r="DGM14" t="s">
        <v>3329</v>
      </c>
      <c r="DGN14" t="s">
        <v>3330</v>
      </c>
      <c r="DGO14" t="s">
        <v>3331</v>
      </c>
      <c r="DGP14" t="s">
        <v>3332</v>
      </c>
      <c r="DGQ14" t="s">
        <v>3333</v>
      </c>
      <c r="DGR14" t="s">
        <v>3334</v>
      </c>
      <c r="DGS14" t="s">
        <v>3335</v>
      </c>
      <c r="DGT14" t="s">
        <v>3336</v>
      </c>
      <c r="DGU14" t="s">
        <v>3337</v>
      </c>
      <c r="DGV14" t="s">
        <v>3338</v>
      </c>
      <c r="DGW14" t="s">
        <v>3339</v>
      </c>
      <c r="DGX14" t="s">
        <v>3340</v>
      </c>
      <c r="DGY14" t="s">
        <v>3341</v>
      </c>
      <c r="DGZ14" t="s">
        <v>3342</v>
      </c>
      <c r="DHA14" t="s">
        <v>3343</v>
      </c>
      <c r="DHB14" t="s">
        <v>3344</v>
      </c>
      <c r="DHC14" t="s">
        <v>3345</v>
      </c>
      <c r="DHD14" t="s">
        <v>3346</v>
      </c>
      <c r="DHE14" t="s">
        <v>3347</v>
      </c>
      <c r="DHF14" t="s">
        <v>3348</v>
      </c>
      <c r="DHG14" t="s">
        <v>3349</v>
      </c>
      <c r="DHH14" t="s">
        <v>3350</v>
      </c>
      <c r="DHI14" t="s">
        <v>3351</v>
      </c>
      <c r="DHJ14" t="s">
        <v>3352</v>
      </c>
      <c r="DHK14" t="s">
        <v>3353</v>
      </c>
      <c r="DHL14" t="s">
        <v>3354</v>
      </c>
      <c r="DHM14" t="s">
        <v>3355</v>
      </c>
      <c r="DHN14" t="s">
        <v>3356</v>
      </c>
      <c r="DHO14" t="s">
        <v>3357</v>
      </c>
      <c r="DHP14" t="s">
        <v>3358</v>
      </c>
      <c r="DHQ14" t="s">
        <v>3359</v>
      </c>
      <c r="DHR14" t="s">
        <v>3360</v>
      </c>
      <c r="DHS14" t="s">
        <v>3361</v>
      </c>
      <c r="DHT14" t="s">
        <v>3362</v>
      </c>
      <c r="DHU14" t="s">
        <v>3363</v>
      </c>
      <c r="DHV14" t="s">
        <v>3364</v>
      </c>
      <c r="DHW14" t="s">
        <v>3365</v>
      </c>
      <c r="DHX14" t="s">
        <v>3366</v>
      </c>
      <c r="DHY14" t="s">
        <v>3367</v>
      </c>
      <c r="DHZ14" t="s">
        <v>3368</v>
      </c>
      <c r="DIA14" t="s">
        <v>3369</v>
      </c>
      <c r="DIB14" t="s">
        <v>3370</v>
      </c>
      <c r="DIC14" t="s">
        <v>3371</v>
      </c>
      <c r="DID14" t="s">
        <v>3372</v>
      </c>
      <c r="DIE14" t="s">
        <v>3373</v>
      </c>
      <c r="DIF14" t="s">
        <v>3374</v>
      </c>
      <c r="DIG14" t="s">
        <v>3375</v>
      </c>
      <c r="DIH14" t="s">
        <v>3376</v>
      </c>
      <c r="DII14" t="s">
        <v>3377</v>
      </c>
      <c r="DIJ14" t="s">
        <v>3378</v>
      </c>
      <c r="DIK14" t="s">
        <v>3379</v>
      </c>
      <c r="DIL14" t="s">
        <v>3380</v>
      </c>
      <c r="DIM14" t="s">
        <v>3381</v>
      </c>
      <c r="DIN14" t="s">
        <v>3382</v>
      </c>
      <c r="DIO14" t="s">
        <v>3383</v>
      </c>
      <c r="DIP14" t="s">
        <v>3384</v>
      </c>
      <c r="DIQ14" t="s">
        <v>3385</v>
      </c>
      <c r="DIR14" t="s">
        <v>3386</v>
      </c>
      <c r="DIS14" t="s">
        <v>3387</v>
      </c>
      <c r="DIT14" t="s">
        <v>3388</v>
      </c>
      <c r="DIU14" t="s">
        <v>3389</v>
      </c>
      <c r="DIV14" t="s">
        <v>3390</v>
      </c>
      <c r="DIW14" t="s">
        <v>3391</v>
      </c>
      <c r="DIX14" t="s">
        <v>3392</v>
      </c>
      <c r="DIY14" t="s">
        <v>3393</v>
      </c>
      <c r="DIZ14" t="s">
        <v>3394</v>
      </c>
      <c r="DJA14" t="s">
        <v>3395</v>
      </c>
      <c r="DJB14" t="s">
        <v>3396</v>
      </c>
      <c r="DJC14" t="s">
        <v>3397</v>
      </c>
      <c r="DJD14" t="s">
        <v>3398</v>
      </c>
      <c r="DJE14" t="s">
        <v>3399</v>
      </c>
      <c r="DJF14" t="s">
        <v>3400</v>
      </c>
      <c r="DJG14" t="s">
        <v>3401</v>
      </c>
      <c r="DJH14" t="s">
        <v>3402</v>
      </c>
      <c r="DJI14" t="s">
        <v>3403</v>
      </c>
      <c r="DJJ14" t="s">
        <v>3404</v>
      </c>
      <c r="DJK14" t="s">
        <v>3405</v>
      </c>
      <c r="DJL14" t="s">
        <v>3406</v>
      </c>
      <c r="DJM14" t="s">
        <v>3407</v>
      </c>
      <c r="DJN14" t="s">
        <v>3408</v>
      </c>
      <c r="DJO14" t="s">
        <v>3409</v>
      </c>
      <c r="DJP14" t="s">
        <v>3410</v>
      </c>
      <c r="DJQ14" t="s">
        <v>3411</v>
      </c>
      <c r="DJR14" t="s">
        <v>3412</v>
      </c>
      <c r="DJS14" t="s">
        <v>3413</v>
      </c>
      <c r="DJT14" t="s">
        <v>3414</v>
      </c>
      <c r="DJU14" t="s">
        <v>3415</v>
      </c>
      <c r="DJV14" t="s">
        <v>3416</v>
      </c>
      <c r="DJW14" t="s">
        <v>3417</v>
      </c>
      <c r="DJX14" t="s">
        <v>3418</v>
      </c>
      <c r="DJY14" t="s">
        <v>3419</v>
      </c>
      <c r="DJZ14" t="s">
        <v>3420</v>
      </c>
      <c r="DKA14" t="s">
        <v>3421</v>
      </c>
      <c r="DKB14" t="s">
        <v>3422</v>
      </c>
      <c r="DKC14" t="s">
        <v>3423</v>
      </c>
      <c r="DKD14" t="s">
        <v>3424</v>
      </c>
      <c r="DKE14" t="s">
        <v>3425</v>
      </c>
      <c r="DKF14" t="s">
        <v>3426</v>
      </c>
      <c r="DKG14" t="s">
        <v>3427</v>
      </c>
      <c r="DKH14" t="s">
        <v>3428</v>
      </c>
      <c r="DKI14" t="s">
        <v>3429</v>
      </c>
      <c r="DKJ14" t="s">
        <v>3430</v>
      </c>
      <c r="DKK14" t="s">
        <v>3431</v>
      </c>
      <c r="DKL14" t="s">
        <v>3432</v>
      </c>
      <c r="DKM14" t="s">
        <v>3433</v>
      </c>
      <c r="DKN14" t="s">
        <v>3434</v>
      </c>
      <c r="DKO14" t="s">
        <v>3435</v>
      </c>
      <c r="DKP14" t="s">
        <v>3436</v>
      </c>
      <c r="DKQ14" t="s">
        <v>3437</v>
      </c>
      <c r="DKR14" t="s">
        <v>3438</v>
      </c>
      <c r="DKS14" t="s">
        <v>3439</v>
      </c>
      <c r="DKT14" t="s">
        <v>3440</v>
      </c>
      <c r="DKU14" t="s">
        <v>3441</v>
      </c>
      <c r="DKV14" t="s">
        <v>3442</v>
      </c>
      <c r="DKW14" t="s">
        <v>3443</v>
      </c>
      <c r="DKX14" t="s">
        <v>3444</v>
      </c>
      <c r="DKY14" t="s">
        <v>3445</v>
      </c>
      <c r="DKZ14" t="s">
        <v>3446</v>
      </c>
      <c r="DLA14" t="s">
        <v>3447</v>
      </c>
      <c r="DLB14" t="s">
        <v>3448</v>
      </c>
      <c r="DLC14" t="s">
        <v>3449</v>
      </c>
      <c r="DLD14" t="s">
        <v>3450</v>
      </c>
      <c r="DLE14" t="s">
        <v>3451</v>
      </c>
      <c r="DLF14" t="s">
        <v>3452</v>
      </c>
      <c r="DLG14" t="s">
        <v>3453</v>
      </c>
      <c r="DLH14" t="s">
        <v>3454</v>
      </c>
      <c r="DLI14" t="s">
        <v>3455</v>
      </c>
      <c r="DLJ14" t="s">
        <v>3456</v>
      </c>
      <c r="DLK14" t="s">
        <v>3457</v>
      </c>
      <c r="DLL14" t="s">
        <v>3458</v>
      </c>
      <c r="DLM14" t="s">
        <v>3459</v>
      </c>
      <c r="DLN14" t="s">
        <v>3460</v>
      </c>
      <c r="DLO14" t="s">
        <v>3461</v>
      </c>
      <c r="DLP14" t="s">
        <v>3462</v>
      </c>
      <c r="DLQ14" t="s">
        <v>3463</v>
      </c>
      <c r="DLR14" t="s">
        <v>3464</v>
      </c>
      <c r="DLS14" t="s">
        <v>3465</v>
      </c>
      <c r="DLT14" t="s">
        <v>3466</v>
      </c>
      <c r="DLU14" t="s">
        <v>3467</v>
      </c>
      <c r="DLV14" t="s">
        <v>3468</v>
      </c>
      <c r="DLW14" t="s">
        <v>3469</v>
      </c>
      <c r="DLX14" t="s">
        <v>3470</v>
      </c>
      <c r="DLY14" t="s">
        <v>3471</v>
      </c>
      <c r="DLZ14" t="s">
        <v>3472</v>
      </c>
      <c r="DMA14" t="s">
        <v>3473</v>
      </c>
      <c r="DMB14" t="s">
        <v>3474</v>
      </c>
      <c r="DMC14" t="s">
        <v>3475</v>
      </c>
      <c r="DMD14" t="s">
        <v>3476</v>
      </c>
      <c r="DME14" t="s">
        <v>3477</v>
      </c>
      <c r="DMF14" t="s">
        <v>3478</v>
      </c>
      <c r="DMG14" t="s">
        <v>3479</v>
      </c>
      <c r="DMH14" t="s">
        <v>3480</v>
      </c>
      <c r="DMI14" t="s">
        <v>3481</v>
      </c>
      <c r="DMJ14" t="s">
        <v>3482</v>
      </c>
      <c r="DMK14" t="s">
        <v>3483</v>
      </c>
      <c r="DML14" t="s">
        <v>3484</v>
      </c>
      <c r="DMM14" t="s">
        <v>3485</v>
      </c>
      <c r="DMN14" t="s">
        <v>3486</v>
      </c>
      <c r="DMO14" t="s">
        <v>3487</v>
      </c>
      <c r="DMP14" t="s">
        <v>3488</v>
      </c>
      <c r="DMQ14" t="s">
        <v>3489</v>
      </c>
      <c r="DMR14" t="s">
        <v>3490</v>
      </c>
      <c r="DMS14" t="s">
        <v>3491</v>
      </c>
      <c r="DMT14" t="s">
        <v>3492</v>
      </c>
      <c r="DMU14" t="s">
        <v>3493</v>
      </c>
      <c r="DMV14" t="s">
        <v>3494</v>
      </c>
      <c r="DMW14" t="s">
        <v>3495</v>
      </c>
      <c r="DMX14" t="s">
        <v>3496</v>
      </c>
      <c r="DMY14" t="s">
        <v>3497</v>
      </c>
      <c r="DMZ14" t="s">
        <v>3498</v>
      </c>
      <c r="DNA14" t="s">
        <v>3499</v>
      </c>
      <c r="DNB14" t="s">
        <v>3500</v>
      </c>
      <c r="DNC14" t="s">
        <v>3501</v>
      </c>
      <c r="DND14" t="s">
        <v>3502</v>
      </c>
      <c r="DNE14" t="s">
        <v>3503</v>
      </c>
      <c r="DNF14" t="s">
        <v>3504</v>
      </c>
      <c r="DNG14" t="s">
        <v>3505</v>
      </c>
      <c r="DNH14" t="s">
        <v>3506</v>
      </c>
      <c r="DNI14" t="s">
        <v>3507</v>
      </c>
      <c r="DNJ14" t="s">
        <v>3508</v>
      </c>
      <c r="DNK14" t="s">
        <v>3509</v>
      </c>
      <c r="DNL14" t="s">
        <v>3510</v>
      </c>
      <c r="DNM14" t="s">
        <v>3511</v>
      </c>
      <c r="DNN14" t="s">
        <v>3512</v>
      </c>
      <c r="DNO14" t="s">
        <v>3513</v>
      </c>
      <c r="DNP14" t="s">
        <v>3514</v>
      </c>
      <c r="DNQ14" t="s">
        <v>3515</v>
      </c>
      <c r="DNR14" t="s">
        <v>3516</v>
      </c>
      <c r="DNS14" t="s">
        <v>3517</v>
      </c>
      <c r="DNT14" t="s">
        <v>3518</v>
      </c>
      <c r="DNU14" t="s">
        <v>3519</v>
      </c>
      <c r="DNV14" t="s">
        <v>3520</v>
      </c>
      <c r="DNW14" t="s">
        <v>3521</v>
      </c>
      <c r="DNX14" t="s">
        <v>3522</v>
      </c>
      <c r="DNY14" t="s">
        <v>3523</v>
      </c>
      <c r="DNZ14" t="s">
        <v>3524</v>
      </c>
      <c r="DOA14" t="s">
        <v>3525</v>
      </c>
      <c r="DOB14" t="s">
        <v>3526</v>
      </c>
      <c r="DOC14" t="s">
        <v>3527</v>
      </c>
      <c r="DOD14" t="s">
        <v>3528</v>
      </c>
      <c r="DOE14" t="s">
        <v>3529</v>
      </c>
      <c r="DOF14" t="s">
        <v>3530</v>
      </c>
      <c r="DOG14" t="s">
        <v>3531</v>
      </c>
      <c r="DOH14" t="s">
        <v>3532</v>
      </c>
      <c r="DOI14" t="s">
        <v>3533</v>
      </c>
      <c r="DOJ14" t="s">
        <v>3534</v>
      </c>
      <c r="DOK14" t="s">
        <v>3535</v>
      </c>
      <c r="DOL14" t="s">
        <v>3536</v>
      </c>
      <c r="DOM14" t="s">
        <v>3537</v>
      </c>
      <c r="DON14" t="s">
        <v>3538</v>
      </c>
      <c r="DOO14" t="s">
        <v>3539</v>
      </c>
      <c r="DOP14" t="s">
        <v>3540</v>
      </c>
      <c r="DOQ14" t="s">
        <v>3541</v>
      </c>
      <c r="DOR14" t="s">
        <v>3542</v>
      </c>
      <c r="DOS14" t="s">
        <v>3543</v>
      </c>
      <c r="DOT14" t="s">
        <v>3544</v>
      </c>
      <c r="DOU14" t="s">
        <v>3545</v>
      </c>
      <c r="DOV14" t="s">
        <v>3546</v>
      </c>
      <c r="DOW14" t="s">
        <v>3547</v>
      </c>
      <c r="DOX14" t="s">
        <v>3548</v>
      </c>
      <c r="DOY14" t="s">
        <v>3549</v>
      </c>
      <c r="DOZ14" t="s">
        <v>3550</v>
      </c>
      <c r="DPA14" t="s">
        <v>3551</v>
      </c>
      <c r="DPB14" t="s">
        <v>3552</v>
      </c>
      <c r="DPC14" t="s">
        <v>3553</v>
      </c>
      <c r="DPD14" t="s">
        <v>3554</v>
      </c>
      <c r="DPE14" t="s">
        <v>3555</v>
      </c>
      <c r="DPF14" t="s">
        <v>3556</v>
      </c>
      <c r="DPG14" t="s">
        <v>3557</v>
      </c>
      <c r="DPH14" t="s">
        <v>3558</v>
      </c>
      <c r="DPI14" t="s">
        <v>3559</v>
      </c>
      <c r="DPJ14" t="s">
        <v>3560</v>
      </c>
      <c r="DPK14" t="s">
        <v>3561</v>
      </c>
      <c r="DPL14" t="s">
        <v>3562</v>
      </c>
      <c r="DPM14" t="s">
        <v>3563</v>
      </c>
      <c r="DPN14" t="s">
        <v>3564</v>
      </c>
      <c r="DPO14" t="s">
        <v>3565</v>
      </c>
      <c r="DPP14" t="s">
        <v>3566</v>
      </c>
      <c r="DPQ14" t="s">
        <v>3567</v>
      </c>
      <c r="DPR14" t="s">
        <v>3568</v>
      </c>
      <c r="DPS14" t="s">
        <v>3569</v>
      </c>
      <c r="DPT14" t="s">
        <v>3570</v>
      </c>
      <c r="DPU14" t="s">
        <v>3571</v>
      </c>
      <c r="DPV14" t="s">
        <v>3572</v>
      </c>
      <c r="DPW14" t="s">
        <v>3573</v>
      </c>
      <c r="DPX14" t="s">
        <v>3574</v>
      </c>
      <c r="DPY14" t="s">
        <v>3575</v>
      </c>
      <c r="DPZ14" t="s">
        <v>3576</v>
      </c>
      <c r="DQA14" t="s">
        <v>3577</v>
      </c>
      <c r="DQB14" t="s">
        <v>3578</v>
      </c>
      <c r="DQC14" t="s">
        <v>3579</v>
      </c>
      <c r="DQD14" t="s">
        <v>3580</v>
      </c>
      <c r="DQE14" t="s">
        <v>3581</v>
      </c>
      <c r="DQF14" t="s">
        <v>3582</v>
      </c>
      <c r="DQG14" t="s">
        <v>3583</v>
      </c>
      <c r="DQH14" t="s">
        <v>3584</v>
      </c>
      <c r="DQI14" t="s">
        <v>3585</v>
      </c>
      <c r="DQJ14" t="s">
        <v>3586</v>
      </c>
      <c r="DQK14" t="s">
        <v>3587</v>
      </c>
      <c r="DQL14" t="s">
        <v>3588</v>
      </c>
      <c r="DQM14" t="s">
        <v>3589</v>
      </c>
      <c r="DQN14" t="s">
        <v>3590</v>
      </c>
      <c r="DQO14" t="s">
        <v>3591</v>
      </c>
      <c r="DQP14" t="s">
        <v>3592</v>
      </c>
      <c r="DQQ14" t="s">
        <v>3593</v>
      </c>
      <c r="DQR14" t="s">
        <v>3594</v>
      </c>
      <c r="DQS14" t="s">
        <v>3595</v>
      </c>
      <c r="DQT14" t="s">
        <v>3596</v>
      </c>
      <c r="DQU14" t="s">
        <v>3597</v>
      </c>
      <c r="DQV14" t="s">
        <v>3598</v>
      </c>
      <c r="DQW14" t="s">
        <v>3599</v>
      </c>
      <c r="DQX14" t="s">
        <v>3600</v>
      </c>
      <c r="DQY14" t="s">
        <v>3601</v>
      </c>
      <c r="DQZ14" t="s">
        <v>3602</v>
      </c>
      <c r="DRA14" t="s">
        <v>3603</v>
      </c>
      <c r="DRB14" t="s">
        <v>3604</v>
      </c>
      <c r="DRC14" t="s">
        <v>3605</v>
      </c>
      <c r="DRD14" t="s">
        <v>3606</v>
      </c>
      <c r="DRE14" t="s">
        <v>3607</v>
      </c>
      <c r="DRF14" t="s">
        <v>3608</v>
      </c>
      <c r="DRG14" t="s">
        <v>3609</v>
      </c>
      <c r="DRH14" t="s">
        <v>3610</v>
      </c>
      <c r="DRI14" t="s">
        <v>3611</v>
      </c>
      <c r="DRJ14" t="s">
        <v>3612</v>
      </c>
      <c r="DRK14" t="s">
        <v>3613</v>
      </c>
      <c r="DRL14" t="s">
        <v>3614</v>
      </c>
      <c r="DRM14" t="s">
        <v>3615</v>
      </c>
      <c r="DRN14" t="s">
        <v>3616</v>
      </c>
      <c r="DRO14" t="s">
        <v>3617</v>
      </c>
      <c r="DRP14" t="s">
        <v>3618</v>
      </c>
      <c r="DRQ14" t="s">
        <v>3619</v>
      </c>
      <c r="DRR14" t="s">
        <v>3620</v>
      </c>
      <c r="DRS14" t="s">
        <v>3621</v>
      </c>
      <c r="DRT14" t="s">
        <v>3622</v>
      </c>
      <c r="DRU14" t="s">
        <v>3623</v>
      </c>
      <c r="DRV14" t="s">
        <v>3624</v>
      </c>
      <c r="DRW14" t="s">
        <v>3625</v>
      </c>
      <c r="DRX14" t="s">
        <v>3626</v>
      </c>
      <c r="DRY14" t="s">
        <v>3627</v>
      </c>
      <c r="DRZ14" t="s">
        <v>3628</v>
      </c>
      <c r="DSA14" t="s">
        <v>3629</v>
      </c>
      <c r="DSB14" t="s">
        <v>3630</v>
      </c>
      <c r="DSC14" t="s">
        <v>3631</v>
      </c>
      <c r="DSD14" t="s">
        <v>3632</v>
      </c>
      <c r="DSE14" t="s">
        <v>3633</v>
      </c>
      <c r="DSF14" t="s">
        <v>3634</v>
      </c>
      <c r="DSG14" t="s">
        <v>3635</v>
      </c>
      <c r="DSH14" t="s">
        <v>3636</v>
      </c>
      <c r="DSI14" t="s">
        <v>3637</v>
      </c>
      <c r="DSJ14" t="s">
        <v>3638</v>
      </c>
      <c r="DSK14" t="s">
        <v>3639</v>
      </c>
      <c r="DSL14" t="s">
        <v>3640</v>
      </c>
      <c r="DSM14" t="s">
        <v>3641</v>
      </c>
      <c r="DSN14" t="s">
        <v>3642</v>
      </c>
      <c r="DSO14" t="s">
        <v>3643</v>
      </c>
      <c r="DSP14" t="s">
        <v>3644</v>
      </c>
      <c r="DSQ14" t="s">
        <v>3645</v>
      </c>
      <c r="DSR14" t="s">
        <v>3646</v>
      </c>
      <c r="DSS14" t="s">
        <v>3647</v>
      </c>
      <c r="DST14" t="s">
        <v>3648</v>
      </c>
      <c r="DSU14" t="s">
        <v>3649</v>
      </c>
      <c r="DSV14" t="s">
        <v>3650</v>
      </c>
      <c r="DSW14" t="s">
        <v>3651</v>
      </c>
      <c r="DSX14" t="s">
        <v>3652</v>
      </c>
      <c r="DSY14" t="s">
        <v>3653</v>
      </c>
      <c r="DSZ14" t="s">
        <v>3654</v>
      </c>
      <c r="DTA14" t="s">
        <v>3655</v>
      </c>
      <c r="DTB14" t="s">
        <v>3656</v>
      </c>
      <c r="DTC14" t="s">
        <v>3657</v>
      </c>
      <c r="DTD14" t="s">
        <v>3658</v>
      </c>
      <c r="DTE14" t="s">
        <v>3659</v>
      </c>
      <c r="DTF14" t="s">
        <v>3660</v>
      </c>
      <c r="DTG14" t="s">
        <v>3661</v>
      </c>
      <c r="DTH14" t="s">
        <v>3662</v>
      </c>
      <c r="DTI14" t="s">
        <v>3663</v>
      </c>
      <c r="DTJ14" t="s">
        <v>3664</v>
      </c>
      <c r="DTK14" t="s">
        <v>3665</v>
      </c>
      <c r="DTL14" t="s">
        <v>3666</v>
      </c>
      <c r="DTM14" t="s">
        <v>3667</v>
      </c>
      <c r="DTN14" t="s">
        <v>3668</v>
      </c>
      <c r="DTO14" t="s">
        <v>3669</v>
      </c>
      <c r="DTP14" t="s">
        <v>3670</v>
      </c>
      <c r="DTQ14" t="s">
        <v>3671</v>
      </c>
      <c r="DTR14" t="s">
        <v>3672</v>
      </c>
      <c r="DTS14" t="s">
        <v>3673</v>
      </c>
      <c r="DTT14" t="s">
        <v>3674</v>
      </c>
      <c r="DTU14" t="s">
        <v>3675</v>
      </c>
      <c r="DTV14" t="s">
        <v>3676</v>
      </c>
      <c r="DTW14" t="s">
        <v>3677</v>
      </c>
      <c r="DTX14" t="s">
        <v>3678</v>
      </c>
      <c r="DTY14" t="s">
        <v>3679</v>
      </c>
      <c r="DTZ14" t="s">
        <v>3680</v>
      </c>
      <c r="DUA14" t="s">
        <v>3681</v>
      </c>
      <c r="DUB14" t="s">
        <v>3682</v>
      </c>
      <c r="DUC14" t="s">
        <v>3683</v>
      </c>
      <c r="DUD14" t="s">
        <v>3684</v>
      </c>
      <c r="DUE14" t="s">
        <v>3685</v>
      </c>
      <c r="DUF14" t="s">
        <v>3686</v>
      </c>
      <c r="DUG14" t="s">
        <v>3687</v>
      </c>
      <c r="DUH14" t="s">
        <v>3688</v>
      </c>
      <c r="DUI14" t="s">
        <v>3689</v>
      </c>
      <c r="DUJ14" t="s">
        <v>3690</v>
      </c>
      <c r="DUK14" t="s">
        <v>3691</v>
      </c>
      <c r="DUL14" t="s">
        <v>3692</v>
      </c>
      <c r="DUM14" t="s">
        <v>3693</v>
      </c>
      <c r="DUN14" t="s">
        <v>3694</v>
      </c>
      <c r="DUO14" t="s">
        <v>3695</v>
      </c>
      <c r="DUP14" t="s">
        <v>3696</v>
      </c>
      <c r="DUQ14" t="s">
        <v>3697</v>
      </c>
      <c r="DUR14" t="s">
        <v>3698</v>
      </c>
      <c r="DUS14" t="s">
        <v>3699</v>
      </c>
      <c r="DUT14" t="s">
        <v>3700</v>
      </c>
      <c r="DUU14" t="s">
        <v>3701</v>
      </c>
      <c r="DUV14" t="s">
        <v>3702</v>
      </c>
      <c r="DUW14" t="s">
        <v>3703</v>
      </c>
      <c r="DUX14" t="s">
        <v>3704</v>
      </c>
      <c r="DUY14" t="s">
        <v>3705</v>
      </c>
      <c r="DUZ14" t="s">
        <v>3706</v>
      </c>
      <c r="DVA14" t="s">
        <v>3707</v>
      </c>
      <c r="DVB14" t="s">
        <v>3708</v>
      </c>
      <c r="DVC14" t="s">
        <v>3709</v>
      </c>
      <c r="DVD14" t="s">
        <v>3710</v>
      </c>
      <c r="DVE14" t="s">
        <v>3711</v>
      </c>
      <c r="DVF14" t="s">
        <v>3712</v>
      </c>
      <c r="DVG14" t="s">
        <v>3713</v>
      </c>
      <c r="DVH14" t="s">
        <v>3714</v>
      </c>
      <c r="DVI14" t="s">
        <v>3715</v>
      </c>
      <c r="DVJ14" t="s">
        <v>3716</v>
      </c>
      <c r="DVK14" t="s">
        <v>3717</v>
      </c>
      <c r="DVL14" t="s">
        <v>3718</v>
      </c>
      <c r="DVM14" t="s">
        <v>3719</v>
      </c>
      <c r="DVN14" t="s">
        <v>3720</v>
      </c>
      <c r="DVO14" t="s">
        <v>3721</v>
      </c>
      <c r="DVP14" t="s">
        <v>3722</v>
      </c>
      <c r="DVQ14" t="s">
        <v>3723</v>
      </c>
      <c r="DVR14" t="s">
        <v>3724</v>
      </c>
      <c r="DVS14" t="s">
        <v>3725</v>
      </c>
      <c r="DVT14" t="s">
        <v>3726</v>
      </c>
      <c r="DVU14" t="s">
        <v>3727</v>
      </c>
      <c r="DVV14" t="s">
        <v>3728</v>
      </c>
      <c r="DVW14" t="s">
        <v>3729</v>
      </c>
      <c r="DVX14" t="s">
        <v>3730</v>
      </c>
      <c r="DVY14" t="s">
        <v>3731</v>
      </c>
      <c r="DVZ14" t="s">
        <v>3732</v>
      </c>
      <c r="DWA14" t="s">
        <v>3733</v>
      </c>
      <c r="DWB14" t="s">
        <v>3734</v>
      </c>
      <c r="DWC14" t="s">
        <v>3735</v>
      </c>
      <c r="DWD14" t="s">
        <v>3736</v>
      </c>
      <c r="DWE14" t="s">
        <v>3737</v>
      </c>
      <c r="DWF14" t="s">
        <v>3738</v>
      </c>
      <c r="DWG14" t="s">
        <v>3739</v>
      </c>
      <c r="DWH14" t="s">
        <v>3740</v>
      </c>
      <c r="DWI14" t="s">
        <v>3741</v>
      </c>
      <c r="DWJ14" t="s">
        <v>3742</v>
      </c>
      <c r="DWK14" t="s">
        <v>3743</v>
      </c>
      <c r="DWL14" t="s">
        <v>3744</v>
      </c>
      <c r="DWM14" t="s">
        <v>3745</v>
      </c>
      <c r="DWN14" t="s">
        <v>3746</v>
      </c>
      <c r="DWO14" t="s">
        <v>3747</v>
      </c>
      <c r="DWP14" t="s">
        <v>3748</v>
      </c>
      <c r="DWQ14" t="s">
        <v>3749</v>
      </c>
      <c r="DWR14" t="s">
        <v>3750</v>
      </c>
      <c r="DWS14" t="s">
        <v>3751</v>
      </c>
      <c r="DWT14" t="s">
        <v>3752</v>
      </c>
      <c r="DWU14" t="s">
        <v>3753</v>
      </c>
      <c r="DWV14" t="s">
        <v>3754</v>
      </c>
      <c r="DWW14" t="s">
        <v>3755</v>
      </c>
      <c r="DWX14" t="s">
        <v>3756</v>
      </c>
      <c r="DWY14" t="s">
        <v>3757</v>
      </c>
      <c r="DWZ14" t="s">
        <v>3758</v>
      </c>
      <c r="DXA14" t="s">
        <v>3759</v>
      </c>
      <c r="DXB14" t="s">
        <v>3760</v>
      </c>
      <c r="DXC14" t="s">
        <v>3761</v>
      </c>
      <c r="DXD14" t="s">
        <v>3762</v>
      </c>
      <c r="DXE14" t="s">
        <v>3763</v>
      </c>
      <c r="DXF14" t="s">
        <v>3764</v>
      </c>
      <c r="DXG14" t="s">
        <v>3765</v>
      </c>
      <c r="DXH14" t="s">
        <v>3766</v>
      </c>
      <c r="DXI14" t="s">
        <v>3767</v>
      </c>
      <c r="DXJ14" t="s">
        <v>3768</v>
      </c>
      <c r="DXK14" t="s">
        <v>3769</v>
      </c>
      <c r="DXL14" t="s">
        <v>3770</v>
      </c>
      <c r="DXM14" t="s">
        <v>3771</v>
      </c>
      <c r="DXN14" t="s">
        <v>3772</v>
      </c>
      <c r="DXO14" t="s">
        <v>3773</v>
      </c>
      <c r="DXP14" t="s">
        <v>3774</v>
      </c>
      <c r="DXQ14" t="s">
        <v>3775</v>
      </c>
      <c r="DXR14" t="s">
        <v>3776</v>
      </c>
      <c r="DXS14" t="s">
        <v>3777</v>
      </c>
      <c r="DXT14" t="s">
        <v>3778</v>
      </c>
      <c r="DXU14" t="s">
        <v>3779</v>
      </c>
      <c r="DXV14" t="s">
        <v>3780</v>
      </c>
      <c r="DXW14" t="s">
        <v>3781</v>
      </c>
      <c r="DXX14" t="s">
        <v>3782</v>
      </c>
      <c r="DXY14" t="s">
        <v>3783</v>
      </c>
      <c r="DXZ14" t="s">
        <v>3784</v>
      </c>
      <c r="DYA14" t="s">
        <v>3785</v>
      </c>
      <c r="DYB14" t="s">
        <v>3786</v>
      </c>
      <c r="DYC14" t="s">
        <v>3787</v>
      </c>
      <c r="DYD14" t="s">
        <v>3788</v>
      </c>
      <c r="DYE14" t="s">
        <v>3789</v>
      </c>
      <c r="DYF14" t="s">
        <v>3790</v>
      </c>
      <c r="DYG14" t="s">
        <v>3791</v>
      </c>
      <c r="DYH14" t="s">
        <v>3792</v>
      </c>
      <c r="DYI14" t="s">
        <v>3793</v>
      </c>
      <c r="DYJ14" t="s">
        <v>3794</v>
      </c>
      <c r="DYK14" t="s">
        <v>3795</v>
      </c>
      <c r="DYL14" t="s">
        <v>3796</v>
      </c>
      <c r="DYM14" t="s">
        <v>3797</v>
      </c>
      <c r="DYN14" t="s">
        <v>3798</v>
      </c>
      <c r="DYO14" t="s">
        <v>3799</v>
      </c>
      <c r="DYP14" t="s">
        <v>3800</v>
      </c>
      <c r="DYQ14" t="s">
        <v>3801</v>
      </c>
      <c r="DYR14" t="s">
        <v>3802</v>
      </c>
      <c r="DYS14" t="s">
        <v>3803</v>
      </c>
      <c r="DYT14" t="s">
        <v>3804</v>
      </c>
      <c r="DYU14" t="s">
        <v>3805</v>
      </c>
      <c r="DYV14" t="s">
        <v>3806</v>
      </c>
      <c r="DYW14" t="s">
        <v>3807</v>
      </c>
      <c r="DYX14" t="s">
        <v>3808</v>
      </c>
      <c r="DYY14" t="s">
        <v>3809</v>
      </c>
      <c r="DYZ14" t="s">
        <v>3810</v>
      </c>
      <c r="DZA14" t="s">
        <v>3811</v>
      </c>
      <c r="DZB14" t="s">
        <v>3812</v>
      </c>
      <c r="DZC14" t="s">
        <v>3813</v>
      </c>
      <c r="DZD14" t="s">
        <v>3814</v>
      </c>
      <c r="DZE14" t="s">
        <v>3815</v>
      </c>
      <c r="DZF14" t="s">
        <v>3816</v>
      </c>
      <c r="DZG14" t="s">
        <v>3817</v>
      </c>
      <c r="DZH14" t="s">
        <v>3818</v>
      </c>
      <c r="DZI14" t="s">
        <v>3819</v>
      </c>
      <c r="DZJ14" t="s">
        <v>3820</v>
      </c>
      <c r="DZK14" t="s">
        <v>3821</v>
      </c>
      <c r="DZL14" t="s">
        <v>3822</v>
      </c>
      <c r="DZM14" t="s">
        <v>3823</v>
      </c>
      <c r="DZN14" t="s">
        <v>3824</v>
      </c>
      <c r="DZO14" t="s">
        <v>3825</v>
      </c>
      <c r="DZP14" t="s">
        <v>3826</v>
      </c>
      <c r="DZQ14" t="s">
        <v>3827</v>
      </c>
      <c r="DZR14" t="s">
        <v>3828</v>
      </c>
      <c r="DZS14" t="s">
        <v>3829</v>
      </c>
      <c r="DZT14" t="s">
        <v>3830</v>
      </c>
      <c r="DZU14" t="s">
        <v>3831</v>
      </c>
      <c r="DZV14" t="s">
        <v>3832</v>
      </c>
      <c r="DZW14" t="s">
        <v>3833</v>
      </c>
      <c r="DZX14" t="s">
        <v>3834</v>
      </c>
      <c r="DZY14" t="s">
        <v>3835</v>
      </c>
      <c r="DZZ14" t="s">
        <v>3836</v>
      </c>
      <c r="EAA14" t="s">
        <v>3837</v>
      </c>
      <c r="EAB14" t="s">
        <v>3838</v>
      </c>
      <c r="EAC14" t="s">
        <v>3839</v>
      </c>
      <c r="EAD14" t="s">
        <v>3840</v>
      </c>
      <c r="EAE14" t="s">
        <v>3841</v>
      </c>
      <c r="EAF14" t="s">
        <v>3842</v>
      </c>
      <c r="EAG14" t="s">
        <v>3843</v>
      </c>
      <c r="EAH14" t="s">
        <v>3844</v>
      </c>
      <c r="EAI14" t="s">
        <v>3845</v>
      </c>
      <c r="EAJ14" t="s">
        <v>3846</v>
      </c>
      <c r="EAK14" t="s">
        <v>3847</v>
      </c>
      <c r="EAL14" t="s">
        <v>3848</v>
      </c>
      <c r="EAM14" t="s">
        <v>3849</v>
      </c>
      <c r="EAN14" t="s">
        <v>3850</v>
      </c>
      <c r="EAO14" t="s">
        <v>3851</v>
      </c>
      <c r="EAP14" t="s">
        <v>3852</v>
      </c>
      <c r="EAQ14" t="s">
        <v>3853</v>
      </c>
      <c r="EAR14" t="s">
        <v>3854</v>
      </c>
      <c r="EAS14" t="s">
        <v>3855</v>
      </c>
      <c r="EAT14" t="s">
        <v>3856</v>
      </c>
      <c r="EAU14" t="s">
        <v>3857</v>
      </c>
      <c r="EAV14" t="s">
        <v>3858</v>
      </c>
      <c r="EAW14" t="s">
        <v>3859</v>
      </c>
      <c r="EAX14" t="s">
        <v>3860</v>
      </c>
      <c r="EAY14" t="s">
        <v>3861</v>
      </c>
      <c r="EAZ14" t="s">
        <v>3862</v>
      </c>
      <c r="EBA14" t="s">
        <v>3863</v>
      </c>
      <c r="EBB14" t="s">
        <v>3864</v>
      </c>
      <c r="EBC14" t="s">
        <v>3865</v>
      </c>
      <c r="EBD14" t="s">
        <v>3866</v>
      </c>
      <c r="EBE14" t="s">
        <v>3867</v>
      </c>
      <c r="EBF14" t="s">
        <v>3868</v>
      </c>
      <c r="EBG14" t="s">
        <v>3869</v>
      </c>
      <c r="EBH14" t="s">
        <v>3870</v>
      </c>
      <c r="EBI14" t="s">
        <v>3871</v>
      </c>
      <c r="EBJ14" t="s">
        <v>3872</v>
      </c>
      <c r="EBK14" t="s">
        <v>3873</v>
      </c>
      <c r="EBL14" t="s">
        <v>3874</v>
      </c>
      <c r="EBM14" t="s">
        <v>3875</v>
      </c>
      <c r="EBN14" t="s">
        <v>3876</v>
      </c>
      <c r="EBO14" t="s">
        <v>3877</v>
      </c>
      <c r="EBP14" t="s">
        <v>3878</v>
      </c>
      <c r="EBQ14" t="s">
        <v>3879</v>
      </c>
      <c r="EBR14" t="s">
        <v>3880</v>
      </c>
      <c r="EBS14" t="s">
        <v>3881</v>
      </c>
      <c r="EBT14" t="s">
        <v>3882</v>
      </c>
      <c r="EBU14" t="s">
        <v>3883</v>
      </c>
      <c r="EBV14" t="s">
        <v>3884</v>
      </c>
      <c r="EBW14" t="s">
        <v>3885</v>
      </c>
      <c r="EBX14" t="s">
        <v>3886</v>
      </c>
      <c r="EBY14" t="s">
        <v>3887</v>
      </c>
      <c r="EBZ14" t="s">
        <v>3888</v>
      </c>
      <c r="ECA14" t="s">
        <v>3889</v>
      </c>
      <c r="ECB14" t="s">
        <v>3890</v>
      </c>
      <c r="ECC14" t="s">
        <v>3891</v>
      </c>
      <c r="ECD14" t="s">
        <v>3892</v>
      </c>
      <c r="ECE14" t="s">
        <v>3893</v>
      </c>
      <c r="ECF14" t="s">
        <v>3894</v>
      </c>
      <c r="ECG14" t="s">
        <v>3895</v>
      </c>
      <c r="ECH14" t="s">
        <v>3896</v>
      </c>
      <c r="ECI14" t="s">
        <v>3897</v>
      </c>
      <c r="ECJ14" t="s">
        <v>3898</v>
      </c>
      <c r="ECK14" t="s">
        <v>3899</v>
      </c>
      <c r="ECL14" t="s">
        <v>3900</v>
      </c>
      <c r="ECM14" t="s">
        <v>3901</v>
      </c>
      <c r="ECN14" t="s">
        <v>3902</v>
      </c>
      <c r="ECO14" t="s">
        <v>3903</v>
      </c>
      <c r="ECP14" t="s">
        <v>3904</v>
      </c>
      <c r="ECQ14" t="s">
        <v>3905</v>
      </c>
      <c r="ECR14" t="s">
        <v>3906</v>
      </c>
      <c r="ECS14" t="s">
        <v>3907</v>
      </c>
      <c r="ECT14" t="s">
        <v>3908</v>
      </c>
      <c r="ECU14" t="s">
        <v>3909</v>
      </c>
      <c r="ECV14" t="s">
        <v>3910</v>
      </c>
      <c r="ECW14" t="s">
        <v>3911</v>
      </c>
      <c r="ECX14" t="s">
        <v>3912</v>
      </c>
      <c r="ECY14" t="s">
        <v>3913</v>
      </c>
      <c r="ECZ14" t="s">
        <v>3914</v>
      </c>
      <c r="EDA14" t="s">
        <v>3915</v>
      </c>
      <c r="EDB14" t="s">
        <v>3916</v>
      </c>
      <c r="EDC14" t="s">
        <v>3917</v>
      </c>
      <c r="EDD14" t="s">
        <v>3918</v>
      </c>
      <c r="EDE14" t="s">
        <v>3919</v>
      </c>
      <c r="EDF14" t="s">
        <v>3920</v>
      </c>
      <c r="EDG14" t="s">
        <v>3921</v>
      </c>
      <c r="EDH14" t="s">
        <v>3922</v>
      </c>
      <c r="EDI14" t="s">
        <v>3923</v>
      </c>
      <c r="EDJ14" t="s">
        <v>3924</v>
      </c>
      <c r="EDK14" t="s">
        <v>3925</v>
      </c>
      <c r="EDL14" t="s">
        <v>3926</v>
      </c>
      <c r="EDM14" t="s">
        <v>3927</v>
      </c>
      <c r="EDN14" t="s">
        <v>3928</v>
      </c>
      <c r="EDO14" t="s">
        <v>3929</v>
      </c>
      <c r="EDP14" t="s">
        <v>3930</v>
      </c>
      <c r="EDQ14" t="s">
        <v>3931</v>
      </c>
      <c r="EDR14" t="s">
        <v>3932</v>
      </c>
      <c r="EDS14" t="s">
        <v>3933</v>
      </c>
      <c r="EDT14" t="s">
        <v>3934</v>
      </c>
      <c r="EDU14" t="s">
        <v>3935</v>
      </c>
      <c r="EDV14" t="s">
        <v>3936</v>
      </c>
      <c r="EDW14" t="s">
        <v>3937</v>
      </c>
      <c r="EDX14" t="s">
        <v>3938</v>
      </c>
      <c r="EDY14" t="s">
        <v>3939</v>
      </c>
      <c r="EDZ14" t="s">
        <v>3940</v>
      </c>
      <c r="EEA14" t="s">
        <v>3941</v>
      </c>
      <c r="EEB14" t="s">
        <v>3942</v>
      </c>
      <c r="EEC14" t="s">
        <v>3943</v>
      </c>
      <c r="EED14" t="s">
        <v>3944</v>
      </c>
      <c r="EEE14" t="s">
        <v>3945</v>
      </c>
      <c r="EEF14" t="s">
        <v>3946</v>
      </c>
      <c r="EEG14" t="s">
        <v>3947</v>
      </c>
      <c r="EEH14" t="s">
        <v>3948</v>
      </c>
      <c r="EEI14" t="s">
        <v>3949</v>
      </c>
      <c r="EEJ14" t="s">
        <v>3950</v>
      </c>
      <c r="EEK14" t="s">
        <v>3951</v>
      </c>
      <c r="EEL14" t="s">
        <v>3952</v>
      </c>
      <c r="EEM14" t="s">
        <v>3953</v>
      </c>
      <c r="EEN14" t="s">
        <v>3954</v>
      </c>
      <c r="EEO14" t="s">
        <v>3955</v>
      </c>
      <c r="EEP14" t="s">
        <v>3956</v>
      </c>
      <c r="EEQ14" t="s">
        <v>3957</v>
      </c>
      <c r="EER14" t="s">
        <v>3958</v>
      </c>
      <c r="EES14" t="s">
        <v>3959</v>
      </c>
      <c r="EET14" t="s">
        <v>3960</v>
      </c>
      <c r="EEU14" t="s">
        <v>3961</v>
      </c>
      <c r="EEV14" t="s">
        <v>3962</v>
      </c>
      <c r="EEW14" t="s">
        <v>3963</v>
      </c>
      <c r="EEX14" t="s">
        <v>3964</v>
      </c>
      <c r="EEY14" t="s">
        <v>3965</v>
      </c>
      <c r="EEZ14" t="s">
        <v>3966</v>
      </c>
      <c r="EFA14" t="s">
        <v>3967</v>
      </c>
      <c r="EFB14" t="s">
        <v>3968</v>
      </c>
      <c r="EFC14" t="s">
        <v>3969</v>
      </c>
      <c r="EFD14" t="s">
        <v>3970</v>
      </c>
      <c r="EFE14" t="s">
        <v>3971</v>
      </c>
      <c r="EFF14" t="s">
        <v>3972</v>
      </c>
      <c r="EFG14" t="s">
        <v>3973</v>
      </c>
      <c r="EFH14" t="s">
        <v>3974</v>
      </c>
      <c r="EFI14" t="s">
        <v>3975</v>
      </c>
      <c r="EFJ14" t="s">
        <v>3976</v>
      </c>
      <c r="EFK14" t="s">
        <v>3977</v>
      </c>
      <c r="EFL14" t="s">
        <v>3978</v>
      </c>
      <c r="EFM14" t="s">
        <v>3979</v>
      </c>
      <c r="EFN14" t="s">
        <v>3980</v>
      </c>
      <c r="EFO14" t="s">
        <v>3981</v>
      </c>
      <c r="EFP14" t="s">
        <v>3982</v>
      </c>
      <c r="EFQ14" t="s">
        <v>3983</v>
      </c>
      <c r="EFR14" t="s">
        <v>3984</v>
      </c>
      <c r="EFS14" t="s">
        <v>3985</v>
      </c>
      <c r="EFT14" t="s">
        <v>3986</v>
      </c>
      <c r="EFU14" t="s">
        <v>3987</v>
      </c>
      <c r="EFV14" t="s">
        <v>3988</v>
      </c>
      <c r="EFW14" t="s">
        <v>3989</v>
      </c>
      <c r="EFX14" t="s">
        <v>3990</v>
      </c>
      <c r="EFY14" t="s">
        <v>3991</v>
      </c>
      <c r="EFZ14" t="s">
        <v>3992</v>
      </c>
      <c r="EGA14" t="s">
        <v>3993</v>
      </c>
      <c r="EGB14" t="s">
        <v>3994</v>
      </c>
      <c r="EGC14" t="s">
        <v>3995</v>
      </c>
      <c r="EGD14" t="s">
        <v>3996</v>
      </c>
      <c r="EGE14" t="s">
        <v>3997</v>
      </c>
      <c r="EGF14" t="s">
        <v>3998</v>
      </c>
      <c r="EGG14" t="s">
        <v>3999</v>
      </c>
      <c r="EGH14" t="s">
        <v>4000</v>
      </c>
      <c r="EGI14" t="s">
        <v>4001</v>
      </c>
      <c r="EGJ14" t="s">
        <v>4002</v>
      </c>
      <c r="EGK14" t="s">
        <v>4003</v>
      </c>
      <c r="EGL14" t="s">
        <v>4004</v>
      </c>
      <c r="EGM14" t="s">
        <v>4005</v>
      </c>
      <c r="EGN14" t="s">
        <v>4006</v>
      </c>
      <c r="EGO14" t="s">
        <v>4007</v>
      </c>
      <c r="EGP14" t="s">
        <v>4008</v>
      </c>
      <c r="EGQ14" t="s">
        <v>4009</v>
      </c>
      <c r="EGR14" t="s">
        <v>4010</v>
      </c>
      <c r="EGS14" t="s">
        <v>4011</v>
      </c>
      <c r="EGT14" t="s">
        <v>4012</v>
      </c>
      <c r="EGU14" t="s">
        <v>4013</v>
      </c>
      <c r="EGV14" t="s">
        <v>4014</v>
      </c>
      <c r="EGW14" t="s">
        <v>4015</v>
      </c>
      <c r="EGX14" t="s">
        <v>4016</v>
      </c>
      <c r="EGY14" t="s">
        <v>4017</v>
      </c>
      <c r="EGZ14" t="s">
        <v>4018</v>
      </c>
      <c r="EHA14" t="s">
        <v>4019</v>
      </c>
      <c r="EHB14" t="s">
        <v>4020</v>
      </c>
      <c r="EHC14" t="s">
        <v>4021</v>
      </c>
      <c r="EHD14" t="s">
        <v>4022</v>
      </c>
      <c r="EHE14" t="s">
        <v>4023</v>
      </c>
      <c r="EHF14" t="s">
        <v>4024</v>
      </c>
      <c r="EHG14" t="s">
        <v>4025</v>
      </c>
      <c r="EHH14" t="s">
        <v>4026</v>
      </c>
      <c r="EHI14" t="s">
        <v>4027</v>
      </c>
      <c r="EHJ14" t="s">
        <v>4028</v>
      </c>
      <c r="EHK14" t="s">
        <v>4029</v>
      </c>
      <c r="EHL14" t="s">
        <v>4030</v>
      </c>
      <c r="EHM14" t="s">
        <v>4031</v>
      </c>
      <c r="EHN14" t="s">
        <v>4032</v>
      </c>
      <c r="EHO14" t="s">
        <v>4033</v>
      </c>
      <c r="EHP14" t="s">
        <v>4034</v>
      </c>
      <c r="EHQ14" t="s">
        <v>4035</v>
      </c>
      <c r="EHR14" t="s">
        <v>4036</v>
      </c>
      <c r="EHS14" t="s">
        <v>4037</v>
      </c>
      <c r="EHT14" t="s">
        <v>4038</v>
      </c>
      <c r="EHU14" t="s">
        <v>4039</v>
      </c>
      <c r="EHV14" t="s">
        <v>4040</v>
      </c>
      <c r="EHW14" t="s">
        <v>4041</v>
      </c>
      <c r="EHX14" t="s">
        <v>4042</v>
      </c>
      <c r="EHY14" t="s">
        <v>4043</v>
      </c>
      <c r="EHZ14" t="s">
        <v>4044</v>
      </c>
      <c r="EIA14" t="s">
        <v>4045</v>
      </c>
      <c r="EIB14" t="s">
        <v>4046</v>
      </c>
      <c r="EIC14" t="s">
        <v>4047</v>
      </c>
      <c r="EID14" t="s">
        <v>4048</v>
      </c>
      <c r="EIE14" t="s">
        <v>4049</v>
      </c>
      <c r="EIF14" t="s">
        <v>4050</v>
      </c>
      <c r="EIG14" t="s">
        <v>4051</v>
      </c>
      <c r="EIH14" t="s">
        <v>4052</v>
      </c>
      <c r="EII14" t="s">
        <v>4053</v>
      </c>
      <c r="EIJ14" t="s">
        <v>4054</v>
      </c>
      <c r="EIK14" t="s">
        <v>4055</v>
      </c>
      <c r="EIL14" t="s">
        <v>4056</v>
      </c>
      <c r="EIM14" t="s">
        <v>4057</v>
      </c>
      <c r="EIN14" t="s">
        <v>4058</v>
      </c>
      <c r="EIO14" t="s">
        <v>4059</v>
      </c>
      <c r="EIP14" t="s">
        <v>4060</v>
      </c>
      <c r="EIQ14" t="s">
        <v>4061</v>
      </c>
      <c r="EIR14" t="s">
        <v>4062</v>
      </c>
      <c r="EIS14" t="s">
        <v>4063</v>
      </c>
      <c r="EIT14" t="s">
        <v>4064</v>
      </c>
      <c r="EIU14" t="s">
        <v>4065</v>
      </c>
      <c r="EIV14" t="s">
        <v>4066</v>
      </c>
      <c r="EIW14" t="s">
        <v>4067</v>
      </c>
      <c r="EIX14" t="s">
        <v>4068</v>
      </c>
      <c r="EIY14" t="s">
        <v>4069</v>
      </c>
      <c r="EIZ14" t="s">
        <v>4070</v>
      </c>
      <c r="EJA14" t="s">
        <v>4071</v>
      </c>
      <c r="EJB14" t="s">
        <v>4072</v>
      </c>
      <c r="EJC14" t="s">
        <v>4073</v>
      </c>
      <c r="EJD14" t="s">
        <v>4074</v>
      </c>
      <c r="EJE14" t="s">
        <v>4075</v>
      </c>
      <c r="EJF14" t="s">
        <v>4076</v>
      </c>
      <c r="EJG14" t="s">
        <v>4077</v>
      </c>
      <c r="EJH14" t="s">
        <v>4078</v>
      </c>
      <c r="EJI14" t="s">
        <v>4079</v>
      </c>
      <c r="EJJ14" t="s">
        <v>4080</v>
      </c>
      <c r="EJK14" t="s">
        <v>4081</v>
      </c>
      <c r="EJL14" t="s">
        <v>4082</v>
      </c>
      <c r="EJM14" t="s">
        <v>4083</v>
      </c>
      <c r="EJN14" t="s">
        <v>4084</v>
      </c>
      <c r="EJO14" t="s">
        <v>4085</v>
      </c>
      <c r="EJP14" t="s">
        <v>4086</v>
      </c>
      <c r="EJQ14" t="s">
        <v>4087</v>
      </c>
      <c r="EJR14" t="s">
        <v>4088</v>
      </c>
      <c r="EJS14" t="s">
        <v>4089</v>
      </c>
      <c r="EJT14" t="s">
        <v>4090</v>
      </c>
      <c r="EJU14" t="s">
        <v>4091</v>
      </c>
      <c r="EJV14" t="s">
        <v>4092</v>
      </c>
      <c r="EJW14" t="s">
        <v>4093</v>
      </c>
      <c r="EJX14" t="s">
        <v>4094</v>
      </c>
      <c r="EJY14" t="s">
        <v>4095</v>
      </c>
      <c r="EJZ14" t="s">
        <v>4096</v>
      </c>
      <c r="EKA14" t="s">
        <v>4097</v>
      </c>
      <c r="EKB14" t="s">
        <v>4098</v>
      </c>
      <c r="EKC14" t="s">
        <v>4099</v>
      </c>
      <c r="EKD14" t="s">
        <v>4100</v>
      </c>
      <c r="EKE14" t="s">
        <v>4101</v>
      </c>
      <c r="EKF14" t="s">
        <v>4102</v>
      </c>
      <c r="EKG14" t="s">
        <v>4103</v>
      </c>
      <c r="EKH14" t="s">
        <v>4104</v>
      </c>
      <c r="EKI14" t="s">
        <v>4105</v>
      </c>
      <c r="EKJ14" t="s">
        <v>4106</v>
      </c>
      <c r="EKK14" t="s">
        <v>4107</v>
      </c>
      <c r="EKL14" t="s">
        <v>4108</v>
      </c>
      <c r="EKM14" t="s">
        <v>4109</v>
      </c>
      <c r="EKN14" t="s">
        <v>4110</v>
      </c>
      <c r="EKO14" t="s">
        <v>4111</v>
      </c>
      <c r="EKP14" t="s">
        <v>4112</v>
      </c>
      <c r="EKQ14" t="s">
        <v>4113</v>
      </c>
      <c r="EKR14" t="s">
        <v>4114</v>
      </c>
      <c r="EKS14" t="s">
        <v>4115</v>
      </c>
      <c r="EKT14" t="s">
        <v>4116</v>
      </c>
      <c r="EKU14" t="s">
        <v>4117</v>
      </c>
      <c r="EKV14" t="s">
        <v>4118</v>
      </c>
      <c r="EKW14" t="s">
        <v>4119</v>
      </c>
      <c r="EKX14" t="s">
        <v>4120</v>
      </c>
      <c r="EKY14" t="s">
        <v>4121</v>
      </c>
      <c r="EKZ14" t="s">
        <v>4122</v>
      </c>
      <c r="ELA14" t="s">
        <v>4123</v>
      </c>
      <c r="ELB14" t="s">
        <v>4124</v>
      </c>
      <c r="ELC14" t="s">
        <v>4125</v>
      </c>
      <c r="ELD14" t="s">
        <v>4126</v>
      </c>
      <c r="ELE14" t="s">
        <v>4127</v>
      </c>
      <c r="ELF14" t="s">
        <v>4128</v>
      </c>
      <c r="ELG14" t="s">
        <v>4129</v>
      </c>
      <c r="ELH14" t="s">
        <v>4130</v>
      </c>
      <c r="ELI14" t="s">
        <v>4131</v>
      </c>
      <c r="ELJ14" t="s">
        <v>4132</v>
      </c>
      <c r="ELK14" t="s">
        <v>4133</v>
      </c>
      <c r="ELL14" t="s">
        <v>4134</v>
      </c>
      <c r="ELM14" t="s">
        <v>4135</v>
      </c>
      <c r="ELN14" t="s">
        <v>4136</v>
      </c>
      <c r="ELO14" t="s">
        <v>4137</v>
      </c>
      <c r="ELP14" t="s">
        <v>4138</v>
      </c>
      <c r="ELQ14" t="s">
        <v>4139</v>
      </c>
      <c r="ELR14" t="s">
        <v>4140</v>
      </c>
      <c r="ELS14" t="s">
        <v>4141</v>
      </c>
      <c r="ELT14" t="s">
        <v>4142</v>
      </c>
      <c r="ELU14" t="s">
        <v>4143</v>
      </c>
      <c r="ELV14" t="s">
        <v>4144</v>
      </c>
      <c r="ELW14" t="s">
        <v>4145</v>
      </c>
      <c r="ELX14" t="s">
        <v>4146</v>
      </c>
      <c r="ELY14" t="s">
        <v>4147</v>
      </c>
      <c r="ELZ14" t="s">
        <v>4148</v>
      </c>
      <c r="EMA14" t="s">
        <v>4149</v>
      </c>
      <c r="EMB14" t="s">
        <v>4150</v>
      </c>
      <c r="EMC14" t="s">
        <v>4151</v>
      </c>
      <c r="EMD14" t="s">
        <v>4152</v>
      </c>
      <c r="EME14" t="s">
        <v>4153</v>
      </c>
      <c r="EMF14" t="s">
        <v>4154</v>
      </c>
      <c r="EMG14" t="s">
        <v>4155</v>
      </c>
      <c r="EMH14" t="s">
        <v>4156</v>
      </c>
      <c r="EMI14" t="s">
        <v>4157</v>
      </c>
      <c r="EMJ14" t="s">
        <v>4158</v>
      </c>
      <c r="EMK14" t="s">
        <v>4159</v>
      </c>
      <c r="EML14" t="s">
        <v>4160</v>
      </c>
      <c r="EMM14" t="s">
        <v>4161</v>
      </c>
      <c r="EMN14" t="s">
        <v>4162</v>
      </c>
      <c r="EMO14" t="s">
        <v>4163</v>
      </c>
      <c r="EMP14" t="s">
        <v>4164</v>
      </c>
      <c r="EMQ14" t="s">
        <v>4165</v>
      </c>
      <c r="EMR14" t="s">
        <v>4166</v>
      </c>
      <c r="EMS14" t="s">
        <v>4167</v>
      </c>
      <c r="EMT14" t="s">
        <v>4168</v>
      </c>
      <c r="EMU14" t="s">
        <v>4169</v>
      </c>
      <c r="EMV14" t="s">
        <v>4170</v>
      </c>
      <c r="EMW14" t="s">
        <v>4171</v>
      </c>
      <c r="EMX14" t="s">
        <v>4172</v>
      </c>
      <c r="EMY14" t="s">
        <v>4173</v>
      </c>
      <c r="EMZ14" t="s">
        <v>4174</v>
      </c>
      <c r="ENA14" t="s">
        <v>4175</v>
      </c>
      <c r="ENB14" t="s">
        <v>4176</v>
      </c>
      <c r="ENC14" t="s">
        <v>4177</v>
      </c>
      <c r="END14" t="s">
        <v>4178</v>
      </c>
      <c r="ENE14" t="s">
        <v>4179</v>
      </c>
      <c r="ENF14" t="s">
        <v>4180</v>
      </c>
      <c r="ENG14" t="s">
        <v>4181</v>
      </c>
      <c r="ENH14" t="s">
        <v>4182</v>
      </c>
      <c r="ENI14" t="s">
        <v>4183</v>
      </c>
      <c r="ENJ14" t="s">
        <v>4184</v>
      </c>
      <c r="ENK14" t="s">
        <v>4185</v>
      </c>
      <c r="ENL14" t="s">
        <v>4186</v>
      </c>
      <c r="ENM14" t="s">
        <v>4187</v>
      </c>
      <c r="ENN14" t="s">
        <v>4188</v>
      </c>
      <c r="ENO14" t="s">
        <v>4189</v>
      </c>
      <c r="ENP14" t="s">
        <v>4190</v>
      </c>
      <c r="ENQ14" t="s">
        <v>4191</v>
      </c>
      <c r="ENR14" t="s">
        <v>4192</v>
      </c>
      <c r="ENS14" t="s">
        <v>4193</v>
      </c>
      <c r="ENT14" t="s">
        <v>4194</v>
      </c>
      <c r="ENU14" t="s">
        <v>4195</v>
      </c>
      <c r="ENV14" t="s">
        <v>4196</v>
      </c>
      <c r="ENW14" t="s">
        <v>4197</v>
      </c>
      <c r="ENX14" t="s">
        <v>4198</v>
      </c>
      <c r="ENY14" t="s">
        <v>4199</v>
      </c>
      <c r="ENZ14" t="s">
        <v>4200</v>
      </c>
      <c r="EOA14" t="s">
        <v>4201</v>
      </c>
      <c r="EOB14" t="s">
        <v>4202</v>
      </c>
      <c r="EOC14" t="s">
        <v>4203</v>
      </c>
      <c r="EOD14" t="s">
        <v>4204</v>
      </c>
      <c r="EOE14" t="s">
        <v>4205</v>
      </c>
      <c r="EOF14" t="s">
        <v>4206</v>
      </c>
      <c r="EOG14" t="s">
        <v>4207</v>
      </c>
      <c r="EOH14" t="s">
        <v>4208</v>
      </c>
      <c r="EOI14" t="s">
        <v>4209</v>
      </c>
      <c r="EOJ14" t="s">
        <v>4210</v>
      </c>
      <c r="EOK14" t="s">
        <v>4211</v>
      </c>
      <c r="EOL14" t="s">
        <v>4212</v>
      </c>
      <c r="EOM14" t="s">
        <v>4213</v>
      </c>
      <c r="EON14" t="s">
        <v>4214</v>
      </c>
      <c r="EOO14" t="s">
        <v>4215</v>
      </c>
      <c r="EOP14" t="s">
        <v>4216</v>
      </c>
      <c r="EOQ14" t="s">
        <v>4217</v>
      </c>
      <c r="EOR14" t="s">
        <v>4218</v>
      </c>
      <c r="EOS14" t="s">
        <v>4219</v>
      </c>
      <c r="EOT14" t="s">
        <v>4220</v>
      </c>
      <c r="EOU14" t="s">
        <v>4221</v>
      </c>
      <c r="EOV14" t="s">
        <v>4222</v>
      </c>
      <c r="EOW14" t="s">
        <v>4223</v>
      </c>
      <c r="EOX14" t="s">
        <v>4224</v>
      </c>
      <c r="EOY14" t="s">
        <v>4225</v>
      </c>
      <c r="EOZ14" t="s">
        <v>4226</v>
      </c>
      <c r="EPA14" t="s">
        <v>4227</v>
      </c>
      <c r="EPB14" t="s">
        <v>4228</v>
      </c>
      <c r="EPC14" t="s">
        <v>4229</v>
      </c>
      <c r="EPD14" t="s">
        <v>4230</v>
      </c>
      <c r="EPE14" t="s">
        <v>4231</v>
      </c>
      <c r="EPF14" t="s">
        <v>4232</v>
      </c>
      <c r="EPG14" t="s">
        <v>4233</v>
      </c>
      <c r="EPH14" t="s">
        <v>4234</v>
      </c>
      <c r="EPI14" t="s">
        <v>4235</v>
      </c>
      <c r="EPJ14" t="s">
        <v>4236</v>
      </c>
      <c r="EPK14" t="s">
        <v>4237</v>
      </c>
      <c r="EPL14" t="s">
        <v>4238</v>
      </c>
      <c r="EPM14" t="s">
        <v>4239</v>
      </c>
      <c r="EPN14" t="s">
        <v>4240</v>
      </c>
      <c r="EPO14" t="s">
        <v>4241</v>
      </c>
      <c r="EPP14" t="s">
        <v>4242</v>
      </c>
      <c r="EPQ14" t="s">
        <v>4243</v>
      </c>
      <c r="EPR14" t="s">
        <v>4244</v>
      </c>
      <c r="EPS14" t="s">
        <v>4245</v>
      </c>
      <c r="EPT14" t="s">
        <v>4246</v>
      </c>
      <c r="EPU14" t="s">
        <v>4247</v>
      </c>
      <c r="EPV14" t="s">
        <v>4248</v>
      </c>
      <c r="EPW14" t="s">
        <v>4249</v>
      </c>
      <c r="EPX14" t="s">
        <v>4250</v>
      </c>
      <c r="EPY14" t="s">
        <v>4251</v>
      </c>
      <c r="EPZ14" t="s">
        <v>4252</v>
      </c>
      <c r="EQA14" t="s">
        <v>4253</v>
      </c>
      <c r="EQB14" t="s">
        <v>4254</v>
      </c>
      <c r="EQC14" t="s">
        <v>4255</v>
      </c>
      <c r="EQD14" t="s">
        <v>4256</v>
      </c>
      <c r="EQE14" t="s">
        <v>4257</v>
      </c>
      <c r="EQF14" t="s">
        <v>4258</v>
      </c>
      <c r="EQG14" t="s">
        <v>4259</v>
      </c>
      <c r="EQH14" t="s">
        <v>4260</v>
      </c>
      <c r="EQI14" t="s">
        <v>4261</v>
      </c>
      <c r="EQJ14" t="s">
        <v>4262</v>
      </c>
      <c r="EQK14" t="s">
        <v>4263</v>
      </c>
      <c r="EQL14" t="s">
        <v>4264</v>
      </c>
      <c r="EQM14" t="s">
        <v>4265</v>
      </c>
      <c r="EQN14" t="s">
        <v>4266</v>
      </c>
      <c r="EQO14" t="s">
        <v>4267</v>
      </c>
      <c r="EQP14" t="s">
        <v>4268</v>
      </c>
      <c r="EQQ14" t="s">
        <v>4269</v>
      </c>
      <c r="EQR14" t="s">
        <v>4270</v>
      </c>
      <c r="EQS14" t="s">
        <v>4271</v>
      </c>
      <c r="EQT14" t="s">
        <v>4272</v>
      </c>
      <c r="EQU14" t="s">
        <v>4273</v>
      </c>
      <c r="EQV14" t="s">
        <v>4274</v>
      </c>
      <c r="EQW14" t="s">
        <v>4275</v>
      </c>
      <c r="EQX14" t="s">
        <v>4276</v>
      </c>
      <c r="EQY14" t="s">
        <v>4277</v>
      </c>
      <c r="EQZ14" t="s">
        <v>4278</v>
      </c>
      <c r="ERA14" t="s">
        <v>4279</v>
      </c>
      <c r="ERB14" t="s">
        <v>4280</v>
      </c>
      <c r="ERC14" t="s">
        <v>4281</v>
      </c>
      <c r="ERD14" t="s">
        <v>4282</v>
      </c>
      <c r="ERE14" t="s">
        <v>4283</v>
      </c>
      <c r="ERF14" t="s">
        <v>4284</v>
      </c>
      <c r="ERG14" t="s">
        <v>4285</v>
      </c>
      <c r="ERH14" t="s">
        <v>4286</v>
      </c>
      <c r="ERI14" t="s">
        <v>4287</v>
      </c>
      <c r="ERJ14" t="s">
        <v>4288</v>
      </c>
      <c r="ERK14" t="s">
        <v>4289</v>
      </c>
      <c r="ERL14" t="s">
        <v>4290</v>
      </c>
      <c r="ERM14" t="s">
        <v>4291</v>
      </c>
      <c r="ERN14" t="s">
        <v>4292</v>
      </c>
      <c r="ERO14" t="s">
        <v>4293</v>
      </c>
      <c r="ERP14" t="s">
        <v>4294</v>
      </c>
      <c r="ERQ14" t="s">
        <v>4295</v>
      </c>
      <c r="ERR14" t="s">
        <v>4296</v>
      </c>
      <c r="ERS14" t="s">
        <v>4297</v>
      </c>
      <c r="ERT14" t="s">
        <v>4298</v>
      </c>
      <c r="ERU14" t="s">
        <v>4299</v>
      </c>
      <c r="ERV14" t="s">
        <v>4300</v>
      </c>
      <c r="ERW14" t="s">
        <v>4301</v>
      </c>
      <c r="ERX14" t="s">
        <v>4302</v>
      </c>
      <c r="ERY14" t="s">
        <v>4303</v>
      </c>
      <c r="ERZ14" t="s">
        <v>4304</v>
      </c>
      <c r="ESA14" t="s">
        <v>4305</v>
      </c>
      <c r="ESB14" t="s">
        <v>4306</v>
      </c>
      <c r="ESC14" t="s">
        <v>4307</v>
      </c>
      <c r="ESD14" t="s">
        <v>4308</v>
      </c>
      <c r="ESE14" t="s">
        <v>4309</v>
      </c>
      <c r="ESF14" t="s">
        <v>4310</v>
      </c>
      <c r="ESG14" t="s">
        <v>4311</v>
      </c>
      <c r="ESH14" t="s">
        <v>4312</v>
      </c>
      <c r="ESI14" t="s">
        <v>4313</v>
      </c>
      <c r="ESJ14" t="s">
        <v>4314</v>
      </c>
      <c r="ESK14" t="s">
        <v>4315</v>
      </c>
      <c r="ESL14" t="s">
        <v>4316</v>
      </c>
      <c r="ESM14" t="s">
        <v>4317</v>
      </c>
      <c r="ESN14" t="s">
        <v>4318</v>
      </c>
      <c r="ESO14" t="s">
        <v>4319</v>
      </c>
      <c r="ESP14" t="s">
        <v>4320</v>
      </c>
      <c r="ESQ14" t="s">
        <v>4321</v>
      </c>
      <c r="ESR14" t="s">
        <v>4322</v>
      </c>
      <c r="ESS14" t="s">
        <v>4323</v>
      </c>
      <c r="EST14" t="s">
        <v>4324</v>
      </c>
      <c r="ESU14" t="s">
        <v>4325</v>
      </c>
      <c r="ESV14" t="s">
        <v>4326</v>
      </c>
      <c r="ESW14" t="s">
        <v>4327</v>
      </c>
      <c r="ESX14" t="s">
        <v>4328</v>
      </c>
      <c r="ESY14" t="s">
        <v>4329</v>
      </c>
      <c r="ESZ14" t="s">
        <v>4330</v>
      </c>
      <c r="ETA14" t="s">
        <v>4331</v>
      </c>
      <c r="ETB14" t="s">
        <v>4332</v>
      </c>
      <c r="ETC14" t="s">
        <v>4333</v>
      </c>
      <c r="ETD14" t="s">
        <v>4334</v>
      </c>
      <c r="ETE14" t="s">
        <v>4335</v>
      </c>
      <c r="ETF14" t="s">
        <v>4336</v>
      </c>
      <c r="ETG14" t="s">
        <v>4337</v>
      </c>
      <c r="ETH14" t="s">
        <v>4338</v>
      </c>
      <c r="ETI14" t="s">
        <v>4339</v>
      </c>
      <c r="ETJ14" t="s">
        <v>4340</v>
      </c>
      <c r="ETK14" t="s">
        <v>4341</v>
      </c>
      <c r="ETL14" t="s">
        <v>4342</v>
      </c>
      <c r="ETM14" t="s">
        <v>4343</v>
      </c>
      <c r="ETN14" t="s">
        <v>4344</v>
      </c>
      <c r="ETO14" t="s">
        <v>4345</v>
      </c>
      <c r="ETP14" t="s">
        <v>4346</v>
      </c>
      <c r="ETQ14" t="s">
        <v>4347</v>
      </c>
      <c r="ETR14" t="s">
        <v>4348</v>
      </c>
      <c r="ETS14" t="s">
        <v>4349</v>
      </c>
      <c r="ETT14" t="s">
        <v>4350</v>
      </c>
      <c r="ETU14" t="s">
        <v>4351</v>
      </c>
      <c r="ETV14" t="s">
        <v>4352</v>
      </c>
      <c r="ETW14" t="s">
        <v>4353</v>
      </c>
      <c r="ETX14" t="s">
        <v>4354</v>
      </c>
      <c r="ETY14" t="s">
        <v>4355</v>
      </c>
      <c r="ETZ14" t="s">
        <v>4356</v>
      </c>
      <c r="EUA14" t="s">
        <v>4357</v>
      </c>
      <c r="EUB14" t="s">
        <v>4358</v>
      </c>
      <c r="EUC14" t="s">
        <v>4359</v>
      </c>
      <c r="EUD14" t="s">
        <v>4360</v>
      </c>
      <c r="EUE14" t="s">
        <v>4361</v>
      </c>
      <c r="EUF14" t="s">
        <v>4362</v>
      </c>
      <c r="EUG14" t="s">
        <v>4363</v>
      </c>
      <c r="EUH14" t="s">
        <v>4364</v>
      </c>
      <c r="EUI14" t="s">
        <v>4365</v>
      </c>
      <c r="EUJ14" t="s">
        <v>4366</v>
      </c>
      <c r="EUK14" t="s">
        <v>4367</v>
      </c>
      <c r="EUL14" t="s">
        <v>4368</v>
      </c>
      <c r="EUM14" t="s">
        <v>4369</v>
      </c>
      <c r="EUN14" t="s">
        <v>4370</v>
      </c>
      <c r="EUO14" t="s">
        <v>4371</v>
      </c>
      <c r="EUP14" t="s">
        <v>4372</v>
      </c>
      <c r="EUQ14" t="s">
        <v>4373</v>
      </c>
      <c r="EUR14" t="s">
        <v>4374</v>
      </c>
      <c r="EUS14" t="s">
        <v>4375</v>
      </c>
      <c r="EUT14" t="s">
        <v>4376</v>
      </c>
      <c r="EUU14" t="s">
        <v>4377</v>
      </c>
      <c r="EUV14" t="s">
        <v>4378</v>
      </c>
      <c r="EUW14" t="s">
        <v>4379</v>
      </c>
      <c r="EUX14" t="s">
        <v>4380</v>
      </c>
      <c r="EUY14" t="s">
        <v>4381</v>
      </c>
      <c r="EUZ14" t="s">
        <v>4382</v>
      </c>
      <c r="EVA14" t="s">
        <v>4383</v>
      </c>
      <c r="EVB14" t="s">
        <v>4384</v>
      </c>
      <c r="EVC14" t="s">
        <v>4385</v>
      </c>
      <c r="EVD14" t="s">
        <v>4386</v>
      </c>
      <c r="EVE14" t="s">
        <v>4387</v>
      </c>
      <c r="EVF14" t="s">
        <v>4388</v>
      </c>
      <c r="EVG14" t="s">
        <v>4389</v>
      </c>
      <c r="EVH14" t="s">
        <v>4390</v>
      </c>
      <c r="EVI14" t="s">
        <v>4391</v>
      </c>
      <c r="EVJ14" t="s">
        <v>4392</v>
      </c>
      <c r="EVK14" t="s">
        <v>4393</v>
      </c>
      <c r="EVL14" t="s">
        <v>4394</v>
      </c>
      <c r="EVM14" t="s">
        <v>4395</v>
      </c>
      <c r="EVN14" t="s">
        <v>4396</v>
      </c>
      <c r="EVO14" t="s">
        <v>4397</v>
      </c>
      <c r="EVP14" t="s">
        <v>4398</v>
      </c>
      <c r="EVQ14" t="s">
        <v>4399</v>
      </c>
      <c r="EVR14" t="s">
        <v>4400</v>
      </c>
      <c r="EVS14" t="s">
        <v>4401</v>
      </c>
      <c r="EVT14" t="s">
        <v>4402</v>
      </c>
      <c r="EVU14" t="s">
        <v>4403</v>
      </c>
      <c r="EVV14" t="s">
        <v>4404</v>
      </c>
      <c r="EVW14" t="s">
        <v>4405</v>
      </c>
      <c r="EVX14" t="s">
        <v>4406</v>
      </c>
      <c r="EVY14" t="s">
        <v>4407</v>
      </c>
      <c r="EVZ14" t="s">
        <v>4408</v>
      </c>
      <c r="EWA14" t="s">
        <v>4409</v>
      </c>
      <c r="EWB14" t="s">
        <v>4410</v>
      </c>
      <c r="EWC14" t="s">
        <v>4411</v>
      </c>
      <c r="EWD14" t="s">
        <v>4412</v>
      </c>
      <c r="EWE14" t="s">
        <v>4413</v>
      </c>
      <c r="EWF14" t="s">
        <v>4414</v>
      </c>
      <c r="EWG14" t="s">
        <v>4415</v>
      </c>
      <c r="EWH14" t="s">
        <v>4416</v>
      </c>
      <c r="EWI14" t="s">
        <v>4417</v>
      </c>
      <c r="EWJ14" t="s">
        <v>4418</v>
      </c>
      <c r="EWK14" t="s">
        <v>4419</v>
      </c>
      <c r="EWL14" t="s">
        <v>4420</v>
      </c>
      <c r="EWM14" t="s">
        <v>4421</v>
      </c>
      <c r="EWN14" t="s">
        <v>4422</v>
      </c>
      <c r="EWO14" t="s">
        <v>4423</v>
      </c>
      <c r="EWP14" t="s">
        <v>4424</v>
      </c>
      <c r="EWQ14" t="s">
        <v>4425</v>
      </c>
      <c r="EWR14" t="s">
        <v>4426</v>
      </c>
      <c r="EWS14" t="s">
        <v>4427</v>
      </c>
      <c r="EWT14" t="s">
        <v>4428</v>
      </c>
      <c r="EWU14" t="s">
        <v>4429</v>
      </c>
      <c r="EWV14" t="s">
        <v>4430</v>
      </c>
      <c r="EWW14" t="s">
        <v>4431</v>
      </c>
      <c r="EWX14" t="s">
        <v>4432</v>
      </c>
      <c r="EWY14" t="s">
        <v>4433</v>
      </c>
      <c r="EWZ14" t="s">
        <v>4434</v>
      </c>
      <c r="EXA14" t="s">
        <v>4435</v>
      </c>
      <c r="EXB14" t="s">
        <v>4436</v>
      </c>
      <c r="EXC14" t="s">
        <v>4437</v>
      </c>
      <c r="EXD14" t="s">
        <v>4438</v>
      </c>
      <c r="EXE14" t="s">
        <v>4439</v>
      </c>
      <c r="EXF14" t="s">
        <v>4440</v>
      </c>
      <c r="EXG14" t="s">
        <v>4441</v>
      </c>
      <c r="EXH14" t="s">
        <v>4442</v>
      </c>
      <c r="EXI14" t="s">
        <v>4443</v>
      </c>
      <c r="EXJ14" t="s">
        <v>4444</v>
      </c>
      <c r="EXK14" t="s">
        <v>4445</v>
      </c>
      <c r="EXL14" t="s">
        <v>4446</v>
      </c>
      <c r="EXM14" t="s">
        <v>4447</v>
      </c>
      <c r="EXN14" t="s">
        <v>4448</v>
      </c>
      <c r="EXO14" t="s">
        <v>4449</v>
      </c>
      <c r="EXP14" t="s">
        <v>4450</v>
      </c>
      <c r="EXQ14" t="s">
        <v>4451</v>
      </c>
      <c r="EXR14" t="s">
        <v>4452</v>
      </c>
      <c r="EXS14" t="s">
        <v>4453</v>
      </c>
      <c r="EXT14" t="s">
        <v>4454</v>
      </c>
      <c r="EXU14" t="s">
        <v>4455</v>
      </c>
      <c r="EXV14" t="s">
        <v>4456</v>
      </c>
      <c r="EXW14" t="s">
        <v>4457</v>
      </c>
      <c r="EXX14" t="s">
        <v>4458</v>
      </c>
      <c r="EXY14" t="s">
        <v>4459</v>
      </c>
      <c r="EXZ14" t="s">
        <v>4460</v>
      </c>
      <c r="EYA14" t="s">
        <v>4461</v>
      </c>
      <c r="EYB14" t="s">
        <v>4462</v>
      </c>
      <c r="EYC14" t="s">
        <v>4463</v>
      </c>
      <c r="EYD14" t="s">
        <v>4464</v>
      </c>
      <c r="EYE14" t="s">
        <v>4465</v>
      </c>
      <c r="EYF14" t="s">
        <v>4466</v>
      </c>
      <c r="EYG14" t="s">
        <v>4467</v>
      </c>
      <c r="EYH14" t="s">
        <v>4468</v>
      </c>
      <c r="EYI14" t="s">
        <v>4469</v>
      </c>
      <c r="EYJ14" t="s">
        <v>4470</v>
      </c>
      <c r="EYK14" t="s">
        <v>4471</v>
      </c>
      <c r="EYL14" t="s">
        <v>4472</v>
      </c>
      <c r="EYM14" t="s">
        <v>4473</v>
      </c>
      <c r="EYN14" t="s">
        <v>4474</v>
      </c>
      <c r="EYO14" t="s">
        <v>4475</v>
      </c>
      <c r="EYP14" t="s">
        <v>4476</v>
      </c>
      <c r="EYQ14" t="s">
        <v>4477</v>
      </c>
      <c r="EYR14" t="s">
        <v>4478</v>
      </c>
      <c r="EYS14" t="s">
        <v>4479</v>
      </c>
      <c r="EYT14" t="s">
        <v>4480</v>
      </c>
      <c r="EYU14" t="s">
        <v>4481</v>
      </c>
      <c r="EYV14" t="s">
        <v>4482</v>
      </c>
      <c r="EYW14" t="s">
        <v>4483</v>
      </c>
      <c r="EYX14" t="s">
        <v>4484</v>
      </c>
      <c r="EYY14" t="s">
        <v>4485</v>
      </c>
      <c r="EYZ14" t="s">
        <v>4486</v>
      </c>
      <c r="EZA14" t="s">
        <v>4487</v>
      </c>
      <c r="EZB14" t="s">
        <v>4488</v>
      </c>
      <c r="EZC14" t="s">
        <v>4489</v>
      </c>
      <c r="EZD14" t="s">
        <v>4490</v>
      </c>
      <c r="EZE14" t="s">
        <v>4491</v>
      </c>
      <c r="EZF14" t="s">
        <v>4492</v>
      </c>
      <c r="EZG14" t="s">
        <v>4493</v>
      </c>
      <c r="EZH14" t="s">
        <v>4494</v>
      </c>
      <c r="EZI14" t="s">
        <v>4495</v>
      </c>
      <c r="EZJ14" t="s">
        <v>4496</v>
      </c>
      <c r="EZK14" t="s">
        <v>4497</v>
      </c>
      <c r="EZL14" t="s">
        <v>4498</v>
      </c>
      <c r="EZM14" t="s">
        <v>4499</v>
      </c>
      <c r="EZN14" t="s">
        <v>4500</v>
      </c>
      <c r="EZO14" t="s">
        <v>4501</v>
      </c>
      <c r="EZP14" t="s">
        <v>4502</v>
      </c>
      <c r="EZQ14" t="s">
        <v>4503</v>
      </c>
      <c r="EZR14" t="s">
        <v>4504</v>
      </c>
      <c r="EZS14" t="s">
        <v>4505</v>
      </c>
      <c r="EZT14" t="s">
        <v>4506</v>
      </c>
      <c r="EZU14" t="s">
        <v>4507</v>
      </c>
      <c r="EZV14" t="s">
        <v>4508</v>
      </c>
      <c r="EZW14" t="s">
        <v>4509</v>
      </c>
      <c r="EZX14" t="s">
        <v>4510</v>
      </c>
      <c r="EZY14" t="s">
        <v>4511</v>
      </c>
      <c r="EZZ14" t="s">
        <v>4512</v>
      </c>
      <c r="FAA14" t="s">
        <v>4513</v>
      </c>
      <c r="FAB14" t="s">
        <v>4514</v>
      </c>
      <c r="FAC14" t="s">
        <v>4515</v>
      </c>
      <c r="FAD14" t="s">
        <v>4516</v>
      </c>
      <c r="FAE14" t="s">
        <v>4517</v>
      </c>
      <c r="FAF14" t="s">
        <v>4518</v>
      </c>
      <c r="FAG14" t="s">
        <v>4519</v>
      </c>
      <c r="FAH14" t="s">
        <v>4520</v>
      </c>
      <c r="FAI14" t="s">
        <v>4521</v>
      </c>
      <c r="FAJ14" t="s">
        <v>4522</v>
      </c>
      <c r="FAK14" t="s">
        <v>4523</v>
      </c>
      <c r="FAL14" t="s">
        <v>4524</v>
      </c>
      <c r="FAM14" t="s">
        <v>4525</v>
      </c>
      <c r="FAN14" t="s">
        <v>4526</v>
      </c>
      <c r="FAO14" t="s">
        <v>4527</v>
      </c>
      <c r="FAP14" t="s">
        <v>4528</v>
      </c>
      <c r="FAQ14" t="s">
        <v>4529</v>
      </c>
      <c r="FAR14" t="s">
        <v>4530</v>
      </c>
      <c r="FAS14" t="s">
        <v>4531</v>
      </c>
      <c r="FAT14" t="s">
        <v>4532</v>
      </c>
      <c r="FAU14" t="s">
        <v>4533</v>
      </c>
      <c r="FAV14" t="s">
        <v>4534</v>
      </c>
      <c r="FAW14" t="s">
        <v>4535</v>
      </c>
      <c r="FAX14" t="s">
        <v>4536</v>
      </c>
      <c r="FAY14" t="s">
        <v>4537</v>
      </c>
      <c r="FAZ14" t="s">
        <v>4538</v>
      </c>
      <c r="FBA14" t="s">
        <v>4539</v>
      </c>
      <c r="FBB14" t="s">
        <v>4540</v>
      </c>
      <c r="FBC14" t="s">
        <v>4541</v>
      </c>
      <c r="FBD14" t="s">
        <v>4542</v>
      </c>
      <c r="FBE14" t="s">
        <v>4543</v>
      </c>
      <c r="FBF14" t="s">
        <v>4544</v>
      </c>
      <c r="FBG14" t="s">
        <v>4545</v>
      </c>
      <c r="FBH14" t="s">
        <v>4546</v>
      </c>
      <c r="FBI14" t="s">
        <v>4547</v>
      </c>
      <c r="FBJ14" t="s">
        <v>4548</v>
      </c>
      <c r="FBK14" t="s">
        <v>4549</v>
      </c>
      <c r="FBL14" t="s">
        <v>4550</v>
      </c>
      <c r="FBM14" t="s">
        <v>4551</v>
      </c>
      <c r="FBN14" t="s">
        <v>4552</v>
      </c>
      <c r="FBO14" t="s">
        <v>4553</v>
      </c>
      <c r="FBP14" t="s">
        <v>4554</v>
      </c>
      <c r="FBQ14" t="s">
        <v>4555</v>
      </c>
      <c r="FBR14" t="s">
        <v>4556</v>
      </c>
      <c r="FBS14" t="s">
        <v>4557</v>
      </c>
      <c r="FBT14" t="s">
        <v>4558</v>
      </c>
      <c r="FBU14" t="s">
        <v>4559</v>
      </c>
      <c r="FBV14" t="s">
        <v>4560</v>
      </c>
      <c r="FBW14" t="s">
        <v>4561</v>
      </c>
      <c r="FBX14" t="s">
        <v>4562</v>
      </c>
      <c r="FBY14" t="s">
        <v>4563</v>
      </c>
      <c r="FBZ14" t="s">
        <v>4564</v>
      </c>
      <c r="FCA14" t="s">
        <v>4565</v>
      </c>
      <c r="FCB14" t="s">
        <v>4566</v>
      </c>
      <c r="FCC14" t="s">
        <v>4567</v>
      </c>
      <c r="FCD14" t="s">
        <v>4568</v>
      </c>
      <c r="FCE14" t="s">
        <v>4569</v>
      </c>
      <c r="FCF14" t="s">
        <v>4570</v>
      </c>
      <c r="FCG14" t="s">
        <v>4571</v>
      </c>
      <c r="FCH14" t="s">
        <v>4572</v>
      </c>
      <c r="FCI14" t="s">
        <v>4573</v>
      </c>
      <c r="FCJ14" t="s">
        <v>4574</v>
      </c>
      <c r="FCK14" t="s">
        <v>4575</v>
      </c>
      <c r="FCL14" t="s">
        <v>4576</v>
      </c>
      <c r="FCM14" t="s">
        <v>4577</v>
      </c>
      <c r="FCN14" t="s">
        <v>4578</v>
      </c>
      <c r="FCO14" t="s">
        <v>4579</v>
      </c>
      <c r="FCP14" t="s">
        <v>4580</v>
      </c>
      <c r="FCQ14" t="s">
        <v>4581</v>
      </c>
      <c r="FCR14" t="s">
        <v>4582</v>
      </c>
      <c r="FCS14" t="s">
        <v>4583</v>
      </c>
      <c r="FCT14" t="s">
        <v>4584</v>
      </c>
      <c r="FCU14" t="s">
        <v>4585</v>
      </c>
      <c r="FCV14" t="s">
        <v>4586</v>
      </c>
      <c r="FCW14" t="s">
        <v>4587</v>
      </c>
      <c r="FCX14" t="s">
        <v>4588</v>
      </c>
      <c r="FCY14" t="s">
        <v>4589</v>
      </c>
      <c r="FCZ14" t="s">
        <v>4590</v>
      </c>
      <c r="FDA14" t="s">
        <v>4591</v>
      </c>
      <c r="FDB14" t="s">
        <v>4592</v>
      </c>
      <c r="FDC14" t="s">
        <v>4593</v>
      </c>
      <c r="FDD14" t="s">
        <v>4594</v>
      </c>
      <c r="FDE14" t="s">
        <v>4595</v>
      </c>
      <c r="FDF14" t="s">
        <v>4596</v>
      </c>
      <c r="FDG14" t="s">
        <v>4597</v>
      </c>
      <c r="FDH14" t="s">
        <v>4598</v>
      </c>
      <c r="FDI14" t="s">
        <v>4599</v>
      </c>
      <c r="FDJ14" t="s">
        <v>4600</v>
      </c>
      <c r="FDK14" t="s">
        <v>4601</v>
      </c>
      <c r="FDL14" t="s">
        <v>4602</v>
      </c>
      <c r="FDM14" t="s">
        <v>4603</v>
      </c>
      <c r="FDN14" t="s">
        <v>4604</v>
      </c>
      <c r="FDO14" t="s">
        <v>4605</v>
      </c>
      <c r="FDP14" t="s">
        <v>4606</v>
      </c>
      <c r="FDQ14" t="s">
        <v>4607</v>
      </c>
      <c r="FDR14" t="s">
        <v>4608</v>
      </c>
      <c r="FDS14" t="s">
        <v>4609</v>
      </c>
      <c r="FDT14" t="s">
        <v>4610</v>
      </c>
      <c r="FDU14" t="s">
        <v>4611</v>
      </c>
      <c r="FDV14" t="s">
        <v>4612</v>
      </c>
      <c r="FDW14" t="s">
        <v>4613</v>
      </c>
      <c r="FDX14" t="s">
        <v>4614</v>
      </c>
      <c r="FDY14" t="s">
        <v>4615</v>
      </c>
      <c r="FDZ14" t="s">
        <v>4616</v>
      </c>
      <c r="FEA14" t="s">
        <v>4617</v>
      </c>
      <c r="FEB14" t="s">
        <v>4618</v>
      </c>
      <c r="FEC14" t="s">
        <v>4619</v>
      </c>
      <c r="FED14" t="s">
        <v>4620</v>
      </c>
      <c r="FEE14" t="s">
        <v>4621</v>
      </c>
      <c r="FEF14" t="s">
        <v>4622</v>
      </c>
      <c r="FEG14" t="s">
        <v>4623</v>
      </c>
      <c r="FEH14" t="s">
        <v>4624</v>
      </c>
      <c r="FEI14" t="s">
        <v>4625</v>
      </c>
      <c r="FEJ14" t="s">
        <v>4626</v>
      </c>
      <c r="FEK14" t="s">
        <v>4627</v>
      </c>
      <c r="FEL14" t="s">
        <v>4628</v>
      </c>
      <c r="FEM14" t="s">
        <v>4629</v>
      </c>
      <c r="FEN14" t="s">
        <v>4630</v>
      </c>
      <c r="FEO14" t="s">
        <v>4631</v>
      </c>
      <c r="FEP14" t="s">
        <v>4632</v>
      </c>
      <c r="FEQ14" t="s">
        <v>4633</v>
      </c>
      <c r="FER14" t="s">
        <v>4634</v>
      </c>
      <c r="FES14" t="s">
        <v>4635</v>
      </c>
      <c r="FET14" t="s">
        <v>4636</v>
      </c>
      <c r="FEU14" t="s">
        <v>4637</v>
      </c>
      <c r="FEV14" t="s">
        <v>4638</v>
      </c>
      <c r="FEW14" t="s">
        <v>4639</v>
      </c>
      <c r="FEX14" t="s">
        <v>4640</v>
      </c>
      <c r="FEY14" t="s">
        <v>4641</v>
      </c>
      <c r="FEZ14" t="s">
        <v>4642</v>
      </c>
      <c r="FFA14" t="s">
        <v>4643</v>
      </c>
      <c r="FFB14" t="s">
        <v>4644</v>
      </c>
      <c r="FFC14" t="s">
        <v>4645</v>
      </c>
      <c r="FFD14" t="s">
        <v>4646</v>
      </c>
      <c r="FFE14" t="s">
        <v>4647</v>
      </c>
      <c r="FFF14" t="s">
        <v>4648</v>
      </c>
      <c r="FFG14" t="s">
        <v>4649</v>
      </c>
      <c r="FFH14" t="s">
        <v>4650</v>
      </c>
      <c r="FFI14" t="s">
        <v>4651</v>
      </c>
      <c r="FFJ14" t="s">
        <v>4652</v>
      </c>
      <c r="FFK14" t="s">
        <v>4653</v>
      </c>
      <c r="FFL14" t="s">
        <v>4654</v>
      </c>
      <c r="FFM14" t="s">
        <v>4655</v>
      </c>
      <c r="FFN14" t="s">
        <v>4656</v>
      </c>
      <c r="FFO14" t="s">
        <v>4657</v>
      </c>
      <c r="FFP14" t="s">
        <v>4658</v>
      </c>
      <c r="FFQ14" t="s">
        <v>4659</v>
      </c>
      <c r="FFR14" t="s">
        <v>4660</v>
      </c>
      <c r="FFS14" t="s">
        <v>4661</v>
      </c>
      <c r="FFT14" t="s">
        <v>4662</v>
      </c>
      <c r="FFU14" t="s">
        <v>4663</v>
      </c>
      <c r="FFV14" t="s">
        <v>4664</v>
      </c>
      <c r="FFW14" t="s">
        <v>4665</v>
      </c>
      <c r="FFX14" t="s">
        <v>4666</v>
      </c>
      <c r="FFY14" t="s">
        <v>4667</v>
      </c>
      <c r="FFZ14" t="s">
        <v>4668</v>
      </c>
      <c r="FGA14" t="s">
        <v>4669</v>
      </c>
      <c r="FGB14" t="s">
        <v>4670</v>
      </c>
      <c r="FGC14" t="s">
        <v>4671</v>
      </c>
      <c r="FGD14" t="s">
        <v>4672</v>
      </c>
      <c r="FGE14" t="s">
        <v>4673</v>
      </c>
      <c r="FGF14" t="s">
        <v>4674</v>
      </c>
      <c r="FGG14" t="s">
        <v>4675</v>
      </c>
      <c r="FGH14" t="s">
        <v>4676</v>
      </c>
      <c r="FGI14" t="s">
        <v>4677</v>
      </c>
      <c r="FGJ14" t="s">
        <v>4678</v>
      </c>
      <c r="FGK14" t="s">
        <v>4679</v>
      </c>
      <c r="FGL14" t="s">
        <v>4680</v>
      </c>
      <c r="FGM14" t="s">
        <v>4681</v>
      </c>
      <c r="FGN14" t="s">
        <v>4682</v>
      </c>
      <c r="FGO14" t="s">
        <v>4683</v>
      </c>
      <c r="FGP14" t="s">
        <v>4684</v>
      </c>
      <c r="FGQ14" t="s">
        <v>4685</v>
      </c>
      <c r="FGR14" t="s">
        <v>4686</v>
      </c>
      <c r="FGS14" t="s">
        <v>4687</v>
      </c>
      <c r="FGT14" t="s">
        <v>4688</v>
      </c>
      <c r="FGU14" t="s">
        <v>4689</v>
      </c>
      <c r="FGV14" t="s">
        <v>4690</v>
      </c>
      <c r="FGW14" t="s">
        <v>4691</v>
      </c>
      <c r="FGX14" t="s">
        <v>4692</v>
      </c>
      <c r="FGY14" t="s">
        <v>4693</v>
      </c>
      <c r="FGZ14" t="s">
        <v>4694</v>
      </c>
      <c r="FHA14" t="s">
        <v>4695</v>
      </c>
      <c r="FHB14" t="s">
        <v>4696</v>
      </c>
      <c r="FHC14" t="s">
        <v>4697</v>
      </c>
      <c r="FHD14" t="s">
        <v>4698</v>
      </c>
      <c r="FHE14" t="s">
        <v>4699</v>
      </c>
      <c r="FHF14" t="s">
        <v>4700</v>
      </c>
      <c r="FHG14" t="s">
        <v>4701</v>
      </c>
      <c r="FHH14" t="s">
        <v>4702</v>
      </c>
      <c r="FHI14" t="s">
        <v>4703</v>
      </c>
      <c r="FHJ14" t="s">
        <v>4704</v>
      </c>
      <c r="FHK14" t="s">
        <v>4705</v>
      </c>
      <c r="FHL14" t="s">
        <v>4706</v>
      </c>
      <c r="FHM14" t="s">
        <v>4707</v>
      </c>
      <c r="FHN14" t="s">
        <v>4708</v>
      </c>
      <c r="FHO14" t="s">
        <v>4709</v>
      </c>
      <c r="FHP14" t="s">
        <v>4710</v>
      </c>
      <c r="FHQ14" t="s">
        <v>4711</v>
      </c>
      <c r="FHR14" t="s">
        <v>4712</v>
      </c>
      <c r="FHS14" t="s">
        <v>4713</v>
      </c>
      <c r="FHT14" t="s">
        <v>4714</v>
      </c>
      <c r="FHU14" t="s">
        <v>4715</v>
      </c>
      <c r="FHV14" t="s">
        <v>4716</v>
      </c>
      <c r="FHW14" t="s">
        <v>4717</v>
      </c>
      <c r="FHX14" t="s">
        <v>4718</v>
      </c>
      <c r="FHY14" t="s">
        <v>4719</v>
      </c>
      <c r="FHZ14" t="s">
        <v>4720</v>
      </c>
      <c r="FIA14" t="s">
        <v>4721</v>
      </c>
      <c r="FIB14" t="s">
        <v>4722</v>
      </c>
      <c r="FIC14" t="s">
        <v>4723</v>
      </c>
      <c r="FID14" t="s">
        <v>4724</v>
      </c>
      <c r="FIE14" t="s">
        <v>4725</v>
      </c>
      <c r="FIF14" t="s">
        <v>4726</v>
      </c>
      <c r="FIG14" t="s">
        <v>4727</v>
      </c>
      <c r="FIH14" t="s">
        <v>4728</v>
      </c>
      <c r="FII14" t="s">
        <v>4729</v>
      </c>
      <c r="FIJ14" t="s">
        <v>4730</v>
      </c>
      <c r="FIK14" t="s">
        <v>4731</v>
      </c>
      <c r="FIL14" t="s">
        <v>4732</v>
      </c>
      <c r="FIM14" t="s">
        <v>4733</v>
      </c>
      <c r="FIN14" t="s">
        <v>4734</v>
      </c>
      <c r="FIO14" t="s">
        <v>4735</v>
      </c>
      <c r="FIP14" t="s">
        <v>4736</v>
      </c>
      <c r="FIQ14" t="s">
        <v>4737</v>
      </c>
      <c r="FIR14" t="s">
        <v>4738</v>
      </c>
      <c r="FIS14" t="s">
        <v>4739</v>
      </c>
      <c r="FIT14" t="s">
        <v>4740</v>
      </c>
      <c r="FIU14" t="s">
        <v>4741</v>
      </c>
      <c r="FIV14" t="s">
        <v>4742</v>
      </c>
      <c r="FIW14" t="s">
        <v>4743</v>
      </c>
      <c r="FIX14" t="s">
        <v>4744</v>
      </c>
      <c r="FIY14" t="s">
        <v>4745</v>
      </c>
      <c r="FIZ14" t="s">
        <v>4746</v>
      </c>
      <c r="FJA14" t="s">
        <v>4747</v>
      </c>
      <c r="FJB14" t="s">
        <v>4748</v>
      </c>
      <c r="FJC14" t="s">
        <v>4749</v>
      </c>
      <c r="FJD14" t="s">
        <v>4750</v>
      </c>
      <c r="FJE14" t="s">
        <v>4751</v>
      </c>
      <c r="FJF14" t="s">
        <v>4752</v>
      </c>
      <c r="FJG14" t="s">
        <v>4753</v>
      </c>
      <c r="FJH14" t="s">
        <v>4754</v>
      </c>
      <c r="FJI14" t="s">
        <v>4755</v>
      </c>
      <c r="FJJ14" t="s">
        <v>4756</v>
      </c>
      <c r="FJK14" t="s">
        <v>4757</v>
      </c>
      <c r="FJL14" t="s">
        <v>4758</v>
      </c>
      <c r="FJM14" t="s">
        <v>4759</v>
      </c>
      <c r="FJN14" t="s">
        <v>4760</v>
      </c>
      <c r="FJO14" t="s">
        <v>4761</v>
      </c>
      <c r="FJP14" t="s">
        <v>4762</v>
      </c>
      <c r="FJQ14" t="s">
        <v>4763</v>
      </c>
      <c r="FJR14" t="s">
        <v>4764</v>
      </c>
      <c r="FJS14" t="s">
        <v>4765</v>
      </c>
      <c r="FJT14" t="s">
        <v>4766</v>
      </c>
      <c r="FJU14" t="s">
        <v>4767</v>
      </c>
      <c r="FJV14" t="s">
        <v>4768</v>
      </c>
      <c r="FJW14" t="s">
        <v>4769</v>
      </c>
      <c r="FJX14" t="s">
        <v>4770</v>
      </c>
      <c r="FJY14" t="s">
        <v>4771</v>
      </c>
      <c r="FJZ14" t="s">
        <v>4772</v>
      </c>
      <c r="FKA14" t="s">
        <v>4773</v>
      </c>
      <c r="FKB14" t="s">
        <v>4774</v>
      </c>
      <c r="FKC14" t="s">
        <v>4775</v>
      </c>
      <c r="FKD14" t="s">
        <v>4776</v>
      </c>
      <c r="FKE14" t="s">
        <v>4777</v>
      </c>
      <c r="FKF14" t="s">
        <v>4778</v>
      </c>
      <c r="FKG14" t="s">
        <v>4779</v>
      </c>
      <c r="FKH14" t="s">
        <v>4780</v>
      </c>
      <c r="FKI14" t="s">
        <v>4781</v>
      </c>
      <c r="FKJ14" t="s">
        <v>4782</v>
      </c>
      <c r="FKK14" t="s">
        <v>4783</v>
      </c>
      <c r="FKL14" t="s">
        <v>4784</v>
      </c>
      <c r="FKM14" t="s">
        <v>4785</v>
      </c>
      <c r="FKN14" t="s">
        <v>4786</v>
      </c>
      <c r="FKO14" t="s">
        <v>4787</v>
      </c>
      <c r="FKP14" t="s">
        <v>4788</v>
      </c>
      <c r="FKQ14" t="s">
        <v>4789</v>
      </c>
      <c r="FKR14" t="s">
        <v>4790</v>
      </c>
      <c r="FKS14" t="s">
        <v>4791</v>
      </c>
      <c r="FKT14" t="s">
        <v>4792</v>
      </c>
      <c r="FKU14" t="s">
        <v>4793</v>
      </c>
      <c r="FKV14" t="s">
        <v>4794</v>
      </c>
      <c r="FKW14" t="s">
        <v>4795</v>
      </c>
      <c r="FKX14" t="s">
        <v>4796</v>
      </c>
      <c r="FKY14" t="s">
        <v>4797</v>
      </c>
      <c r="FKZ14" t="s">
        <v>4798</v>
      </c>
      <c r="FLA14" t="s">
        <v>4799</v>
      </c>
      <c r="FLB14" t="s">
        <v>4800</v>
      </c>
      <c r="FLC14" t="s">
        <v>4801</v>
      </c>
      <c r="FLD14" t="s">
        <v>4802</v>
      </c>
      <c r="FLE14" t="s">
        <v>4803</v>
      </c>
      <c r="FLF14" t="s">
        <v>4804</v>
      </c>
      <c r="FLG14" t="s">
        <v>4805</v>
      </c>
      <c r="FLH14" t="s">
        <v>4806</v>
      </c>
      <c r="FLI14" t="s">
        <v>4807</v>
      </c>
      <c r="FLJ14" t="s">
        <v>4808</v>
      </c>
      <c r="FLK14" t="s">
        <v>4809</v>
      </c>
      <c r="FLL14" t="s">
        <v>4810</v>
      </c>
      <c r="FLM14" t="s">
        <v>4811</v>
      </c>
      <c r="FLN14" t="s">
        <v>4812</v>
      </c>
      <c r="FLO14" t="s">
        <v>4813</v>
      </c>
      <c r="FLP14" t="s">
        <v>4814</v>
      </c>
      <c r="FLQ14" t="s">
        <v>4815</v>
      </c>
      <c r="FLR14" t="s">
        <v>4816</v>
      </c>
      <c r="FLS14" t="s">
        <v>4817</v>
      </c>
      <c r="FLT14" t="s">
        <v>4818</v>
      </c>
      <c r="FLU14" t="s">
        <v>4819</v>
      </c>
      <c r="FLV14" t="s">
        <v>4820</v>
      </c>
      <c r="FLW14" t="s">
        <v>4821</v>
      </c>
      <c r="FLX14" t="s">
        <v>4822</v>
      </c>
      <c r="FLY14" t="s">
        <v>4823</v>
      </c>
      <c r="FLZ14" t="s">
        <v>4824</v>
      </c>
      <c r="FMA14" t="s">
        <v>4825</v>
      </c>
      <c r="FMB14" t="s">
        <v>4826</v>
      </c>
      <c r="FMC14" t="s">
        <v>4827</v>
      </c>
      <c r="FMD14" t="s">
        <v>4828</v>
      </c>
      <c r="FME14" t="s">
        <v>4829</v>
      </c>
      <c r="FMF14" t="s">
        <v>4830</v>
      </c>
      <c r="FMG14" t="s">
        <v>4831</v>
      </c>
      <c r="FMH14" t="s">
        <v>4832</v>
      </c>
      <c r="FMI14" t="s">
        <v>4833</v>
      </c>
      <c r="FMJ14" t="s">
        <v>4834</v>
      </c>
      <c r="FMK14" t="s">
        <v>4835</v>
      </c>
      <c r="FML14" t="s">
        <v>4836</v>
      </c>
      <c r="FMM14" t="s">
        <v>4837</v>
      </c>
      <c r="FMN14" t="s">
        <v>4838</v>
      </c>
      <c r="FMO14" t="s">
        <v>4839</v>
      </c>
      <c r="FMP14" t="s">
        <v>4840</v>
      </c>
      <c r="FMQ14" t="s">
        <v>4841</v>
      </c>
      <c r="FMR14" t="s">
        <v>4842</v>
      </c>
      <c r="FMS14" t="s">
        <v>4843</v>
      </c>
      <c r="FMT14" t="s">
        <v>4844</v>
      </c>
      <c r="FMU14" t="s">
        <v>4845</v>
      </c>
      <c r="FMV14" t="s">
        <v>4846</v>
      </c>
      <c r="FMW14" t="s">
        <v>4847</v>
      </c>
      <c r="FMX14" t="s">
        <v>4848</v>
      </c>
      <c r="FMY14" t="s">
        <v>4849</v>
      </c>
      <c r="FMZ14" t="s">
        <v>4850</v>
      </c>
      <c r="FNA14" t="s">
        <v>4851</v>
      </c>
      <c r="FNB14" t="s">
        <v>4852</v>
      </c>
      <c r="FNC14" t="s">
        <v>4853</v>
      </c>
      <c r="FND14" t="s">
        <v>4854</v>
      </c>
      <c r="FNE14" t="s">
        <v>4855</v>
      </c>
      <c r="FNF14" t="s">
        <v>4856</v>
      </c>
      <c r="FNG14" t="s">
        <v>4857</v>
      </c>
      <c r="FNH14" t="s">
        <v>4858</v>
      </c>
      <c r="FNI14" t="s">
        <v>4859</v>
      </c>
      <c r="FNJ14" t="s">
        <v>4860</v>
      </c>
      <c r="FNK14" t="s">
        <v>4861</v>
      </c>
      <c r="FNL14" t="s">
        <v>4862</v>
      </c>
      <c r="FNM14" t="s">
        <v>4863</v>
      </c>
      <c r="FNN14" t="s">
        <v>4864</v>
      </c>
      <c r="FNO14" t="s">
        <v>4865</v>
      </c>
      <c r="FNP14" t="s">
        <v>4866</v>
      </c>
      <c r="FNQ14" t="s">
        <v>4867</v>
      </c>
      <c r="FNR14" t="s">
        <v>4868</v>
      </c>
      <c r="FNS14" t="s">
        <v>4869</v>
      </c>
      <c r="FNT14" t="s">
        <v>4870</v>
      </c>
      <c r="FNU14" t="s">
        <v>4871</v>
      </c>
      <c r="FNV14" t="s">
        <v>4872</v>
      </c>
      <c r="FNW14" t="s">
        <v>4873</v>
      </c>
      <c r="FNX14" t="s">
        <v>4874</v>
      </c>
      <c r="FNY14" t="s">
        <v>4875</v>
      </c>
      <c r="FNZ14" t="s">
        <v>4876</v>
      </c>
      <c r="FOA14" t="s">
        <v>4877</v>
      </c>
      <c r="FOB14" t="s">
        <v>4878</v>
      </c>
      <c r="FOC14" t="s">
        <v>4879</v>
      </c>
      <c r="FOD14" t="s">
        <v>4880</v>
      </c>
      <c r="FOE14" t="s">
        <v>4881</v>
      </c>
      <c r="FOF14" t="s">
        <v>4882</v>
      </c>
      <c r="FOG14" t="s">
        <v>4883</v>
      </c>
      <c r="FOH14" t="s">
        <v>4884</v>
      </c>
      <c r="FOI14" t="s">
        <v>4885</v>
      </c>
      <c r="FOJ14" t="s">
        <v>4886</v>
      </c>
      <c r="FOK14" t="s">
        <v>4887</v>
      </c>
      <c r="FOL14" t="s">
        <v>4888</v>
      </c>
      <c r="FOM14" t="s">
        <v>4889</v>
      </c>
      <c r="FON14" t="s">
        <v>4890</v>
      </c>
      <c r="FOO14" t="s">
        <v>4891</v>
      </c>
      <c r="FOP14" t="s">
        <v>4892</v>
      </c>
      <c r="FOQ14" t="s">
        <v>4893</v>
      </c>
      <c r="FOR14" t="s">
        <v>4894</v>
      </c>
      <c r="FOS14" t="s">
        <v>4895</v>
      </c>
      <c r="FOT14" t="s">
        <v>4896</v>
      </c>
      <c r="FOU14" t="s">
        <v>4897</v>
      </c>
      <c r="FOV14" t="s">
        <v>4898</v>
      </c>
      <c r="FOW14" t="s">
        <v>4899</v>
      </c>
      <c r="FOX14" t="s">
        <v>4900</v>
      </c>
      <c r="FOY14" t="s">
        <v>4901</v>
      </c>
      <c r="FOZ14" t="s">
        <v>4902</v>
      </c>
      <c r="FPA14" t="s">
        <v>4903</v>
      </c>
      <c r="FPB14" t="s">
        <v>4904</v>
      </c>
      <c r="FPC14" t="s">
        <v>4905</v>
      </c>
      <c r="FPD14" t="s">
        <v>4906</v>
      </c>
      <c r="FPE14" t="s">
        <v>4907</v>
      </c>
      <c r="FPF14" t="s">
        <v>4908</v>
      </c>
      <c r="FPG14" t="s">
        <v>4909</v>
      </c>
      <c r="FPH14" t="s">
        <v>4910</v>
      </c>
      <c r="FPI14" t="s">
        <v>4911</v>
      </c>
      <c r="FPJ14" t="s">
        <v>4912</v>
      </c>
      <c r="FPK14" t="s">
        <v>4913</v>
      </c>
      <c r="FPL14" t="s">
        <v>4914</v>
      </c>
      <c r="FPM14" t="s">
        <v>4915</v>
      </c>
      <c r="FPN14" t="s">
        <v>4916</v>
      </c>
      <c r="FPO14" t="s">
        <v>4917</v>
      </c>
      <c r="FPP14" t="s">
        <v>4918</v>
      </c>
      <c r="FPQ14" t="s">
        <v>4919</v>
      </c>
      <c r="FPR14" t="s">
        <v>4920</v>
      </c>
      <c r="FPS14" t="s">
        <v>4921</v>
      </c>
      <c r="FPT14" t="s">
        <v>4922</v>
      </c>
      <c r="FPU14" t="s">
        <v>4923</v>
      </c>
      <c r="FPV14" t="s">
        <v>4924</v>
      </c>
      <c r="FPW14" t="s">
        <v>4925</v>
      </c>
      <c r="FPX14" t="s">
        <v>4926</v>
      </c>
      <c r="FPY14" t="s">
        <v>4927</v>
      </c>
      <c r="FPZ14" t="s">
        <v>4928</v>
      </c>
      <c r="FQA14" t="s">
        <v>4929</v>
      </c>
      <c r="FQB14" t="s">
        <v>4930</v>
      </c>
      <c r="FQC14" t="s">
        <v>4931</v>
      </c>
      <c r="FQD14" t="s">
        <v>4932</v>
      </c>
      <c r="FQE14" t="s">
        <v>4933</v>
      </c>
      <c r="FQF14" t="s">
        <v>4934</v>
      </c>
      <c r="FQG14" t="s">
        <v>4935</v>
      </c>
      <c r="FQH14" t="s">
        <v>4936</v>
      </c>
      <c r="FQI14" t="s">
        <v>4937</v>
      </c>
      <c r="FQJ14" t="s">
        <v>4938</v>
      </c>
      <c r="FQK14" t="s">
        <v>4939</v>
      </c>
      <c r="FQL14" t="s">
        <v>4940</v>
      </c>
      <c r="FQM14" t="s">
        <v>4941</v>
      </c>
      <c r="FQN14" t="s">
        <v>4942</v>
      </c>
      <c r="FQO14" t="s">
        <v>4943</v>
      </c>
      <c r="FQP14" t="s">
        <v>4944</v>
      </c>
      <c r="FQQ14" t="s">
        <v>4945</v>
      </c>
      <c r="FQR14" t="s">
        <v>4946</v>
      </c>
      <c r="FQS14" t="s">
        <v>4947</v>
      </c>
      <c r="FQT14" t="s">
        <v>4948</v>
      </c>
      <c r="FQU14" t="s">
        <v>4949</v>
      </c>
      <c r="FQV14" t="s">
        <v>4950</v>
      </c>
      <c r="FQW14" t="s">
        <v>4951</v>
      </c>
      <c r="FQX14" t="s">
        <v>4952</v>
      </c>
      <c r="FQY14" t="s">
        <v>4953</v>
      </c>
      <c r="FQZ14" t="s">
        <v>4954</v>
      </c>
      <c r="FRA14" t="s">
        <v>4955</v>
      </c>
      <c r="FRB14" t="s">
        <v>4956</v>
      </c>
      <c r="FRC14" t="s">
        <v>4957</v>
      </c>
      <c r="FRD14" t="s">
        <v>4958</v>
      </c>
      <c r="FRE14" t="s">
        <v>4959</v>
      </c>
      <c r="FRF14" t="s">
        <v>4960</v>
      </c>
      <c r="FRG14" t="s">
        <v>4961</v>
      </c>
      <c r="FRH14" t="s">
        <v>4962</v>
      </c>
      <c r="FRI14" t="s">
        <v>4963</v>
      </c>
      <c r="FRJ14" t="s">
        <v>4964</v>
      </c>
      <c r="FRK14" t="s">
        <v>4965</v>
      </c>
      <c r="FRL14" t="s">
        <v>4966</v>
      </c>
      <c r="FRM14" t="s">
        <v>4967</v>
      </c>
      <c r="FRN14" t="s">
        <v>4968</v>
      </c>
      <c r="FRO14" t="s">
        <v>4969</v>
      </c>
      <c r="FRP14" t="s">
        <v>4970</v>
      </c>
      <c r="FRQ14" t="s">
        <v>4971</v>
      </c>
      <c r="FRR14" t="s">
        <v>4972</v>
      </c>
      <c r="FRS14" t="s">
        <v>4973</v>
      </c>
      <c r="FRT14" t="s">
        <v>4974</v>
      </c>
      <c r="FRU14" t="s">
        <v>4975</v>
      </c>
      <c r="FRV14" t="s">
        <v>4976</v>
      </c>
      <c r="FRW14" t="s">
        <v>4977</v>
      </c>
      <c r="FRX14" t="s">
        <v>4978</v>
      </c>
      <c r="FRY14" t="s">
        <v>4979</v>
      </c>
      <c r="FRZ14" t="s">
        <v>4980</v>
      </c>
      <c r="FSA14" t="s">
        <v>4981</v>
      </c>
      <c r="FSB14" t="s">
        <v>4982</v>
      </c>
      <c r="FSC14" t="s">
        <v>4983</v>
      </c>
      <c r="FSD14" t="s">
        <v>4984</v>
      </c>
      <c r="FSE14" t="s">
        <v>4985</v>
      </c>
      <c r="FSF14" t="s">
        <v>4986</v>
      </c>
      <c r="FSG14" t="s">
        <v>4987</v>
      </c>
      <c r="FSH14" t="s">
        <v>4988</v>
      </c>
      <c r="FSI14" t="s">
        <v>4989</v>
      </c>
      <c r="FSJ14" t="s">
        <v>4990</v>
      </c>
      <c r="FSK14" t="s">
        <v>4991</v>
      </c>
      <c r="FSL14" t="s">
        <v>4992</v>
      </c>
      <c r="FSM14" t="s">
        <v>4993</v>
      </c>
      <c r="FSN14" t="s">
        <v>4994</v>
      </c>
      <c r="FSO14" t="s">
        <v>4995</v>
      </c>
      <c r="FSP14" t="s">
        <v>4996</v>
      </c>
      <c r="FSQ14" t="s">
        <v>4997</v>
      </c>
      <c r="FSR14" t="s">
        <v>4998</v>
      </c>
      <c r="FSS14" t="s">
        <v>4999</v>
      </c>
      <c r="FST14" t="s">
        <v>5000</v>
      </c>
      <c r="FSU14" t="s">
        <v>5001</v>
      </c>
      <c r="FSV14" t="s">
        <v>5002</v>
      </c>
      <c r="FSW14" t="s">
        <v>5003</v>
      </c>
      <c r="FSX14" t="s">
        <v>5004</v>
      </c>
      <c r="FSY14" t="s">
        <v>5005</v>
      </c>
      <c r="FSZ14" t="s">
        <v>5006</v>
      </c>
      <c r="FTA14" t="s">
        <v>5007</v>
      </c>
      <c r="FTB14" t="s">
        <v>5008</v>
      </c>
      <c r="FTC14" t="s">
        <v>5009</v>
      </c>
      <c r="FTD14" t="s">
        <v>5010</v>
      </c>
      <c r="FTE14" t="s">
        <v>5011</v>
      </c>
      <c r="FTF14" t="s">
        <v>5012</v>
      </c>
      <c r="FTG14" t="s">
        <v>5013</v>
      </c>
      <c r="FTH14" t="s">
        <v>5014</v>
      </c>
      <c r="FTI14" t="s">
        <v>5015</v>
      </c>
      <c r="FTJ14" t="s">
        <v>5016</v>
      </c>
      <c r="FTK14" t="s">
        <v>5017</v>
      </c>
      <c r="FTL14" t="s">
        <v>5018</v>
      </c>
      <c r="FTM14" t="s">
        <v>5019</v>
      </c>
      <c r="FTN14" t="s">
        <v>5020</v>
      </c>
      <c r="FTO14" t="s">
        <v>5021</v>
      </c>
      <c r="FTP14" t="s">
        <v>5022</v>
      </c>
      <c r="FTQ14" t="s">
        <v>5023</v>
      </c>
      <c r="FTR14" t="s">
        <v>5024</v>
      </c>
      <c r="FTS14" t="s">
        <v>5025</v>
      </c>
      <c r="FTT14" t="s">
        <v>5026</v>
      </c>
      <c r="FTU14" t="s">
        <v>5027</v>
      </c>
      <c r="FTV14" t="s">
        <v>5028</v>
      </c>
      <c r="FTW14" t="s">
        <v>5029</v>
      </c>
      <c r="FTX14" t="s">
        <v>5030</v>
      </c>
      <c r="FTY14" t="s">
        <v>5031</v>
      </c>
      <c r="FTZ14" t="s">
        <v>5032</v>
      </c>
      <c r="FUA14" t="s">
        <v>5033</v>
      </c>
      <c r="FUB14" t="s">
        <v>5034</v>
      </c>
      <c r="FUC14" t="s">
        <v>5035</v>
      </c>
      <c r="FUD14" t="s">
        <v>5036</v>
      </c>
      <c r="FUE14" t="s">
        <v>5037</v>
      </c>
      <c r="FUF14" t="s">
        <v>5038</v>
      </c>
      <c r="FUG14" t="s">
        <v>5039</v>
      </c>
      <c r="FUH14" t="s">
        <v>5040</v>
      </c>
      <c r="FUI14" t="s">
        <v>5041</v>
      </c>
      <c r="FUJ14" t="s">
        <v>5042</v>
      </c>
      <c r="FUK14" t="s">
        <v>5043</v>
      </c>
      <c r="FUL14" t="s">
        <v>5044</v>
      </c>
      <c r="FUM14" t="s">
        <v>5045</v>
      </c>
      <c r="FUN14" t="s">
        <v>5046</v>
      </c>
      <c r="FUO14" t="s">
        <v>5047</v>
      </c>
      <c r="FUP14" t="s">
        <v>5048</v>
      </c>
      <c r="FUQ14" t="s">
        <v>5049</v>
      </c>
      <c r="FUR14" t="s">
        <v>5050</v>
      </c>
      <c r="FUS14" t="s">
        <v>5051</v>
      </c>
      <c r="FUT14" t="s">
        <v>5052</v>
      </c>
      <c r="FUU14" t="s">
        <v>5053</v>
      </c>
      <c r="FUV14" t="s">
        <v>5054</v>
      </c>
      <c r="FUW14" t="s">
        <v>5055</v>
      </c>
      <c r="FUX14" t="s">
        <v>5056</v>
      </c>
      <c r="FUY14" t="s">
        <v>5057</v>
      </c>
      <c r="FUZ14" t="s">
        <v>5058</v>
      </c>
      <c r="FVA14" t="s">
        <v>5059</v>
      </c>
      <c r="FVB14" t="s">
        <v>5060</v>
      </c>
      <c r="FVC14" t="s">
        <v>5061</v>
      </c>
      <c r="FVD14" t="s">
        <v>5062</v>
      </c>
      <c r="FVE14" t="s">
        <v>5063</v>
      </c>
      <c r="FVF14" t="s">
        <v>5064</v>
      </c>
      <c r="FVG14" t="s">
        <v>5065</v>
      </c>
      <c r="FVH14" t="s">
        <v>5066</v>
      </c>
      <c r="FVI14" t="s">
        <v>5067</v>
      </c>
      <c r="FVJ14" t="s">
        <v>5068</v>
      </c>
      <c r="FVK14" t="s">
        <v>5069</v>
      </c>
      <c r="FVL14" t="s">
        <v>5070</v>
      </c>
      <c r="FVM14" t="s">
        <v>5071</v>
      </c>
      <c r="FVN14" t="s">
        <v>5072</v>
      </c>
      <c r="FVO14" t="s">
        <v>5073</v>
      </c>
      <c r="FVP14" t="s">
        <v>5074</v>
      </c>
      <c r="FVQ14" t="s">
        <v>5075</v>
      </c>
      <c r="FVR14" t="s">
        <v>5076</v>
      </c>
      <c r="FVS14" t="s">
        <v>5077</v>
      </c>
      <c r="FVT14" t="s">
        <v>5078</v>
      </c>
      <c r="FVU14" t="s">
        <v>5079</v>
      </c>
      <c r="FVV14" t="s">
        <v>5080</v>
      </c>
      <c r="FVW14" t="s">
        <v>5081</v>
      </c>
      <c r="FVX14" t="s">
        <v>5082</v>
      </c>
      <c r="FVY14" t="s">
        <v>5083</v>
      </c>
      <c r="FVZ14" t="s">
        <v>5084</v>
      </c>
      <c r="FWA14" t="s">
        <v>5085</v>
      </c>
      <c r="FWB14" t="s">
        <v>5086</v>
      </c>
      <c r="FWC14" t="s">
        <v>5087</v>
      </c>
      <c r="FWD14" t="s">
        <v>5088</v>
      </c>
      <c r="FWE14" t="s">
        <v>5089</v>
      </c>
      <c r="FWF14" t="s">
        <v>5090</v>
      </c>
      <c r="FWG14" t="s">
        <v>5091</v>
      </c>
      <c r="FWH14" t="s">
        <v>5092</v>
      </c>
      <c r="FWI14" t="s">
        <v>5093</v>
      </c>
      <c r="FWJ14" t="s">
        <v>5094</v>
      </c>
      <c r="FWK14" t="s">
        <v>5095</v>
      </c>
      <c r="FWL14" t="s">
        <v>5096</v>
      </c>
      <c r="FWM14" t="s">
        <v>5097</v>
      </c>
      <c r="FWN14" t="s">
        <v>5098</v>
      </c>
      <c r="FWO14" t="s">
        <v>5099</v>
      </c>
      <c r="FWP14" t="s">
        <v>5100</v>
      </c>
      <c r="FWQ14" t="s">
        <v>5101</v>
      </c>
      <c r="FWR14" t="s">
        <v>5102</v>
      </c>
      <c r="FWS14" t="s">
        <v>5103</v>
      </c>
      <c r="FWT14" t="s">
        <v>5104</v>
      </c>
      <c r="FWU14" t="s">
        <v>5105</v>
      </c>
      <c r="FWV14" t="s">
        <v>5106</v>
      </c>
      <c r="FWW14" t="s">
        <v>5107</v>
      </c>
      <c r="FWX14" t="s">
        <v>5108</v>
      </c>
      <c r="FWY14" t="s">
        <v>5109</v>
      </c>
      <c r="FWZ14" t="s">
        <v>5110</v>
      </c>
      <c r="FXA14" t="s">
        <v>5111</v>
      </c>
      <c r="FXB14" t="s">
        <v>5112</v>
      </c>
      <c r="FXC14" t="s">
        <v>5113</v>
      </c>
      <c r="FXD14" t="s">
        <v>5114</v>
      </c>
      <c r="FXE14" t="s">
        <v>5115</v>
      </c>
      <c r="FXF14" t="s">
        <v>5116</v>
      </c>
      <c r="FXG14" t="s">
        <v>5117</v>
      </c>
      <c r="FXH14" t="s">
        <v>5118</v>
      </c>
      <c r="FXI14" t="s">
        <v>5119</v>
      </c>
      <c r="FXJ14" t="s">
        <v>5120</v>
      </c>
      <c r="FXK14" t="s">
        <v>5121</v>
      </c>
      <c r="FXL14" t="s">
        <v>5122</v>
      </c>
      <c r="FXM14" t="s">
        <v>5123</v>
      </c>
      <c r="FXN14" t="s">
        <v>5124</v>
      </c>
      <c r="FXO14" t="s">
        <v>5125</v>
      </c>
      <c r="FXP14" t="s">
        <v>5126</v>
      </c>
      <c r="FXQ14" t="s">
        <v>5127</v>
      </c>
      <c r="FXR14" t="s">
        <v>5128</v>
      </c>
      <c r="FXS14" t="s">
        <v>5129</v>
      </c>
      <c r="FXT14" t="s">
        <v>5130</v>
      </c>
      <c r="FXU14" t="s">
        <v>5131</v>
      </c>
      <c r="FXV14" t="s">
        <v>5132</v>
      </c>
      <c r="FXW14" t="s">
        <v>5133</v>
      </c>
      <c r="FXX14" t="s">
        <v>5134</v>
      </c>
      <c r="FXY14" t="s">
        <v>5135</v>
      </c>
      <c r="FXZ14" t="s">
        <v>5136</v>
      </c>
      <c r="FYA14" t="s">
        <v>5137</v>
      </c>
      <c r="FYB14" t="s">
        <v>5138</v>
      </c>
      <c r="FYC14" t="s">
        <v>5139</v>
      </c>
      <c r="FYD14" t="s">
        <v>5140</v>
      </c>
      <c r="FYE14" t="s">
        <v>5141</v>
      </c>
      <c r="FYF14" t="s">
        <v>5142</v>
      </c>
      <c r="FYG14" t="s">
        <v>5143</v>
      </c>
      <c r="FYH14" t="s">
        <v>5144</v>
      </c>
      <c r="FYI14" t="s">
        <v>5145</v>
      </c>
      <c r="FYJ14" t="s">
        <v>5146</v>
      </c>
      <c r="FYK14" t="s">
        <v>5147</v>
      </c>
      <c r="FYL14" t="s">
        <v>5148</v>
      </c>
      <c r="FYM14" t="s">
        <v>5149</v>
      </c>
      <c r="FYN14" t="s">
        <v>5150</v>
      </c>
      <c r="FYO14" t="s">
        <v>5151</v>
      </c>
      <c r="FYP14" t="s">
        <v>5152</v>
      </c>
      <c r="FYQ14" t="s">
        <v>5153</v>
      </c>
      <c r="FYR14" t="s">
        <v>5154</v>
      </c>
      <c r="FYS14" t="s">
        <v>5155</v>
      </c>
      <c r="FYT14" t="s">
        <v>5156</v>
      </c>
      <c r="FYU14" t="s">
        <v>5157</v>
      </c>
      <c r="FYV14" t="s">
        <v>5158</v>
      </c>
      <c r="FYW14" t="s">
        <v>5159</v>
      </c>
      <c r="FYX14" t="s">
        <v>5160</v>
      </c>
      <c r="FYY14" t="s">
        <v>5161</v>
      </c>
      <c r="FYZ14" t="s">
        <v>5162</v>
      </c>
      <c r="FZA14" t="s">
        <v>5163</v>
      </c>
      <c r="FZB14" t="s">
        <v>5164</v>
      </c>
      <c r="FZC14" t="s">
        <v>5165</v>
      </c>
      <c r="FZD14" t="s">
        <v>5166</v>
      </c>
      <c r="FZE14" t="s">
        <v>5167</v>
      </c>
      <c r="FZF14" t="s">
        <v>5168</v>
      </c>
      <c r="FZG14" t="s">
        <v>5169</v>
      </c>
      <c r="FZH14" t="s">
        <v>5170</v>
      </c>
      <c r="FZI14" t="s">
        <v>5171</v>
      </c>
      <c r="FZJ14" t="s">
        <v>5172</v>
      </c>
      <c r="FZK14" t="s">
        <v>5173</v>
      </c>
      <c r="FZL14" t="s">
        <v>5174</v>
      </c>
      <c r="FZM14" t="s">
        <v>5175</v>
      </c>
      <c r="FZN14" t="s">
        <v>5176</v>
      </c>
      <c r="FZO14" t="s">
        <v>5177</v>
      </c>
      <c r="FZP14" t="s">
        <v>5178</v>
      </c>
      <c r="FZQ14" t="s">
        <v>5179</v>
      </c>
      <c r="FZR14" t="s">
        <v>5180</v>
      </c>
      <c r="FZS14" t="s">
        <v>5181</v>
      </c>
      <c r="FZT14" t="s">
        <v>5182</v>
      </c>
      <c r="FZU14" t="s">
        <v>5183</v>
      </c>
      <c r="FZV14" t="s">
        <v>5184</v>
      </c>
      <c r="FZW14" t="s">
        <v>5185</v>
      </c>
      <c r="FZX14" t="s">
        <v>5186</v>
      </c>
      <c r="FZY14" t="s">
        <v>5187</v>
      </c>
      <c r="FZZ14" t="s">
        <v>5188</v>
      </c>
      <c r="GAA14" t="s">
        <v>5189</v>
      </c>
      <c r="GAB14" t="s">
        <v>5190</v>
      </c>
      <c r="GAC14" t="s">
        <v>5191</v>
      </c>
      <c r="GAD14" t="s">
        <v>5192</v>
      </c>
      <c r="GAE14" t="s">
        <v>5193</v>
      </c>
      <c r="GAF14" t="s">
        <v>5194</v>
      </c>
      <c r="GAG14" t="s">
        <v>5195</v>
      </c>
      <c r="GAH14" t="s">
        <v>5196</v>
      </c>
      <c r="GAI14" t="s">
        <v>5197</v>
      </c>
      <c r="GAJ14" t="s">
        <v>5198</v>
      </c>
      <c r="GAK14" t="s">
        <v>5199</v>
      </c>
      <c r="GAL14" t="s">
        <v>5200</v>
      </c>
      <c r="GAM14" t="s">
        <v>5201</v>
      </c>
      <c r="GAN14" t="s">
        <v>5202</v>
      </c>
      <c r="GAO14" t="s">
        <v>5203</v>
      </c>
      <c r="GAP14" t="s">
        <v>5204</v>
      </c>
      <c r="GAQ14" t="s">
        <v>5205</v>
      </c>
      <c r="GAR14" t="s">
        <v>5206</v>
      </c>
      <c r="GAS14" t="s">
        <v>5207</v>
      </c>
      <c r="GAT14" t="s">
        <v>5208</v>
      </c>
      <c r="GAU14" t="s">
        <v>5209</v>
      </c>
      <c r="GAV14" t="s">
        <v>5210</v>
      </c>
      <c r="GAW14" t="s">
        <v>5211</v>
      </c>
      <c r="GAX14" t="s">
        <v>5212</v>
      </c>
      <c r="GAY14" t="s">
        <v>5213</v>
      </c>
      <c r="GAZ14" t="s">
        <v>5214</v>
      </c>
      <c r="GBA14" t="s">
        <v>5215</v>
      </c>
      <c r="GBB14" t="s">
        <v>5216</v>
      </c>
      <c r="GBC14" t="s">
        <v>5217</v>
      </c>
      <c r="GBD14" t="s">
        <v>5218</v>
      </c>
      <c r="GBE14" t="s">
        <v>5219</v>
      </c>
      <c r="GBF14" t="s">
        <v>5220</v>
      </c>
      <c r="GBG14" t="s">
        <v>5221</v>
      </c>
      <c r="GBH14" t="s">
        <v>5222</v>
      </c>
      <c r="GBI14" t="s">
        <v>5223</v>
      </c>
      <c r="GBJ14" t="s">
        <v>5224</v>
      </c>
      <c r="GBK14" t="s">
        <v>5225</v>
      </c>
      <c r="GBL14" t="s">
        <v>5226</v>
      </c>
      <c r="GBM14" t="s">
        <v>5227</v>
      </c>
      <c r="GBN14" t="s">
        <v>5228</v>
      </c>
      <c r="GBO14" t="s">
        <v>5229</v>
      </c>
      <c r="GBP14" t="s">
        <v>5230</v>
      </c>
      <c r="GBQ14" t="s">
        <v>5231</v>
      </c>
      <c r="GBR14" t="s">
        <v>5232</v>
      </c>
      <c r="GBS14" t="s">
        <v>5233</v>
      </c>
      <c r="GBT14" t="s">
        <v>5234</v>
      </c>
      <c r="GBU14" t="s">
        <v>5235</v>
      </c>
      <c r="GBV14" t="s">
        <v>5236</v>
      </c>
      <c r="GBW14" t="s">
        <v>5237</v>
      </c>
      <c r="GBX14" t="s">
        <v>5238</v>
      </c>
      <c r="GBY14" t="s">
        <v>5239</v>
      </c>
      <c r="GBZ14" t="s">
        <v>5240</v>
      </c>
      <c r="GCA14" t="s">
        <v>5241</v>
      </c>
      <c r="GCB14" t="s">
        <v>5242</v>
      </c>
      <c r="GCC14" t="s">
        <v>5243</v>
      </c>
      <c r="GCD14" t="s">
        <v>5244</v>
      </c>
      <c r="GCE14" t="s">
        <v>5245</v>
      </c>
      <c r="GCF14" t="s">
        <v>5246</v>
      </c>
      <c r="GCG14" t="s">
        <v>5247</v>
      </c>
      <c r="GCH14" t="s">
        <v>5248</v>
      </c>
      <c r="GCI14" t="s">
        <v>5249</v>
      </c>
      <c r="GCJ14" t="s">
        <v>5250</v>
      </c>
      <c r="GCK14" t="s">
        <v>5251</v>
      </c>
      <c r="GCL14" t="s">
        <v>5252</v>
      </c>
      <c r="GCM14" t="s">
        <v>5253</v>
      </c>
      <c r="GCN14" t="s">
        <v>5254</v>
      </c>
      <c r="GCO14" t="s">
        <v>5255</v>
      </c>
      <c r="GCP14" t="s">
        <v>5256</v>
      </c>
      <c r="GCQ14" t="s">
        <v>5257</v>
      </c>
      <c r="GCR14" t="s">
        <v>5258</v>
      </c>
      <c r="GCS14" t="s">
        <v>5259</v>
      </c>
      <c r="GCT14" t="s">
        <v>5260</v>
      </c>
      <c r="GCU14" t="s">
        <v>5261</v>
      </c>
      <c r="GCV14" t="s">
        <v>5262</v>
      </c>
      <c r="GCW14" t="s">
        <v>5263</v>
      </c>
      <c r="GCX14" t="s">
        <v>5264</v>
      </c>
      <c r="GCY14" t="s">
        <v>5265</v>
      </c>
      <c r="GCZ14" t="s">
        <v>5266</v>
      </c>
      <c r="GDA14" t="s">
        <v>5267</v>
      </c>
      <c r="GDB14" t="s">
        <v>5268</v>
      </c>
      <c r="GDC14" t="s">
        <v>5269</v>
      </c>
      <c r="GDD14" t="s">
        <v>5270</v>
      </c>
      <c r="GDE14" t="s">
        <v>5271</v>
      </c>
      <c r="GDF14" t="s">
        <v>5272</v>
      </c>
      <c r="GDG14" t="s">
        <v>5273</v>
      </c>
      <c r="GDH14" t="s">
        <v>5274</v>
      </c>
      <c r="GDI14" t="s">
        <v>5275</v>
      </c>
      <c r="GDJ14" t="s">
        <v>5276</v>
      </c>
      <c r="GDK14" t="s">
        <v>5277</v>
      </c>
      <c r="GDL14" t="s">
        <v>5278</v>
      </c>
      <c r="GDM14" t="s">
        <v>5279</v>
      </c>
      <c r="GDN14" t="s">
        <v>5280</v>
      </c>
      <c r="GDO14" t="s">
        <v>5281</v>
      </c>
      <c r="GDP14" t="s">
        <v>5282</v>
      </c>
      <c r="GDQ14" t="s">
        <v>5283</v>
      </c>
      <c r="GDR14" t="s">
        <v>5284</v>
      </c>
      <c r="GDS14" t="s">
        <v>5285</v>
      </c>
      <c r="GDT14" t="s">
        <v>5286</v>
      </c>
      <c r="GDU14" t="s">
        <v>5287</v>
      </c>
      <c r="GDV14" t="s">
        <v>5288</v>
      </c>
      <c r="GDW14" t="s">
        <v>5289</v>
      </c>
      <c r="GDX14" t="s">
        <v>5290</v>
      </c>
      <c r="GDY14" t="s">
        <v>5291</v>
      </c>
      <c r="GDZ14" t="s">
        <v>5292</v>
      </c>
      <c r="GEA14" t="s">
        <v>5293</v>
      </c>
      <c r="GEB14" t="s">
        <v>5294</v>
      </c>
      <c r="GEC14" t="s">
        <v>5295</v>
      </c>
      <c r="GED14" t="s">
        <v>5296</v>
      </c>
      <c r="GEE14" t="s">
        <v>5297</v>
      </c>
      <c r="GEF14" t="s">
        <v>5298</v>
      </c>
      <c r="GEG14" t="s">
        <v>5299</v>
      </c>
      <c r="GEH14" t="s">
        <v>5300</v>
      </c>
      <c r="GEI14" t="s">
        <v>5301</v>
      </c>
      <c r="GEJ14" t="s">
        <v>5302</v>
      </c>
      <c r="GEK14" t="s">
        <v>5303</v>
      </c>
      <c r="GEL14" t="s">
        <v>5304</v>
      </c>
      <c r="GEM14" t="s">
        <v>5305</v>
      </c>
      <c r="GEN14" t="s">
        <v>5306</v>
      </c>
      <c r="GEO14" t="s">
        <v>5307</v>
      </c>
      <c r="GEP14" t="s">
        <v>5308</v>
      </c>
      <c r="GEQ14" t="s">
        <v>5309</v>
      </c>
      <c r="GER14" t="s">
        <v>5310</v>
      </c>
      <c r="GES14" t="s">
        <v>5311</v>
      </c>
      <c r="GET14" t="s">
        <v>5312</v>
      </c>
      <c r="GEU14" t="s">
        <v>5313</v>
      </c>
      <c r="GEV14" t="s">
        <v>5314</v>
      </c>
      <c r="GEW14" t="s">
        <v>5315</v>
      </c>
      <c r="GEX14" t="s">
        <v>5316</v>
      </c>
      <c r="GEY14" t="s">
        <v>5317</v>
      </c>
      <c r="GEZ14" t="s">
        <v>5318</v>
      </c>
      <c r="GFA14" t="s">
        <v>5319</v>
      </c>
      <c r="GFB14" t="s">
        <v>5320</v>
      </c>
      <c r="GFC14" t="s">
        <v>5321</v>
      </c>
      <c r="GFD14" t="s">
        <v>5322</v>
      </c>
      <c r="GFE14" t="s">
        <v>5323</v>
      </c>
      <c r="GFF14" t="s">
        <v>5324</v>
      </c>
      <c r="GFG14" t="s">
        <v>5325</v>
      </c>
      <c r="GFH14" t="s">
        <v>5326</v>
      </c>
      <c r="GFI14" t="s">
        <v>5327</v>
      </c>
      <c r="GFJ14" t="s">
        <v>5328</v>
      </c>
      <c r="GFK14" t="s">
        <v>5329</v>
      </c>
      <c r="GFL14" t="s">
        <v>5330</v>
      </c>
      <c r="GFM14" t="s">
        <v>5331</v>
      </c>
      <c r="GFN14" t="s">
        <v>5332</v>
      </c>
      <c r="GFO14" t="s">
        <v>5333</v>
      </c>
      <c r="GFP14" t="s">
        <v>5334</v>
      </c>
      <c r="GFQ14" t="s">
        <v>5335</v>
      </c>
      <c r="GFR14" t="s">
        <v>5336</v>
      </c>
      <c r="GFS14" t="s">
        <v>5337</v>
      </c>
      <c r="GFT14" t="s">
        <v>5338</v>
      </c>
      <c r="GFU14" t="s">
        <v>5339</v>
      </c>
      <c r="GFV14" t="s">
        <v>5340</v>
      </c>
      <c r="GFW14" t="s">
        <v>5341</v>
      </c>
      <c r="GFX14" t="s">
        <v>5342</v>
      </c>
      <c r="GFY14" t="s">
        <v>5343</v>
      </c>
      <c r="GFZ14" t="s">
        <v>5344</v>
      </c>
      <c r="GGA14" t="s">
        <v>5345</v>
      </c>
      <c r="GGB14" t="s">
        <v>5346</v>
      </c>
      <c r="GGC14" t="s">
        <v>5347</v>
      </c>
      <c r="GGD14" t="s">
        <v>5348</v>
      </c>
      <c r="GGE14" t="s">
        <v>5349</v>
      </c>
      <c r="GGF14" t="s">
        <v>5350</v>
      </c>
      <c r="GGG14" t="s">
        <v>5351</v>
      </c>
      <c r="GGH14" t="s">
        <v>5352</v>
      </c>
      <c r="GGI14" t="s">
        <v>5353</v>
      </c>
      <c r="GGJ14" t="s">
        <v>5354</v>
      </c>
      <c r="GGK14" t="s">
        <v>5355</v>
      </c>
      <c r="GGL14" t="s">
        <v>5356</v>
      </c>
      <c r="GGM14" t="s">
        <v>5357</v>
      </c>
      <c r="GGN14" t="s">
        <v>5358</v>
      </c>
      <c r="GGO14" t="s">
        <v>5359</v>
      </c>
      <c r="GGP14" t="s">
        <v>5360</v>
      </c>
      <c r="GGQ14" t="s">
        <v>5361</v>
      </c>
      <c r="GGR14" t="s">
        <v>5362</v>
      </c>
      <c r="GGS14" t="s">
        <v>5363</v>
      </c>
      <c r="GGT14" t="s">
        <v>5364</v>
      </c>
      <c r="GGU14" t="s">
        <v>5365</v>
      </c>
      <c r="GGV14" t="s">
        <v>5366</v>
      </c>
      <c r="GGW14" t="s">
        <v>5367</v>
      </c>
      <c r="GGX14" t="s">
        <v>5368</v>
      </c>
      <c r="GGY14" t="s">
        <v>5369</v>
      </c>
      <c r="GGZ14" t="s">
        <v>5370</v>
      </c>
      <c r="GHA14" t="s">
        <v>5371</v>
      </c>
      <c r="GHB14" t="s">
        <v>5372</v>
      </c>
      <c r="GHC14" t="s">
        <v>5373</v>
      </c>
      <c r="GHD14" t="s">
        <v>5374</v>
      </c>
      <c r="GHE14" t="s">
        <v>5375</v>
      </c>
      <c r="GHF14" t="s">
        <v>5376</v>
      </c>
      <c r="GHG14" t="s">
        <v>5377</v>
      </c>
      <c r="GHH14" t="s">
        <v>5378</v>
      </c>
      <c r="GHI14" t="s">
        <v>5379</v>
      </c>
      <c r="GHJ14" t="s">
        <v>5380</v>
      </c>
      <c r="GHK14" t="s">
        <v>5381</v>
      </c>
      <c r="GHL14" t="s">
        <v>5382</v>
      </c>
      <c r="GHM14" t="s">
        <v>5383</v>
      </c>
      <c r="GHN14" t="s">
        <v>5384</v>
      </c>
      <c r="GHO14" t="s">
        <v>5385</v>
      </c>
      <c r="GHP14" t="s">
        <v>5386</v>
      </c>
      <c r="GHQ14" t="s">
        <v>5387</v>
      </c>
      <c r="GHR14" t="s">
        <v>5388</v>
      </c>
      <c r="GHS14" t="s">
        <v>5389</v>
      </c>
      <c r="GHT14" t="s">
        <v>5390</v>
      </c>
      <c r="GHU14" t="s">
        <v>5391</v>
      </c>
      <c r="GHV14" t="s">
        <v>5392</v>
      </c>
      <c r="GHW14" t="s">
        <v>5393</v>
      </c>
      <c r="GHX14" t="s">
        <v>5394</v>
      </c>
      <c r="GHY14" t="s">
        <v>5395</v>
      </c>
      <c r="GHZ14" t="s">
        <v>5396</v>
      </c>
      <c r="GIA14" t="s">
        <v>5397</v>
      </c>
      <c r="GIB14" t="s">
        <v>5398</v>
      </c>
      <c r="GIC14" t="s">
        <v>5399</v>
      </c>
      <c r="GID14" t="s">
        <v>5400</v>
      </c>
      <c r="GIE14" t="s">
        <v>5401</v>
      </c>
      <c r="GIF14" t="s">
        <v>5402</v>
      </c>
      <c r="GIG14" t="s">
        <v>5403</v>
      </c>
      <c r="GIH14" t="s">
        <v>5404</v>
      </c>
      <c r="GII14" t="s">
        <v>5405</v>
      </c>
      <c r="GIJ14" t="s">
        <v>5406</v>
      </c>
      <c r="GIK14" t="s">
        <v>5407</v>
      </c>
      <c r="GIL14" t="s">
        <v>5408</v>
      </c>
      <c r="GIM14" t="s">
        <v>5409</v>
      </c>
      <c r="GIN14" t="s">
        <v>5410</v>
      </c>
      <c r="GIO14" t="s">
        <v>5411</v>
      </c>
      <c r="GIP14" t="s">
        <v>5412</v>
      </c>
      <c r="GIQ14" t="s">
        <v>5413</v>
      </c>
      <c r="GIR14" t="s">
        <v>5414</v>
      </c>
      <c r="GIS14" t="s">
        <v>5415</v>
      </c>
      <c r="GIT14" t="s">
        <v>5416</v>
      </c>
      <c r="GIU14" t="s">
        <v>5417</v>
      </c>
      <c r="GIV14" t="s">
        <v>5418</v>
      </c>
      <c r="GIW14" t="s">
        <v>5419</v>
      </c>
      <c r="GIX14" t="s">
        <v>5420</v>
      </c>
      <c r="GIY14" t="s">
        <v>5421</v>
      </c>
      <c r="GIZ14" t="s">
        <v>5422</v>
      </c>
      <c r="GJA14" t="s">
        <v>5423</v>
      </c>
      <c r="GJB14" t="s">
        <v>5424</v>
      </c>
      <c r="GJC14" t="s">
        <v>5425</v>
      </c>
      <c r="GJD14" t="s">
        <v>5426</v>
      </c>
      <c r="GJE14" t="s">
        <v>5427</v>
      </c>
      <c r="GJF14" t="s">
        <v>5428</v>
      </c>
      <c r="GJG14" t="s">
        <v>5429</v>
      </c>
      <c r="GJH14" t="s">
        <v>5430</v>
      </c>
      <c r="GJI14" t="s">
        <v>5431</v>
      </c>
      <c r="GJJ14" t="s">
        <v>5432</v>
      </c>
      <c r="GJK14" t="s">
        <v>5433</v>
      </c>
      <c r="GJL14" t="s">
        <v>5434</v>
      </c>
      <c r="GJM14" t="s">
        <v>5435</v>
      </c>
      <c r="GJN14" t="s">
        <v>5436</v>
      </c>
      <c r="GJO14" t="s">
        <v>5437</v>
      </c>
      <c r="GJP14" t="s">
        <v>5438</v>
      </c>
      <c r="GJQ14" t="s">
        <v>5439</v>
      </c>
      <c r="GJR14" t="s">
        <v>5440</v>
      </c>
      <c r="GJS14" t="s">
        <v>5441</v>
      </c>
      <c r="GJT14" t="s">
        <v>5442</v>
      </c>
      <c r="GJU14" t="s">
        <v>5443</v>
      </c>
      <c r="GJV14" t="s">
        <v>5444</v>
      </c>
      <c r="GJW14" t="s">
        <v>5445</v>
      </c>
      <c r="GJX14" t="s">
        <v>5446</v>
      </c>
      <c r="GJY14" t="s">
        <v>5447</v>
      </c>
      <c r="GJZ14" t="s">
        <v>5448</v>
      </c>
      <c r="GKA14" t="s">
        <v>5449</v>
      </c>
      <c r="GKB14" t="s">
        <v>5450</v>
      </c>
      <c r="GKC14" t="s">
        <v>5451</v>
      </c>
      <c r="GKD14" t="s">
        <v>5452</v>
      </c>
      <c r="GKE14" t="s">
        <v>5453</v>
      </c>
      <c r="GKF14" t="s">
        <v>5454</v>
      </c>
      <c r="GKG14" t="s">
        <v>5455</v>
      </c>
      <c r="GKH14" t="s">
        <v>5456</v>
      </c>
      <c r="GKI14" t="s">
        <v>5457</v>
      </c>
      <c r="GKJ14" t="s">
        <v>5458</v>
      </c>
      <c r="GKK14" t="s">
        <v>5459</v>
      </c>
      <c r="GKL14" t="s">
        <v>5460</v>
      </c>
      <c r="GKM14" t="s">
        <v>5461</v>
      </c>
      <c r="GKN14" t="s">
        <v>5462</v>
      </c>
      <c r="GKO14" t="s">
        <v>5463</v>
      </c>
      <c r="GKP14" t="s">
        <v>5464</v>
      </c>
      <c r="GKQ14" t="s">
        <v>5465</v>
      </c>
      <c r="GKR14" t="s">
        <v>5466</v>
      </c>
      <c r="GKS14" t="s">
        <v>5467</v>
      </c>
      <c r="GKT14" t="s">
        <v>5468</v>
      </c>
      <c r="GKU14" t="s">
        <v>5469</v>
      </c>
      <c r="GKV14" t="s">
        <v>5470</v>
      </c>
      <c r="GKW14" t="s">
        <v>5471</v>
      </c>
      <c r="GKX14" t="s">
        <v>5472</v>
      </c>
      <c r="GKY14" t="s">
        <v>5473</v>
      </c>
      <c r="GKZ14" t="s">
        <v>5474</v>
      </c>
      <c r="GLA14" t="s">
        <v>5475</v>
      </c>
      <c r="GLB14" t="s">
        <v>5476</v>
      </c>
      <c r="GLC14" t="s">
        <v>5477</v>
      </c>
      <c r="GLD14" t="s">
        <v>5478</v>
      </c>
      <c r="GLE14" t="s">
        <v>5479</v>
      </c>
      <c r="GLF14" t="s">
        <v>5480</v>
      </c>
      <c r="GLG14" t="s">
        <v>5481</v>
      </c>
      <c r="GLH14" t="s">
        <v>5482</v>
      </c>
      <c r="GLI14" t="s">
        <v>5483</v>
      </c>
      <c r="GLJ14" t="s">
        <v>5484</v>
      </c>
      <c r="GLK14" t="s">
        <v>5485</v>
      </c>
      <c r="GLL14" t="s">
        <v>5486</v>
      </c>
      <c r="GLM14" t="s">
        <v>5487</v>
      </c>
      <c r="GLN14" t="s">
        <v>5488</v>
      </c>
      <c r="GLO14" t="s">
        <v>5489</v>
      </c>
      <c r="GLP14" t="s">
        <v>5490</v>
      </c>
      <c r="GLQ14" t="s">
        <v>5491</v>
      </c>
      <c r="GLR14" t="s">
        <v>5492</v>
      </c>
      <c r="GLS14" t="s">
        <v>5493</v>
      </c>
      <c r="GLT14" t="s">
        <v>5494</v>
      </c>
      <c r="GLU14" t="s">
        <v>5495</v>
      </c>
      <c r="GLV14" t="s">
        <v>5496</v>
      </c>
      <c r="GLW14" t="s">
        <v>5497</v>
      </c>
      <c r="GLX14" t="s">
        <v>5498</v>
      </c>
      <c r="GLY14" t="s">
        <v>5499</v>
      </c>
      <c r="GLZ14" t="s">
        <v>5500</v>
      </c>
      <c r="GMA14" t="s">
        <v>5501</v>
      </c>
      <c r="GMB14" t="s">
        <v>5502</v>
      </c>
      <c r="GMC14" t="s">
        <v>5503</v>
      </c>
      <c r="GMD14" t="s">
        <v>5504</v>
      </c>
      <c r="GME14" t="s">
        <v>5505</v>
      </c>
      <c r="GMF14" t="s">
        <v>5506</v>
      </c>
      <c r="GMG14" t="s">
        <v>5507</v>
      </c>
      <c r="GMH14" t="s">
        <v>5508</v>
      </c>
      <c r="GMI14" t="s">
        <v>5509</v>
      </c>
      <c r="GMJ14" t="s">
        <v>5510</v>
      </c>
      <c r="GMK14" t="s">
        <v>5511</v>
      </c>
      <c r="GML14" t="s">
        <v>5512</v>
      </c>
      <c r="GMM14" t="s">
        <v>5513</v>
      </c>
      <c r="GMN14" t="s">
        <v>5514</v>
      </c>
      <c r="GMO14" t="s">
        <v>5515</v>
      </c>
      <c r="GMP14" t="s">
        <v>5516</v>
      </c>
      <c r="GMQ14" t="s">
        <v>5517</v>
      </c>
      <c r="GMR14" t="s">
        <v>5518</v>
      </c>
      <c r="GMS14" t="s">
        <v>5519</v>
      </c>
      <c r="GMT14" t="s">
        <v>5520</v>
      </c>
      <c r="GMU14" t="s">
        <v>5521</v>
      </c>
      <c r="GMV14" t="s">
        <v>5522</v>
      </c>
      <c r="GMW14" t="s">
        <v>5523</v>
      </c>
      <c r="GMX14" t="s">
        <v>5524</v>
      </c>
      <c r="GMY14" t="s">
        <v>5525</v>
      </c>
      <c r="GMZ14" t="s">
        <v>5526</v>
      </c>
      <c r="GNA14" t="s">
        <v>5527</v>
      </c>
      <c r="GNB14" t="s">
        <v>5528</v>
      </c>
      <c r="GNC14" t="s">
        <v>5529</v>
      </c>
      <c r="GND14" t="s">
        <v>5530</v>
      </c>
      <c r="GNE14" t="s">
        <v>5531</v>
      </c>
      <c r="GNF14" t="s">
        <v>5532</v>
      </c>
      <c r="GNG14" t="s">
        <v>5533</v>
      </c>
      <c r="GNH14" t="s">
        <v>5534</v>
      </c>
      <c r="GNI14" t="s">
        <v>5535</v>
      </c>
      <c r="GNJ14" t="s">
        <v>5536</v>
      </c>
      <c r="GNK14" t="s">
        <v>5537</v>
      </c>
      <c r="GNL14" t="s">
        <v>5538</v>
      </c>
      <c r="GNM14" t="s">
        <v>5539</v>
      </c>
      <c r="GNN14" t="s">
        <v>5540</v>
      </c>
      <c r="GNO14" t="s">
        <v>5541</v>
      </c>
      <c r="GNP14" t="s">
        <v>5542</v>
      </c>
      <c r="GNQ14" t="s">
        <v>5543</v>
      </c>
      <c r="GNR14" t="s">
        <v>5544</v>
      </c>
      <c r="GNS14" t="s">
        <v>5545</v>
      </c>
      <c r="GNT14" t="s">
        <v>5546</v>
      </c>
      <c r="GNU14" t="s">
        <v>5547</v>
      </c>
      <c r="GNV14" t="s">
        <v>5548</v>
      </c>
      <c r="GNW14" t="s">
        <v>5549</v>
      </c>
      <c r="GNX14" t="s">
        <v>5550</v>
      </c>
      <c r="GNY14" t="s">
        <v>5551</v>
      </c>
      <c r="GNZ14" t="s">
        <v>5552</v>
      </c>
      <c r="GOA14" t="s">
        <v>5553</v>
      </c>
      <c r="GOB14" t="s">
        <v>5554</v>
      </c>
      <c r="GOC14" t="s">
        <v>5555</v>
      </c>
      <c r="GOD14" t="s">
        <v>5556</v>
      </c>
      <c r="GOE14" t="s">
        <v>5557</v>
      </c>
      <c r="GOF14" t="s">
        <v>5558</v>
      </c>
      <c r="GOG14" t="s">
        <v>5559</v>
      </c>
      <c r="GOH14" t="s">
        <v>5560</v>
      </c>
      <c r="GOI14" t="s">
        <v>5561</v>
      </c>
      <c r="GOJ14" t="s">
        <v>5562</v>
      </c>
      <c r="GOK14" t="s">
        <v>5563</v>
      </c>
      <c r="GOL14" t="s">
        <v>5564</v>
      </c>
      <c r="GOM14" t="s">
        <v>5565</v>
      </c>
      <c r="GON14" t="s">
        <v>5566</v>
      </c>
      <c r="GOO14" t="s">
        <v>5567</v>
      </c>
      <c r="GOP14" t="s">
        <v>5568</v>
      </c>
      <c r="GOQ14" t="s">
        <v>5569</v>
      </c>
      <c r="GOR14" t="s">
        <v>5570</v>
      </c>
      <c r="GOS14" t="s">
        <v>5571</v>
      </c>
      <c r="GOT14" t="s">
        <v>5572</v>
      </c>
      <c r="GOU14" t="s">
        <v>5573</v>
      </c>
      <c r="GOV14" t="s">
        <v>5574</v>
      </c>
      <c r="GOW14" t="s">
        <v>5575</v>
      </c>
      <c r="GOX14" t="s">
        <v>5576</v>
      </c>
      <c r="GOY14" t="s">
        <v>5577</v>
      </c>
      <c r="GOZ14" t="s">
        <v>5578</v>
      </c>
      <c r="GPA14" t="s">
        <v>5579</v>
      </c>
      <c r="GPB14" t="s">
        <v>5580</v>
      </c>
      <c r="GPC14" t="s">
        <v>5581</v>
      </c>
      <c r="GPD14" t="s">
        <v>5582</v>
      </c>
      <c r="GPE14" t="s">
        <v>5583</v>
      </c>
      <c r="GPF14" t="s">
        <v>5584</v>
      </c>
      <c r="GPG14" t="s">
        <v>5585</v>
      </c>
      <c r="GPH14" t="s">
        <v>5586</v>
      </c>
      <c r="GPI14" t="s">
        <v>5587</v>
      </c>
      <c r="GPJ14" t="s">
        <v>5588</v>
      </c>
      <c r="GPK14" t="s">
        <v>5589</v>
      </c>
      <c r="GPL14" t="s">
        <v>5590</v>
      </c>
      <c r="GPM14" t="s">
        <v>5591</v>
      </c>
      <c r="GPN14" t="s">
        <v>5592</v>
      </c>
      <c r="GPO14" t="s">
        <v>5593</v>
      </c>
      <c r="GPP14" t="s">
        <v>5594</v>
      </c>
      <c r="GPQ14" t="s">
        <v>5595</v>
      </c>
      <c r="GPR14" t="s">
        <v>5596</v>
      </c>
      <c r="GPS14" t="s">
        <v>5597</v>
      </c>
      <c r="GPT14" t="s">
        <v>5598</v>
      </c>
      <c r="GPU14" t="s">
        <v>5599</v>
      </c>
      <c r="GPV14" t="s">
        <v>5600</v>
      </c>
      <c r="GPW14" t="s">
        <v>5601</v>
      </c>
      <c r="GPX14" t="s">
        <v>5602</v>
      </c>
      <c r="GPY14" t="s">
        <v>5603</v>
      </c>
      <c r="GPZ14" t="s">
        <v>5604</v>
      </c>
      <c r="GQA14" t="s">
        <v>5605</v>
      </c>
      <c r="GQB14" t="s">
        <v>5606</v>
      </c>
      <c r="GQC14" t="s">
        <v>5607</v>
      </c>
      <c r="GQD14" t="s">
        <v>5608</v>
      </c>
      <c r="GQE14" t="s">
        <v>5609</v>
      </c>
      <c r="GQF14" t="s">
        <v>5610</v>
      </c>
      <c r="GQG14" t="s">
        <v>5611</v>
      </c>
      <c r="GQH14" t="s">
        <v>5612</v>
      </c>
      <c r="GQI14" t="s">
        <v>5613</v>
      </c>
      <c r="GQJ14" t="s">
        <v>5614</v>
      </c>
      <c r="GQK14" t="s">
        <v>5615</v>
      </c>
      <c r="GQL14" t="s">
        <v>5616</v>
      </c>
      <c r="GQM14" t="s">
        <v>5617</v>
      </c>
      <c r="GQN14" t="s">
        <v>5618</v>
      </c>
      <c r="GQO14" t="s">
        <v>5619</v>
      </c>
      <c r="GQP14" t="s">
        <v>5620</v>
      </c>
      <c r="GQQ14" t="s">
        <v>5621</v>
      </c>
      <c r="GQR14" t="s">
        <v>5622</v>
      </c>
      <c r="GQS14" t="s">
        <v>5623</v>
      </c>
      <c r="GQT14" t="s">
        <v>5624</v>
      </c>
      <c r="GQU14" t="s">
        <v>5625</v>
      </c>
      <c r="GQV14" t="s">
        <v>5626</v>
      </c>
      <c r="GQW14" t="s">
        <v>5627</v>
      </c>
      <c r="GQX14" t="s">
        <v>5628</v>
      </c>
      <c r="GQY14" t="s">
        <v>5629</v>
      </c>
      <c r="GQZ14" t="s">
        <v>5630</v>
      </c>
      <c r="GRA14" t="s">
        <v>5631</v>
      </c>
      <c r="GRB14" t="s">
        <v>5632</v>
      </c>
      <c r="GRC14" t="s">
        <v>5633</v>
      </c>
      <c r="GRD14" t="s">
        <v>5634</v>
      </c>
      <c r="GRE14" t="s">
        <v>5635</v>
      </c>
      <c r="GRF14" t="s">
        <v>5636</v>
      </c>
      <c r="GRG14" t="s">
        <v>5637</v>
      </c>
      <c r="GRH14" t="s">
        <v>5638</v>
      </c>
      <c r="GRI14" t="s">
        <v>5639</v>
      </c>
      <c r="GRJ14" t="s">
        <v>5640</v>
      </c>
      <c r="GRK14" t="s">
        <v>5641</v>
      </c>
      <c r="GRL14" t="s">
        <v>5642</v>
      </c>
      <c r="GRM14" t="s">
        <v>5643</v>
      </c>
      <c r="GRN14" t="s">
        <v>5644</v>
      </c>
      <c r="GRO14" t="s">
        <v>5645</v>
      </c>
      <c r="GRP14" t="s">
        <v>5646</v>
      </c>
      <c r="GRQ14" t="s">
        <v>5647</v>
      </c>
      <c r="GRR14" t="s">
        <v>5648</v>
      </c>
      <c r="GRS14" t="s">
        <v>5649</v>
      </c>
      <c r="GRT14" t="s">
        <v>5650</v>
      </c>
      <c r="GRU14" t="s">
        <v>5651</v>
      </c>
      <c r="GRV14" t="s">
        <v>5652</v>
      </c>
      <c r="GRW14" t="s">
        <v>5653</v>
      </c>
      <c r="GRX14" t="s">
        <v>5654</v>
      </c>
      <c r="GRY14" t="s">
        <v>5655</v>
      </c>
      <c r="GRZ14" t="s">
        <v>5656</v>
      </c>
      <c r="GSA14" t="s">
        <v>5657</v>
      </c>
      <c r="GSB14" t="s">
        <v>5658</v>
      </c>
      <c r="GSC14" t="s">
        <v>5659</v>
      </c>
      <c r="GSD14" t="s">
        <v>5660</v>
      </c>
      <c r="GSE14" t="s">
        <v>5661</v>
      </c>
      <c r="GSF14" t="s">
        <v>5662</v>
      </c>
      <c r="GSG14" t="s">
        <v>5663</v>
      </c>
      <c r="GSH14" t="s">
        <v>5664</v>
      </c>
      <c r="GSI14" t="s">
        <v>5665</v>
      </c>
      <c r="GSJ14" t="s">
        <v>5666</v>
      </c>
      <c r="GSK14" t="s">
        <v>5667</v>
      </c>
      <c r="GSL14" t="s">
        <v>5668</v>
      </c>
      <c r="GSM14" t="s">
        <v>5669</v>
      </c>
      <c r="GSN14" t="s">
        <v>5670</v>
      </c>
      <c r="GSO14" t="s">
        <v>5671</v>
      </c>
      <c r="GSP14" t="s">
        <v>5672</v>
      </c>
      <c r="GSQ14" t="s">
        <v>5673</v>
      </c>
      <c r="GSR14" t="s">
        <v>5674</v>
      </c>
      <c r="GSS14" t="s">
        <v>5675</v>
      </c>
      <c r="GST14" t="s">
        <v>5676</v>
      </c>
      <c r="GSU14" t="s">
        <v>5677</v>
      </c>
      <c r="GSV14" t="s">
        <v>5678</v>
      </c>
      <c r="GSW14" t="s">
        <v>5679</v>
      </c>
      <c r="GSX14" t="s">
        <v>5680</v>
      </c>
      <c r="GSY14" t="s">
        <v>5681</v>
      </c>
      <c r="GSZ14" t="s">
        <v>5682</v>
      </c>
      <c r="GTA14" t="s">
        <v>5683</v>
      </c>
      <c r="GTB14" t="s">
        <v>5684</v>
      </c>
      <c r="GTC14" t="s">
        <v>5685</v>
      </c>
      <c r="GTD14" t="s">
        <v>5686</v>
      </c>
      <c r="GTE14" t="s">
        <v>5687</v>
      </c>
      <c r="GTF14" t="s">
        <v>5688</v>
      </c>
      <c r="GTG14" t="s">
        <v>5689</v>
      </c>
      <c r="GTH14" t="s">
        <v>5690</v>
      </c>
      <c r="GTI14" t="s">
        <v>5691</v>
      </c>
      <c r="GTJ14" t="s">
        <v>5692</v>
      </c>
      <c r="GTK14" t="s">
        <v>5693</v>
      </c>
      <c r="GTL14" t="s">
        <v>5694</v>
      </c>
      <c r="GTM14" t="s">
        <v>5695</v>
      </c>
      <c r="GTN14" t="s">
        <v>5696</v>
      </c>
      <c r="GTO14" t="s">
        <v>5697</v>
      </c>
      <c r="GTP14" t="s">
        <v>5698</v>
      </c>
      <c r="GTQ14" t="s">
        <v>5699</v>
      </c>
      <c r="GTR14" t="s">
        <v>5700</v>
      </c>
      <c r="GTS14" t="s">
        <v>5701</v>
      </c>
      <c r="GTT14" t="s">
        <v>5702</v>
      </c>
      <c r="GTU14" t="s">
        <v>5703</v>
      </c>
      <c r="GTV14" t="s">
        <v>5704</v>
      </c>
      <c r="GTW14" t="s">
        <v>5705</v>
      </c>
      <c r="GTX14" t="s">
        <v>5706</v>
      </c>
      <c r="GTY14" t="s">
        <v>5707</v>
      </c>
      <c r="GTZ14" t="s">
        <v>5708</v>
      </c>
      <c r="GUA14" t="s">
        <v>5709</v>
      </c>
      <c r="GUB14" t="s">
        <v>5710</v>
      </c>
      <c r="GUC14" t="s">
        <v>5711</v>
      </c>
      <c r="GUD14" t="s">
        <v>5712</v>
      </c>
      <c r="GUE14" t="s">
        <v>5713</v>
      </c>
      <c r="GUF14" t="s">
        <v>5714</v>
      </c>
      <c r="GUG14" t="s">
        <v>5715</v>
      </c>
      <c r="GUH14" t="s">
        <v>5716</v>
      </c>
      <c r="GUI14" t="s">
        <v>5717</v>
      </c>
      <c r="GUJ14" t="s">
        <v>5718</v>
      </c>
      <c r="GUK14" t="s">
        <v>5719</v>
      </c>
      <c r="GUL14" t="s">
        <v>5720</v>
      </c>
      <c r="GUM14" t="s">
        <v>5721</v>
      </c>
      <c r="GUN14" t="s">
        <v>5722</v>
      </c>
      <c r="GUO14" t="s">
        <v>5723</v>
      </c>
      <c r="GUP14" t="s">
        <v>5724</v>
      </c>
      <c r="GUQ14" t="s">
        <v>5725</v>
      </c>
      <c r="GUR14" t="s">
        <v>5726</v>
      </c>
      <c r="GUS14" t="s">
        <v>5727</v>
      </c>
      <c r="GUT14" t="s">
        <v>5728</v>
      </c>
      <c r="GUU14" t="s">
        <v>5729</v>
      </c>
      <c r="GUV14" t="s">
        <v>5730</v>
      </c>
      <c r="GUW14" t="s">
        <v>5731</v>
      </c>
      <c r="GUX14" t="s">
        <v>5732</v>
      </c>
      <c r="GUY14" t="s">
        <v>5733</v>
      </c>
      <c r="GUZ14" t="s">
        <v>5734</v>
      </c>
      <c r="GVA14" t="s">
        <v>5735</v>
      </c>
      <c r="GVB14" t="s">
        <v>5736</v>
      </c>
      <c r="GVC14" t="s">
        <v>5737</v>
      </c>
      <c r="GVD14" t="s">
        <v>5738</v>
      </c>
      <c r="GVE14" t="s">
        <v>5739</v>
      </c>
      <c r="GVF14" t="s">
        <v>5740</v>
      </c>
      <c r="GVG14" t="s">
        <v>5741</v>
      </c>
      <c r="GVH14" t="s">
        <v>5742</v>
      </c>
      <c r="GVI14" t="s">
        <v>5743</v>
      </c>
      <c r="GVJ14" t="s">
        <v>5744</v>
      </c>
      <c r="GVK14" t="s">
        <v>5745</v>
      </c>
      <c r="GVL14" t="s">
        <v>5746</v>
      </c>
      <c r="GVM14" t="s">
        <v>5747</v>
      </c>
      <c r="GVN14" t="s">
        <v>5748</v>
      </c>
      <c r="GVO14" t="s">
        <v>5749</v>
      </c>
      <c r="GVP14" t="s">
        <v>5750</v>
      </c>
      <c r="GVQ14" t="s">
        <v>5751</v>
      </c>
      <c r="GVR14" t="s">
        <v>5752</v>
      </c>
      <c r="GVS14" t="s">
        <v>5753</v>
      </c>
      <c r="GVT14" t="s">
        <v>5754</v>
      </c>
      <c r="GVU14" t="s">
        <v>5755</v>
      </c>
      <c r="GVV14" t="s">
        <v>5756</v>
      </c>
      <c r="GVW14" t="s">
        <v>5757</v>
      </c>
      <c r="GVX14" t="s">
        <v>5758</v>
      </c>
      <c r="GVY14" t="s">
        <v>5759</v>
      </c>
      <c r="GVZ14" t="s">
        <v>5760</v>
      </c>
      <c r="GWA14" t="s">
        <v>5761</v>
      </c>
      <c r="GWB14" t="s">
        <v>5762</v>
      </c>
      <c r="GWC14" t="s">
        <v>5763</v>
      </c>
      <c r="GWD14" t="s">
        <v>5764</v>
      </c>
      <c r="GWE14" t="s">
        <v>5765</v>
      </c>
      <c r="GWF14" t="s">
        <v>5766</v>
      </c>
      <c r="GWG14" t="s">
        <v>5767</v>
      </c>
      <c r="GWH14" t="s">
        <v>5768</v>
      </c>
      <c r="GWI14" t="s">
        <v>5769</v>
      </c>
      <c r="GWJ14" t="s">
        <v>5770</v>
      </c>
      <c r="GWK14" t="s">
        <v>5771</v>
      </c>
      <c r="GWL14" t="s">
        <v>5772</v>
      </c>
      <c r="GWM14" t="s">
        <v>5773</v>
      </c>
      <c r="GWN14" t="s">
        <v>5774</v>
      </c>
      <c r="GWO14" t="s">
        <v>5775</v>
      </c>
      <c r="GWP14" t="s">
        <v>5776</v>
      </c>
      <c r="GWQ14" t="s">
        <v>5777</v>
      </c>
      <c r="GWR14" t="s">
        <v>5778</v>
      </c>
      <c r="GWS14" t="s">
        <v>5779</v>
      </c>
      <c r="GWT14" t="s">
        <v>5780</v>
      </c>
      <c r="GWU14" t="s">
        <v>5781</v>
      </c>
      <c r="GWV14" t="s">
        <v>5782</v>
      </c>
      <c r="GWW14" t="s">
        <v>5783</v>
      </c>
      <c r="GWX14" t="s">
        <v>5784</v>
      </c>
      <c r="GWY14" t="s">
        <v>5785</v>
      </c>
      <c r="GWZ14" t="s">
        <v>5786</v>
      </c>
      <c r="GXA14" t="s">
        <v>5787</v>
      </c>
      <c r="GXB14" t="s">
        <v>5788</v>
      </c>
      <c r="GXC14" t="s">
        <v>5789</v>
      </c>
      <c r="GXD14" t="s">
        <v>5790</v>
      </c>
      <c r="GXE14" t="s">
        <v>5791</v>
      </c>
      <c r="GXF14" t="s">
        <v>5792</v>
      </c>
      <c r="GXG14" t="s">
        <v>5793</v>
      </c>
      <c r="GXH14" t="s">
        <v>5794</v>
      </c>
      <c r="GXI14" t="s">
        <v>5795</v>
      </c>
      <c r="GXJ14" t="s">
        <v>5796</v>
      </c>
      <c r="GXK14" t="s">
        <v>5797</v>
      </c>
      <c r="GXL14" t="s">
        <v>5798</v>
      </c>
      <c r="GXM14" t="s">
        <v>5799</v>
      </c>
      <c r="GXN14" t="s">
        <v>5800</v>
      </c>
      <c r="GXO14" t="s">
        <v>5801</v>
      </c>
      <c r="GXP14" t="s">
        <v>5802</v>
      </c>
      <c r="GXQ14" t="s">
        <v>5803</v>
      </c>
      <c r="GXR14" t="s">
        <v>5804</v>
      </c>
      <c r="GXS14" t="s">
        <v>5805</v>
      </c>
      <c r="GXT14" t="s">
        <v>5806</v>
      </c>
      <c r="GXU14" t="s">
        <v>5807</v>
      </c>
      <c r="GXV14" t="s">
        <v>5808</v>
      </c>
      <c r="GXW14" t="s">
        <v>5809</v>
      </c>
      <c r="GXX14" t="s">
        <v>5810</v>
      </c>
      <c r="GXY14" t="s">
        <v>5811</v>
      </c>
      <c r="GXZ14" t="s">
        <v>5812</v>
      </c>
      <c r="GYA14" t="s">
        <v>5813</v>
      </c>
      <c r="GYB14" t="s">
        <v>5814</v>
      </c>
      <c r="GYC14" t="s">
        <v>5815</v>
      </c>
      <c r="GYD14" t="s">
        <v>5816</v>
      </c>
      <c r="GYE14" t="s">
        <v>5817</v>
      </c>
      <c r="GYF14" t="s">
        <v>5818</v>
      </c>
      <c r="GYG14" t="s">
        <v>5819</v>
      </c>
      <c r="GYH14" t="s">
        <v>5820</v>
      </c>
      <c r="GYI14" t="s">
        <v>5821</v>
      </c>
      <c r="GYJ14" t="s">
        <v>5822</v>
      </c>
      <c r="GYK14" t="s">
        <v>5823</v>
      </c>
      <c r="GYL14" t="s">
        <v>5824</v>
      </c>
      <c r="GYM14" t="s">
        <v>5825</v>
      </c>
      <c r="GYN14" t="s">
        <v>5826</v>
      </c>
      <c r="GYO14" t="s">
        <v>5827</v>
      </c>
      <c r="GYP14" t="s">
        <v>5828</v>
      </c>
      <c r="GYQ14" t="s">
        <v>5829</v>
      </c>
      <c r="GYR14" t="s">
        <v>5830</v>
      </c>
      <c r="GYS14" t="s">
        <v>5831</v>
      </c>
      <c r="GYT14" t="s">
        <v>5832</v>
      </c>
      <c r="GYU14" t="s">
        <v>5833</v>
      </c>
      <c r="GYV14" t="s">
        <v>5834</v>
      </c>
      <c r="GYW14" t="s">
        <v>5835</v>
      </c>
      <c r="GYX14" t="s">
        <v>5836</v>
      </c>
      <c r="GYY14" t="s">
        <v>5837</v>
      </c>
      <c r="GYZ14" t="s">
        <v>5838</v>
      </c>
      <c r="GZA14" t="s">
        <v>5839</v>
      </c>
      <c r="GZB14" t="s">
        <v>5840</v>
      </c>
      <c r="GZC14" t="s">
        <v>5841</v>
      </c>
      <c r="GZD14" t="s">
        <v>5842</v>
      </c>
      <c r="GZE14" t="s">
        <v>5843</v>
      </c>
      <c r="GZF14" t="s">
        <v>5844</v>
      </c>
      <c r="GZG14" t="s">
        <v>5845</v>
      </c>
      <c r="GZH14" t="s">
        <v>5846</v>
      </c>
      <c r="GZI14" t="s">
        <v>5847</v>
      </c>
      <c r="GZJ14" t="s">
        <v>5848</v>
      </c>
      <c r="GZK14" t="s">
        <v>5849</v>
      </c>
      <c r="GZL14" t="s">
        <v>5850</v>
      </c>
      <c r="GZM14" t="s">
        <v>5851</v>
      </c>
      <c r="GZN14" t="s">
        <v>5852</v>
      </c>
      <c r="GZO14" t="s">
        <v>5853</v>
      </c>
      <c r="GZP14" t="s">
        <v>5854</v>
      </c>
      <c r="GZQ14" t="s">
        <v>5855</v>
      </c>
      <c r="GZR14" t="s">
        <v>5856</v>
      </c>
      <c r="GZS14" t="s">
        <v>5857</v>
      </c>
      <c r="GZT14" t="s">
        <v>5858</v>
      </c>
      <c r="GZU14" t="s">
        <v>5859</v>
      </c>
      <c r="GZV14" t="s">
        <v>5860</v>
      </c>
      <c r="GZW14" t="s">
        <v>5861</v>
      </c>
      <c r="GZX14" t="s">
        <v>5862</v>
      </c>
      <c r="GZY14" t="s">
        <v>5863</v>
      </c>
      <c r="GZZ14" t="s">
        <v>5864</v>
      </c>
      <c r="HAA14" t="s">
        <v>5865</v>
      </c>
      <c r="HAB14" t="s">
        <v>5866</v>
      </c>
      <c r="HAC14" t="s">
        <v>5867</v>
      </c>
      <c r="HAD14" t="s">
        <v>5868</v>
      </c>
      <c r="HAE14" t="s">
        <v>5869</v>
      </c>
      <c r="HAF14" t="s">
        <v>5870</v>
      </c>
      <c r="HAG14" t="s">
        <v>5871</v>
      </c>
      <c r="HAH14" t="s">
        <v>5872</v>
      </c>
      <c r="HAI14" t="s">
        <v>5873</v>
      </c>
      <c r="HAJ14" t="s">
        <v>5874</v>
      </c>
      <c r="HAK14" t="s">
        <v>5875</v>
      </c>
      <c r="HAL14" t="s">
        <v>5876</v>
      </c>
      <c r="HAM14" t="s">
        <v>5877</v>
      </c>
      <c r="HAN14" t="s">
        <v>5878</v>
      </c>
      <c r="HAO14" t="s">
        <v>5879</v>
      </c>
      <c r="HAP14" t="s">
        <v>5880</v>
      </c>
      <c r="HAQ14" t="s">
        <v>5881</v>
      </c>
      <c r="HAR14" t="s">
        <v>5882</v>
      </c>
      <c r="HAS14" t="s">
        <v>5883</v>
      </c>
      <c r="HAT14" t="s">
        <v>5884</v>
      </c>
      <c r="HAU14" t="s">
        <v>5885</v>
      </c>
      <c r="HAV14" t="s">
        <v>5886</v>
      </c>
      <c r="HAW14" t="s">
        <v>5887</v>
      </c>
      <c r="HAX14" t="s">
        <v>5888</v>
      </c>
      <c r="HAY14" t="s">
        <v>5889</v>
      </c>
      <c r="HAZ14" t="s">
        <v>5890</v>
      </c>
      <c r="HBA14" t="s">
        <v>5891</v>
      </c>
      <c r="HBB14" t="s">
        <v>5892</v>
      </c>
      <c r="HBC14" t="s">
        <v>5893</v>
      </c>
      <c r="HBD14" t="s">
        <v>5894</v>
      </c>
      <c r="HBE14" t="s">
        <v>5895</v>
      </c>
      <c r="HBF14" t="s">
        <v>5896</v>
      </c>
      <c r="HBG14" t="s">
        <v>5897</v>
      </c>
      <c r="HBH14" t="s">
        <v>5898</v>
      </c>
      <c r="HBI14" t="s">
        <v>5899</v>
      </c>
      <c r="HBJ14" t="s">
        <v>5900</v>
      </c>
      <c r="HBK14" t="s">
        <v>5901</v>
      </c>
      <c r="HBL14" t="s">
        <v>5902</v>
      </c>
      <c r="HBM14" t="s">
        <v>5903</v>
      </c>
      <c r="HBN14" t="s">
        <v>5904</v>
      </c>
      <c r="HBO14" t="s">
        <v>5905</v>
      </c>
      <c r="HBP14" t="s">
        <v>5906</v>
      </c>
      <c r="HBQ14" t="s">
        <v>5907</v>
      </c>
      <c r="HBR14" t="s">
        <v>5908</v>
      </c>
      <c r="HBS14" t="s">
        <v>5909</v>
      </c>
      <c r="HBT14" t="s">
        <v>5910</v>
      </c>
      <c r="HBU14" t="s">
        <v>5911</v>
      </c>
      <c r="HBV14" t="s">
        <v>5912</v>
      </c>
      <c r="HBW14" t="s">
        <v>5913</v>
      </c>
      <c r="HBX14" t="s">
        <v>5914</v>
      </c>
      <c r="HBY14" t="s">
        <v>5915</v>
      </c>
      <c r="HBZ14" t="s">
        <v>5916</v>
      </c>
      <c r="HCA14" t="s">
        <v>5917</v>
      </c>
      <c r="HCB14" t="s">
        <v>5918</v>
      </c>
      <c r="HCC14" t="s">
        <v>5919</v>
      </c>
      <c r="HCD14" t="s">
        <v>5920</v>
      </c>
      <c r="HCE14" t="s">
        <v>5921</v>
      </c>
      <c r="HCF14" t="s">
        <v>5922</v>
      </c>
      <c r="HCG14" t="s">
        <v>5923</v>
      </c>
      <c r="HCH14" t="s">
        <v>5924</v>
      </c>
      <c r="HCI14" t="s">
        <v>5925</v>
      </c>
      <c r="HCJ14" t="s">
        <v>5926</v>
      </c>
      <c r="HCK14" t="s">
        <v>5927</v>
      </c>
      <c r="HCL14" t="s">
        <v>5928</v>
      </c>
      <c r="HCM14" t="s">
        <v>5929</v>
      </c>
      <c r="HCN14" t="s">
        <v>5930</v>
      </c>
      <c r="HCO14" t="s">
        <v>5931</v>
      </c>
      <c r="HCP14" t="s">
        <v>5932</v>
      </c>
      <c r="HCQ14" t="s">
        <v>5933</v>
      </c>
      <c r="HCR14" t="s">
        <v>5934</v>
      </c>
      <c r="HCS14" t="s">
        <v>5935</v>
      </c>
      <c r="HCT14" t="s">
        <v>5936</v>
      </c>
      <c r="HCU14" t="s">
        <v>5937</v>
      </c>
      <c r="HCV14" t="s">
        <v>5938</v>
      </c>
      <c r="HCW14" t="s">
        <v>5939</v>
      </c>
      <c r="HCX14" t="s">
        <v>5940</v>
      </c>
      <c r="HCY14" t="s">
        <v>5941</v>
      </c>
      <c r="HCZ14" t="s">
        <v>5942</v>
      </c>
      <c r="HDA14" t="s">
        <v>5943</v>
      </c>
      <c r="HDB14" t="s">
        <v>5944</v>
      </c>
      <c r="HDC14" t="s">
        <v>5945</v>
      </c>
      <c r="HDD14" t="s">
        <v>5946</v>
      </c>
      <c r="HDE14" t="s">
        <v>5947</v>
      </c>
      <c r="HDF14" t="s">
        <v>5948</v>
      </c>
      <c r="HDG14" t="s">
        <v>5949</v>
      </c>
      <c r="HDH14" t="s">
        <v>5950</v>
      </c>
      <c r="HDI14" t="s">
        <v>5951</v>
      </c>
      <c r="HDJ14" t="s">
        <v>5952</v>
      </c>
      <c r="HDK14" t="s">
        <v>5953</v>
      </c>
      <c r="HDL14" t="s">
        <v>5954</v>
      </c>
      <c r="HDM14" t="s">
        <v>5955</v>
      </c>
      <c r="HDN14" t="s">
        <v>5956</v>
      </c>
      <c r="HDO14" t="s">
        <v>5957</v>
      </c>
      <c r="HDP14" t="s">
        <v>5958</v>
      </c>
      <c r="HDQ14" t="s">
        <v>5959</v>
      </c>
      <c r="HDR14" t="s">
        <v>5960</v>
      </c>
      <c r="HDS14" t="s">
        <v>5961</v>
      </c>
      <c r="HDT14" t="s">
        <v>5962</v>
      </c>
      <c r="HDU14" t="s">
        <v>5963</v>
      </c>
      <c r="HDV14" t="s">
        <v>5964</v>
      </c>
      <c r="HDW14" t="s">
        <v>5965</v>
      </c>
      <c r="HDX14" t="s">
        <v>5966</v>
      </c>
      <c r="HDY14" t="s">
        <v>5967</v>
      </c>
      <c r="HDZ14" t="s">
        <v>5968</v>
      </c>
      <c r="HEA14" t="s">
        <v>5969</v>
      </c>
      <c r="HEB14" t="s">
        <v>5970</v>
      </c>
      <c r="HEC14" t="s">
        <v>5971</v>
      </c>
      <c r="HED14" t="s">
        <v>5972</v>
      </c>
      <c r="HEE14" t="s">
        <v>5973</v>
      </c>
      <c r="HEF14" t="s">
        <v>5974</v>
      </c>
      <c r="HEG14" t="s">
        <v>5975</v>
      </c>
      <c r="HEH14" t="s">
        <v>5976</v>
      </c>
      <c r="HEI14" t="s">
        <v>5977</v>
      </c>
      <c r="HEJ14" t="s">
        <v>5978</v>
      </c>
      <c r="HEK14" t="s">
        <v>5979</v>
      </c>
      <c r="HEL14" t="s">
        <v>5980</v>
      </c>
      <c r="HEM14" t="s">
        <v>5981</v>
      </c>
      <c r="HEN14" t="s">
        <v>5982</v>
      </c>
      <c r="HEO14" t="s">
        <v>5983</v>
      </c>
      <c r="HEP14" t="s">
        <v>5984</v>
      </c>
      <c r="HEQ14" t="s">
        <v>5985</v>
      </c>
      <c r="HER14" t="s">
        <v>5986</v>
      </c>
      <c r="HES14" t="s">
        <v>5987</v>
      </c>
      <c r="HET14" t="s">
        <v>5988</v>
      </c>
      <c r="HEU14" t="s">
        <v>5989</v>
      </c>
      <c r="HEV14" t="s">
        <v>5990</v>
      </c>
      <c r="HEW14" t="s">
        <v>5991</v>
      </c>
      <c r="HEX14" t="s">
        <v>5992</v>
      </c>
      <c r="HEY14" t="s">
        <v>5993</v>
      </c>
      <c r="HEZ14" t="s">
        <v>5994</v>
      </c>
      <c r="HFA14" t="s">
        <v>5995</v>
      </c>
      <c r="HFB14" t="s">
        <v>5996</v>
      </c>
      <c r="HFC14" t="s">
        <v>5997</v>
      </c>
      <c r="HFD14" t="s">
        <v>5998</v>
      </c>
      <c r="HFE14" t="s">
        <v>5999</v>
      </c>
      <c r="HFF14" t="s">
        <v>6000</v>
      </c>
      <c r="HFG14" t="s">
        <v>6001</v>
      </c>
      <c r="HFH14" t="s">
        <v>6002</v>
      </c>
      <c r="HFI14" t="s">
        <v>6003</v>
      </c>
      <c r="HFJ14" t="s">
        <v>6004</v>
      </c>
      <c r="HFK14" t="s">
        <v>6005</v>
      </c>
      <c r="HFL14" t="s">
        <v>6006</v>
      </c>
      <c r="HFM14" t="s">
        <v>6007</v>
      </c>
      <c r="HFN14" t="s">
        <v>6008</v>
      </c>
      <c r="HFO14" t="s">
        <v>6009</v>
      </c>
      <c r="HFP14" t="s">
        <v>6010</v>
      </c>
      <c r="HFQ14" t="s">
        <v>6011</v>
      </c>
      <c r="HFR14" t="s">
        <v>6012</v>
      </c>
      <c r="HFS14" t="s">
        <v>6013</v>
      </c>
      <c r="HFT14" t="s">
        <v>6014</v>
      </c>
      <c r="HFU14" t="s">
        <v>6015</v>
      </c>
      <c r="HFV14" t="s">
        <v>6016</v>
      </c>
      <c r="HFW14" t="s">
        <v>6017</v>
      </c>
      <c r="HFX14" t="s">
        <v>6018</v>
      </c>
      <c r="HFY14" t="s">
        <v>6019</v>
      </c>
      <c r="HFZ14" t="s">
        <v>6020</v>
      </c>
      <c r="HGA14" t="s">
        <v>6021</v>
      </c>
      <c r="HGB14" t="s">
        <v>6022</v>
      </c>
      <c r="HGC14" t="s">
        <v>6023</v>
      </c>
      <c r="HGD14" t="s">
        <v>6024</v>
      </c>
      <c r="HGE14" t="s">
        <v>6025</v>
      </c>
      <c r="HGF14" t="s">
        <v>6026</v>
      </c>
      <c r="HGG14" t="s">
        <v>6027</v>
      </c>
      <c r="HGH14" t="s">
        <v>6028</v>
      </c>
      <c r="HGI14" t="s">
        <v>6029</v>
      </c>
      <c r="HGJ14" t="s">
        <v>6030</v>
      </c>
      <c r="HGK14" t="s">
        <v>6031</v>
      </c>
      <c r="HGL14" t="s">
        <v>6032</v>
      </c>
      <c r="HGM14" t="s">
        <v>6033</v>
      </c>
      <c r="HGN14" t="s">
        <v>6034</v>
      </c>
      <c r="HGO14" t="s">
        <v>6035</v>
      </c>
      <c r="HGP14" t="s">
        <v>6036</v>
      </c>
      <c r="HGQ14" t="s">
        <v>6037</v>
      </c>
      <c r="HGR14" t="s">
        <v>6038</v>
      </c>
      <c r="HGS14" t="s">
        <v>6039</v>
      </c>
      <c r="HGT14" t="s">
        <v>6040</v>
      </c>
      <c r="HGU14" t="s">
        <v>6041</v>
      </c>
      <c r="HGV14" t="s">
        <v>6042</v>
      </c>
      <c r="HGW14" t="s">
        <v>6043</v>
      </c>
      <c r="HGX14" t="s">
        <v>6044</v>
      </c>
      <c r="HGY14" t="s">
        <v>6045</v>
      </c>
      <c r="HGZ14" t="s">
        <v>6046</v>
      </c>
      <c r="HHA14" t="s">
        <v>6047</v>
      </c>
      <c r="HHB14" t="s">
        <v>6048</v>
      </c>
      <c r="HHC14" t="s">
        <v>6049</v>
      </c>
      <c r="HHD14" t="s">
        <v>6050</v>
      </c>
      <c r="HHE14" t="s">
        <v>6051</v>
      </c>
      <c r="HHF14" t="s">
        <v>6052</v>
      </c>
      <c r="HHG14" t="s">
        <v>6053</v>
      </c>
      <c r="HHH14" t="s">
        <v>6054</v>
      </c>
      <c r="HHI14" t="s">
        <v>6055</v>
      </c>
      <c r="HHJ14" t="s">
        <v>6056</v>
      </c>
      <c r="HHK14" t="s">
        <v>6057</v>
      </c>
      <c r="HHL14" t="s">
        <v>6058</v>
      </c>
      <c r="HHM14" t="s">
        <v>6059</v>
      </c>
      <c r="HHN14" t="s">
        <v>6060</v>
      </c>
      <c r="HHO14" t="s">
        <v>6061</v>
      </c>
      <c r="HHP14" t="s">
        <v>6062</v>
      </c>
      <c r="HHQ14" t="s">
        <v>6063</v>
      </c>
      <c r="HHR14" t="s">
        <v>6064</v>
      </c>
      <c r="HHS14" t="s">
        <v>6065</v>
      </c>
      <c r="HHT14" t="s">
        <v>6066</v>
      </c>
      <c r="HHU14" t="s">
        <v>6067</v>
      </c>
      <c r="HHV14" t="s">
        <v>6068</v>
      </c>
      <c r="HHW14" t="s">
        <v>6069</v>
      </c>
      <c r="HHX14" t="s">
        <v>6070</v>
      </c>
      <c r="HHY14" t="s">
        <v>6071</v>
      </c>
      <c r="HHZ14" t="s">
        <v>6072</v>
      </c>
      <c r="HIA14" t="s">
        <v>6073</v>
      </c>
      <c r="HIB14" t="s">
        <v>6074</v>
      </c>
      <c r="HIC14" t="s">
        <v>6075</v>
      </c>
      <c r="HID14" t="s">
        <v>6076</v>
      </c>
      <c r="HIE14" t="s">
        <v>6077</v>
      </c>
      <c r="HIF14" t="s">
        <v>6078</v>
      </c>
      <c r="HIG14" t="s">
        <v>6079</v>
      </c>
      <c r="HIH14" t="s">
        <v>6080</v>
      </c>
      <c r="HII14" t="s">
        <v>6081</v>
      </c>
      <c r="HIJ14" t="s">
        <v>6082</v>
      </c>
      <c r="HIK14" t="s">
        <v>6083</v>
      </c>
      <c r="HIL14" t="s">
        <v>6084</v>
      </c>
      <c r="HIM14" t="s">
        <v>6085</v>
      </c>
      <c r="HIN14" t="s">
        <v>6086</v>
      </c>
      <c r="HIO14" t="s">
        <v>6087</v>
      </c>
      <c r="HIP14" t="s">
        <v>6088</v>
      </c>
      <c r="HIQ14" t="s">
        <v>6089</v>
      </c>
      <c r="HIR14" t="s">
        <v>6090</v>
      </c>
      <c r="HIS14" t="s">
        <v>6091</v>
      </c>
      <c r="HIT14" t="s">
        <v>6092</v>
      </c>
      <c r="HIU14" t="s">
        <v>6093</v>
      </c>
      <c r="HIV14" t="s">
        <v>6094</v>
      </c>
      <c r="HIW14" t="s">
        <v>6095</v>
      </c>
      <c r="HIX14" t="s">
        <v>6096</v>
      </c>
      <c r="HIY14" t="s">
        <v>6097</v>
      </c>
      <c r="HIZ14" t="s">
        <v>6098</v>
      </c>
      <c r="HJA14" t="s">
        <v>6099</v>
      </c>
      <c r="HJB14" t="s">
        <v>6100</v>
      </c>
      <c r="HJC14" t="s">
        <v>6101</v>
      </c>
      <c r="HJD14" t="s">
        <v>6102</v>
      </c>
      <c r="HJE14" t="s">
        <v>6103</v>
      </c>
      <c r="HJF14" t="s">
        <v>6104</v>
      </c>
      <c r="HJG14" t="s">
        <v>6105</v>
      </c>
      <c r="HJH14" t="s">
        <v>6106</v>
      </c>
      <c r="HJI14" t="s">
        <v>6107</v>
      </c>
      <c r="HJJ14" t="s">
        <v>6108</v>
      </c>
      <c r="HJK14" t="s">
        <v>6109</v>
      </c>
      <c r="HJL14" t="s">
        <v>6110</v>
      </c>
      <c r="HJM14" t="s">
        <v>6111</v>
      </c>
      <c r="HJN14" t="s">
        <v>6112</v>
      </c>
      <c r="HJO14" t="s">
        <v>6113</v>
      </c>
      <c r="HJP14" t="s">
        <v>6114</v>
      </c>
      <c r="HJQ14" t="s">
        <v>6115</v>
      </c>
      <c r="HJR14" t="s">
        <v>6116</v>
      </c>
      <c r="HJS14" t="s">
        <v>6117</v>
      </c>
      <c r="HJT14" t="s">
        <v>6118</v>
      </c>
      <c r="HJU14" t="s">
        <v>6119</v>
      </c>
      <c r="HJV14" t="s">
        <v>6120</v>
      </c>
      <c r="HJW14" t="s">
        <v>6121</v>
      </c>
      <c r="HJX14" t="s">
        <v>6122</v>
      </c>
      <c r="HJY14" t="s">
        <v>6123</v>
      </c>
      <c r="HJZ14" t="s">
        <v>6124</v>
      </c>
      <c r="HKA14" t="s">
        <v>6125</v>
      </c>
      <c r="HKB14" t="s">
        <v>6126</v>
      </c>
      <c r="HKC14" t="s">
        <v>6127</v>
      </c>
      <c r="HKD14" t="s">
        <v>6128</v>
      </c>
      <c r="HKE14" t="s">
        <v>6129</v>
      </c>
      <c r="HKF14" t="s">
        <v>6130</v>
      </c>
      <c r="HKG14" t="s">
        <v>6131</v>
      </c>
      <c r="HKH14" t="s">
        <v>6132</v>
      </c>
      <c r="HKI14" t="s">
        <v>6133</v>
      </c>
      <c r="HKJ14" t="s">
        <v>6134</v>
      </c>
      <c r="HKK14" t="s">
        <v>6135</v>
      </c>
      <c r="HKL14" t="s">
        <v>6136</v>
      </c>
      <c r="HKM14" t="s">
        <v>6137</v>
      </c>
      <c r="HKN14" t="s">
        <v>6138</v>
      </c>
      <c r="HKO14" t="s">
        <v>6139</v>
      </c>
      <c r="HKP14" t="s">
        <v>6140</v>
      </c>
      <c r="HKQ14" t="s">
        <v>6141</v>
      </c>
      <c r="HKR14" t="s">
        <v>6142</v>
      </c>
      <c r="HKS14" t="s">
        <v>6143</v>
      </c>
      <c r="HKT14" t="s">
        <v>6144</v>
      </c>
      <c r="HKU14" t="s">
        <v>6145</v>
      </c>
      <c r="HKV14" t="s">
        <v>6146</v>
      </c>
      <c r="HKW14" t="s">
        <v>6147</v>
      </c>
      <c r="HKX14" t="s">
        <v>6148</v>
      </c>
      <c r="HKY14" t="s">
        <v>6149</v>
      </c>
      <c r="HKZ14" t="s">
        <v>6150</v>
      </c>
      <c r="HLA14" t="s">
        <v>6151</v>
      </c>
      <c r="HLB14" t="s">
        <v>6152</v>
      </c>
      <c r="HLC14" t="s">
        <v>6153</v>
      </c>
      <c r="HLD14" t="s">
        <v>6154</v>
      </c>
      <c r="HLE14" t="s">
        <v>6155</v>
      </c>
      <c r="HLF14" t="s">
        <v>6156</v>
      </c>
      <c r="HLG14" t="s">
        <v>6157</v>
      </c>
      <c r="HLH14" t="s">
        <v>6158</v>
      </c>
      <c r="HLI14" t="s">
        <v>6159</v>
      </c>
      <c r="HLJ14" t="s">
        <v>6160</v>
      </c>
      <c r="HLK14" t="s">
        <v>6161</v>
      </c>
      <c r="HLL14" t="s">
        <v>6162</v>
      </c>
      <c r="HLM14" t="s">
        <v>6163</v>
      </c>
      <c r="HLN14" t="s">
        <v>6164</v>
      </c>
      <c r="HLO14" t="s">
        <v>6165</v>
      </c>
      <c r="HLP14" t="s">
        <v>6166</v>
      </c>
      <c r="HLQ14" t="s">
        <v>6167</v>
      </c>
      <c r="HLR14" t="s">
        <v>6168</v>
      </c>
      <c r="HLS14" t="s">
        <v>6169</v>
      </c>
      <c r="HLT14" t="s">
        <v>6170</v>
      </c>
      <c r="HLU14" t="s">
        <v>6171</v>
      </c>
      <c r="HLV14" t="s">
        <v>6172</v>
      </c>
      <c r="HLW14" t="s">
        <v>6173</v>
      </c>
      <c r="HLX14" t="s">
        <v>6174</v>
      </c>
      <c r="HLY14" t="s">
        <v>6175</v>
      </c>
      <c r="HLZ14" t="s">
        <v>6176</v>
      </c>
      <c r="HMA14" t="s">
        <v>6177</v>
      </c>
      <c r="HMB14" t="s">
        <v>6178</v>
      </c>
      <c r="HMC14" t="s">
        <v>6179</v>
      </c>
      <c r="HMD14" t="s">
        <v>6180</v>
      </c>
      <c r="HME14" t="s">
        <v>6181</v>
      </c>
      <c r="HMF14" t="s">
        <v>6182</v>
      </c>
      <c r="HMG14" t="s">
        <v>6183</v>
      </c>
      <c r="HMH14" t="s">
        <v>6184</v>
      </c>
      <c r="HMI14" t="s">
        <v>6185</v>
      </c>
      <c r="HMJ14" t="s">
        <v>6186</v>
      </c>
      <c r="HMK14" t="s">
        <v>6187</v>
      </c>
      <c r="HML14" t="s">
        <v>6188</v>
      </c>
      <c r="HMM14" t="s">
        <v>6189</v>
      </c>
      <c r="HMN14" t="s">
        <v>6190</v>
      </c>
      <c r="HMO14" t="s">
        <v>6191</v>
      </c>
      <c r="HMP14" t="s">
        <v>6192</v>
      </c>
      <c r="HMQ14" t="s">
        <v>6193</v>
      </c>
      <c r="HMR14" t="s">
        <v>6194</v>
      </c>
      <c r="HMS14" t="s">
        <v>6195</v>
      </c>
      <c r="HMT14" t="s">
        <v>6196</v>
      </c>
      <c r="HMU14" t="s">
        <v>6197</v>
      </c>
      <c r="HMV14" t="s">
        <v>6198</v>
      </c>
      <c r="HMW14" t="s">
        <v>6199</v>
      </c>
      <c r="HMX14" t="s">
        <v>6200</v>
      </c>
      <c r="HMY14" t="s">
        <v>6201</v>
      </c>
      <c r="HMZ14" t="s">
        <v>6202</v>
      </c>
      <c r="HNA14" t="s">
        <v>6203</v>
      </c>
      <c r="HNB14" t="s">
        <v>6204</v>
      </c>
      <c r="HNC14" t="s">
        <v>6205</v>
      </c>
      <c r="HND14" t="s">
        <v>6206</v>
      </c>
      <c r="HNE14" t="s">
        <v>6207</v>
      </c>
      <c r="HNF14" t="s">
        <v>6208</v>
      </c>
      <c r="HNG14" t="s">
        <v>6209</v>
      </c>
      <c r="HNH14" t="s">
        <v>6210</v>
      </c>
      <c r="HNI14" t="s">
        <v>6211</v>
      </c>
      <c r="HNJ14" t="s">
        <v>6212</v>
      </c>
      <c r="HNK14" t="s">
        <v>6213</v>
      </c>
      <c r="HNL14" t="s">
        <v>6214</v>
      </c>
      <c r="HNM14" t="s">
        <v>6215</v>
      </c>
      <c r="HNN14" t="s">
        <v>6216</v>
      </c>
      <c r="HNO14" t="s">
        <v>6217</v>
      </c>
      <c r="HNP14" t="s">
        <v>6218</v>
      </c>
      <c r="HNQ14" t="s">
        <v>6219</v>
      </c>
      <c r="HNR14" t="s">
        <v>6220</v>
      </c>
      <c r="HNS14" t="s">
        <v>6221</v>
      </c>
      <c r="HNT14" t="s">
        <v>6222</v>
      </c>
      <c r="HNU14" t="s">
        <v>6223</v>
      </c>
      <c r="HNV14" t="s">
        <v>6224</v>
      </c>
      <c r="HNW14" t="s">
        <v>6225</v>
      </c>
      <c r="HNX14" t="s">
        <v>6226</v>
      </c>
      <c r="HNY14" t="s">
        <v>6227</v>
      </c>
      <c r="HNZ14" t="s">
        <v>6228</v>
      </c>
      <c r="HOA14" t="s">
        <v>6229</v>
      </c>
      <c r="HOB14" t="s">
        <v>6230</v>
      </c>
      <c r="HOC14" t="s">
        <v>6231</v>
      </c>
      <c r="HOD14" t="s">
        <v>6232</v>
      </c>
      <c r="HOE14" t="s">
        <v>6233</v>
      </c>
      <c r="HOF14" t="s">
        <v>6234</v>
      </c>
      <c r="HOG14" t="s">
        <v>6235</v>
      </c>
      <c r="HOH14" t="s">
        <v>6236</v>
      </c>
      <c r="HOI14" t="s">
        <v>6237</v>
      </c>
      <c r="HOJ14" t="s">
        <v>6238</v>
      </c>
      <c r="HOK14" t="s">
        <v>6239</v>
      </c>
      <c r="HOL14" t="s">
        <v>6240</v>
      </c>
      <c r="HOM14" t="s">
        <v>6241</v>
      </c>
      <c r="HON14" t="s">
        <v>6242</v>
      </c>
      <c r="HOO14" t="s">
        <v>6243</v>
      </c>
      <c r="HOP14" t="s">
        <v>6244</v>
      </c>
      <c r="HOQ14" t="s">
        <v>6245</v>
      </c>
      <c r="HOR14" t="s">
        <v>6246</v>
      </c>
      <c r="HOS14" t="s">
        <v>6247</v>
      </c>
      <c r="HOT14" t="s">
        <v>6248</v>
      </c>
      <c r="HOU14" t="s">
        <v>6249</v>
      </c>
      <c r="HOV14" t="s">
        <v>6250</v>
      </c>
      <c r="HOW14" t="s">
        <v>6251</v>
      </c>
      <c r="HOX14" t="s">
        <v>6252</v>
      </c>
      <c r="HOY14" t="s">
        <v>6253</v>
      </c>
      <c r="HOZ14" t="s">
        <v>6254</v>
      </c>
      <c r="HPA14" t="s">
        <v>6255</v>
      </c>
      <c r="HPB14" t="s">
        <v>6256</v>
      </c>
      <c r="HPC14" t="s">
        <v>6257</v>
      </c>
      <c r="HPD14" t="s">
        <v>6258</v>
      </c>
      <c r="HPE14" t="s">
        <v>6259</v>
      </c>
      <c r="HPF14" t="s">
        <v>6260</v>
      </c>
      <c r="HPG14" t="s">
        <v>6261</v>
      </c>
      <c r="HPH14" t="s">
        <v>6262</v>
      </c>
      <c r="HPI14" t="s">
        <v>6263</v>
      </c>
      <c r="HPJ14" t="s">
        <v>6264</v>
      </c>
      <c r="HPK14" t="s">
        <v>6265</v>
      </c>
      <c r="HPL14" t="s">
        <v>6266</v>
      </c>
      <c r="HPM14" t="s">
        <v>6267</v>
      </c>
      <c r="HPN14" t="s">
        <v>6268</v>
      </c>
      <c r="HPO14" t="s">
        <v>6269</v>
      </c>
      <c r="HPP14" t="s">
        <v>6270</v>
      </c>
      <c r="HPQ14" t="s">
        <v>6271</v>
      </c>
      <c r="HPR14" t="s">
        <v>6272</v>
      </c>
      <c r="HPS14" t="s">
        <v>6273</v>
      </c>
      <c r="HPT14" t="s">
        <v>6274</v>
      </c>
      <c r="HPU14" t="s">
        <v>6275</v>
      </c>
      <c r="HPV14" t="s">
        <v>6276</v>
      </c>
      <c r="HPW14" t="s">
        <v>6277</v>
      </c>
      <c r="HPX14" t="s">
        <v>6278</v>
      </c>
      <c r="HPY14" t="s">
        <v>6279</v>
      </c>
      <c r="HPZ14" t="s">
        <v>6280</v>
      </c>
      <c r="HQA14" t="s">
        <v>6281</v>
      </c>
      <c r="HQB14" t="s">
        <v>6282</v>
      </c>
      <c r="HQC14" t="s">
        <v>6283</v>
      </c>
      <c r="HQD14" t="s">
        <v>6284</v>
      </c>
      <c r="HQE14" t="s">
        <v>6285</v>
      </c>
      <c r="HQF14" t="s">
        <v>6286</v>
      </c>
      <c r="HQG14" t="s">
        <v>6287</v>
      </c>
      <c r="HQH14" t="s">
        <v>6288</v>
      </c>
      <c r="HQI14" t="s">
        <v>6289</v>
      </c>
      <c r="HQJ14" t="s">
        <v>6290</v>
      </c>
      <c r="HQK14" t="s">
        <v>6291</v>
      </c>
      <c r="HQL14" t="s">
        <v>6292</v>
      </c>
      <c r="HQM14" t="s">
        <v>6293</v>
      </c>
      <c r="HQN14" t="s">
        <v>6294</v>
      </c>
      <c r="HQO14" t="s">
        <v>6295</v>
      </c>
      <c r="HQP14" t="s">
        <v>6296</v>
      </c>
      <c r="HQQ14" t="s">
        <v>6297</v>
      </c>
      <c r="HQR14" t="s">
        <v>6298</v>
      </c>
      <c r="HQS14" t="s">
        <v>6299</v>
      </c>
      <c r="HQT14" t="s">
        <v>6300</v>
      </c>
      <c r="HQU14" t="s">
        <v>6301</v>
      </c>
      <c r="HQV14" t="s">
        <v>6302</v>
      </c>
      <c r="HQW14" t="s">
        <v>6303</v>
      </c>
      <c r="HQX14" t="s">
        <v>6304</v>
      </c>
      <c r="HQY14" t="s">
        <v>6305</v>
      </c>
      <c r="HQZ14" t="s">
        <v>6306</v>
      </c>
      <c r="HRA14" t="s">
        <v>6307</v>
      </c>
      <c r="HRB14" t="s">
        <v>6308</v>
      </c>
      <c r="HRC14" t="s">
        <v>6309</v>
      </c>
      <c r="HRD14" t="s">
        <v>6310</v>
      </c>
      <c r="HRE14" t="s">
        <v>6311</v>
      </c>
      <c r="HRF14" t="s">
        <v>6312</v>
      </c>
      <c r="HRG14" t="s">
        <v>6313</v>
      </c>
      <c r="HRH14" t="s">
        <v>6314</v>
      </c>
      <c r="HRI14" t="s">
        <v>6315</v>
      </c>
      <c r="HRJ14" t="s">
        <v>6316</v>
      </c>
      <c r="HRK14" t="s">
        <v>6317</v>
      </c>
      <c r="HRL14" t="s">
        <v>6318</v>
      </c>
      <c r="HRM14" t="s">
        <v>6319</v>
      </c>
      <c r="HRN14" t="s">
        <v>6320</v>
      </c>
      <c r="HRO14" t="s">
        <v>6321</v>
      </c>
      <c r="HRP14" t="s">
        <v>6322</v>
      </c>
      <c r="HRQ14" t="s">
        <v>6323</v>
      </c>
      <c r="HRR14" t="s">
        <v>6324</v>
      </c>
      <c r="HRS14" t="s">
        <v>6325</v>
      </c>
      <c r="HRT14" t="s">
        <v>6326</v>
      </c>
      <c r="HRU14" t="s">
        <v>6327</v>
      </c>
      <c r="HRV14" t="s">
        <v>6328</v>
      </c>
      <c r="HRW14" t="s">
        <v>6329</v>
      </c>
      <c r="HRX14" t="s">
        <v>6330</v>
      </c>
      <c r="HRY14" t="s">
        <v>6331</v>
      </c>
      <c r="HRZ14" t="s">
        <v>6332</v>
      </c>
      <c r="HSA14" t="s">
        <v>6333</v>
      </c>
      <c r="HSB14" t="s">
        <v>6334</v>
      </c>
      <c r="HSC14" t="s">
        <v>6335</v>
      </c>
      <c r="HSD14" t="s">
        <v>6336</v>
      </c>
      <c r="HSE14" t="s">
        <v>6337</v>
      </c>
      <c r="HSF14" t="s">
        <v>6338</v>
      </c>
      <c r="HSG14" t="s">
        <v>6339</v>
      </c>
      <c r="HSH14" t="s">
        <v>6340</v>
      </c>
      <c r="HSI14" t="s">
        <v>6341</v>
      </c>
      <c r="HSJ14" t="s">
        <v>6342</v>
      </c>
      <c r="HSK14" t="s">
        <v>6343</v>
      </c>
      <c r="HSL14" t="s">
        <v>6344</v>
      </c>
      <c r="HSM14" t="s">
        <v>6345</v>
      </c>
      <c r="HSN14" t="s">
        <v>6346</v>
      </c>
      <c r="HSO14" t="s">
        <v>6347</v>
      </c>
      <c r="HSP14" t="s">
        <v>6348</v>
      </c>
      <c r="HSQ14" t="s">
        <v>6349</v>
      </c>
      <c r="HSR14" t="s">
        <v>6350</v>
      </c>
      <c r="HSS14" t="s">
        <v>6351</v>
      </c>
      <c r="HST14" t="s">
        <v>6352</v>
      </c>
      <c r="HSU14" t="s">
        <v>6353</v>
      </c>
      <c r="HSV14" t="s">
        <v>6354</v>
      </c>
      <c r="HSW14" t="s">
        <v>6355</v>
      </c>
      <c r="HSX14" t="s">
        <v>6356</v>
      </c>
      <c r="HSY14" t="s">
        <v>6357</v>
      </c>
      <c r="HSZ14" t="s">
        <v>6358</v>
      </c>
      <c r="HTA14" t="s">
        <v>6359</v>
      </c>
      <c r="HTB14" t="s">
        <v>6360</v>
      </c>
      <c r="HTC14" t="s">
        <v>6361</v>
      </c>
      <c r="HTD14" t="s">
        <v>6362</v>
      </c>
      <c r="HTE14" t="s">
        <v>6363</v>
      </c>
      <c r="HTF14" t="s">
        <v>6364</v>
      </c>
      <c r="HTG14" t="s">
        <v>6365</v>
      </c>
      <c r="HTH14" t="s">
        <v>6366</v>
      </c>
      <c r="HTI14" t="s">
        <v>6367</v>
      </c>
      <c r="HTJ14" t="s">
        <v>6368</v>
      </c>
      <c r="HTK14" t="s">
        <v>6369</v>
      </c>
      <c r="HTL14" t="s">
        <v>6370</v>
      </c>
      <c r="HTM14" t="s">
        <v>6371</v>
      </c>
      <c r="HTN14" t="s">
        <v>6372</v>
      </c>
      <c r="HTO14" t="s">
        <v>6373</v>
      </c>
      <c r="HTP14" t="s">
        <v>6374</v>
      </c>
      <c r="HTQ14" t="s">
        <v>6375</v>
      </c>
      <c r="HTR14" t="s">
        <v>6376</v>
      </c>
      <c r="HTS14" t="s">
        <v>6377</v>
      </c>
      <c r="HTT14" t="s">
        <v>6378</v>
      </c>
      <c r="HTU14" t="s">
        <v>6379</v>
      </c>
      <c r="HTV14" t="s">
        <v>6380</v>
      </c>
      <c r="HTW14" t="s">
        <v>6381</v>
      </c>
      <c r="HTX14" t="s">
        <v>6382</v>
      </c>
      <c r="HTY14" t="s">
        <v>6383</v>
      </c>
      <c r="HTZ14" t="s">
        <v>6384</v>
      </c>
      <c r="HUA14" t="s">
        <v>6385</v>
      </c>
      <c r="HUB14" t="s">
        <v>6386</v>
      </c>
      <c r="HUC14" t="s">
        <v>6387</v>
      </c>
      <c r="HUD14" t="s">
        <v>6388</v>
      </c>
      <c r="HUE14" t="s">
        <v>6389</v>
      </c>
      <c r="HUF14" t="s">
        <v>6390</v>
      </c>
      <c r="HUG14" t="s">
        <v>6391</v>
      </c>
      <c r="HUH14" t="s">
        <v>6392</v>
      </c>
      <c r="HUI14" t="s">
        <v>6393</v>
      </c>
      <c r="HUJ14" t="s">
        <v>6394</v>
      </c>
      <c r="HUK14" t="s">
        <v>6395</v>
      </c>
      <c r="HUL14" t="s">
        <v>6396</v>
      </c>
      <c r="HUM14" t="s">
        <v>6397</v>
      </c>
      <c r="HUN14" t="s">
        <v>6398</v>
      </c>
      <c r="HUO14" t="s">
        <v>6399</v>
      </c>
      <c r="HUP14" t="s">
        <v>6400</v>
      </c>
      <c r="HUQ14" t="s">
        <v>6401</v>
      </c>
      <c r="HUR14" t="s">
        <v>6402</v>
      </c>
      <c r="HUS14" t="s">
        <v>6403</v>
      </c>
      <c r="HUT14" t="s">
        <v>6404</v>
      </c>
      <c r="HUU14" t="s">
        <v>6405</v>
      </c>
      <c r="HUV14" t="s">
        <v>6406</v>
      </c>
      <c r="HUW14" t="s">
        <v>6407</v>
      </c>
      <c r="HUX14" t="s">
        <v>6408</v>
      </c>
      <c r="HUY14" t="s">
        <v>6409</v>
      </c>
      <c r="HUZ14" t="s">
        <v>6410</v>
      </c>
      <c r="HVA14" t="s">
        <v>6411</v>
      </c>
      <c r="HVB14" t="s">
        <v>6412</v>
      </c>
      <c r="HVC14" t="s">
        <v>6413</v>
      </c>
      <c r="HVD14" t="s">
        <v>6414</v>
      </c>
      <c r="HVE14" t="s">
        <v>6415</v>
      </c>
      <c r="HVF14" t="s">
        <v>6416</v>
      </c>
      <c r="HVG14" t="s">
        <v>6417</v>
      </c>
      <c r="HVH14" t="s">
        <v>6418</v>
      </c>
      <c r="HVI14" t="s">
        <v>6419</v>
      </c>
      <c r="HVJ14" t="s">
        <v>6420</v>
      </c>
      <c r="HVK14" t="s">
        <v>6421</v>
      </c>
      <c r="HVL14" t="s">
        <v>6422</v>
      </c>
      <c r="HVM14" t="s">
        <v>6423</v>
      </c>
      <c r="HVN14" t="s">
        <v>6424</v>
      </c>
      <c r="HVO14" t="s">
        <v>6425</v>
      </c>
      <c r="HVP14" t="s">
        <v>6426</v>
      </c>
      <c r="HVQ14" t="s">
        <v>6427</v>
      </c>
      <c r="HVR14" t="s">
        <v>6428</v>
      </c>
      <c r="HVS14" t="s">
        <v>6429</v>
      </c>
      <c r="HVT14" t="s">
        <v>6430</v>
      </c>
      <c r="HVU14" t="s">
        <v>6431</v>
      </c>
      <c r="HVV14" t="s">
        <v>6432</v>
      </c>
      <c r="HVW14" t="s">
        <v>6433</v>
      </c>
      <c r="HVX14" t="s">
        <v>6434</v>
      </c>
      <c r="HVY14" t="s">
        <v>6435</v>
      </c>
      <c r="HVZ14" t="s">
        <v>6436</v>
      </c>
      <c r="HWA14" t="s">
        <v>6437</v>
      </c>
      <c r="HWB14" t="s">
        <v>6438</v>
      </c>
      <c r="HWC14" t="s">
        <v>6439</v>
      </c>
      <c r="HWD14" t="s">
        <v>6440</v>
      </c>
      <c r="HWE14" t="s">
        <v>6441</v>
      </c>
      <c r="HWF14" t="s">
        <v>6442</v>
      </c>
      <c r="HWG14" t="s">
        <v>6443</v>
      </c>
      <c r="HWH14" t="s">
        <v>6444</v>
      </c>
      <c r="HWI14" t="s">
        <v>6445</v>
      </c>
      <c r="HWJ14" t="s">
        <v>6446</v>
      </c>
      <c r="HWK14" t="s">
        <v>6447</v>
      </c>
      <c r="HWL14" t="s">
        <v>6448</v>
      </c>
      <c r="HWM14" t="s">
        <v>6449</v>
      </c>
      <c r="HWN14" t="s">
        <v>6450</v>
      </c>
      <c r="HWO14" t="s">
        <v>6451</v>
      </c>
      <c r="HWP14" t="s">
        <v>6452</v>
      </c>
      <c r="HWQ14" t="s">
        <v>6453</v>
      </c>
      <c r="HWR14" t="s">
        <v>6454</v>
      </c>
      <c r="HWS14" t="s">
        <v>6455</v>
      </c>
      <c r="HWT14" t="s">
        <v>6456</v>
      </c>
      <c r="HWU14" t="s">
        <v>6457</v>
      </c>
      <c r="HWV14" t="s">
        <v>6458</v>
      </c>
      <c r="HWW14" t="s">
        <v>6459</v>
      </c>
      <c r="HWX14" t="s">
        <v>6460</v>
      </c>
      <c r="HWY14" t="s">
        <v>6461</v>
      </c>
      <c r="HWZ14" t="s">
        <v>6462</v>
      </c>
      <c r="HXA14" t="s">
        <v>6463</v>
      </c>
      <c r="HXB14" t="s">
        <v>6464</v>
      </c>
      <c r="HXC14" t="s">
        <v>6465</v>
      </c>
      <c r="HXD14" t="s">
        <v>6466</v>
      </c>
      <c r="HXE14" t="s">
        <v>6467</v>
      </c>
      <c r="HXF14" t="s">
        <v>6468</v>
      </c>
      <c r="HXG14" t="s">
        <v>6469</v>
      </c>
      <c r="HXH14" t="s">
        <v>6470</v>
      </c>
      <c r="HXI14" t="s">
        <v>6471</v>
      </c>
      <c r="HXJ14" t="s">
        <v>6472</v>
      </c>
      <c r="HXK14" t="s">
        <v>6473</v>
      </c>
      <c r="HXL14" t="s">
        <v>6474</v>
      </c>
      <c r="HXM14" t="s">
        <v>6475</v>
      </c>
      <c r="HXN14" t="s">
        <v>6476</v>
      </c>
      <c r="HXO14" t="s">
        <v>6477</v>
      </c>
      <c r="HXP14" t="s">
        <v>6478</v>
      </c>
      <c r="HXQ14" t="s">
        <v>6479</v>
      </c>
      <c r="HXR14" t="s">
        <v>6480</v>
      </c>
      <c r="HXS14" t="s">
        <v>6481</v>
      </c>
      <c r="HXT14" t="s">
        <v>6482</v>
      </c>
      <c r="HXU14" t="s">
        <v>6483</v>
      </c>
      <c r="HXV14" t="s">
        <v>6484</v>
      </c>
      <c r="HXW14" t="s">
        <v>6485</v>
      </c>
      <c r="HXX14" t="s">
        <v>6486</v>
      </c>
      <c r="HXY14" t="s">
        <v>6487</v>
      </c>
      <c r="HXZ14" t="s">
        <v>6488</v>
      </c>
      <c r="HYA14" t="s">
        <v>6489</v>
      </c>
      <c r="HYB14" t="s">
        <v>6490</v>
      </c>
      <c r="HYC14" t="s">
        <v>6491</v>
      </c>
      <c r="HYD14" t="s">
        <v>6492</v>
      </c>
      <c r="HYE14" t="s">
        <v>6493</v>
      </c>
      <c r="HYF14" t="s">
        <v>6494</v>
      </c>
      <c r="HYG14" t="s">
        <v>6495</v>
      </c>
      <c r="HYH14" t="s">
        <v>6496</v>
      </c>
      <c r="HYI14" t="s">
        <v>6497</v>
      </c>
      <c r="HYJ14" t="s">
        <v>6498</v>
      </c>
      <c r="HYK14" t="s">
        <v>6499</v>
      </c>
      <c r="HYL14" t="s">
        <v>6500</v>
      </c>
      <c r="HYM14" t="s">
        <v>6501</v>
      </c>
      <c r="HYN14" t="s">
        <v>6502</v>
      </c>
      <c r="HYO14" t="s">
        <v>6503</v>
      </c>
      <c r="HYP14" t="s">
        <v>6504</v>
      </c>
      <c r="HYQ14" t="s">
        <v>6505</v>
      </c>
      <c r="HYR14" t="s">
        <v>6506</v>
      </c>
      <c r="HYS14" t="s">
        <v>6507</v>
      </c>
      <c r="HYT14" t="s">
        <v>6508</v>
      </c>
      <c r="HYU14" t="s">
        <v>6509</v>
      </c>
      <c r="HYV14" t="s">
        <v>6510</v>
      </c>
      <c r="HYW14" t="s">
        <v>6511</v>
      </c>
      <c r="HYX14" t="s">
        <v>6512</v>
      </c>
      <c r="HYY14" t="s">
        <v>6513</v>
      </c>
      <c r="HYZ14" t="s">
        <v>6514</v>
      </c>
      <c r="HZA14" t="s">
        <v>6515</v>
      </c>
      <c r="HZB14" t="s">
        <v>6516</v>
      </c>
      <c r="HZC14" t="s">
        <v>6517</v>
      </c>
      <c r="HZD14" t="s">
        <v>6518</v>
      </c>
      <c r="HZE14" t="s">
        <v>6519</v>
      </c>
      <c r="HZF14" t="s">
        <v>6520</v>
      </c>
      <c r="HZG14" t="s">
        <v>6521</v>
      </c>
      <c r="HZH14" t="s">
        <v>6522</v>
      </c>
      <c r="HZI14" t="s">
        <v>6523</v>
      </c>
      <c r="HZJ14" t="s">
        <v>6524</v>
      </c>
      <c r="HZK14" t="s">
        <v>6525</v>
      </c>
      <c r="HZL14" t="s">
        <v>6526</v>
      </c>
      <c r="HZM14" t="s">
        <v>6527</v>
      </c>
      <c r="HZN14" t="s">
        <v>6528</v>
      </c>
      <c r="HZO14" t="s">
        <v>6529</v>
      </c>
      <c r="HZP14" t="s">
        <v>6530</v>
      </c>
      <c r="HZQ14" t="s">
        <v>6531</v>
      </c>
      <c r="HZR14" t="s">
        <v>6532</v>
      </c>
      <c r="HZS14" t="s">
        <v>6533</v>
      </c>
      <c r="HZT14" t="s">
        <v>6534</v>
      </c>
      <c r="HZU14" t="s">
        <v>6535</v>
      </c>
      <c r="HZV14" t="s">
        <v>6536</v>
      </c>
      <c r="HZW14" t="s">
        <v>6537</v>
      </c>
      <c r="HZX14" t="s">
        <v>6538</v>
      </c>
      <c r="HZY14" t="s">
        <v>6539</v>
      </c>
      <c r="HZZ14" t="s">
        <v>6540</v>
      </c>
      <c r="IAA14" t="s">
        <v>6541</v>
      </c>
      <c r="IAB14" t="s">
        <v>6542</v>
      </c>
      <c r="IAC14" t="s">
        <v>6543</v>
      </c>
      <c r="IAD14" t="s">
        <v>6544</v>
      </c>
      <c r="IAE14" t="s">
        <v>6545</v>
      </c>
      <c r="IAF14" t="s">
        <v>6546</v>
      </c>
      <c r="IAG14" t="s">
        <v>6547</v>
      </c>
      <c r="IAH14" t="s">
        <v>6548</v>
      </c>
      <c r="IAI14" t="s">
        <v>6549</v>
      </c>
      <c r="IAJ14" t="s">
        <v>6550</v>
      </c>
      <c r="IAK14" t="s">
        <v>6551</v>
      </c>
      <c r="IAL14" t="s">
        <v>6552</v>
      </c>
      <c r="IAM14" t="s">
        <v>6553</v>
      </c>
      <c r="IAN14" t="s">
        <v>6554</v>
      </c>
      <c r="IAO14" t="s">
        <v>6555</v>
      </c>
      <c r="IAP14" t="s">
        <v>6556</v>
      </c>
      <c r="IAQ14" t="s">
        <v>6557</v>
      </c>
      <c r="IAR14" t="s">
        <v>6558</v>
      </c>
      <c r="IAS14" t="s">
        <v>6559</v>
      </c>
      <c r="IAT14" t="s">
        <v>6560</v>
      </c>
      <c r="IAU14" t="s">
        <v>6561</v>
      </c>
      <c r="IAV14" t="s">
        <v>6562</v>
      </c>
      <c r="IAW14" t="s">
        <v>6563</v>
      </c>
      <c r="IAX14" t="s">
        <v>6564</v>
      </c>
      <c r="IAY14" t="s">
        <v>6565</v>
      </c>
      <c r="IAZ14" t="s">
        <v>6566</v>
      </c>
      <c r="IBA14" t="s">
        <v>6567</v>
      </c>
      <c r="IBB14" t="s">
        <v>6568</v>
      </c>
      <c r="IBC14" t="s">
        <v>6569</v>
      </c>
      <c r="IBD14" t="s">
        <v>6570</v>
      </c>
      <c r="IBE14" t="s">
        <v>6571</v>
      </c>
      <c r="IBF14" t="s">
        <v>6572</v>
      </c>
      <c r="IBG14" t="s">
        <v>6573</v>
      </c>
      <c r="IBH14" t="s">
        <v>6574</v>
      </c>
      <c r="IBI14" t="s">
        <v>6575</v>
      </c>
      <c r="IBJ14" t="s">
        <v>6576</v>
      </c>
      <c r="IBK14" t="s">
        <v>6577</v>
      </c>
      <c r="IBL14" t="s">
        <v>6578</v>
      </c>
      <c r="IBM14" t="s">
        <v>6579</v>
      </c>
      <c r="IBN14" t="s">
        <v>6580</v>
      </c>
      <c r="IBO14" t="s">
        <v>6581</v>
      </c>
      <c r="IBP14" t="s">
        <v>6582</v>
      </c>
      <c r="IBQ14" t="s">
        <v>6583</v>
      </c>
      <c r="IBR14" t="s">
        <v>6584</v>
      </c>
      <c r="IBS14" t="s">
        <v>6585</v>
      </c>
      <c r="IBT14" t="s">
        <v>6586</v>
      </c>
      <c r="IBU14" t="s">
        <v>6587</v>
      </c>
      <c r="IBV14" t="s">
        <v>6588</v>
      </c>
      <c r="IBW14" t="s">
        <v>6589</v>
      </c>
      <c r="IBX14" t="s">
        <v>6590</v>
      </c>
      <c r="IBY14" t="s">
        <v>6591</v>
      </c>
      <c r="IBZ14" t="s">
        <v>6592</v>
      </c>
      <c r="ICA14" t="s">
        <v>6593</v>
      </c>
      <c r="ICB14" t="s">
        <v>6594</v>
      </c>
      <c r="ICC14" t="s">
        <v>6595</v>
      </c>
      <c r="ICD14" t="s">
        <v>6596</v>
      </c>
      <c r="ICE14" t="s">
        <v>6597</v>
      </c>
      <c r="ICF14" t="s">
        <v>6598</v>
      </c>
      <c r="ICG14" t="s">
        <v>6599</v>
      </c>
      <c r="ICH14" t="s">
        <v>6600</v>
      </c>
      <c r="ICI14" t="s">
        <v>6601</v>
      </c>
      <c r="ICJ14" t="s">
        <v>6602</v>
      </c>
      <c r="ICK14" t="s">
        <v>6603</v>
      </c>
      <c r="ICL14" t="s">
        <v>6604</v>
      </c>
      <c r="ICM14" t="s">
        <v>6605</v>
      </c>
      <c r="ICN14" t="s">
        <v>6606</v>
      </c>
      <c r="ICO14" t="s">
        <v>6607</v>
      </c>
      <c r="ICP14" t="s">
        <v>6608</v>
      </c>
      <c r="ICQ14" t="s">
        <v>6609</v>
      </c>
      <c r="ICR14" t="s">
        <v>6610</v>
      </c>
      <c r="ICS14" t="s">
        <v>6611</v>
      </c>
      <c r="ICT14" t="s">
        <v>6612</v>
      </c>
      <c r="ICU14" t="s">
        <v>6613</v>
      </c>
      <c r="ICV14" t="s">
        <v>6614</v>
      </c>
      <c r="ICW14" t="s">
        <v>6615</v>
      </c>
      <c r="ICX14" t="s">
        <v>6616</v>
      </c>
      <c r="ICY14" t="s">
        <v>6617</v>
      </c>
      <c r="ICZ14" t="s">
        <v>6618</v>
      </c>
      <c r="IDA14" t="s">
        <v>6619</v>
      </c>
      <c r="IDB14" t="s">
        <v>6620</v>
      </c>
      <c r="IDC14" t="s">
        <v>6621</v>
      </c>
      <c r="IDD14" t="s">
        <v>6622</v>
      </c>
      <c r="IDE14" t="s">
        <v>6623</v>
      </c>
      <c r="IDF14" t="s">
        <v>6624</v>
      </c>
      <c r="IDG14" t="s">
        <v>6625</v>
      </c>
      <c r="IDH14" t="s">
        <v>6626</v>
      </c>
      <c r="IDI14" t="s">
        <v>6627</v>
      </c>
      <c r="IDJ14" t="s">
        <v>6628</v>
      </c>
      <c r="IDK14" t="s">
        <v>6629</v>
      </c>
      <c r="IDL14" t="s">
        <v>6630</v>
      </c>
      <c r="IDM14" t="s">
        <v>6631</v>
      </c>
      <c r="IDN14" t="s">
        <v>6632</v>
      </c>
      <c r="IDO14" t="s">
        <v>6633</v>
      </c>
      <c r="IDP14" t="s">
        <v>6634</v>
      </c>
      <c r="IDQ14" t="s">
        <v>6635</v>
      </c>
      <c r="IDR14" t="s">
        <v>6636</v>
      </c>
      <c r="IDS14" t="s">
        <v>6637</v>
      </c>
      <c r="IDT14" t="s">
        <v>6638</v>
      </c>
      <c r="IDU14" t="s">
        <v>6639</v>
      </c>
      <c r="IDV14" t="s">
        <v>6640</v>
      </c>
      <c r="IDW14" t="s">
        <v>6641</v>
      </c>
      <c r="IDX14" t="s">
        <v>6642</v>
      </c>
      <c r="IDY14" t="s">
        <v>6643</v>
      </c>
      <c r="IDZ14" t="s">
        <v>6644</v>
      </c>
      <c r="IEA14" t="s">
        <v>6645</v>
      </c>
      <c r="IEB14" t="s">
        <v>6646</v>
      </c>
      <c r="IEC14" t="s">
        <v>6647</v>
      </c>
      <c r="IED14" t="s">
        <v>6648</v>
      </c>
      <c r="IEE14" t="s">
        <v>6649</v>
      </c>
      <c r="IEF14" t="s">
        <v>6650</v>
      </c>
      <c r="IEG14" t="s">
        <v>6651</v>
      </c>
      <c r="IEH14" t="s">
        <v>6652</v>
      </c>
      <c r="IEI14" t="s">
        <v>6653</v>
      </c>
      <c r="IEJ14" t="s">
        <v>6654</v>
      </c>
      <c r="IEK14" t="s">
        <v>6655</v>
      </c>
      <c r="IEL14" t="s">
        <v>6656</v>
      </c>
      <c r="IEM14" t="s">
        <v>6657</v>
      </c>
      <c r="IEN14" t="s">
        <v>6658</v>
      </c>
      <c r="IEO14" t="s">
        <v>6659</v>
      </c>
      <c r="IEP14" t="s">
        <v>6660</v>
      </c>
      <c r="IEQ14" t="s">
        <v>6661</v>
      </c>
      <c r="IER14" t="s">
        <v>6662</v>
      </c>
      <c r="IES14" t="s">
        <v>6663</v>
      </c>
      <c r="IET14" t="s">
        <v>6664</v>
      </c>
      <c r="IEU14" t="s">
        <v>6665</v>
      </c>
      <c r="IEV14" t="s">
        <v>6666</v>
      </c>
      <c r="IEW14" t="s">
        <v>6667</v>
      </c>
      <c r="IEX14" t="s">
        <v>6668</v>
      </c>
      <c r="IEY14" t="s">
        <v>6669</v>
      </c>
      <c r="IEZ14" t="s">
        <v>6670</v>
      </c>
      <c r="IFA14" t="s">
        <v>6671</v>
      </c>
      <c r="IFB14" t="s">
        <v>6672</v>
      </c>
      <c r="IFC14" t="s">
        <v>6673</v>
      </c>
      <c r="IFD14" t="s">
        <v>6674</v>
      </c>
      <c r="IFE14" t="s">
        <v>6675</v>
      </c>
      <c r="IFF14" t="s">
        <v>6676</v>
      </c>
      <c r="IFG14" t="s">
        <v>6677</v>
      </c>
      <c r="IFH14" t="s">
        <v>6678</v>
      </c>
      <c r="IFI14" t="s">
        <v>6679</v>
      </c>
      <c r="IFJ14" t="s">
        <v>6680</v>
      </c>
      <c r="IFK14" t="s">
        <v>6681</v>
      </c>
      <c r="IFL14" t="s">
        <v>6682</v>
      </c>
      <c r="IFM14" t="s">
        <v>6683</v>
      </c>
      <c r="IFN14" t="s">
        <v>6684</v>
      </c>
      <c r="IFO14" t="s">
        <v>6685</v>
      </c>
      <c r="IFP14" t="s">
        <v>6686</v>
      </c>
      <c r="IFQ14" t="s">
        <v>6687</v>
      </c>
      <c r="IFR14" t="s">
        <v>6688</v>
      </c>
      <c r="IFS14" t="s">
        <v>6689</v>
      </c>
      <c r="IFT14" t="s">
        <v>6690</v>
      </c>
      <c r="IFU14" t="s">
        <v>6691</v>
      </c>
      <c r="IFV14" t="s">
        <v>6692</v>
      </c>
      <c r="IFW14" t="s">
        <v>6693</v>
      </c>
      <c r="IFX14" t="s">
        <v>6694</v>
      </c>
      <c r="IFY14" t="s">
        <v>6695</v>
      </c>
      <c r="IFZ14" t="s">
        <v>6696</v>
      </c>
      <c r="IGA14" t="s">
        <v>6697</v>
      </c>
      <c r="IGB14" t="s">
        <v>6698</v>
      </c>
      <c r="IGC14" t="s">
        <v>6699</v>
      </c>
      <c r="IGD14" t="s">
        <v>6700</v>
      </c>
      <c r="IGE14" t="s">
        <v>6701</v>
      </c>
      <c r="IGF14" t="s">
        <v>6702</v>
      </c>
      <c r="IGG14" t="s">
        <v>6703</v>
      </c>
      <c r="IGH14" t="s">
        <v>6704</v>
      </c>
      <c r="IGI14" t="s">
        <v>6705</v>
      </c>
      <c r="IGJ14" t="s">
        <v>6706</v>
      </c>
      <c r="IGK14" t="s">
        <v>6707</v>
      </c>
      <c r="IGL14" t="s">
        <v>6708</v>
      </c>
      <c r="IGM14" t="s">
        <v>6709</v>
      </c>
      <c r="IGN14" t="s">
        <v>6710</v>
      </c>
      <c r="IGO14" t="s">
        <v>6711</v>
      </c>
      <c r="IGP14" t="s">
        <v>6712</v>
      </c>
      <c r="IGQ14" t="s">
        <v>6713</v>
      </c>
      <c r="IGR14" t="s">
        <v>6714</v>
      </c>
      <c r="IGS14" t="s">
        <v>6715</v>
      </c>
      <c r="IGT14" t="s">
        <v>6716</v>
      </c>
      <c r="IGU14" t="s">
        <v>6717</v>
      </c>
      <c r="IGV14" t="s">
        <v>6718</v>
      </c>
      <c r="IGW14" t="s">
        <v>6719</v>
      </c>
      <c r="IGX14" t="s">
        <v>6720</v>
      </c>
      <c r="IGY14" t="s">
        <v>6721</v>
      </c>
      <c r="IGZ14" t="s">
        <v>6722</v>
      </c>
      <c r="IHA14" t="s">
        <v>6723</v>
      </c>
      <c r="IHB14" t="s">
        <v>6724</v>
      </c>
      <c r="IHC14" t="s">
        <v>6725</v>
      </c>
      <c r="IHD14" t="s">
        <v>6726</v>
      </c>
      <c r="IHE14" t="s">
        <v>6727</v>
      </c>
      <c r="IHF14" t="s">
        <v>6728</v>
      </c>
      <c r="IHG14" t="s">
        <v>6729</v>
      </c>
      <c r="IHH14" t="s">
        <v>6730</v>
      </c>
      <c r="IHI14" t="s">
        <v>6731</v>
      </c>
      <c r="IHJ14" t="s">
        <v>6732</v>
      </c>
      <c r="IHK14" t="s">
        <v>6733</v>
      </c>
      <c r="IHL14" t="s">
        <v>6734</v>
      </c>
      <c r="IHM14" t="s">
        <v>6735</v>
      </c>
      <c r="IHN14" t="s">
        <v>6736</v>
      </c>
      <c r="IHO14" t="s">
        <v>6737</v>
      </c>
      <c r="IHP14" t="s">
        <v>6738</v>
      </c>
      <c r="IHQ14" t="s">
        <v>6739</v>
      </c>
      <c r="IHR14" t="s">
        <v>6740</v>
      </c>
      <c r="IHS14" t="s">
        <v>6741</v>
      </c>
      <c r="IHT14" t="s">
        <v>6742</v>
      </c>
      <c r="IHU14" t="s">
        <v>6743</v>
      </c>
      <c r="IHV14" t="s">
        <v>6744</v>
      </c>
      <c r="IHW14" t="s">
        <v>6745</v>
      </c>
      <c r="IHX14" t="s">
        <v>6746</v>
      </c>
      <c r="IHY14" t="s">
        <v>6747</v>
      </c>
      <c r="IHZ14" t="s">
        <v>6748</v>
      </c>
      <c r="IIA14" t="s">
        <v>6749</v>
      </c>
      <c r="IIB14" t="s">
        <v>6750</v>
      </c>
      <c r="IIC14" t="s">
        <v>6751</v>
      </c>
      <c r="IID14" t="s">
        <v>6752</v>
      </c>
      <c r="IIE14" t="s">
        <v>6753</v>
      </c>
      <c r="IIF14" t="s">
        <v>6754</v>
      </c>
      <c r="IIG14" t="s">
        <v>6755</v>
      </c>
      <c r="IIH14" t="s">
        <v>6756</v>
      </c>
      <c r="III14" t="s">
        <v>6757</v>
      </c>
      <c r="IIJ14" t="s">
        <v>6758</v>
      </c>
      <c r="IIK14" t="s">
        <v>6759</v>
      </c>
      <c r="IIL14" t="s">
        <v>6760</v>
      </c>
      <c r="IIM14" t="s">
        <v>6761</v>
      </c>
      <c r="IIN14" t="s">
        <v>6762</v>
      </c>
      <c r="IIO14" t="s">
        <v>6763</v>
      </c>
      <c r="IIP14" t="s">
        <v>6764</v>
      </c>
      <c r="IIQ14" t="s">
        <v>6765</v>
      </c>
      <c r="IIR14" t="s">
        <v>6766</v>
      </c>
      <c r="IIS14" t="s">
        <v>6767</v>
      </c>
      <c r="IIT14" t="s">
        <v>6768</v>
      </c>
      <c r="IIU14" t="s">
        <v>6769</v>
      </c>
      <c r="IIV14" t="s">
        <v>6770</v>
      </c>
      <c r="IIW14" t="s">
        <v>6771</v>
      </c>
      <c r="IIX14" t="s">
        <v>6772</v>
      </c>
      <c r="IIY14" t="s">
        <v>6773</v>
      </c>
      <c r="IIZ14" t="s">
        <v>6774</v>
      </c>
      <c r="IJA14" t="s">
        <v>6775</v>
      </c>
      <c r="IJB14" t="s">
        <v>6776</v>
      </c>
      <c r="IJC14" t="s">
        <v>6777</v>
      </c>
      <c r="IJD14" t="s">
        <v>6778</v>
      </c>
      <c r="IJE14" t="s">
        <v>6779</v>
      </c>
      <c r="IJF14" t="s">
        <v>6780</v>
      </c>
      <c r="IJG14" t="s">
        <v>6781</v>
      </c>
      <c r="IJH14" t="s">
        <v>6782</v>
      </c>
      <c r="IJI14" t="s">
        <v>6783</v>
      </c>
      <c r="IJJ14" t="s">
        <v>6784</v>
      </c>
      <c r="IJK14" t="s">
        <v>6785</v>
      </c>
      <c r="IJL14" t="s">
        <v>6786</v>
      </c>
      <c r="IJM14" t="s">
        <v>6787</v>
      </c>
      <c r="IJN14" t="s">
        <v>6788</v>
      </c>
      <c r="IJO14" t="s">
        <v>6789</v>
      </c>
      <c r="IJP14" t="s">
        <v>6790</v>
      </c>
      <c r="IJQ14" t="s">
        <v>6791</v>
      </c>
      <c r="IJR14" t="s">
        <v>6792</v>
      </c>
      <c r="IJS14" t="s">
        <v>6793</v>
      </c>
      <c r="IJT14" t="s">
        <v>6794</v>
      </c>
      <c r="IJU14" t="s">
        <v>6795</v>
      </c>
      <c r="IJV14" t="s">
        <v>6796</v>
      </c>
      <c r="IJW14" t="s">
        <v>6797</v>
      </c>
      <c r="IJX14" t="s">
        <v>6798</v>
      </c>
      <c r="IJY14" t="s">
        <v>6799</v>
      </c>
      <c r="IJZ14" t="s">
        <v>6800</v>
      </c>
      <c r="IKA14" t="s">
        <v>6801</v>
      </c>
      <c r="IKB14" t="s">
        <v>6802</v>
      </c>
      <c r="IKC14" t="s">
        <v>6803</v>
      </c>
      <c r="IKD14" t="s">
        <v>6804</v>
      </c>
      <c r="IKE14" t="s">
        <v>6805</v>
      </c>
      <c r="IKF14" t="s">
        <v>6806</v>
      </c>
      <c r="IKG14" t="s">
        <v>6807</v>
      </c>
      <c r="IKH14" t="s">
        <v>6808</v>
      </c>
      <c r="IKI14" t="s">
        <v>6809</v>
      </c>
      <c r="IKJ14" t="s">
        <v>6810</v>
      </c>
      <c r="IKK14" t="s">
        <v>6811</v>
      </c>
      <c r="IKL14" t="s">
        <v>6812</v>
      </c>
      <c r="IKM14" t="s">
        <v>6813</v>
      </c>
      <c r="IKN14" t="s">
        <v>6814</v>
      </c>
      <c r="IKO14" t="s">
        <v>6815</v>
      </c>
      <c r="IKP14" t="s">
        <v>6816</v>
      </c>
      <c r="IKQ14" t="s">
        <v>6817</v>
      </c>
      <c r="IKR14" t="s">
        <v>6818</v>
      </c>
      <c r="IKS14" t="s">
        <v>6819</v>
      </c>
      <c r="IKT14" t="s">
        <v>6820</v>
      </c>
      <c r="IKU14" t="s">
        <v>6821</v>
      </c>
      <c r="IKV14" t="s">
        <v>6822</v>
      </c>
      <c r="IKW14" t="s">
        <v>6823</v>
      </c>
      <c r="IKX14" t="s">
        <v>6824</v>
      </c>
      <c r="IKY14" t="s">
        <v>6825</v>
      </c>
      <c r="IKZ14" t="s">
        <v>6826</v>
      </c>
      <c r="ILA14" t="s">
        <v>6827</v>
      </c>
      <c r="ILB14" t="s">
        <v>6828</v>
      </c>
      <c r="ILC14" t="s">
        <v>6829</v>
      </c>
      <c r="ILD14" t="s">
        <v>6830</v>
      </c>
      <c r="ILE14" t="s">
        <v>6831</v>
      </c>
      <c r="ILF14" t="s">
        <v>6832</v>
      </c>
      <c r="ILG14" t="s">
        <v>6833</v>
      </c>
      <c r="ILH14" t="s">
        <v>6834</v>
      </c>
      <c r="ILI14" t="s">
        <v>6835</v>
      </c>
      <c r="ILJ14" t="s">
        <v>6836</v>
      </c>
      <c r="ILK14" t="s">
        <v>6837</v>
      </c>
      <c r="ILL14" t="s">
        <v>6838</v>
      </c>
      <c r="ILM14" t="s">
        <v>6839</v>
      </c>
      <c r="ILN14" t="s">
        <v>6840</v>
      </c>
      <c r="ILO14" t="s">
        <v>6841</v>
      </c>
      <c r="ILP14" t="s">
        <v>6842</v>
      </c>
      <c r="ILQ14" t="s">
        <v>6843</v>
      </c>
      <c r="ILR14" t="s">
        <v>6844</v>
      </c>
      <c r="ILS14" t="s">
        <v>6845</v>
      </c>
      <c r="ILT14" t="s">
        <v>6846</v>
      </c>
      <c r="ILU14" t="s">
        <v>6847</v>
      </c>
      <c r="ILV14" t="s">
        <v>6848</v>
      </c>
      <c r="ILW14" t="s">
        <v>6849</v>
      </c>
      <c r="ILX14" t="s">
        <v>6850</v>
      </c>
      <c r="ILY14" t="s">
        <v>6851</v>
      </c>
      <c r="ILZ14" t="s">
        <v>6852</v>
      </c>
      <c r="IMA14" t="s">
        <v>6853</v>
      </c>
      <c r="IMB14" t="s">
        <v>6854</v>
      </c>
      <c r="IMC14" t="s">
        <v>6855</v>
      </c>
      <c r="IMD14" t="s">
        <v>6856</v>
      </c>
      <c r="IME14" t="s">
        <v>6857</v>
      </c>
      <c r="IMF14" t="s">
        <v>6858</v>
      </c>
      <c r="IMG14" t="s">
        <v>6859</v>
      </c>
      <c r="IMH14" t="s">
        <v>6860</v>
      </c>
      <c r="IMI14" t="s">
        <v>6861</v>
      </c>
      <c r="IMJ14" t="s">
        <v>6862</v>
      </c>
      <c r="IMK14" t="s">
        <v>6863</v>
      </c>
      <c r="IML14" t="s">
        <v>6864</v>
      </c>
      <c r="IMM14" t="s">
        <v>6865</v>
      </c>
      <c r="IMN14" t="s">
        <v>6866</v>
      </c>
      <c r="IMO14" t="s">
        <v>6867</v>
      </c>
      <c r="IMP14" t="s">
        <v>6868</v>
      </c>
      <c r="IMQ14" t="s">
        <v>6869</v>
      </c>
      <c r="IMR14" t="s">
        <v>6870</v>
      </c>
      <c r="IMS14" t="s">
        <v>6871</v>
      </c>
      <c r="IMT14" t="s">
        <v>6872</v>
      </c>
      <c r="IMU14" t="s">
        <v>6873</v>
      </c>
      <c r="IMV14" t="s">
        <v>6874</v>
      </c>
      <c r="IMW14" t="s">
        <v>6875</v>
      </c>
      <c r="IMX14" t="s">
        <v>6876</v>
      </c>
      <c r="IMY14" t="s">
        <v>6877</v>
      </c>
      <c r="IMZ14" t="s">
        <v>6878</v>
      </c>
      <c r="INA14" t="s">
        <v>6879</v>
      </c>
      <c r="INB14" t="s">
        <v>6880</v>
      </c>
      <c r="INC14" t="s">
        <v>6881</v>
      </c>
      <c r="IND14" t="s">
        <v>6882</v>
      </c>
      <c r="INE14" t="s">
        <v>6883</v>
      </c>
      <c r="INF14" t="s">
        <v>6884</v>
      </c>
      <c r="ING14" t="s">
        <v>6885</v>
      </c>
      <c r="INH14" t="s">
        <v>6886</v>
      </c>
      <c r="INI14" t="s">
        <v>6887</v>
      </c>
      <c r="INJ14" t="s">
        <v>6888</v>
      </c>
      <c r="INK14" t="s">
        <v>6889</v>
      </c>
      <c r="INL14" t="s">
        <v>6890</v>
      </c>
      <c r="INM14" t="s">
        <v>6891</v>
      </c>
      <c r="INN14" t="s">
        <v>6892</v>
      </c>
      <c r="INO14" t="s">
        <v>6893</v>
      </c>
      <c r="INP14" t="s">
        <v>6894</v>
      </c>
      <c r="INQ14" t="s">
        <v>6895</v>
      </c>
      <c r="INR14" t="s">
        <v>6896</v>
      </c>
      <c r="INS14" t="s">
        <v>6897</v>
      </c>
      <c r="INT14" t="s">
        <v>6898</v>
      </c>
      <c r="INU14" t="s">
        <v>6899</v>
      </c>
      <c r="INV14" t="s">
        <v>6900</v>
      </c>
      <c r="INW14" t="s">
        <v>6901</v>
      </c>
      <c r="INX14" t="s">
        <v>6902</v>
      </c>
      <c r="INY14" t="s">
        <v>6903</v>
      </c>
      <c r="INZ14" t="s">
        <v>6904</v>
      </c>
      <c r="IOA14" t="s">
        <v>6905</v>
      </c>
      <c r="IOB14" t="s">
        <v>6906</v>
      </c>
      <c r="IOC14" t="s">
        <v>6907</v>
      </c>
      <c r="IOD14" t="s">
        <v>6908</v>
      </c>
      <c r="IOE14" t="s">
        <v>6909</v>
      </c>
      <c r="IOF14" t="s">
        <v>6910</v>
      </c>
      <c r="IOG14" t="s">
        <v>6911</v>
      </c>
      <c r="IOH14" t="s">
        <v>6912</v>
      </c>
      <c r="IOI14" t="s">
        <v>6913</v>
      </c>
      <c r="IOJ14" t="s">
        <v>6914</v>
      </c>
      <c r="IOK14" t="s">
        <v>6915</v>
      </c>
      <c r="IOL14" t="s">
        <v>6916</v>
      </c>
      <c r="IOM14" t="s">
        <v>6917</v>
      </c>
      <c r="ION14" t="s">
        <v>6918</v>
      </c>
      <c r="IOO14" t="s">
        <v>6919</v>
      </c>
      <c r="IOP14" t="s">
        <v>6920</v>
      </c>
      <c r="IOQ14" t="s">
        <v>6921</v>
      </c>
      <c r="IOR14" t="s">
        <v>6922</v>
      </c>
      <c r="IOS14" t="s">
        <v>6923</v>
      </c>
      <c r="IOT14" t="s">
        <v>6924</v>
      </c>
      <c r="IOU14" t="s">
        <v>6925</v>
      </c>
      <c r="IOV14" t="s">
        <v>6926</v>
      </c>
      <c r="IOW14" t="s">
        <v>6927</v>
      </c>
      <c r="IOX14" t="s">
        <v>6928</v>
      </c>
      <c r="IOY14" t="s">
        <v>6929</v>
      </c>
      <c r="IOZ14" t="s">
        <v>6930</v>
      </c>
      <c r="IPA14" t="s">
        <v>6931</v>
      </c>
      <c r="IPB14" t="s">
        <v>6932</v>
      </c>
      <c r="IPC14" t="s">
        <v>6933</v>
      </c>
      <c r="IPD14" t="s">
        <v>6934</v>
      </c>
      <c r="IPE14" t="s">
        <v>6935</v>
      </c>
      <c r="IPF14" t="s">
        <v>6936</v>
      </c>
      <c r="IPG14" t="s">
        <v>6937</v>
      </c>
      <c r="IPH14" t="s">
        <v>6938</v>
      </c>
      <c r="IPI14" t="s">
        <v>6939</v>
      </c>
      <c r="IPJ14" t="s">
        <v>6940</v>
      </c>
      <c r="IPK14" t="s">
        <v>6941</v>
      </c>
      <c r="IPL14" t="s">
        <v>6942</v>
      </c>
      <c r="IPM14" t="s">
        <v>6943</v>
      </c>
      <c r="IPN14" t="s">
        <v>6944</v>
      </c>
      <c r="IPO14" t="s">
        <v>6945</v>
      </c>
      <c r="IPP14" t="s">
        <v>6946</v>
      </c>
      <c r="IPQ14" t="s">
        <v>6947</v>
      </c>
      <c r="IPR14" t="s">
        <v>6948</v>
      </c>
      <c r="IPS14" t="s">
        <v>6949</v>
      </c>
      <c r="IPT14" t="s">
        <v>6950</v>
      </c>
      <c r="IPU14" t="s">
        <v>6951</v>
      </c>
      <c r="IPV14" t="s">
        <v>6952</v>
      </c>
      <c r="IPW14" t="s">
        <v>6953</v>
      </c>
      <c r="IPX14" t="s">
        <v>6954</v>
      </c>
      <c r="IPY14" t="s">
        <v>6955</v>
      </c>
      <c r="IPZ14" t="s">
        <v>6956</v>
      </c>
      <c r="IQA14" t="s">
        <v>6957</v>
      </c>
      <c r="IQB14" t="s">
        <v>6958</v>
      </c>
      <c r="IQC14" t="s">
        <v>6959</v>
      </c>
      <c r="IQD14" t="s">
        <v>6960</v>
      </c>
      <c r="IQE14" t="s">
        <v>6961</v>
      </c>
      <c r="IQF14" t="s">
        <v>6962</v>
      </c>
      <c r="IQG14" t="s">
        <v>6963</v>
      </c>
      <c r="IQH14" t="s">
        <v>6964</v>
      </c>
      <c r="IQI14" t="s">
        <v>6965</v>
      </c>
      <c r="IQJ14" t="s">
        <v>6966</v>
      </c>
      <c r="IQK14" t="s">
        <v>6967</v>
      </c>
      <c r="IQL14" t="s">
        <v>6968</v>
      </c>
      <c r="IQM14" t="s">
        <v>6969</v>
      </c>
      <c r="IQN14" t="s">
        <v>6970</v>
      </c>
      <c r="IQO14" t="s">
        <v>6971</v>
      </c>
      <c r="IQP14" t="s">
        <v>6972</v>
      </c>
      <c r="IQQ14" t="s">
        <v>6973</v>
      </c>
      <c r="IQR14" t="s">
        <v>6974</v>
      </c>
      <c r="IQS14" t="s">
        <v>6975</v>
      </c>
      <c r="IQT14" t="s">
        <v>6976</v>
      </c>
      <c r="IQU14" t="s">
        <v>6977</v>
      </c>
      <c r="IQV14" t="s">
        <v>6978</v>
      </c>
      <c r="IQW14" t="s">
        <v>6979</v>
      </c>
      <c r="IQX14" t="s">
        <v>6980</v>
      </c>
      <c r="IQY14" t="s">
        <v>6981</v>
      </c>
      <c r="IQZ14" t="s">
        <v>6982</v>
      </c>
      <c r="IRA14" t="s">
        <v>6983</v>
      </c>
      <c r="IRB14" t="s">
        <v>6984</v>
      </c>
      <c r="IRC14" t="s">
        <v>6985</v>
      </c>
      <c r="IRD14" t="s">
        <v>6986</v>
      </c>
      <c r="IRE14" t="s">
        <v>6987</v>
      </c>
      <c r="IRF14" t="s">
        <v>6988</v>
      </c>
      <c r="IRG14" t="s">
        <v>6989</v>
      </c>
      <c r="IRH14" t="s">
        <v>6990</v>
      </c>
      <c r="IRI14" t="s">
        <v>6991</v>
      </c>
      <c r="IRJ14" t="s">
        <v>6992</v>
      </c>
      <c r="IRK14" t="s">
        <v>6993</v>
      </c>
      <c r="IRL14" t="s">
        <v>6994</v>
      </c>
      <c r="IRM14" t="s">
        <v>6995</v>
      </c>
      <c r="IRN14" t="s">
        <v>6996</v>
      </c>
      <c r="IRO14" t="s">
        <v>6997</v>
      </c>
      <c r="IRP14" t="s">
        <v>6998</v>
      </c>
      <c r="IRQ14" t="s">
        <v>6999</v>
      </c>
      <c r="IRR14" t="s">
        <v>7000</v>
      </c>
      <c r="IRS14" t="s">
        <v>7001</v>
      </c>
      <c r="IRT14" t="s">
        <v>7002</v>
      </c>
      <c r="IRU14" t="s">
        <v>7003</v>
      </c>
      <c r="IRV14" t="s">
        <v>7004</v>
      </c>
      <c r="IRW14" t="s">
        <v>7005</v>
      </c>
      <c r="IRX14" t="s">
        <v>7006</v>
      </c>
      <c r="IRY14" t="s">
        <v>7007</v>
      </c>
      <c r="IRZ14" t="s">
        <v>7008</v>
      </c>
      <c r="ISA14" t="s">
        <v>7009</v>
      </c>
      <c r="ISB14" t="s">
        <v>7010</v>
      </c>
      <c r="ISC14" t="s">
        <v>7011</v>
      </c>
      <c r="ISD14" t="s">
        <v>7012</v>
      </c>
      <c r="ISE14" t="s">
        <v>7013</v>
      </c>
      <c r="ISF14" t="s">
        <v>7014</v>
      </c>
      <c r="ISG14" t="s">
        <v>7015</v>
      </c>
      <c r="ISH14" t="s">
        <v>7016</v>
      </c>
      <c r="ISI14" t="s">
        <v>7017</v>
      </c>
      <c r="ISJ14" t="s">
        <v>7018</v>
      </c>
      <c r="ISK14" t="s">
        <v>7019</v>
      </c>
      <c r="ISL14" t="s">
        <v>7020</v>
      </c>
      <c r="ISM14" t="s">
        <v>7021</v>
      </c>
      <c r="ISN14" t="s">
        <v>7022</v>
      </c>
      <c r="ISO14" t="s">
        <v>7023</v>
      </c>
      <c r="ISP14" t="s">
        <v>7024</v>
      </c>
      <c r="ISQ14" t="s">
        <v>7025</v>
      </c>
      <c r="ISR14" t="s">
        <v>7026</v>
      </c>
      <c r="ISS14" t="s">
        <v>7027</v>
      </c>
      <c r="IST14" t="s">
        <v>7028</v>
      </c>
      <c r="ISU14" t="s">
        <v>7029</v>
      </c>
      <c r="ISV14" t="s">
        <v>7030</v>
      </c>
      <c r="ISW14" t="s">
        <v>7031</v>
      </c>
      <c r="ISX14" t="s">
        <v>7032</v>
      </c>
      <c r="ISY14" t="s">
        <v>7033</v>
      </c>
      <c r="ISZ14" t="s">
        <v>7034</v>
      </c>
      <c r="ITA14" t="s">
        <v>7035</v>
      </c>
      <c r="ITB14" t="s">
        <v>7036</v>
      </c>
      <c r="ITC14" t="s">
        <v>7037</v>
      </c>
      <c r="ITD14" t="s">
        <v>7038</v>
      </c>
      <c r="ITE14" t="s">
        <v>7039</v>
      </c>
      <c r="ITF14" t="s">
        <v>7040</v>
      </c>
      <c r="ITG14" t="s">
        <v>7041</v>
      </c>
      <c r="ITH14" t="s">
        <v>7042</v>
      </c>
      <c r="ITI14" t="s">
        <v>7043</v>
      </c>
      <c r="ITJ14" t="s">
        <v>7044</v>
      </c>
      <c r="ITK14" t="s">
        <v>7045</v>
      </c>
      <c r="ITL14" t="s">
        <v>7046</v>
      </c>
      <c r="ITM14" t="s">
        <v>7047</v>
      </c>
      <c r="ITN14" t="s">
        <v>7048</v>
      </c>
      <c r="ITO14" t="s">
        <v>7049</v>
      </c>
      <c r="ITP14" t="s">
        <v>7050</v>
      </c>
      <c r="ITQ14" t="s">
        <v>7051</v>
      </c>
      <c r="ITR14" t="s">
        <v>7052</v>
      </c>
      <c r="ITS14" t="s">
        <v>7053</v>
      </c>
      <c r="ITT14" t="s">
        <v>7054</v>
      </c>
      <c r="ITU14" t="s">
        <v>7055</v>
      </c>
      <c r="ITV14" t="s">
        <v>7056</v>
      </c>
      <c r="ITW14" t="s">
        <v>7057</v>
      </c>
      <c r="ITX14" t="s">
        <v>7058</v>
      </c>
      <c r="ITY14" t="s">
        <v>7059</v>
      </c>
      <c r="ITZ14" t="s">
        <v>7060</v>
      </c>
      <c r="IUA14" t="s">
        <v>7061</v>
      </c>
      <c r="IUB14" t="s">
        <v>7062</v>
      </c>
      <c r="IUC14" t="s">
        <v>7063</v>
      </c>
      <c r="IUD14" t="s">
        <v>7064</v>
      </c>
      <c r="IUE14" t="s">
        <v>7065</v>
      </c>
      <c r="IUF14" t="s">
        <v>7066</v>
      </c>
      <c r="IUG14" t="s">
        <v>7067</v>
      </c>
      <c r="IUH14" t="s">
        <v>7068</v>
      </c>
      <c r="IUI14" t="s">
        <v>7069</v>
      </c>
      <c r="IUJ14" t="s">
        <v>7070</v>
      </c>
      <c r="IUK14" t="s">
        <v>7071</v>
      </c>
      <c r="IUL14" t="s">
        <v>7072</v>
      </c>
      <c r="IUM14" t="s">
        <v>7073</v>
      </c>
      <c r="IUN14" t="s">
        <v>7074</v>
      </c>
      <c r="IUO14" t="s">
        <v>7075</v>
      </c>
      <c r="IUP14" t="s">
        <v>7076</v>
      </c>
      <c r="IUQ14" t="s">
        <v>7077</v>
      </c>
      <c r="IUR14" t="s">
        <v>7078</v>
      </c>
      <c r="IUS14" t="s">
        <v>7079</v>
      </c>
      <c r="IUT14" t="s">
        <v>7080</v>
      </c>
      <c r="IUU14" t="s">
        <v>7081</v>
      </c>
      <c r="IUV14" t="s">
        <v>7082</v>
      </c>
      <c r="IUW14" t="s">
        <v>7083</v>
      </c>
      <c r="IUX14" t="s">
        <v>7084</v>
      </c>
      <c r="IUY14" t="s">
        <v>7085</v>
      </c>
      <c r="IUZ14" t="s">
        <v>7086</v>
      </c>
      <c r="IVA14" t="s">
        <v>7087</v>
      </c>
      <c r="IVB14" t="s">
        <v>7088</v>
      </c>
      <c r="IVC14" t="s">
        <v>7089</v>
      </c>
      <c r="IVD14" t="s">
        <v>7090</v>
      </c>
      <c r="IVE14" t="s">
        <v>7091</v>
      </c>
      <c r="IVF14" t="s">
        <v>7092</v>
      </c>
      <c r="IVG14" t="s">
        <v>7093</v>
      </c>
      <c r="IVH14" t="s">
        <v>7094</v>
      </c>
      <c r="IVI14" t="s">
        <v>7095</v>
      </c>
      <c r="IVJ14" t="s">
        <v>7096</v>
      </c>
      <c r="IVK14" t="s">
        <v>7097</v>
      </c>
      <c r="IVL14" t="s">
        <v>7098</v>
      </c>
      <c r="IVM14" t="s">
        <v>7099</v>
      </c>
      <c r="IVN14" t="s">
        <v>7100</v>
      </c>
      <c r="IVO14" t="s">
        <v>7101</v>
      </c>
      <c r="IVP14" t="s">
        <v>7102</v>
      </c>
      <c r="IVQ14" t="s">
        <v>7103</v>
      </c>
      <c r="IVR14" t="s">
        <v>7104</v>
      </c>
      <c r="IVS14" t="s">
        <v>7105</v>
      </c>
      <c r="IVT14" t="s">
        <v>7106</v>
      </c>
      <c r="IVU14" t="s">
        <v>7107</v>
      </c>
      <c r="IVV14" t="s">
        <v>7108</v>
      </c>
      <c r="IVW14" t="s">
        <v>7109</v>
      </c>
      <c r="IVX14" t="s">
        <v>7110</v>
      </c>
      <c r="IVY14" t="s">
        <v>7111</v>
      </c>
      <c r="IVZ14" t="s">
        <v>7112</v>
      </c>
      <c r="IWA14" t="s">
        <v>7113</v>
      </c>
      <c r="IWB14" t="s">
        <v>7114</v>
      </c>
      <c r="IWC14" t="s">
        <v>7115</v>
      </c>
      <c r="IWD14" t="s">
        <v>7116</v>
      </c>
      <c r="IWE14" t="s">
        <v>7117</v>
      </c>
      <c r="IWF14" t="s">
        <v>7118</v>
      </c>
      <c r="IWG14" t="s">
        <v>7119</v>
      </c>
      <c r="IWH14" t="s">
        <v>7120</v>
      </c>
      <c r="IWI14" t="s">
        <v>7121</v>
      </c>
      <c r="IWJ14" t="s">
        <v>7122</v>
      </c>
      <c r="IWK14" t="s">
        <v>7123</v>
      </c>
      <c r="IWL14" t="s">
        <v>7124</v>
      </c>
      <c r="IWM14" t="s">
        <v>7125</v>
      </c>
      <c r="IWN14" t="s">
        <v>7126</v>
      </c>
      <c r="IWO14" t="s">
        <v>7127</v>
      </c>
      <c r="IWP14" t="s">
        <v>7128</v>
      </c>
      <c r="IWQ14" t="s">
        <v>7129</v>
      </c>
      <c r="IWR14" t="s">
        <v>7130</v>
      </c>
      <c r="IWS14" t="s">
        <v>7131</v>
      </c>
      <c r="IWT14" t="s">
        <v>7132</v>
      </c>
      <c r="IWU14" t="s">
        <v>7133</v>
      </c>
      <c r="IWV14" t="s">
        <v>7134</v>
      </c>
      <c r="IWW14" t="s">
        <v>7135</v>
      </c>
      <c r="IWX14" t="s">
        <v>7136</v>
      </c>
      <c r="IWY14" t="s">
        <v>7137</v>
      </c>
      <c r="IWZ14" t="s">
        <v>7138</v>
      </c>
      <c r="IXA14" t="s">
        <v>7139</v>
      </c>
      <c r="IXB14" t="s">
        <v>7140</v>
      </c>
      <c r="IXC14" t="s">
        <v>7141</v>
      </c>
      <c r="IXD14" t="s">
        <v>7142</v>
      </c>
      <c r="IXE14" t="s">
        <v>7143</v>
      </c>
      <c r="IXF14" t="s">
        <v>7144</v>
      </c>
      <c r="IXG14" t="s">
        <v>7145</v>
      </c>
      <c r="IXH14" t="s">
        <v>7146</v>
      </c>
      <c r="IXI14" t="s">
        <v>7147</v>
      </c>
      <c r="IXJ14" t="s">
        <v>7148</v>
      </c>
      <c r="IXK14" t="s">
        <v>7149</v>
      </c>
      <c r="IXL14" t="s">
        <v>7150</v>
      </c>
      <c r="IXM14" t="s">
        <v>7151</v>
      </c>
      <c r="IXN14" t="s">
        <v>7152</v>
      </c>
      <c r="IXO14" t="s">
        <v>7153</v>
      </c>
      <c r="IXP14" t="s">
        <v>7154</v>
      </c>
      <c r="IXQ14" t="s">
        <v>7155</v>
      </c>
      <c r="IXR14" t="s">
        <v>7156</v>
      </c>
      <c r="IXS14" t="s">
        <v>7157</v>
      </c>
      <c r="IXT14" t="s">
        <v>7158</v>
      </c>
      <c r="IXU14" t="s">
        <v>7159</v>
      </c>
      <c r="IXV14" t="s">
        <v>7160</v>
      </c>
      <c r="IXW14" t="s">
        <v>7161</v>
      </c>
      <c r="IXX14" t="s">
        <v>7162</v>
      </c>
      <c r="IXY14" t="s">
        <v>7163</v>
      </c>
      <c r="IXZ14" t="s">
        <v>7164</v>
      </c>
      <c r="IYA14" t="s">
        <v>7165</v>
      </c>
      <c r="IYB14" t="s">
        <v>7166</v>
      </c>
      <c r="IYC14" t="s">
        <v>7167</v>
      </c>
      <c r="IYD14" t="s">
        <v>7168</v>
      </c>
      <c r="IYE14" t="s">
        <v>7169</v>
      </c>
      <c r="IYF14" t="s">
        <v>7170</v>
      </c>
      <c r="IYG14" t="s">
        <v>7171</v>
      </c>
      <c r="IYH14" t="s">
        <v>7172</v>
      </c>
      <c r="IYI14" t="s">
        <v>7173</v>
      </c>
      <c r="IYJ14" t="s">
        <v>7174</v>
      </c>
      <c r="IYK14" t="s">
        <v>7175</v>
      </c>
      <c r="IYL14" t="s">
        <v>7176</v>
      </c>
      <c r="IYM14" t="s">
        <v>7177</v>
      </c>
      <c r="IYN14" t="s">
        <v>7178</v>
      </c>
      <c r="IYO14" t="s">
        <v>7179</v>
      </c>
      <c r="IYP14" t="s">
        <v>7180</v>
      </c>
      <c r="IYQ14" t="s">
        <v>7181</v>
      </c>
      <c r="IYR14" t="s">
        <v>7182</v>
      </c>
      <c r="IYS14" t="s">
        <v>7183</v>
      </c>
      <c r="IYT14" t="s">
        <v>7184</v>
      </c>
      <c r="IYU14" t="s">
        <v>7185</v>
      </c>
      <c r="IYV14" t="s">
        <v>7186</v>
      </c>
      <c r="IYW14" t="s">
        <v>7187</v>
      </c>
      <c r="IYX14" t="s">
        <v>7188</v>
      </c>
      <c r="IYY14" t="s">
        <v>7189</v>
      </c>
      <c r="IYZ14" t="s">
        <v>7190</v>
      </c>
      <c r="IZA14" t="s">
        <v>7191</v>
      </c>
      <c r="IZB14" t="s">
        <v>7192</v>
      </c>
      <c r="IZC14" t="s">
        <v>7193</v>
      </c>
      <c r="IZD14" t="s">
        <v>7194</v>
      </c>
      <c r="IZE14" t="s">
        <v>7195</v>
      </c>
      <c r="IZF14" t="s">
        <v>7196</v>
      </c>
      <c r="IZG14" t="s">
        <v>7197</v>
      </c>
      <c r="IZH14" t="s">
        <v>7198</v>
      </c>
      <c r="IZI14" t="s">
        <v>7199</v>
      </c>
      <c r="IZJ14" t="s">
        <v>7200</v>
      </c>
      <c r="IZK14" t="s">
        <v>7201</v>
      </c>
      <c r="IZL14" t="s">
        <v>7202</v>
      </c>
      <c r="IZM14" t="s">
        <v>7203</v>
      </c>
      <c r="IZN14" t="s">
        <v>7204</v>
      </c>
      <c r="IZO14" t="s">
        <v>7205</v>
      </c>
      <c r="IZP14" t="s">
        <v>7206</v>
      </c>
      <c r="IZQ14" t="s">
        <v>7207</v>
      </c>
      <c r="IZR14" t="s">
        <v>7208</v>
      </c>
      <c r="IZS14" t="s">
        <v>7209</v>
      </c>
      <c r="IZT14" t="s">
        <v>7210</v>
      </c>
      <c r="IZU14" t="s">
        <v>7211</v>
      </c>
      <c r="IZV14" t="s">
        <v>7212</v>
      </c>
      <c r="IZW14" t="s">
        <v>7213</v>
      </c>
      <c r="IZX14" t="s">
        <v>7214</v>
      </c>
      <c r="IZY14" t="s">
        <v>7215</v>
      </c>
      <c r="IZZ14" t="s">
        <v>7216</v>
      </c>
      <c r="JAA14" t="s">
        <v>7217</v>
      </c>
      <c r="JAB14" t="s">
        <v>7218</v>
      </c>
      <c r="JAC14" t="s">
        <v>7219</v>
      </c>
      <c r="JAD14" t="s">
        <v>7220</v>
      </c>
      <c r="JAE14" t="s">
        <v>7221</v>
      </c>
      <c r="JAF14" t="s">
        <v>7222</v>
      </c>
      <c r="JAG14" t="s">
        <v>7223</v>
      </c>
      <c r="JAH14" t="s">
        <v>7224</v>
      </c>
      <c r="JAI14" t="s">
        <v>7225</v>
      </c>
      <c r="JAJ14" t="s">
        <v>7226</v>
      </c>
      <c r="JAK14" t="s">
        <v>7227</v>
      </c>
      <c r="JAL14" t="s">
        <v>7228</v>
      </c>
      <c r="JAM14" t="s">
        <v>7229</v>
      </c>
      <c r="JAN14" t="s">
        <v>7230</v>
      </c>
      <c r="JAO14" t="s">
        <v>7231</v>
      </c>
      <c r="JAP14" t="s">
        <v>7232</v>
      </c>
      <c r="JAQ14" t="s">
        <v>7233</v>
      </c>
      <c r="JAR14" t="s">
        <v>7234</v>
      </c>
      <c r="JAS14" t="s">
        <v>7235</v>
      </c>
      <c r="JAT14" t="s">
        <v>7236</v>
      </c>
      <c r="JAU14" t="s">
        <v>7237</v>
      </c>
      <c r="JAV14" t="s">
        <v>7238</v>
      </c>
      <c r="JAW14" t="s">
        <v>7239</v>
      </c>
      <c r="JAX14" t="s">
        <v>7240</v>
      </c>
      <c r="JAY14" t="s">
        <v>7241</v>
      </c>
      <c r="JAZ14" t="s">
        <v>7242</v>
      </c>
      <c r="JBA14" t="s">
        <v>7243</v>
      </c>
      <c r="JBB14" t="s">
        <v>7244</v>
      </c>
      <c r="JBC14" t="s">
        <v>7245</v>
      </c>
      <c r="JBD14" t="s">
        <v>7246</v>
      </c>
      <c r="JBE14" t="s">
        <v>7247</v>
      </c>
      <c r="JBF14" t="s">
        <v>7248</v>
      </c>
      <c r="JBG14" t="s">
        <v>7249</v>
      </c>
      <c r="JBH14" t="s">
        <v>7250</v>
      </c>
      <c r="JBI14" t="s">
        <v>7251</v>
      </c>
      <c r="JBJ14" t="s">
        <v>7252</v>
      </c>
      <c r="JBK14" t="s">
        <v>7253</v>
      </c>
      <c r="JBL14" t="s">
        <v>7254</v>
      </c>
      <c r="JBM14" t="s">
        <v>7255</v>
      </c>
      <c r="JBN14" t="s">
        <v>7256</v>
      </c>
      <c r="JBO14" t="s">
        <v>7257</v>
      </c>
      <c r="JBP14" t="s">
        <v>7258</v>
      </c>
      <c r="JBQ14" t="s">
        <v>7259</v>
      </c>
      <c r="JBR14" t="s">
        <v>7260</v>
      </c>
      <c r="JBS14" t="s">
        <v>7261</v>
      </c>
      <c r="JBT14" t="s">
        <v>7262</v>
      </c>
      <c r="JBU14" t="s">
        <v>7263</v>
      </c>
      <c r="JBV14" t="s">
        <v>7264</v>
      </c>
      <c r="JBW14" t="s">
        <v>7265</v>
      </c>
      <c r="JBX14" t="s">
        <v>7266</v>
      </c>
      <c r="JBY14" t="s">
        <v>7267</v>
      </c>
      <c r="JBZ14" t="s">
        <v>7268</v>
      </c>
      <c r="JCA14" t="s">
        <v>7269</v>
      </c>
      <c r="JCB14" t="s">
        <v>7270</v>
      </c>
      <c r="JCC14" t="s">
        <v>7271</v>
      </c>
      <c r="JCD14" t="s">
        <v>7272</v>
      </c>
      <c r="JCE14" t="s">
        <v>7273</v>
      </c>
      <c r="JCF14" t="s">
        <v>7274</v>
      </c>
      <c r="JCG14" t="s">
        <v>7275</v>
      </c>
      <c r="JCH14" t="s">
        <v>7276</v>
      </c>
      <c r="JCI14" t="s">
        <v>7277</v>
      </c>
      <c r="JCJ14" t="s">
        <v>7278</v>
      </c>
      <c r="JCK14" t="s">
        <v>7279</v>
      </c>
      <c r="JCL14" t="s">
        <v>7280</v>
      </c>
      <c r="JCM14" t="s">
        <v>7281</v>
      </c>
      <c r="JCN14" t="s">
        <v>7282</v>
      </c>
      <c r="JCO14" t="s">
        <v>7283</v>
      </c>
      <c r="JCP14" t="s">
        <v>7284</v>
      </c>
      <c r="JCQ14" t="s">
        <v>7285</v>
      </c>
      <c r="JCR14" t="s">
        <v>7286</v>
      </c>
      <c r="JCS14" t="s">
        <v>7287</v>
      </c>
      <c r="JCT14" t="s">
        <v>7288</v>
      </c>
      <c r="JCU14" t="s">
        <v>7289</v>
      </c>
      <c r="JCV14" t="s">
        <v>7290</v>
      </c>
      <c r="JCW14" t="s">
        <v>7291</v>
      </c>
      <c r="JCX14" t="s">
        <v>7292</v>
      </c>
      <c r="JCY14" t="s">
        <v>7293</v>
      </c>
      <c r="JCZ14" t="s">
        <v>7294</v>
      </c>
      <c r="JDA14" t="s">
        <v>7295</v>
      </c>
      <c r="JDB14" t="s">
        <v>7296</v>
      </c>
      <c r="JDC14" t="s">
        <v>7297</v>
      </c>
      <c r="JDD14" t="s">
        <v>7298</v>
      </c>
      <c r="JDE14" t="s">
        <v>7299</v>
      </c>
      <c r="JDF14" t="s">
        <v>7300</v>
      </c>
      <c r="JDG14" t="s">
        <v>7301</v>
      </c>
      <c r="JDH14" t="s">
        <v>7302</v>
      </c>
      <c r="JDI14" t="s">
        <v>7303</v>
      </c>
      <c r="JDJ14" t="s">
        <v>7304</v>
      </c>
      <c r="JDK14" t="s">
        <v>7305</v>
      </c>
      <c r="JDL14" t="s">
        <v>7306</v>
      </c>
      <c r="JDM14" t="s">
        <v>7307</v>
      </c>
      <c r="JDN14" t="s">
        <v>7308</v>
      </c>
      <c r="JDO14" t="s">
        <v>7309</v>
      </c>
      <c r="JDP14" t="s">
        <v>7310</v>
      </c>
      <c r="JDQ14" t="s">
        <v>7311</v>
      </c>
      <c r="JDR14" t="s">
        <v>7312</v>
      </c>
      <c r="JDS14" t="s">
        <v>7313</v>
      </c>
      <c r="JDT14" t="s">
        <v>7314</v>
      </c>
      <c r="JDU14" t="s">
        <v>7315</v>
      </c>
      <c r="JDV14" t="s">
        <v>7316</v>
      </c>
      <c r="JDW14" t="s">
        <v>7317</v>
      </c>
      <c r="JDX14" t="s">
        <v>7318</v>
      </c>
      <c r="JDY14" t="s">
        <v>7319</v>
      </c>
      <c r="JDZ14" t="s">
        <v>7320</v>
      </c>
      <c r="JEA14" t="s">
        <v>7321</v>
      </c>
      <c r="JEB14" t="s">
        <v>7322</v>
      </c>
      <c r="JEC14" t="s">
        <v>7323</v>
      </c>
      <c r="JED14" t="s">
        <v>7324</v>
      </c>
      <c r="JEE14" t="s">
        <v>7325</v>
      </c>
      <c r="JEF14" t="s">
        <v>7326</v>
      </c>
      <c r="JEG14" t="s">
        <v>7327</v>
      </c>
      <c r="JEH14" t="s">
        <v>7328</v>
      </c>
      <c r="JEI14" t="s">
        <v>7329</v>
      </c>
      <c r="JEJ14" t="s">
        <v>7330</v>
      </c>
      <c r="JEK14" t="s">
        <v>7331</v>
      </c>
      <c r="JEL14" t="s">
        <v>7332</v>
      </c>
      <c r="JEM14" t="s">
        <v>7333</v>
      </c>
      <c r="JEN14" t="s">
        <v>7334</v>
      </c>
      <c r="JEO14" t="s">
        <v>7335</v>
      </c>
      <c r="JEP14" t="s">
        <v>7336</v>
      </c>
      <c r="JEQ14" t="s">
        <v>7337</v>
      </c>
      <c r="JER14" t="s">
        <v>7338</v>
      </c>
      <c r="JES14" t="s">
        <v>7339</v>
      </c>
      <c r="JET14" t="s">
        <v>7340</v>
      </c>
      <c r="JEU14" t="s">
        <v>7341</v>
      </c>
      <c r="JEV14" t="s">
        <v>7342</v>
      </c>
      <c r="JEW14" t="s">
        <v>7343</v>
      </c>
      <c r="JEX14" t="s">
        <v>7344</v>
      </c>
      <c r="JEY14" t="s">
        <v>7345</v>
      </c>
      <c r="JEZ14" t="s">
        <v>7346</v>
      </c>
      <c r="JFA14" t="s">
        <v>7347</v>
      </c>
      <c r="JFB14" t="s">
        <v>7348</v>
      </c>
      <c r="JFC14" t="s">
        <v>7349</v>
      </c>
      <c r="JFD14" t="s">
        <v>7350</v>
      </c>
      <c r="JFE14" t="s">
        <v>7351</v>
      </c>
      <c r="JFF14" t="s">
        <v>7352</v>
      </c>
      <c r="JFG14" t="s">
        <v>7353</v>
      </c>
      <c r="JFH14" t="s">
        <v>7354</v>
      </c>
      <c r="JFI14" t="s">
        <v>7355</v>
      </c>
      <c r="JFJ14" t="s">
        <v>7356</v>
      </c>
      <c r="JFK14" t="s">
        <v>7357</v>
      </c>
      <c r="JFL14" t="s">
        <v>7358</v>
      </c>
      <c r="JFM14" t="s">
        <v>7359</v>
      </c>
      <c r="JFN14" t="s">
        <v>7360</v>
      </c>
      <c r="JFO14" t="s">
        <v>7361</v>
      </c>
      <c r="JFP14" t="s">
        <v>7362</v>
      </c>
      <c r="JFQ14" t="s">
        <v>7363</v>
      </c>
      <c r="JFR14" t="s">
        <v>7364</v>
      </c>
      <c r="JFS14" t="s">
        <v>7365</v>
      </c>
      <c r="JFT14" t="s">
        <v>7366</v>
      </c>
      <c r="JFU14" t="s">
        <v>7367</v>
      </c>
      <c r="JFV14" t="s">
        <v>7368</v>
      </c>
      <c r="JFW14" t="s">
        <v>7369</v>
      </c>
      <c r="JFX14" t="s">
        <v>7370</v>
      </c>
      <c r="JFY14" t="s">
        <v>7371</v>
      </c>
      <c r="JFZ14" t="s">
        <v>7372</v>
      </c>
      <c r="JGA14" t="s">
        <v>7373</v>
      </c>
      <c r="JGB14" t="s">
        <v>7374</v>
      </c>
      <c r="JGC14" t="s">
        <v>7375</v>
      </c>
      <c r="JGD14" t="s">
        <v>7376</v>
      </c>
      <c r="JGE14" t="s">
        <v>7377</v>
      </c>
      <c r="JGF14" t="s">
        <v>7378</v>
      </c>
      <c r="JGG14" t="s">
        <v>7379</v>
      </c>
      <c r="JGH14" t="s">
        <v>7380</v>
      </c>
      <c r="JGI14" t="s">
        <v>7381</v>
      </c>
      <c r="JGJ14" t="s">
        <v>7382</v>
      </c>
      <c r="JGK14" t="s">
        <v>7383</v>
      </c>
      <c r="JGL14" t="s">
        <v>7384</v>
      </c>
      <c r="JGM14" t="s">
        <v>7385</v>
      </c>
      <c r="JGN14" t="s">
        <v>7386</v>
      </c>
      <c r="JGO14" t="s">
        <v>7387</v>
      </c>
      <c r="JGP14" t="s">
        <v>7388</v>
      </c>
      <c r="JGQ14" t="s">
        <v>7389</v>
      </c>
      <c r="JGR14" t="s">
        <v>7390</v>
      </c>
      <c r="JGS14" t="s">
        <v>7391</v>
      </c>
      <c r="JGT14" t="s">
        <v>7392</v>
      </c>
      <c r="JGU14" t="s">
        <v>7393</v>
      </c>
      <c r="JGV14" t="s">
        <v>7394</v>
      </c>
      <c r="JGW14" t="s">
        <v>7395</v>
      </c>
      <c r="JGX14" t="s">
        <v>7396</v>
      </c>
      <c r="JGY14" t="s">
        <v>7397</v>
      </c>
      <c r="JGZ14" t="s">
        <v>7398</v>
      </c>
      <c r="JHA14" t="s">
        <v>7399</v>
      </c>
      <c r="JHB14" t="s">
        <v>7400</v>
      </c>
      <c r="JHC14" t="s">
        <v>7401</v>
      </c>
      <c r="JHD14" t="s">
        <v>7402</v>
      </c>
      <c r="JHE14" t="s">
        <v>7403</v>
      </c>
      <c r="JHF14" t="s">
        <v>7404</v>
      </c>
      <c r="JHG14" t="s">
        <v>7405</v>
      </c>
      <c r="JHH14" t="s">
        <v>7406</v>
      </c>
      <c r="JHI14" t="s">
        <v>7407</v>
      </c>
      <c r="JHJ14" t="s">
        <v>7408</v>
      </c>
      <c r="JHK14" t="s">
        <v>7409</v>
      </c>
      <c r="JHL14" t="s">
        <v>7410</v>
      </c>
      <c r="JHM14" t="s">
        <v>7411</v>
      </c>
      <c r="JHN14" t="s">
        <v>7412</v>
      </c>
      <c r="JHO14" t="s">
        <v>7413</v>
      </c>
      <c r="JHP14" t="s">
        <v>7414</v>
      </c>
      <c r="JHQ14" t="s">
        <v>7415</v>
      </c>
      <c r="JHR14" t="s">
        <v>7416</v>
      </c>
      <c r="JHS14" t="s">
        <v>7417</v>
      </c>
      <c r="JHT14" t="s">
        <v>7418</v>
      </c>
      <c r="JHU14" t="s">
        <v>7419</v>
      </c>
      <c r="JHV14" t="s">
        <v>7420</v>
      </c>
      <c r="JHW14" t="s">
        <v>7421</v>
      </c>
      <c r="JHX14" t="s">
        <v>7422</v>
      </c>
      <c r="JHY14" t="s">
        <v>7423</v>
      </c>
      <c r="JHZ14" t="s">
        <v>7424</v>
      </c>
      <c r="JIA14" t="s">
        <v>7425</v>
      </c>
      <c r="JIB14" t="s">
        <v>7426</v>
      </c>
      <c r="JIC14" t="s">
        <v>7427</v>
      </c>
      <c r="JID14" t="s">
        <v>7428</v>
      </c>
      <c r="JIE14" t="s">
        <v>7429</v>
      </c>
      <c r="JIF14" t="s">
        <v>7430</v>
      </c>
      <c r="JIG14" t="s">
        <v>7431</v>
      </c>
      <c r="JIH14" t="s">
        <v>7432</v>
      </c>
      <c r="JII14" t="s">
        <v>7433</v>
      </c>
      <c r="JIJ14" t="s">
        <v>7434</v>
      </c>
      <c r="JIK14" t="s">
        <v>7435</v>
      </c>
      <c r="JIL14" t="s">
        <v>7436</v>
      </c>
      <c r="JIM14" t="s">
        <v>7437</v>
      </c>
      <c r="JIN14" t="s">
        <v>7438</v>
      </c>
      <c r="JIO14" t="s">
        <v>7439</v>
      </c>
      <c r="JIP14" t="s">
        <v>7440</v>
      </c>
      <c r="JIQ14" t="s">
        <v>7441</v>
      </c>
      <c r="JIR14" t="s">
        <v>7442</v>
      </c>
      <c r="JIS14" t="s">
        <v>7443</v>
      </c>
      <c r="JIT14" t="s">
        <v>7444</v>
      </c>
      <c r="JIU14" t="s">
        <v>7445</v>
      </c>
      <c r="JIV14" t="s">
        <v>7446</v>
      </c>
      <c r="JIW14" t="s">
        <v>7447</v>
      </c>
      <c r="JIX14" t="s">
        <v>7448</v>
      </c>
      <c r="JIY14" t="s">
        <v>7449</v>
      </c>
      <c r="JIZ14" t="s">
        <v>7450</v>
      </c>
      <c r="JJA14" t="s">
        <v>7451</v>
      </c>
      <c r="JJB14" t="s">
        <v>7452</v>
      </c>
      <c r="JJC14" t="s">
        <v>7453</v>
      </c>
      <c r="JJD14" t="s">
        <v>7454</v>
      </c>
      <c r="JJE14" t="s">
        <v>7455</v>
      </c>
      <c r="JJF14" t="s">
        <v>7456</v>
      </c>
      <c r="JJG14" t="s">
        <v>7457</v>
      </c>
      <c r="JJH14" t="s">
        <v>7458</v>
      </c>
      <c r="JJI14" t="s">
        <v>7459</v>
      </c>
      <c r="JJJ14" t="s">
        <v>7460</v>
      </c>
      <c r="JJK14" t="s">
        <v>7461</v>
      </c>
      <c r="JJL14" t="s">
        <v>7462</v>
      </c>
      <c r="JJM14" t="s">
        <v>7463</v>
      </c>
      <c r="JJN14" t="s">
        <v>7464</v>
      </c>
      <c r="JJO14" t="s">
        <v>7465</v>
      </c>
      <c r="JJP14" t="s">
        <v>7466</v>
      </c>
      <c r="JJQ14" t="s">
        <v>7467</v>
      </c>
      <c r="JJR14" t="s">
        <v>7468</v>
      </c>
      <c r="JJS14" t="s">
        <v>7469</v>
      </c>
      <c r="JJT14" t="s">
        <v>7470</v>
      </c>
      <c r="JJU14" t="s">
        <v>7471</v>
      </c>
      <c r="JJV14" t="s">
        <v>7472</v>
      </c>
      <c r="JJW14" t="s">
        <v>7473</v>
      </c>
      <c r="JJX14" t="s">
        <v>7474</v>
      </c>
      <c r="JJY14" t="s">
        <v>7475</v>
      </c>
      <c r="JJZ14" t="s">
        <v>7476</v>
      </c>
      <c r="JKA14" t="s">
        <v>7477</v>
      </c>
      <c r="JKB14" t="s">
        <v>7478</v>
      </c>
      <c r="JKC14" t="s">
        <v>7479</v>
      </c>
      <c r="JKD14" t="s">
        <v>7480</v>
      </c>
      <c r="JKE14" t="s">
        <v>7481</v>
      </c>
      <c r="JKF14" t="s">
        <v>7482</v>
      </c>
      <c r="JKG14" t="s">
        <v>7483</v>
      </c>
      <c r="JKH14" t="s">
        <v>7484</v>
      </c>
      <c r="JKI14" t="s">
        <v>7485</v>
      </c>
      <c r="JKJ14" t="s">
        <v>7486</v>
      </c>
      <c r="JKK14" t="s">
        <v>7487</v>
      </c>
      <c r="JKL14" t="s">
        <v>7488</v>
      </c>
      <c r="JKM14" t="s">
        <v>7489</v>
      </c>
      <c r="JKN14" t="s">
        <v>7490</v>
      </c>
      <c r="JKO14" t="s">
        <v>7491</v>
      </c>
      <c r="JKP14" t="s">
        <v>7492</v>
      </c>
      <c r="JKQ14" t="s">
        <v>7493</v>
      </c>
      <c r="JKR14" t="s">
        <v>7494</v>
      </c>
      <c r="JKS14" t="s">
        <v>7495</v>
      </c>
      <c r="JKT14" t="s">
        <v>7496</v>
      </c>
      <c r="JKU14" t="s">
        <v>7497</v>
      </c>
      <c r="JKV14" t="s">
        <v>7498</v>
      </c>
      <c r="JKW14" t="s">
        <v>7499</v>
      </c>
      <c r="JKX14" t="s">
        <v>7500</v>
      </c>
      <c r="JKY14" t="s">
        <v>7501</v>
      </c>
      <c r="JKZ14" t="s">
        <v>7502</v>
      </c>
      <c r="JLA14" t="s">
        <v>7503</v>
      </c>
      <c r="JLB14" t="s">
        <v>7504</v>
      </c>
      <c r="JLC14" t="s">
        <v>7505</v>
      </c>
      <c r="JLD14" t="s">
        <v>7506</v>
      </c>
      <c r="JLE14" t="s">
        <v>7507</v>
      </c>
      <c r="JLF14" t="s">
        <v>7508</v>
      </c>
      <c r="JLG14" t="s">
        <v>7509</v>
      </c>
      <c r="JLH14" t="s">
        <v>7510</v>
      </c>
      <c r="JLI14" t="s">
        <v>7511</v>
      </c>
      <c r="JLJ14" t="s">
        <v>7512</v>
      </c>
      <c r="JLK14" t="s">
        <v>7513</v>
      </c>
      <c r="JLL14" t="s">
        <v>7514</v>
      </c>
      <c r="JLM14" t="s">
        <v>7515</v>
      </c>
      <c r="JLN14" t="s">
        <v>7516</v>
      </c>
      <c r="JLO14" t="s">
        <v>7517</v>
      </c>
      <c r="JLP14" t="s">
        <v>7518</v>
      </c>
      <c r="JLQ14" t="s">
        <v>7519</v>
      </c>
      <c r="JLR14" t="s">
        <v>7520</v>
      </c>
      <c r="JLS14" t="s">
        <v>7521</v>
      </c>
      <c r="JLT14" t="s">
        <v>7522</v>
      </c>
      <c r="JLU14" t="s">
        <v>7523</v>
      </c>
      <c r="JLV14" t="s">
        <v>7524</v>
      </c>
      <c r="JLW14" t="s">
        <v>7525</v>
      </c>
      <c r="JLX14" t="s">
        <v>7526</v>
      </c>
      <c r="JLY14" t="s">
        <v>7527</v>
      </c>
      <c r="JLZ14" t="s">
        <v>7528</v>
      </c>
      <c r="JMA14" t="s">
        <v>7529</v>
      </c>
      <c r="JMB14" t="s">
        <v>7530</v>
      </c>
      <c r="JMC14" t="s">
        <v>7531</v>
      </c>
      <c r="JMD14" t="s">
        <v>7532</v>
      </c>
      <c r="JME14" t="s">
        <v>7533</v>
      </c>
      <c r="JMF14" t="s">
        <v>7534</v>
      </c>
      <c r="JMG14" t="s">
        <v>7535</v>
      </c>
      <c r="JMH14" t="s">
        <v>7536</v>
      </c>
      <c r="JMI14" t="s">
        <v>7537</v>
      </c>
      <c r="JMJ14" t="s">
        <v>7538</v>
      </c>
      <c r="JMK14" t="s">
        <v>7539</v>
      </c>
      <c r="JML14" t="s">
        <v>7540</v>
      </c>
      <c r="JMM14" t="s">
        <v>7541</v>
      </c>
      <c r="JMN14" t="s">
        <v>7542</v>
      </c>
      <c r="JMO14" t="s">
        <v>7543</v>
      </c>
      <c r="JMP14" t="s">
        <v>7544</v>
      </c>
      <c r="JMQ14" t="s">
        <v>7545</v>
      </c>
      <c r="JMR14" t="s">
        <v>7546</v>
      </c>
      <c r="JMS14" t="s">
        <v>7547</v>
      </c>
      <c r="JMT14" t="s">
        <v>7548</v>
      </c>
      <c r="JMU14" t="s">
        <v>7549</v>
      </c>
      <c r="JMV14" t="s">
        <v>7550</v>
      </c>
      <c r="JMW14" t="s">
        <v>7551</v>
      </c>
      <c r="JMX14" t="s">
        <v>7552</v>
      </c>
      <c r="JMY14" t="s">
        <v>7553</v>
      </c>
      <c r="JMZ14" t="s">
        <v>7554</v>
      </c>
      <c r="JNA14" t="s">
        <v>7555</v>
      </c>
      <c r="JNB14" t="s">
        <v>7556</v>
      </c>
      <c r="JNC14" t="s">
        <v>7557</v>
      </c>
      <c r="JND14" t="s">
        <v>7558</v>
      </c>
      <c r="JNE14" t="s">
        <v>7559</v>
      </c>
      <c r="JNF14" t="s">
        <v>7560</v>
      </c>
      <c r="JNG14" t="s">
        <v>7561</v>
      </c>
      <c r="JNH14" t="s">
        <v>7562</v>
      </c>
      <c r="JNI14" t="s">
        <v>7563</v>
      </c>
      <c r="JNJ14" t="s">
        <v>7564</v>
      </c>
      <c r="JNK14" t="s">
        <v>7565</v>
      </c>
      <c r="JNL14" t="s">
        <v>7566</v>
      </c>
      <c r="JNM14" t="s">
        <v>7567</v>
      </c>
      <c r="JNN14" t="s">
        <v>7568</v>
      </c>
      <c r="JNO14" t="s">
        <v>7569</v>
      </c>
      <c r="JNP14" t="s">
        <v>7570</v>
      </c>
      <c r="JNQ14" t="s">
        <v>7571</v>
      </c>
      <c r="JNR14" t="s">
        <v>7572</v>
      </c>
      <c r="JNS14" t="s">
        <v>7573</v>
      </c>
      <c r="JNT14" t="s">
        <v>7574</v>
      </c>
      <c r="JNU14" t="s">
        <v>7575</v>
      </c>
      <c r="JNV14" t="s">
        <v>7576</v>
      </c>
      <c r="JNW14" t="s">
        <v>7577</v>
      </c>
      <c r="JNX14" t="s">
        <v>7578</v>
      </c>
      <c r="JNY14" t="s">
        <v>7579</v>
      </c>
      <c r="JNZ14" t="s">
        <v>7580</v>
      </c>
      <c r="JOA14" t="s">
        <v>7581</v>
      </c>
      <c r="JOB14" t="s">
        <v>7582</v>
      </c>
      <c r="JOC14" t="s">
        <v>7583</v>
      </c>
      <c r="JOD14" t="s">
        <v>7584</v>
      </c>
      <c r="JOE14" t="s">
        <v>7585</v>
      </c>
      <c r="JOF14" t="s">
        <v>7586</v>
      </c>
      <c r="JOG14" t="s">
        <v>7587</v>
      </c>
      <c r="JOH14" t="s">
        <v>7588</v>
      </c>
      <c r="JOI14" t="s">
        <v>7589</v>
      </c>
      <c r="JOJ14" t="s">
        <v>7590</v>
      </c>
      <c r="JOK14" t="s">
        <v>7591</v>
      </c>
      <c r="JOL14" t="s">
        <v>7592</v>
      </c>
      <c r="JOM14" t="s">
        <v>7593</v>
      </c>
      <c r="JON14" t="s">
        <v>7594</v>
      </c>
      <c r="JOO14" t="s">
        <v>7595</v>
      </c>
      <c r="JOP14" t="s">
        <v>7596</v>
      </c>
      <c r="JOQ14" t="s">
        <v>7597</v>
      </c>
      <c r="JOR14" t="s">
        <v>7598</v>
      </c>
      <c r="JOS14" t="s">
        <v>7599</v>
      </c>
      <c r="JOT14" t="s">
        <v>7600</v>
      </c>
      <c r="JOU14" t="s">
        <v>7601</v>
      </c>
      <c r="JOV14" t="s">
        <v>7602</v>
      </c>
      <c r="JOW14" t="s">
        <v>7603</v>
      </c>
      <c r="JOX14" t="s">
        <v>7604</v>
      </c>
      <c r="JOY14" t="s">
        <v>7605</v>
      </c>
      <c r="JOZ14" t="s">
        <v>7606</v>
      </c>
      <c r="JPA14" t="s">
        <v>7607</v>
      </c>
      <c r="JPB14" t="s">
        <v>7608</v>
      </c>
      <c r="JPC14" t="s">
        <v>7609</v>
      </c>
      <c r="JPD14" t="s">
        <v>7610</v>
      </c>
      <c r="JPE14" t="s">
        <v>7611</v>
      </c>
      <c r="JPF14" t="s">
        <v>7612</v>
      </c>
      <c r="JPG14" t="s">
        <v>7613</v>
      </c>
      <c r="JPH14" t="s">
        <v>7614</v>
      </c>
      <c r="JPI14" t="s">
        <v>7615</v>
      </c>
      <c r="JPJ14" t="s">
        <v>7616</v>
      </c>
      <c r="JPK14" t="s">
        <v>7617</v>
      </c>
      <c r="JPL14" t="s">
        <v>7618</v>
      </c>
      <c r="JPM14" t="s">
        <v>7619</v>
      </c>
      <c r="JPN14" t="s">
        <v>7620</v>
      </c>
      <c r="JPO14" t="s">
        <v>7621</v>
      </c>
      <c r="JPP14" t="s">
        <v>7622</v>
      </c>
      <c r="JPQ14" t="s">
        <v>7623</v>
      </c>
      <c r="JPR14" t="s">
        <v>7624</v>
      </c>
      <c r="JPS14" t="s">
        <v>7625</v>
      </c>
      <c r="JPT14" t="s">
        <v>7626</v>
      </c>
      <c r="JPU14" t="s">
        <v>7627</v>
      </c>
      <c r="JPV14" t="s">
        <v>7628</v>
      </c>
      <c r="JPW14" t="s">
        <v>7629</v>
      </c>
      <c r="JPX14" t="s">
        <v>7630</v>
      </c>
      <c r="JPY14" t="s">
        <v>7631</v>
      </c>
      <c r="JPZ14" t="s">
        <v>7632</v>
      </c>
      <c r="JQA14" t="s">
        <v>7633</v>
      </c>
      <c r="JQB14" t="s">
        <v>7634</v>
      </c>
      <c r="JQC14" t="s">
        <v>7635</v>
      </c>
      <c r="JQD14" t="s">
        <v>7636</v>
      </c>
      <c r="JQE14" t="s">
        <v>7637</v>
      </c>
      <c r="JQF14" t="s">
        <v>7638</v>
      </c>
      <c r="JQG14" t="s">
        <v>7639</v>
      </c>
      <c r="JQH14" t="s">
        <v>7640</v>
      </c>
      <c r="JQI14" t="s">
        <v>7641</v>
      </c>
      <c r="JQJ14" t="s">
        <v>7642</v>
      </c>
      <c r="JQK14" t="s">
        <v>7643</v>
      </c>
      <c r="JQL14" t="s">
        <v>7644</v>
      </c>
      <c r="JQM14" t="s">
        <v>7645</v>
      </c>
      <c r="JQN14" t="s">
        <v>7646</v>
      </c>
      <c r="JQO14" t="s">
        <v>7647</v>
      </c>
      <c r="JQP14" t="s">
        <v>7648</v>
      </c>
      <c r="JQQ14" t="s">
        <v>7649</v>
      </c>
      <c r="JQR14" t="s">
        <v>7650</v>
      </c>
      <c r="JQS14" t="s">
        <v>7651</v>
      </c>
      <c r="JQT14" t="s">
        <v>7652</v>
      </c>
      <c r="JQU14" t="s">
        <v>7653</v>
      </c>
      <c r="JQV14" t="s">
        <v>7654</v>
      </c>
      <c r="JQW14" t="s">
        <v>7655</v>
      </c>
      <c r="JQX14" t="s">
        <v>7656</v>
      </c>
      <c r="JQY14" t="s">
        <v>7657</v>
      </c>
      <c r="JQZ14" t="s">
        <v>7658</v>
      </c>
      <c r="JRA14" t="s">
        <v>7659</v>
      </c>
      <c r="JRB14" t="s">
        <v>7660</v>
      </c>
      <c r="JRC14" t="s">
        <v>7661</v>
      </c>
      <c r="JRD14" t="s">
        <v>7662</v>
      </c>
      <c r="JRE14" t="s">
        <v>7663</v>
      </c>
      <c r="JRF14" t="s">
        <v>7664</v>
      </c>
      <c r="JRG14" t="s">
        <v>7665</v>
      </c>
      <c r="JRH14" t="s">
        <v>7666</v>
      </c>
      <c r="JRI14" t="s">
        <v>7667</v>
      </c>
      <c r="JRJ14" t="s">
        <v>7668</v>
      </c>
      <c r="JRK14" t="s">
        <v>7669</v>
      </c>
      <c r="JRL14" t="s">
        <v>7670</v>
      </c>
      <c r="JRM14" t="s">
        <v>7671</v>
      </c>
      <c r="JRN14" t="s">
        <v>7672</v>
      </c>
      <c r="JRO14" t="s">
        <v>7673</v>
      </c>
      <c r="JRP14" t="s">
        <v>7674</v>
      </c>
      <c r="JRQ14" t="s">
        <v>7675</v>
      </c>
      <c r="JRR14" t="s">
        <v>7676</v>
      </c>
      <c r="JRS14" t="s">
        <v>7677</v>
      </c>
      <c r="JRT14" t="s">
        <v>7678</v>
      </c>
      <c r="JRU14" t="s">
        <v>7679</v>
      </c>
      <c r="JRV14" t="s">
        <v>7680</v>
      </c>
      <c r="JRW14" t="s">
        <v>7681</v>
      </c>
      <c r="JRX14" t="s">
        <v>7682</v>
      </c>
      <c r="JRY14" t="s">
        <v>7683</v>
      </c>
      <c r="JRZ14" t="s">
        <v>7684</v>
      </c>
      <c r="JSA14" t="s">
        <v>7685</v>
      </c>
      <c r="JSB14" t="s">
        <v>7686</v>
      </c>
      <c r="JSC14" t="s">
        <v>7687</v>
      </c>
      <c r="JSD14" t="s">
        <v>7688</v>
      </c>
      <c r="JSE14" t="s">
        <v>7689</v>
      </c>
      <c r="JSF14" t="s">
        <v>7690</v>
      </c>
      <c r="JSG14" t="s">
        <v>7691</v>
      </c>
      <c r="JSH14" t="s">
        <v>7692</v>
      </c>
      <c r="JSI14" t="s">
        <v>7693</v>
      </c>
      <c r="JSJ14" t="s">
        <v>7694</v>
      </c>
      <c r="JSK14" t="s">
        <v>7695</v>
      </c>
      <c r="JSL14" t="s">
        <v>7696</v>
      </c>
      <c r="JSM14" t="s">
        <v>7697</v>
      </c>
      <c r="JSN14" t="s">
        <v>7698</v>
      </c>
      <c r="JSO14" t="s">
        <v>7699</v>
      </c>
      <c r="JSP14" t="s">
        <v>7700</v>
      </c>
      <c r="JSQ14" t="s">
        <v>7701</v>
      </c>
      <c r="JSR14" t="s">
        <v>7702</v>
      </c>
      <c r="JSS14" t="s">
        <v>7703</v>
      </c>
      <c r="JST14" t="s">
        <v>7704</v>
      </c>
      <c r="JSU14" t="s">
        <v>7705</v>
      </c>
      <c r="JSV14" t="s">
        <v>7706</v>
      </c>
      <c r="JSW14" t="s">
        <v>7707</v>
      </c>
      <c r="JSX14" t="s">
        <v>7708</v>
      </c>
      <c r="JSY14" t="s">
        <v>7709</v>
      </c>
      <c r="JSZ14" t="s">
        <v>7710</v>
      </c>
      <c r="JTA14" t="s">
        <v>7711</v>
      </c>
      <c r="JTB14" t="s">
        <v>7712</v>
      </c>
      <c r="JTC14" t="s">
        <v>7713</v>
      </c>
      <c r="JTD14" t="s">
        <v>7714</v>
      </c>
      <c r="JTE14" t="s">
        <v>7715</v>
      </c>
      <c r="JTF14" t="s">
        <v>7716</v>
      </c>
      <c r="JTG14" t="s">
        <v>7717</v>
      </c>
      <c r="JTH14" t="s">
        <v>7718</v>
      </c>
      <c r="JTI14" t="s">
        <v>7719</v>
      </c>
      <c r="JTJ14" t="s">
        <v>7720</v>
      </c>
      <c r="JTK14" t="s">
        <v>7721</v>
      </c>
      <c r="JTL14" t="s">
        <v>7722</v>
      </c>
      <c r="JTM14" t="s">
        <v>7723</v>
      </c>
      <c r="JTN14" t="s">
        <v>7724</v>
      </c>
      <c r="JTO14" t="s">
        <v>7725</v>
      </c>
      <c r="JTP14" t="s">
        <v>7726</v>
      </c>
      <c r="JTQ14" t="s">
        <v>7727</v>
      </c>
      <c r="JTR14" t="s">
        <v>7728</v>
      </c>
      <c r="JTS14" t="s">
        <v>7729</v>
      </c>
      <c r="JTT14" t="s">
        <v>7730</v>
      </c>
      <c r="JTU14" t="s">
        <v>7731</v>
      </c>
      <c r="JTV14" t="s">
        <v>7732</v>
      </c>
      <c r="JTW14" t="s">
        <v>7733</v>
      </c>
      <c r="JTX14" t="s">
        <v>7734</v>
      </c>
      <c r="JTY14" t="s">
        <v>7735</v>
      </c>
      <c r="JTZ14" t="s">
        <v>7736</v>
      </c>
      <c r="JUA14" t="s">
        <v>7737</v>
      </c>
      <c r="JUB14" t="s">
        <v>7738</v>
      </c>
      <c r="JUC14" t="s">
        <v>7739</v>
      </c>
      <c r="JUD14" t="s">
        <v>7740</v>
      </c>
      <c r="JUE14" t="s">
        <v>7741</v>
      </c>
      <c r="JUF14" t="s">
        <v>7742</v>
      </c>
      <c r="JUG14" t="s">
        <v>7743</v>
      </c>
      <c r="JUH14" t="s">
        <v>7744</v>
      </c>
      <c r="JUI14" t="s">
        <v>7745</v>
      </c>
      <c r="JUJ14" t="s">
        <v>7746</v>
      </c>
      <c r="JUK14" t="s">
        <v>7747</v>
      </c>
      <c r="JUL14" t="s">
        <v>7748</v>
      </c>
      <c r="JUM14" t="s">
        <v>7749</v>
      </c>
      <c r="JUN14" t="s">
        <v>7750</v>
      </c>
      <c r="JUO14" t="s">
        <v>7751</v>
      </c>
      <c r="JUP14" t="s">
        <v>7752</v>
      </c>
      <c r="JUQ14" t="s">
        <v>7753</v>
      </c>
      <c r="JUR14" t="s">
        <v>7754</v>
      </c>
      <c r="JUS14" t="s">
        <v>7755</v>
      </c>
      <c r="JUT14" t="s">
        <v>7756</v>
      </c>
      <c r="JUU14" t="s">
        <v>7757</v>
      </c>
      <c r="JUV14" t="s">
        <v>7758</v>
      </c>
      <c r="JUW14" t="s">
        <v>7759</v>
      </c>
      <c r="JUX14" t="s">
        <v>7760</v>
      </c>
      <c r="JUY14" t="s">
        <v>7761</v>
      </c>
      <c r="JUZ14" t="s">
        <v>7762</v>
      </c>
      <c r="JVA14" t="s">
        <v>7763</v>
      </c>
      <c r="JVB14" t="s">
        <v>7764</v>
      </c>
      <c r="JVC14" t="s">
        <v>7765</v>
      </c>
      <c r="JVD14" t="s">
        <v>7766</v>
      </c>
      <c r="JVE14" t="s">
        <v>7767</v>
      </c>
      <c r="JVF14" t="s">
        <v>7768</v>
      </c>
      <c r="JVG14" t="s">
        <v>7769</v>
      </c>
      <c r="JVH14" t="s">
        <v>7770</v>
      </c>
      <c r="JVI14" t="s">
        <v>7771</v>
      </c>
      <c r="JVJ14" t="s">
        <v>7772</v>
      </c>
      <c r="JVK14" t="s">
        <v>7773</v>
      </c>
      <c r="JVL14" t="s">
        <v>7774</v>
      </c>
      <c r="JVM14" t="s">
        <v>7775</v>
      </c>
      <c r="JVN14" t="s">
        <v>7776</v>
      </c>
      <c r="JVO14" t="s">
        <v>7777</v>
      </c>
      <c r="JVP14" t="s">
        <v>7778</v>
      </c>
      <c r="JVQ14" t="s">
        <v>7779</v>
      </c>
      <c r="JVR14" t="s">
        <v>7780</v>
      </c>
      <c r="JVS14" t="s">
        <v>7781</v>
      </c>
      <c r="JVT14" t="s">
        <v>7782</v>
      </c>
      <c r="JVU14" t="s">
        <v>7783</v>
      </c>
      <c r="JVV14" t="s">
        <v>7784</v>
      </c>
      <c r="JVW14" t="s">
        <v>7785</v>
      </c>
      <c r="JVX14" t="s">
        <v>7786</v>
      </c>
      <c r="JVY14" t="s">
        <v>7787</v>
      </c>
      <c r="JVZ14" t="s">
        <v>7788</v>
      </c>
      <c r="JWA14" t="s">
        <v>7789</v>
      </c>
      <c r="JWB14" t="s">
        <v>7790</v>
      </c>
      <c r="JWC14" t="s">
        <v>7791</v>
      </c>
      <c r="JWD14" t="s">
        <v>7792</v>
      </c>
      <c r="JWE14" t="s">
        <v>7793</v>
      </c>
      <c r="JWF14" t="s">
        <v>7794</v>
      </c>
      <c r="JWG14" t="s">
        <v>7795</v>
      </c>
      <c r="JWH14" t="s">
        <v>7796</v>
      </c>
      <c r="JWI14" t="s">
        <v>7797</v>
      </c>
      <c r="JWJ14" t="s">
        <v>7798</v>
      </c>
      <c r="JWK14" t="s">
        <v>7799</v>
      </c>
      <c r="JWL14" t="s">
        <v>7800</v>
      </c>
      <c r="JWM14" t="s">
        <v>7801</v>
      </c>
      <c r="JWN14" t="s">
        <v>7802</v>
      </c>
      <c r="JWO14" t="s">
        <v>7803</v>
      </c>
      <c r="JWP14" t="s">
        <v>7804</v>
      </c>
      <c r="JWQ14" t="s">
        <v>7805</v>
      </c>
      <c r="JWR14" t="s">
        <v>7806</v>
      </c>
      <c r="JWS14" t="s">
        <v>7807</v>
      </c>
      <c r="JWT14" t="s">
        <v>7808</v>
      </c>
      <c r="JWU14" t="s">
        <v>7809</v>
      </c>
      <c r="JWV14" t="s">
        <v>7810</v>
      </c>
      <c r="JWW14" t="s">
        <v>7811</v>
      </c>
      <c r="JWX14" t="s">
        <v>7812</v>
      </c>
      <c r="JWY14" t="s">
        <v>7813</v>
      </c>
      <c r="JWZ14" t="s">
        <v>7814</v>
      </c>
      <c r="JXA14" t="s">
        <v>7815</v>
      </c>
      <c r="JXB14" t="s">
        <v>7816</v>
      </c>
      <c r="JXC14" t="s">
        <v>7817</v>
      </c>
      <c r="JXD14" t="s">
        <v>7818</v>
      </c>
      <c r="JXE14" t="s">
        <v>7819</v>
      </c>
      <c r="JXF14" t="s">
        <v>7820</v>
      </c>
      <c r="JXG14" t="s">
        <v>7821</v>
      </c>
      <c r="JXH14" t="s">
        <v>7822</v>
      </c>
      <c r="JXI14" t="s">
        <v>7823</v>
      </c>
      <c r="JXJ14" t="s">
        <v>7824</v>
      </c>
      <c r="JXK14" t="s">
        <v>7825</v>
      </c>
      <c r="JXL14" t="s">
        <v>7826</v>
      </c>
      <c r="JXM14" t="s">
        <v>7827</v>
      </c>
      <c r="JXN14" t="s">
        <v>7828</v>
      </c>
      <c r="JXO14" t="s">
        <v>7829</v>
      </c>
      <c r="JXP14" t="s">
        <v>7830</v>
      </c>
      <c r="JXQ14" t="s">
        <v>7831</v>
      </c>
      <c r="JXR14" t="s">
        <v>7832</v>
      </c>
      <c r="JXS14" t="s">
        <v>7833</v>
      </c>
      <c r="JXT14" t="s">
        <v>7834</v>
      </c>
      <c r="JXU14" t="s">
        <v>7835</v>
      </c>
      <c r="JXV14" t="s">
        <v>7836</v>
      </c>
      <c r="JXW14" t="s">
        <v>7837</v>
      </c>
      <c r="JXX14" t="s">
        <v>7838</v>
      </c>
      <c r="JXY14" t="s">
        <v>7839</v>
      </c>
      <c r="JXZ14" t="s">
        <v>7840</v>
      </c>
      <c r="JYA14" t="s">
        <v>7841</v>
      </c>
      <c r="JYB14" t="s">
        <v>7842</v>
      </c>
      <c r="JYC14" t="s">
        <v>7843</v>
      </c>
      <c r="JYD14" t="s">
        <v>7844</v>
      </c>
      <c r="JYE14" t="s">
        <v>7845</v>
      </c>
      <c r="JYF14" t="s">
        <v>7846</v>
      </c>
      <c r="JYG14" t="s">
        <v>7847</v>
      </c>
      <c r="JYH14" t="s">
        <v>7848</v>
      </c>
      <c r="JYI14" t="s">
        <v>7849</v>
      </c>
      <c r="JYJ14" t="s">
        <v>7850</v>
      </c>
      <c r="JYK14" t="s">
        <v>7851</v>
      </c>
      <c r="JYL14" t="s">
        <v>7852</v>
      </c>
      <c r="JYM14" t="s">
        <v>7853</v>
      </c>
      <c r="JYN14" t="s">
        <v>7854</v>
      </c>
      <c r="JYO14" t="s">
        <v>7855</v>
      </c>
      <c r="JYP14" t="s">
        <v>7856</v>
      </c>
      <c r="JYQ14" t="s">
        <v>7857</v>
      </c>
      <c r="JYR14" t="s">
        <v>7858</v>
      </c>
      <c r="JYS14" t="s">
        <v>7859</v>
      </c>
      <c r="JYT14" t="s">
        <v>7860</v>
      </c>
      <c r="JYU14" t="s">
        <v>7861</v>
      </c>
      <c r="JYV14" t="s">
        <v>7862</v>
      </c>
      <c r="JYW14" t="s">
        <v>7863</v>
      </c>
      <c r="JYX14" t="s">
        <v>7864</v>
      </c>
      <c r="JYY14" t="s">
        <v>7865</v>
      </c>
      <c r="JYZ14" t="s">
        <v>7866</v>
      </c>
      <c r="JZA14" t="s">
        <v>7867</v>
      </c>
      <c r="JZB14" t="s">
        <v>7868</v>
      </c>
      <c r="JZC14" t="s">
        <v>7869</v>
      </c>
      <c r="JZD14" t="s">
        <v>7870</v>
      </c>
      <c r="JZE14" t="s">
        <v>7871</v>
      </c>
      <c r="JZF14" t="s">
        <v>7872</v>
      </c>
      <c r="JZG14" t="s">
        <v>7873</v>
      </c>
      <c r="JZH14" t="s">
        <v>7874</v>
      </c>
      <c r="JZI14" t="s">
        <v>7875</v>
      </c>
      <c r="JZJ14" t="s">
        <v>7876</v>
      </c>
      <c r="JZK14" t="s">
        <v>7877</v>
      </c>
      <c r="JZL14" t="s">
        <v>7878</v>
      </c>
      <c r="JZM14" t="s">
        <v>7879</v>
      </c>
      <c r="JZN14" t="s">
        <v>7880</v>
      </c>
      <c r="JZO14" t="s">
        <v>7881</v>
      </c>
      <c r="JZP14" t="s">
        <v>7882</v>
      </c>
      <c r="JZQ14" t="s">
        <v>7883</v>
      </c>
      <c r="JZR14" t="s">
        <v>7884</v>
      </c>
      <c r="JZS14" t="s">
        <v>7885</v>
      </c>
      <c r="JZT14" t="s">
        <v>7886</v>
      </c>
      <c r="JZU14" t="s">
        <v>7887</v>
      </c>
      <c r="JZV14" t="s">
        <v>7888</v>
      </c>
      <c r="JZW14" t="s">
        <v>7889</v>
      </c>
      <c r="JZX14" t="s">
        <v>7890</v>
      </c>
      <c r="JZY14" t="s">
        <v>7891</v>
      </c>
      <c r="JZZ14" t="s">
        <v>7892</v>
      </c>
      <c r="KAA14" t="s">
        <v>7893</v>
      </c>
      <c r="KAB14" t="s">
        <v>7894</v>
      </c>
      <c r="KAC14" t="s">
        <v>7895</v>
      </c>
      <c r="KAD14" t="s">
        <v>7896</v>
      </c>
      <c r="KAE14" t="s">
        <v>7897</v>
      </c>
      <c r="KAF14" t="s">
        <v>7898</v>
      </c>
      <c r="KAG14" t="s">
        <v>7899</v>
      </c>
      <c r="KAH14" t="s">
        <v>7900</v>
      </c>
      <c r="KAI14" t="s">
        <v>7901</v>
      </c>
      <c r="KAJ14" t="s">
        <v>7902</v>
      </c>
      <c r="KAK14" t="s">
        <v>7903</v>
      </c>
      <c r="KAL14" t="s">
        <v>7904</v>
      </c>
      <c r="KAM14" t="s">
        <v>7905</v>
      </c>
      <c r="KAN14" t="s">
        <v>7906</v>
      </c>
      <c r="KAO14" t="s">
        <v>7907</v>
      </c>
      <c r="KAP14" t="s">
        <v>7908</v>
      </c>
      <c r="KAQ14" t="s">
        <v>7909</v>
      </c>
      <c r="KAR14" t="s">
        <v>7910</v>
      </c>
      <c r="KAS14" t="s">
        <v>7911</v>
      </c>
      <c r="KAT14" t="s">
        <v>7912</v>
      </c>
      <c r="KAU14" t="s">
        <v>7913</v>
      </c>
      <c r="KAV14" t="s">
        <v>7914</v>
      </c>
      <c r="KAW14" t="s">
        <v>7915</v>
      </c>
      <c r="KAX14" t="s">
        <v>7916</v>
      </c>
      <c r="KAY14" t="s">
        <v>7917</v>
      </c>
      <c r="KAZ14" t="s">
        <v>7918</v>
      </c>
      <c r="KBA14" t="s">
        <v>7919</v>
      </c>
      <c r="KBB14" t="s">
        <v>7920</v>
      </c>
      <c r="KBC14" t="s">
        <v>7921</v>
      </c>
      <c r="KBD14" t="s">
        <v>7922</v>
      </c>
      <c r="KBE14" t="s">
        <v>7923</v>
      </c>
      <c r="KBF14" t="s">
        <v>7924</v>
      </c>
      <c r="KBG14" t="s">
        <v>7925</v>
      </c>
      <c r="KBH14" t="s">
        <v>7926</v>
      </c>
      <c r="KBI14" t="s">
        <v>7927</v>
      </c>
      <c r="KBJ14" t="s">
        <v>7928</v>
      </c>
      <c r="KBK14" t="s">
        <v>7929</v>
      </c>
      <c r="KBL14" t="s">
        <v>7930</v>
      </c>
      <c r="KBM14" t="s">
        <v>7931</v>
      </c>
      <c r="KBN14" t="s">
        <v>7932</v>
      </c>
      <c r="KBO14" t="s">
        <v>7933</v>
      </c>
      <c r="KBP14" t="s">
        <v>7934</v>
      </c>
      <c r="KBQ14" t="s">
        <v>7935</v>
      </c>
      <c r="KBR14" t="s">
        <v>7936</v>
      </c>
      <c r="KBS14" t="s">
        <v>7937</v>
      </c>
      <c r="KBT14" t="s">
        <v>7938</v>
      </c>
      <c r="KBU14" t="s">
        <v>7939</v>
      </c>
      <c r="KBV14" t="s">
        <v>7940</v>
      </c>
      <c r="KBW14" t="s">
        <v>7941</v>
      </c>
      <c r="KBX14" t="s">
        <v>7942</v>
      </c>
      <c r="KBY14" t="s">
        <v>7943</v>
      </c>
      <c r="KBZ14" t="s">
        <v>7944</v>
      </c>
      <c r="KCA14" t="s">
        <v>7945</v>
      </c>
      <c r="KCB14" t="s">
        <v>7946</v>
      </c>
      <c r="KCC14" t="s">
        <v>7947</v>
      </c>
      <c r="KCD14" t="s">
        <v>7948</v>
      </c>
      <c r="KCE14" t="s">
        <v>7949</v>
      </c>
      <c r="KCF14" t="s">
        <v>7950</v>
      </c>
      <c r="KCG14" t="s">
        <v>7951</v>
      </c>
      <c r="KCH14" t="s">
        <v>7952</v>
      </c>
      <c r="KCI14" t="s">
        <v>7953</v>
      </c>
      <c r="KCJ14" t="s">
        <v>7954</v>
      </c>
      <c r="KCK14" t="s">
        <v>7955</v>
      </c>
      <c r="KCL14" t="s">
        <v>7956</v>
      </c>
      <c r="KCM14" t="s">
        <v>7957</v>
      </c>
      <c r="KCN14" t="s">
        <v>7958</v>
      </c>
      <c r="KCO14" t="s">
        <v>7959</v>
      </c>
      <c r="KCP14" t="s">
        <v>7960</v>
      </c>
      <c r="KCQ14" t="s">
        <v>7961</v>
      </c>
      <c r="KCR14" t="s">
        <v>7962</v>
      </c>
      <c r="KCS14" t="s">
        <v>7963</v>
      </c>
      <c r="KCT14" t="s">
        <v>7964</v>
      </c>
      <c r="KCU14" t="s">
        <v>7965</v>
      </c>
      <c r="KCV14" t="s">
        <v>7966</v>
      </c>
      <c r="KCW14" t="s">
        <v>7967</v>
      </c>
      <c r="KCX14" t="s">
        <v>7968</v>
      </c>
      <c r="KCY14" t="s">
        <v>7969</v>
      </c>
      <c r="KCZ14" t="s">
        <v>7970</v>
      </c>
      <c r="KDA14" t="s">
        <v>7971</v>
      </c>
      <c r="KDB14" t="s">
        <v>7972</v>
      </c>
      <c r="KDC14" t="s">
        <v>7973</v>
      </c>
      <c r="KDD14" t="s">
        <v>7974</v>
      </c>
      <c r="KDE14" t="s">
        <v>7975</v>
      </c>
      <c r="KDF14" t="s">
        <v>7976</v>
      </c>
      <c r="KDG14" t="s">
        <v>7977</v>
      </c>
      <c r="KDH14" t="s">
        <v>7978</v>
      </c>
      <c r="KDI14" t="s">
        <v>7979</v>
      </c>
      <c r="KDJ14" t="s">
        <v>7980</v>
      </c>
      <c r="KDK14" t="s">
        <v>7981</v>
      </c>
      <c r="KDL14" t="s">
        <v>7982</v>
      </c>
      <c r="KDM14" t="s">
        <v>7983</v>
      </c>
      <c r="KDN14" t="s">
        <v>7984</v>
      </c>
      <c r="KDO14" t="s">
        <v>7985</v>
      </c>
      <c r="KDP14" t="s">
        <v>7986</v>
      </c>
      <c r="KDQ14" t="s">
        <v>7987</v>
      </c>
      <c r="KDR14" t="s">
        <v>7988</v>
      </c>
      <c r="KDS14" t="s">
        <v>7989</v>
      </c>
      <c r="KDT14" t="s">
        <v>7990</v>
      </c>
      <c r="KDU14" t="s">
        <v>7991</v>
      </c>
      <c r="KDV14" t="s">
        <v>7992</v>
      </c>
      <c r="KDW14" t="s">
        <v>7993</v>
      </c>
      <c r="KDX14" t="s">
        <v>7994</v>
      </c>
      <c r="KDY14" t="s">
        <v>7995</v>
      </c>
      <c r="KDZ14" t="s">
        <v>7996</v>
      </c>
      <c r="KEA14" t="s">
        <v>7997</v>
      </c>
      <c r="KEB14" t="s">
        <v>7998</v>
      </c>
      <c r="KEC14" t="s">
        <v>7999</v>
      </c>
      <c r="KED14" t="s">
        <v>8000</v>
      </c>
      <c r="KEE14" t="s">
        <v>8001</v>
      </c>
      <c r="KEF14" t="s">
        <v>8002</v>
      </c>
      <c r="KEG14" t="s">
        <v>8003</v>
      </c>
      <c r="KEH14" t="s">
        <v>8004</v>
      </c>
      <c r="KEI14" t="s">
        <v>8005</v>
      </c>
      <c r="KEJ14" t="s">
        <v>8006</v>
      </c>
      <c r="KEK14" t="s">
        <v>8007</v>
      </c>
      <c r="KEL14" t="s">
        <v>8008</v>
      </c>
      <c r="KEM14" t="s">
        <v>8009</v>
      </c>
      <c r="KEN14" t="s">
        <v>8010</v>
      </c>
      <c r="KEO14" t="s">
        <v>8011</v>
      </c>
      <c r="KEP14" t="s">
        <v>8012</v>
      </c>
      <c r="KEQ14" t="s">
        <v>8013</v>
      </c>
      <c r="KER14" t="s">
        <v>8014</v>
      </c>
      <c r="KES14" t="s">
        <v>8015</v>
      </c>
      <c r="KET14" t="s">
        <v>8016</v>
      </c>
      <c r="KEU14" t="s">
        <v>8017</v>
      </c>
      <c r="KEV14" t="s">
        <v>8018</v>
      </c>
      <c r="KEW14" t="s">
        <v>8019</v>
      </c>
      <c r="KEX14" t="s">
        <v>8020</v>
      </c>
      <c r="KEY14" t="s">
        <v>8021</v>
      </c>
      <c r="KEZ14" t="s">
        <v>8022</v>
      </c>
      <c r="KFA14" t="s">
        <v>8023</v>
      </c>
      <c r="KFB14" t="s">
        <v>8024</v>
      </c>
      <c r="KFC14" t="s">
        <v>8025</v>
      </c>
      <c r="KFD14" t="s">
        <v>8026</v>
      </c>
      <c r="KFE14" t="s">
        <v>8027</v>
      </c>
      <c r="KFF14" t="s">
        <v>8028</v>
      </c>
      <c r="KFG14" t="s">
        <v>8029</v>
      </c>
      <c r="KFH14" t="s">
        <v>8030</v>
      </c>
      <c r="KFI14" t="s">
        <v>8031</v>
      </c>
      <c r="KFJ14" t="s">
        <v>8032</v>
      </c>
      <c r="KFK14" t="s">
        <v>8033</v>
      </c>
      <c r="KFL14" t="s">
        <v>8034</v>
      </c>
      <c r="KFM14" t="s">
        <v>8035</v>
      </c>
      <c r="KFN14" t="s">
        <v>8036</v>
      </c>
      <c r="KFO14" t="s">
        <v>8037</v>
      </c>
      <c r="KFP14" t="s">
        <v>8038</v>
      </c>
      <c r="KFQ14" t="s">
        <v>8039</v>
      </c>
      <c r="KFR14" t="s">
        <v>8040</v>
      </c>
      <c r="KFS14" t="s">
        <v>8041</v>
      </c>
      <c r="KFT14" t="s">
        <v>8042</v>
      </c>
      <c r="KFU14" t="s">
        <v>8043</v>
      </c>
      <c r="KFV14" t="s">
        <v>8044</v>
      </c>
      <c r="KFW14" t="s">
        <v>8045</v>
      </c>
      <c r="KFX14" t="s">
        <v>8046</v>
      </c>
      <c r="KFY14" t="s">
        <v>8047</v>
      </c>
      <c r="KFZ14" t="s">
        <v>8048</v>
      </c>
      <c r="KGA14" t="s">
        <v>8049</v>
      </c>
      <c r="KGB14" t="s">
        <v>8050</v>
      </c>
      <c r="KGC14" t="s">
        <v>8051</v>
      </c>
      <c r="KGD14" t="s">
        <v>8052</v>
      </c>
      <c r="KGE14" t="s">
        <v>8053</v>
      </c>
      <c r="KGF14" t="s">
        <v>8054</v>
      </c>
      <c r="KGG14" t="s">
        <v>8055</v>
      </c>
      <c r="KGH14" t="s">
        <v>8056</v>
      </c>
      <c r="KGI14" t="s">
        <v>8057</v>
      </c>
      <c r="KGJ14" t="s">
        <v>8058</v>
      </c>
      <c r="KGK14" t="s">
        <v>8059</v>
      </c>
      <c r="KGL14" t="s">
        <v>8060</v>
      </c>
      <c r="KGM14" t="s">
        <v>8061</v>
      </c>
      <c r="KGN14" t="s">
        <v>8062</v>
      </c>
      <c r="KGO14" t="s">
        <v>8063</v>
      </c>
      <c r="KGP14" t="s">
        <v>8064</v>
      </c>
      <c r="KGQ14" t="s">
        <v>8065</v>
      </c>
      <c r="KGR14" t="s">
        <v>8066</v>
      </c>
      <c r="KGS14" t="s">
        <v>8067</v>
      </c>
      <c r="KGT14" t="s">
        <v>8068</v>
      </c>
      <c r="KGU14" t="s">
        <v>8069</v>
      </c>
      <c r="KGV14" t="s">
        <v>8070</v>
      </c>
      <c r="KGW14" t="s">
        <v>8071</v>
      </c>
      <c r="KGX14" t="s">
        <v>8072</v>
      </c>
      <c r="KGY14" t="s">
        <v>8073</v>
      </c>
      <c r="KGZ14" t="s">
        <v>8074</v>
      </c>
      <c r="KHA14" t="s">
        <v>8075</v>
      </c>
      <c r="KHB14" t="s">
        <v>8076</v>
      </c>
      <c r="KHC14" t="s">
        <v>8077</v>
      </c>
      <c r="KHD14" t="s">
        <v>8078</v>
      </c>
      <c r="KHE14" t="s">
        <v>8079</v>
      </c>
      <c r="KHF14" t="s">
        <v>8080</v>
      </c>
      <c r="KHG14" t="s">
        <v>8081</v>
      </c>
      <c r="KHH14" t="s">
        <v>8082</v>
      </c>
      <c r="KHI14" t="s">
        <v>8083</v>
      </c>
      <c r="KHJ14" t="s">
        <v>8084</v>
      </c>
      <c r="KHK14" t="s">
        <v>8085</v>
      </c>
      <c r="KHL14" t="s">
        <v>8086</v>
      </c>
      <c r="KHM14" t="s">
        <v>8087</v>
      </c>
      <c r="KHN14" t="s">
        <v>8088</v>
      </c>
      <c r="KHO14" t="s">
        <v>8089</v>
      </c>
      <c r="KHP14" t="s">
        <v>8090</v>
      </c>
      <c r="KHQ14" t="s">
        <v>8091</v>
      </c>
      <c r="KHR14" t="s">
        <v>8092</v>
      </c>
      <c r="KHS14" t="s">
        <v>8093</v>
      </c>
      <c r="KHT14" t="s">
        <v>8094</v>
      </c>
      <c r="KHU14" t="s">
        <v>8095</v>
      </c>
      <c r="KHV14" t="s">
        <v>8096</v>
      </c>
      <c r="KHW14" t="s">
        <v>8097</v>
      </c>
      <c r="KHX14" t="s">
        <v>8098</v>
      </c>
      <c r="KHY14" t="s">
        <v>8099</v>
      </c>
      <c r="KHZ14" t="s">
        <v>8100</v>
      </c>
      <c r="KIA14" t="s">
        <v>8101</v>
      </c>
      <c r="KIB14" t="s">
        <v>8102</v>
      </c>
      <c r="KIC14" t="s">
        <v>8103</v>
      </c>
      <c r="KID14" t="s">
        <v>8104</v>
      </c>
      <c r="KIE14" t="s">
        <v>8105</v>
      </c>
      <c r="KIF14" t="s">
        <v>8106</v>
      </c>
      <c r="KIG14" t="s">
        <v>8107</v>
      </c>
      <c r="KIH14" t="s">
        <v>8108</v>
      </c>
      <c r="KII14" t="s">
        <v>8109</v>
      </c>
      <c r="KIJ14" t="s">
        <v>8110</v>
      </c>
      <c r="KIK14" t="s">
        <v>8111</v>
      </c>
      <c r="KIL14" t="s">
        <v>8112</v>
      </c>
      <c r="KIM14" t="s">
        <v>8113</v>
      </c>
      <c r="KIN14" t="s">
        <v>8114</v>
      </c>
      <c r="KIO14" t="s">
        <v>8115</v>
      </c>
      <c r="KIP14" t="s">
        <v>8116</v>
      </c>
      <c r="KIQ14" t="s">
        <v>8117</v>
      </c>
      <c r="KIR14" t="s">
        <v>8118</v>
      </c>
      <c r="KIS14" t="s">
        <v>8119</v>
      </c>
      <c r="KIT14" t="s">
        <v>8120</v>
      </c>
      <c r="KIU14" t="s">
        <v>8121</v>
      </c>
      <c r="KIV14" t="s">
        <v>8122</v>
      </c>
      <c r="KIW14" t="s">
        <v>8123</v>
      </c>
      <c r="KIX14" t="s">
        <v>8124</v>
      </c>
      <c r="KIY14" t="s">
        <v>8125</v>
      </c>
      <c r="KIZ14" t="s">
        <v>8126</v>
      </c>
      <c r="KJA14" t="s">
        <v>8127</v>
      </c>
      <c r="KJB14" t="s">
        <v>8128</v>
      </c>
      <c r="KJC14" t="s">
        <v>8129</v>
      </c>
      <c r="KJD14" t="s">
        <v>8130</v>
      </c>
      <c r="KJE14" t="s">
        <v>8131</v>
      </c>
      <c r="KJF14" t="s">
        <v>8132</v>
      </c>
      <c r="KJG14" t="s">
        <v>8133</v>
      </c>
      <c r="KJH14" t="s">
        <v>8134</v>
      </c>
      <c r="KJI14" t="s">
        <v>8135</v>
      </c>
      <c r="KJJ14" t="s">
        <v>8136</v>
      </c>
      <c r="KJK14" t="s">
        <v>8137</v>
      </c>
      <c r="KJL14" t="s">
        <v>8138</v>
      </c>
      <c r="KJM14" t="s">
        <v>8139</v>
      </c>
      <c r="KJN14" t="s">
        <v>8140</v>
      </c>
      <c r="KJO14" t="s">
        <v>8141</v>
      </c>
      <c r="KJP14" t="s">
        <v>8142</v>
      </c>
      <c r="KJQ14" t="s">
        <v>8143</v>
      </c>
      <c r="KJR14" t="s">
        <v>8144</v>
      </c>
      <c r="KJS14" t="s">
        <v>8145</v>
      </c>
      <c r="KJT14" t="s">
        <v>8146</v>
      </c>
      <c r="KJU14" t="s">
        <v>8147</v>
      </c>
      <c r="KJV14" t="s">
        <v>8148</v>
      </c>
      <c r="KJW14" t="s">
        <v>8149</v>
      </c>
      <c r="KJX14" t="s">
        <v>8150</v>
      </c>
      <c r="KJY14" t="s">
        <v>8151</v>
      </c>
      <c r="KJZ14" t="s">
        <v>8152</v>
      </c>
      <c r="KKA14" t="s">
        <v>8153</v>
      </c>
      <c r="KKB14" t="s">
        <v>8154</v>
      </c>
      <c r="KKC14" t="s">
        <v>8155</v>
      </c>
      <c r="KKD14" t="s">
        <v>8156</v>
      </c>
      <c r="KKE14" t="s">
        <v>8157</v>
      </c>
      <c r="KKF14" t="s">
        <v>8158</v>
      </c>
      <c r="KKG14" t="s">
        <v>8159</v>
      </c>
      <c r="KKH14" t="s">
        <v>8160</v>
      </c>
      <c r="KKI14" t="s">
        <v>8161</v>
      </c>
      <c r="KKJ14" t="s">
        <v>8162</v>
      </c>
      <c r="KKK14" t="s">
        <v>8163</v>
      </c>
      <c r="KKL14" t="s">
        <v>8164</v>
      </c>
      <c r="KKM14" t="s">
        <v>8165</v>
      </c>
      <c r="KKN14" t="s">
        <v>8166</v>
      </c>
      <c r="KKO14" t="s">
        <v>8167</v>
      </c>
      <c r="KKP14" t="s">
        <v>8168</v>
      </c>
      <c r="KKQ14" t="s">
        <v>8169</v>
      </c>
      <c r="KKR14" t="s">
        <v>8170</v>
      </c>
      <c r="KKS14" t="s">
        <v>8171</v>
      </c>
      <c r="KKT14" t="s">
        <v>8172</v>
      </c>
      <c r="KKU14" t="s">
        <v>8173</v>
      </c>
      <c r="KKV14" t="s">
        <v>8174</v>
      </c>
      <c r="KKW14" t="s">
        <v>8175</v>
      </c>
      <c r="KKX14" t="s">
        <v>8176</v>
      </c>
      <c r="KKY14" t="s">
        <v>8177</v>
      </c>
      <c r="KKZ14" t="s">
        <v>8178</v>
      </c>
      <c r="KLA14" t="s">
        <v>8179</v>
      </c>
      <c r="KLB14" t="s">
        <v>8180</v>
      </c>
      <c r="KLC14" t="s">
        <v>8181</v>
      </c>
      <c r="KLD14" t="s">
        <v>8182</v>
      </c>
      <c r="KLE14" t="s">
        <v>8183</v>
      </c>
      <c r="KLF14" t="s">
        <v>8184</v>
      </c>
      <c r="KLG14" t="s">
        <v>8185</v>
      </c>
      <c r="KLH14" t="s">
        <v>8186</v>
      </c>
      <c r="KLI14" t="s">
        <v>8187</v>
      </c>
      <c r="KLJ14" t="s">
        <v>8188</v>
      </c>
      <c r="KLK14" t="s">
        <v>8189</v>
      </c>
      <c r="KLL14" t="s">
        <v>8190</v>
      </c>
      <c r="KLM14" t="s">
        <v>8191</v>
      </c>
      <c r="KLN14" t="s">
        <v>8192</v>
      </c>
      <c r="KLO14" t="s">
        <v>8193</v>
      </c>
      <c r="KLP14" t="s">
        <v>8194</v>
      </c>
      <c r="KLQ14" t="s">
        <v>8195</v>
      </c>
      <c r="KLR14" t="s">
        <v>8196</v>
      </c>
      <c r="KLS14" t="s">
        <v>8197</v>
      </c>
      <c r="KLT14" t="s">
        <v>8198</v>
      </c>
      <c r="KLU14" t="s">
        <v>8199</v>
      </c>
      <c r="KLV14" t="s">
        <v>8200</v>
      </c>
      <c r="KLW14" t="s">
        <v>8201</v>
      </c>
      <c r="KLX14" t="s">
        <v>8202</v>
      </c>
      <c r="KLY14" t="s">
        <v>8203</v>
      </c>
      <c r="KLZ14" t="s">
        <v>8204</v>
      </c>
      <c r="KMA14" t="s">
        <v>8205</v>
      </c>
      <c r="KMB14" t="s">
        <v>8206</v>
      </c>
      <c r="KMC14" t="s">
        <v>8207</v>
      </c>
      <c r="KMD14" t="s">
        <v>8208</v>
      </c>
      <c r="KME14" t="s">
        <v>8209</v>
      </c>
      <c r="KMF14" t="s">
        <v>8210</v>
      </c>
      <c r="KMG14" t="s">
        <v>8211</v>
      </c>
      <c r="KMH14" t="s">
        <v>8212</v>
      </c>
      <c r="KMI14" t="s">
        <v>8213</v>
      </c>
      <c r="KMJ14" t="s">
        <v>8214</v>
      </c>
      <c r="KMK14" t="s">
        <v>8215</v>
      </c>
      <c r="KML14" t="s">
        <v>8216</v>
      </c>
      <c r="KMM14" t="s">
        <v>8217</v>
      </c>
      <c r="KMN14" t="s">
        <v>8218</v>
      </c>
      <c r="KMO14" t="s">
        <v>8219</v>
      </c>
      <c r="KMP14" t="s">
        <v>8220</v>
      </c>
      <c r="KMQ14" t="s">
        <v>8221</v>
      </c>
      <c r="KMR14" t="s">
        <v>8222</v>
      </c>
      <c r="KMS14" t="s">
        <v>8223</v>
      </c>
      <c r="KMT14" t="s">
        <v>8224</v>
      </c>
      <c r="KMU14" t="s">
        <v>8225</v>
      </c>
      <c r="KMV14" t="s">
        <v>8226</v>
      </c>
      <c r="KMW14" t="s">
        <v>8227</v>
      </c>
      <c r="KMX14" t="s">
        <v>8228</v>
      </c>
      <c r="KMY14" t="s">
        <v>8229</v>
      </c>
      <c r="KMZ14" t="s">
        <v>8230</v>
      </c>
      <c r="KNA14" t="s">
        <v>8231</v>
      </c>
      <c r="KNB14" t="s">
        <v>8232</v>
      </c>
      <c r="KNC14" t="s">
        <v>8233</v>
      </c>
      <c r="KND14" t="s">
        <v>8234</v>
      </c>
      <c r="KNE14" t="s">
        <v>8235</v>
      </c>
      <c r="KNF14" t="s">
        <v>8236</v>
      </c>
      <c r="KNG14" t="s">
        <v>8237</v>
      </c>
      <c r="KNH14" t="s">
        <v>8238</v>
      </c>
      <c r="KNI14" t="s">
        <v>8239</v>
      </c>
      <c r="KNJ14" t="s">
        <v>8240</v>
      </c>
      <c r="KNK14" t="s">
        <v>8241</v>
      </c>
      <c r="KNL14" t="s">
        <v>8242</v>
      </c>
      <c r="KNM14" t="s">
        <v>8243</v>
      </c>
      <c r="KNN14" t="s">
        <v>8244</v>
      </c>
      <c r="KNO14" t="s">
        <v>8245</v>
      </c>
      <c r="KNP14" t="s">
        <v>8246</v>
      </c>
      <c r="KNQ14" t="s">
        <v>8247</v>
      </c>
      <c r="KNR14" t="s">
        <v>8248</v>
      </c>
      <c r="KNS14" t="s">
        <v>8249</v>
      </c>
      <c r="KNT14" t="s">
        <v>8250</v>
      </c>
      <c r="KNU14" t="s">
        <v>8251</v>
      </c>
      <c r="KNV14" t="s">
        <v>8252</v>
      </c>
      <c r="KNW14" t="s">
        <v>8253</v>
      </c>
      <c r="KNX14" t="s">
        <v>8254</v>
      </c>
      <c r="KNY14" t="s">
        <v>8255</v>
      </c>
      <c r="KNZ14" t="s">
        <v>8256</v>
      </c>
      <c r="KOA14" t="s">
        <v>8257</v>
      </c>
      <c r="KOB14" t="s">
        <v>8258</v>
      </c>
      <c r="KOC14" t="s">
        <v>8259</v>
      </c>
      <c r="KOD14" t="s">
        <v>8260</v>
      </c>
      <c r="KOE14" t="s">
        <v>8261</v>
      </c>
      <c r="KOF14" t="s">
        <v>8262</v>
      </c>
      <c r="KOG14" t="s">
        <v>8263</v>
      </c>
      <c r="KOH14" t="s">
        <v>8264</v>
      </c>
      <c r="KOI14" t="s">
        <v>8265</v>
      </c>
      <c r="KOJ14" t="s">
        <v>8266</v>
      </c>
      <c r="KOK14" t="s">
        <v>8267</v>
      </c>
      <c r="KOL14" t="s">
        <v>8268</v>
      </c>
      <c r="KOM14" t="s">
        <v>8269</v>
      </c>
      <c r="KON14" t="s">
        <v>8270</v>
      </c>
      <c r="KOO14" t="s">
        <v>8271</v>
      </c>
      <c r="KOP14" t="s">
        <v>8272</v>
      </c>
      <c r="KOQ14" t="s">
        <v>8273</v>
      </c>
      <c r="KOR14" t="s">
        <v>8274</v>
      </c>
      <c r="KOS14" t="s">
        <v>8275</v>
      </c>
      <c r="KOT14" t="s">
        <v>8276</v>
      </c>
      <c r="KOU14" t="s">
        <v>8277</v>
      </c>
      <c r="KOV14" t="s">
        <v>8278</v>
      </c>
      <c r="KOW14" t="s">
        <v>8279</v>
      </c>
      <c r="KOX14" t="s">
        <v>8280</v>
      </c>
      <c r="KOY14" t="s">
        <v>8281</v>
      </c>
      <c r="KOZ14" t="s">
        <v>8282</v>
      </c>
      <c r="KPA14" t="s">
        <v>8283</v>
      </c>
      <c r="KPB14" t="s">
        <v>8284</v>
      </c>
      <c r="KPC14" t="s">
        <v>8285</v>
      </c>
      <c r="KPD14" t="s">
        <v>8286</v>
      </c>
      <c r="KPE14" t="s">
        <v>8287</v>
      </c>
      <c r="KPF14" t="s">
        <v>8288</v>
      </c>
      <c r="KPG14" t="s">
        <v>8289</v>
      </c>
      <c r="KPH14" t="s">
        <v>8290</v>
      </c>
      <c r="KPI14" t="s">
        <v>8291</v>
      </c>
      <c r="KPJ14" t="s">
        <v>8292</v>
      </c>
      <c r="KPK14" t="s">
        <v>8293</v>
      </c>
      <c r="KPL14" t="s">
        <v>8294</v>
      </c>
      <c r="KPM14" t="s">
        <v>8295</v>
      </c>
      <c r="KPN14" t="s">
        <v>8296</v>
      </c>
      <c r="KPO14" t="s">
        <v>8297</v>
      </c>
      <c r="KPP14" t="s">
        <v>8298</v>
      </c>
      <c r="KPQ14" t="s">
        <v>8299</v>
      </c>
      <c r="KPR14" t="s">
        <v>8300</v>
      </c>
      <c r="KPS14" t="s">
        <v>8301</v>
      </c>
      <c r="KPT14" t="s">
        <v>8302</v>
      </c>
      <c r="KPU14" t="s">
        <v>8303</v>
      </c>
      <c r="KPV14" t="s">
        <v>8304</v>
      </c>
      <c r="KPW14" t="s">
        <v>8305</v>
      </c>
      <c r="KPX14" t="s">
        <v>8306</v>
      </c>
      <c r="KPY14" t="s">
        <v>8307</v>
      </c>
      <c r="KPZ14" t="s">
        <v>8308</v>
      </c>
      <c r="KQA14" t="s">
        <v>8309</v>
      </c>
      <c r="KQB14" t="s">
        <v>8310</v>
      </c>
      <c r="KQC14" t="s">
        <v>8311</v>
      </c>
      <c r="KQD14" t="s">
        <v>8312</v>
      </c>
      <c r="KQE14" t="s">
        <v>8313</v>
      </c>
      <c r="KQF14" t="s">
        <v>8314</v>
      </c>
      <c r="KQG14" t="s">
        <v>8315</v>
      </c>
      <c r="KQH14" t="s">
        <v>8316</v>
      </c>
      <c r="KQI14" t="s">
        <v>8317</v>
      </c>
      <c r="KQJ14" t="s">
        <v>8318</v>
      </c>
      <c r="KQK14" t="s">
        <v>8319</v>
      </c>
      <c r="KQL14" t="s">
        <v>8320</v>
      </c>
      <c r="KQM14" t="s">
        <v>8321</v>
      </c>
      <c r="KQN14" t="s">
        <v>8322</v>
      </c>
      <c r="KQO14" t="s">
        <v>8323</v>
      </c>
      <c r="KQP14" t="s">
        <v>8324</v>
      </c>
      <c r="KQQ14" t="s">
        <v>8325</v>
      </c>
      <c r="KQR14" t="s">
        <v>8326</v>
      </c>
      <c r="KQS14" t="s">
        <v>8327</v>
      </c>
      <c r="KQT14" t="s">
        <v>8328</v>
      </c>
      <c r="KQU14" t="s">
        <v>8329</v>
      </c>
      <c r="KQV14" t="s">
        <v>8330</v>
      </c>
      <c r="KQW14" t="s">
        <v>8331</v>
      </c>
      <c r="KQX14" t="s">
        <v>8332</v>
      </c>
      <c r="KQY14" t="s">
        <v>8333</v>
      </c>
      <c r="KQZ14" t="s">
        <v>8334</v>
      </c>
      <c r="KRA14" t="s">
        <v>8335</v>
      </c>
      <c r="KRB14" t="s">
        <v>8336</v>
      </c>
      <c r="KRC14" t="s">
        <v>8337</v>
      </c>
      <c r="KRD14" t="s">
        <v>8338</v>
      </c>
      <c r="KRE14" t="s">
        <v>8339</v>
      </c>
      <c r="KRF14" t="s">
        <v>8340</v>
      </c>
      <c r="KRG14" t="s">
        <v>8341</v>
      </c>
      <c r="KRH14" t="s">
        <v>8342</v>
      </c>
      <c r="KRI14" t="s">
        <v>8343</v>
      </c>
      <c r="KRJ14" t="s">
        <v>8344</v>
      </c>
      <c r="KRK14" t="s">
        <v>8345</v>
      </c>
      <c r="KRL14" t="s">
        <v>8346</v>
      </c>
      <c r="KRM14" t="s">
        <v>8347</v>
      </c>
      <c r="KRN14" t="s">
        <v>8348</v>
      </c>
      <c r="KRO14" t="s">
        <v>8349</v>
      </c>
      <c r="KRP14" t="s">
        <v>8350</v>
      </c>
      <c r="KRQ14" t="s">
        <v>8351</v>
      </c>
      <c r="KRR14" t="s">
        <v>8352</v>
      </c>
      <c r="KRS14" t="s">
        <v>8353</v>
      </c>
      <c r="KRT14" t="s">
        <v>8354</v>
      </c>
      <c r="KRU14" t="s">
        <v>8355</v>
      </c>
      <c r="KRV14" t="s">
        <v>8356</v>
      </c>
      <c r="KRW14" t="s">
        <v>8357</v>
      </c>
      <c r="KRX14" t="s">
        <v>8358</v>
      </c>
      <c r="KRY14" t="s">
        <v>8359</v>
      </c>
      <c r="KRZ14" t="s">
        <v>8360</v>
      </c>
      <c r="KSA14" t="s">
        <v>8361</v>
      </c>
      <c r="KSB14" t="s">
        <v>8362</v>
      </c>
      <c r="KSC14" t="s">
        <v>8363</v>
      </c>
      <c r="KSD14" t="s">
        <v>8364</v>
      </c>
      <c r="KSE14" t="s">
        <v>8365</v>
      </c>
      <c r="KSF14" t="s">
        <v>8366</v>
      </c>
      <c r="KSG14" t="s">
        <v>8367</v>
      </c>
      <c r="KSH14" t="s">
        <v>8368</v>
      </c>
      <c r="KSI14" t="s">
        <v>8369</v>
      </c>
      <c r="KSJ14" t="s">
        <v>8370</v>
      </c>
      <c r="KSK14" t="s">
        <v>8371</v>
      </c>
      <c r="KSL14" t="s">
        <v>8372</v>
      </c>
      <c r="KSM14" t="s">
        <v>8373</v>
      </c>
      <c r="KSN14" t="s">
        <v>8374</v>
      </c>
      <c r="KSO14" t="s">
        <v>8375</v>
      </c>
      <c r="KSP14" t="s">
        <v>8376</v>
      </c>
      <c r="KSQ14" t="s">
        <v>8377</v>
      </c>
      <c r="KSR14" t="s">
        <v>8378</v>
      </c>
      <c r="KSS14" t="s">
        <v>8379</v>
      </c>
      <c r="KST14" t="s">
        <v>8380</v>
      </c>
      <c r="KSU14" t="s">
        <v>8381</v>
      </c>
      <c r="KSV14" t="s">
        <v>8382</v>
      </c>
      <c r="KSW14" t="s">
        <v>8383</v>
      </c>
      <c r="KSX14" t="s">
        <v>8384</v>
      </c>
      <c r="KSY14" t="s">
        <v>8385</v>
      </c>
      <c r="KSZ14" t="s">
        <v>8386</v>
      </c>
      <c r="KTA14" t="s">
        <v>8387</v>
      </c>
      <c r="KTB14" t="s">
        <v>8388</v>
      </c>
      <c r="KTC14" t="s">
        <v>8389</v>
      </c>
      <c r="KTD14" t="s">
        <v>8390</v>
      </c>
      <c r="KTE14" t="s">
        <v>8391</v>
      </c>
      <c r="KTF14" t="s">
        <v>8392</v>
      </c>
      <c r="KTG14" t="s">
        <v>8393</v>
      </c>
      <c r="KTH14" t="s">
        <v>8394</v>
      </c>
      <c r="KTI14" t="s">
        <v>8395</v>
      </c>
      <c r="KTJ14" t="s">
        <v>8396</v>
      </c>
      <c r="KTK14" t="s">
        <v>8397</v>
      </c>
      <c r="KTL14" t="s">
        <v>8398</v>
      </c>
      <c r="KTM14" t="s">
        <v>8399</v>
      </c>
      <c r="KTN14" t="s">
        <v>8400</v>
      </c>
      <c r="KTO14" t="s">
        <v>8401</v>
      </c>
      <c r="KTP14" t="s">
        <v>8402</v>
      </c>
      <c r="KTQ14" t="s">
        <v>8403</v>
      </c>
      <c r="KTR14" t="s">
        <v>8404</v>
      </c>
      <c r="KTS14" t="s">
        <v>8405</v>
      </c>
      <c r="KTT14" t="s">
        <v>8406</v>
      </c>
      <c r="KTU14" t="s">
        <v>8407</v>
      </c>
      <c r="KTV14" t="s">
        <v>8408</v>
      </c>
      <c r="KTW14" t="s">
        <v>8409</v>
      </c>
      <c r="KTX14" t="s">
        <v>8410</v>
      </c>
      <c r="KTY14" t="s">
        <v>8411</v>
      </c>
      <c r="KTZ14" t="s">
        <v>8412</v>
      </c>
      <c r="KUA14" t="s">
        <v>8413</v>
      </c>
      <c r="KUB14" t="s">
        <v>8414</v>
      </c>
      <c r="KUC14" t="s">
        <v>8415</v>
      </c>
      <c r="KUD14" t="s">
        <v>8416</v>
      </c>
      <c r="KUE14" t="s">
        <v>8417</v>
      </c>
      <c r="KUF14" t="s">
        <v>8418</v>
      </c>
      <c r="KUG14" t="s">
        <v>8419</v>
      </c>
      <c r="KUH14" t="s">
        <v>8420</v>
      </c>
      <c r="KUI14" t="s">
        <v>8421</v>
      </c>
      <c r="KUJ14" t="s">
        <v>8422</v>
      </c>
      <c r="KUK14" t="s">
        <v>8423</v>
      </c>
      <c r="KUL14" t="s">
        <v>8424</v>
      </c>
      <c r="KUM14" t="s">
        <v>8425</v>
      </c>
      <c r="KUN14" t="s">
        <v>8426</v>
      </c>
      <c r="KUO14" t="s">
        <v>8427</v>
      </c>
      <c r="KUP14" t="s">
        <v>8428</v>
      </c>
      <c r="KUQ14" t="s">
        <v>8429</v>
      </c>
      <c r="KUR14" t="s">
        <v>8430</v>
      </c>
      <c r="KUS14" t="s">
        <v>8431</v>
      </c>
      <c r="KUT14" t="s">
        <v>8432</v>
      </c>
      <c r="KUU14" t="s">
        <v>8433</v>
      </c>
      <c r="KUV14" t="s">
        <v>8434</v>
      </c>
      <c r="KUW14" t="s">
        <v>8435</v>
      </c>
      <c r="KUX14" t="s">
        <v>8436</v>
      </c>
      <c r="KUY14" t="s">
        <v>8437</v>
      </c>
      <c r="KUZ14" t="s">
        <v>8438</v>
      </c>
      <c r="KVA14" t="s">
        <v>8439</v>
      </c>
      <c r="KVB14" t="s">
        <v>8440</v>
      </c>
      <c r="KVC14" t="s">
        <v>8441</v>
      </c>
      <c r="KVD14" t="s">
        <v>8442</v>
      </c>
      <c r="KVE14" t="s">
        <v>8443</v>
      </c>
      <c r="KVF14" t="s">
        <v>8444</v>
      </c>
      <c r="KVG14" t="s">
        <v>8445</v>
      </c>
      <c r="KVH14" t="s">
        <v>8446</v>
      </c>
      <c r="KVI14" t="s">
        <v>8447</v>
      </c>
      <c r="KVJ14" t="s">
        <v>8448</v>
      </c>
      <c r="KVK14" t="s">
        <v>8449</v>
      </c>
      <c r="KVL14" t="s">
        <v>8450</v>
      </c>
      <c r="KVM14" t="s">
        <v>8451</v>
      </c>
      <c r="KVN14" t="s">
        <v>8452</v>
      </c>
      <c r="KVO14" t="s">
        <v>8453</v>
      </c>
      <c r="KVP14" t="s">
        <v>8454</v>
      </c>
      <c r="KVQ14" t="s">
        <v>8455</v>
      </c>
      <c r="KVR14" t="s">
        <v>8456</v>
      </c>
      <c r="KVS14" t="s">
        <v>8457</v>
      </c>
      <c r="KVT14" t="s">
        <v>8458</v>
      </c>
      <c r="KVU14" t="s">
        <v>8459</v>
      </c>
      <c r="KVV14" t="s">
        <v>8460</v>
      </c>
      <c r="KVW14" t="s">
        <v>8461</v>
      </c>
      <c r="KVX14" t="s">
        <v>8462</v>
      </c>
      <c r="KVY14" t="s">
        <v>8463</v>
      </c>
      <c r="KVZ14" t="s">
        <v>8464</v>
      </c>
      <c r="KWA14" t="s">
        <v>8465</v>
      </c>
      <c r="KWB14" t="s">
        <v>8466</v>
      </c>
      <c r="KWC14" t="s">
        <v>8467</v>
      </c>
      <c r="KWD14" t="s">
        <v>8468</v>
      </c>
      <c r="KWE14" t="s">
        <v>8469</v>
      </c>
      <c r="KWF14" t="s">
        <v>8470</v>
      </c>
      <c r="KWG14" t="s">
        <v>8471</v>
      </c>
      <c r="KWH14" t="s">
        <v>8472</v>
      </c>
      <c r="KWI14" t="s">
        <v>8473</v>
      </c>
      <c r="KWJ14" t="s">
        <v>8474</v>
      </c>
      <c r="KWK14" t="s">
        <v>8475</v>
      </c>
      <c r="KWL14" t="s">
        <v>8476</v>
      </c>
      <c r="KWM14" t="s">
        <v>8477</v>
      </c>
      <c r="KWN14" t="s">
        <v>8478</v>
      </c>
      <c r="KWO14" t="s">
        <v>8479</v>
      </c>
      <c r="KWP14" t="s">
        <v>8480</v>
      </c>
      <c r="KWQ14" t="s">
        <v>8481</v>
      </c>
      <c r="KWR14" t="s">
        <v>8482</v>
      </c>
      <c r="KWS14" t="s">
        <v>8483</v>
      </c>
      <c r="KWT14" t="s">
        <v>8484</v>
      </c>
      <c r="KWU14" t="s">
        <v>8485</v>
      </c>
      <c r="KWV14" t="s">
        <v>8486</v>
      </c>
      <c r="KWW14" t="s">
        <v>8487</v>
      </c>
      <c r="KWX14" t="s">
        <v>8488</v>
      </c>
      <c r="KWY14" t="s">
        <v>8489</v>
      </c>
      <c r="KWZ14" t="s">
        <v>8490</v>
      </c>
      <c r="KXA14" t="s">
        <v>8491</v>
      </c>
      <c r="KXB14" t="s">
        <v>8492</v>
      </c>
      <c r="KXC14" t="s">
        <v>8493</v>
      </c>
      <c r="KXD14" t="s">
        <v>8494</v>
      </c>
      <c r="KXE14" t="s">
        <v>8495</v>
      </c>
      <c r="KXF14" t="s">
        <v>8496</v>
      </c>
      <c r="KXG14" t="s">
        <v>8497</v>
      </c>
      <c r="KXH14" t="s">
        <v>8498</v>
      </c>
      <c r="KXI14" t="s">
        <v>8499</v>
      </c>
      <c r="KXJ14" t="s">
        <v>8500</v>
      </c>
      <c r="KXK14" t="s">
        <v>8501</v>
      </c>
      <c r="KXL14" t="s">
        <v>8502</v>
      </c>
      <c r="KXM14" t="s">
        <v>8503</v>
      </c>
      <c r="KXN14" t="s">
        <v>8504</v>
      </c>
      <c r="KXO14" t="s">
        <v>8505</v>
      </c>
      <c r="KXP14" t="s">
        <v>8506</v>
      </c>
      <c r="KXQ14" t="s">
        <v>8507</v>
      </c>
      <c r="KXR14" t="s">
        <v>8508</v>
      </c>
      <c r="KXS14" t="s">
        <v>8509</v>
      </c>
      <c r="KXT14" t="s">
        <v>8510</v>
      </c>
      <c r="KXU14" t="s">
        <v>8511</v>
      </c>
      <c r="KXV14" t="s">
        <v>8512</v>
      </c>
      <c r="KXW14" t="s">
        <v>8513</v>
      </c>
      <c r="KXX14" t="s">
        <v>8514</v>
      </c>
      <c r="KXY14" t="s">
        <v>8515</v>
      </c>
      <c r="KXZ14" t="s">
        <v>8516</v>
      </c>
      <c r="KYA14" t="s">
        <v>8517</v>
      </c>
      <c r="KYB14" t="s">
        <v>8518</v>
      </c>
      <c r="KYC14" t="s">
        <v>8519</v>
      </c>
      <c r="KYD14" t="s">
        <v>8520</v>
      </c>
      <c r="KYE14" t="s">
        <v>8521</v>
      </c>
      <c r="KYF14" t="s">
        <v>8522</v>
      </c>
      <c r="KYG14" t="s">
        <v>8523</v>
      </c>
      <c r="KYH14" t="s">
        <v>8524</v>
      </c>
      <c r="KYI14" t="s">
        <v>8525</v>
      </c>
      <c r="KYJ14" t="s">
        <v>8526</v>
      </c>
      <c r="KYK14" t="s">
        <v>8527</v>
      </c>
      <c r="KYL14" t="s">
        <v>8528</v>
      </c>
      <c r="KYM14" t="s">
        <v>8529</v>
      </c>
      <c r="KYN14" t="s">
        <v>8530</v>
      </c>
      <c r="KYO14" t="s">
        <v>8531</v>
      </c>
      <c r="KYP14" t="s">
        <v>8532</v>
      </c>
      <c r="KYQ14" t="s">
        <v>8533</v>
      </c>
      <c r="KYR14" t="s">
        <v>8534</v>
      </c>
      <c r="KYS14" t="s">
        <v>8535</v>
      </c>
      <c r="KYT14" t="s">
        <v>8536</v>
      </c>
      <c r="KYU14" t="s">
        <v>8537</v>
      </c>
      <c r="KYV14" t="s">
        <v>8538</v>
      </c>
      <c r="KYW14" t="s">
        <v>8539</v>
      </c>
      <c r="KYX14" t="s">
        <v>8540</v>
      </c>
      <c r="KYY14" t="s">
        <v>8541</v>
      </c>
      <c r="KYZ14" t="s">
        <v>8542</v>
      </c>
      <c r="KZA14" t="s">
        <v>8543</v>
      </c>
      <c r="KZB14" t="s">
        <v>8544</v>
      </c>
      <c r="KZC14" t="s">
        <v>8545</v>
      </c>
      <c r="KZD14" t="s">
        <v>8546</v>
      </c>
      <c r="KZE14" t="s">
        <v>8547</v>
      </c>
      <c r="KZF14" t="s">
        <v>8548</v>
      </c>
      <c r="KZG14" t="s">
        <v>8549</v>
      </c>
      <c r="KZH14" t="s">
        <v>8550</v>
      </c>
      <c r="KZI14" t="s">
        <v>8551</v>
      </c>
      <c r="KZJ14" t="s">
        <v>8552</v>
      </c>
      <c r="KZK14" t="s">
        <v>8553</v>
      </c>
      <c r="KZL14" t="s">
        <v>8554</v>
      </c>
      <c r="KZM14" t="s">
        <v>8555</v>
      </c>
      <c r="KZN14" t="s">
        <v>8556</v>
      </c>
      <c r="KZO14" t="s">
        <v>8557</v>
      </c>
      <c r="KZP14" t="s">
        <v>8558</v>
      </c>
      <c r="KZQ14" t="s">
        <v>8559</v>
      </c>
      <c r="KZR14" t="s">
        <v>8560</v>
      </c>
      <c r="KZS14" t="s">
        <v>8561</v>
      </c>
      <c r="KZT14" t="s">
        <v>8562</v>
      </c>
      <c r="KZU14" t="s">
        <v>8563</v>
      </c>
      <c r="KZV14" t="s">
        <v>8564</v>
      </c>
      <c r="KZW14" t="s">
        <v>8565</v>
      </c>
      <c r="KZX14" t="s">
        <v>8566</v>
      </c>
      <c r="KZY14" t="s">
        <v>8567</v>
      </c>
      <c r="KZZ14" t="s">
        <v>8568</v>
      </c>
      <c r="LAA14" t="s">
        <v>8569</v>
      </c>
      <c r="LAB14" t="s">
        <v>8570</v>
      </c>
      <c r="LAC14" t="s">
        <v>8571</v>
      </c>
      <c r="LAD14" t="s">
        <v>8572</v>
      </c>
      <c r="LAE14" t="s">
        <v>8573</v>
      </c>
      <c r="LAF14" t="s">
        <v>8574</v>
      </c>
      <c r="LAG14" t="s">
        <v>8575</v>
      </c>
      <c r="LAH14" t="s">
        <v>8576</v>
      </c>
      <c r="LAI14" t="s">
        <v>8577</v>
      </c>
      <c r="LAJ14" t="s">
        <v>8578</v>
      </c>
      <c r="LAK14" t="s">
        <v>8579</v>
      </c>
      <c r="LAL14" t="s">
        <v>8580</v>
      </c>
      <c r="LAM14" t="s">
        <v>8581</v>
      </c>
      <c r="LAN14" t="s">
        <v>8582</v>
      </c>
      <c r="LAO14" t="s">
        <v>8583</v>
      </c>
      <c r="LAP14" t="s">
        <v>8584</v>
      </c>
      <c r="LAQ14" t="s">
        <v>8585</v>
      </c>
      <c r="LAR14" t="s">
        <v>8586</v>
      </c>
      <c r="LAS14" t="s">
        <v>8587</v>
      </c>
      <c r="LAT14" t="s">
        <v>8588</v>
      </c>
      <c r="LAU14" t="s">
        <v>8589</v>
      </c>
      <c r="LAV14" t="s">
        <v>8590</v>
      </c>
      <c r="LAW14" t="s">
        <v>8591</v>
      </c>
      <c r="LAX14" t="s">
        <v>8592</v>
      </c>
      <c r="LAY14" t="s">
        <v>8593</v>
      </c>
      <c r="LAZ14" t="s">
        <v>8594</v>
      </c>
      <c r="LBA14" t="s">
        <v>8595</v>
      </c>
      <c r="LBB14" t="s">
        <v>8596</v>
      </c>
      <c r="LBC14" t="s">
        <v>8597</v>
      </c>
      <c r="LBD14" t="s">
        <v>8598</v>
      </c>
      <c r="LBE14" t="s">
        <v>8599</v>
      </c>
      <c r="LBF14" t="s">
        <v>8600</v>
      </c>
      <c r="LBG14" t="s">
        <v>8601</v>
      </c>
      <c r="LBH14" t="s">
        <v>8602</v>
      </c>
      <c r="LBI14" t="s">
        <v>8603</v>
      </c>
      <c r="LBJ14" t="s">
        <v>8604</v>
      </c>
      <c r="LBK14" t="s">
        <v>8605</v>
      </c>
      <c r="LBL14" t="s">
        <v>8606</v>
      </c>
      <c r="LBM14" t="s">
        <v>8607</v>
      </c>
      <c r="LBN14" t="s">
        <v>8608</v>
      </c>
      <c r="LBO14" t="s">
        <v>8609</v>
      </c>
      <c r="LBP14" t="s">
        <v>8610</v>
      </c>
      <c r="LBQ14" t="s">
        <v>8611</v>
      </c>
      <c r="LBR14" t="s">
        <v>8612</v>
      </c>
      <c r="LBS14" t="s">
        <v>8613</v>
      </c>
      <c r="LBT14" t="s">
        <v>8614</v>
      </c>
      <c r="LBU14" t="s">
        <v>8615</v>
      </c>
      <c r="LBV14" t="s">
        <v>8616</v>
      </c>
      <c r="LBW14" t="s">
        <v>8617</v>
      </c>
      <c r="LBX14" t="s">
        <v>8618</v>
      </c>
      <c r="LBY14" t="s">
        <v>8619</v>
      </c>
      <c r="LBZ14" t="s">
        <v>8620</v>
      </c>
      <c r="LCA14" t="s">
        <v>8621</v>
      </c>
      <c r="LCB14" t="s">
        <v>8622</v>
      </c>
      <c r="LCC14" t="s">
        <v>8623</v>
      </c>
      <c r="LCD14" t="s">
        <v>8624</v>
      </c>
      <c r="LCE14" t="s">
        <v>8625</v>
      </c>
      <c r="LCF14" t="s">
        <v>8626</v>
      </c>
      <c r="LCG14" t="s">
        <v>8627</v>
      </c>
      <c r="LCH14" t="s">
        <v>8628</v>
      </c>
      <c r="LCI14" t="s">
        <v>8629</v>
      </c>
      <c r="LCJ14" t="s">
        <v>8630</v>
      </c>
      <c r="LCK14" t="s">
        <v>8631</v>
      </c>
      <c r="LCL14" t="s">
        <v>8632</v>
      </c>
      <c r="LCM14" t="s">
        <v>8633</v>
      </c>
      <c r="LCN14" t="s">
        <v>8634</v>
      </c>
      <c r="LCO14" t="s">
        <v>8635</v>
      </c>
      <c r="LCP14" t="s">
        <v>8636</v>
      </c>
      <c r="LCQ14" t="s">
        <v>8637</v>
      </c>
      <c r="LCR14" t="s">
        <v>8638</v>
      </c>
      <c r="LCS14" t="s">
        <v>8639</v>
      </c>
      <c r="LCT14" t="s">
        <v>8640</v>
      </c>
      <c r="LCU14" t="s">
        <v>8641</v>
      </c>
      <c r="LCV14" t="s">
        <v>8642</v>
      </c>
      <c r="LCW14" t="s">
        <v>8643</v>
      </c>
      <c r="LCX14" t="s">
        <v>8644</v>
      </c>
      <c r="LCY14" t="s">
        <v>8645</v>
      </c>
      <c r="LCZ14" t="s">
        <v>8646</v>
      </c>
      <c r="LDA14" t="s">
        <v>8647</v>
      </c>
      <c r="LDB14" t="s">
        <v>8648</v>
      </c>
      <c r="LDC14" t="s">
        <v>8649</v>
      </c>
      <c r="LDD14" t="s">
        <v>8650</v>
      </c>
      <c r="LDE14" t="s">
        <v>8651</v>
      </c>
      <c r="LDF14" t="s">
        <v>8652</v>
      </c>
      <c r="LDG14" t="s">
        <v>8653</v>
      </c>
      <c r="LDH14" t="s">
        <v>8654</v>
      </c>
      <c r="LDI14" t="s">
        <v>8655</v>
      </c>
      <c r="LDJ14" t="s">
        <v>8656</v>
      </c>
      <c r="LDK14" t="s">
        <v>8657</v>
      </c>
      <c r="LDL14" t="s">
        <v>8658</v>
      </c>
      <c r="LDM14" t="s">
        <v>8659</v>
      </c>
      <c r="LDN14" t="s">
        <v>8660</v>
      </c>
      <c r="LDO14" t="s">
        <v>8661</v>
      </c>
      <c r="LDP14" t="s">
        <v>8662</v>
      </c>
      <c r="LDQ14" t="s">
        <v>8663</v>
      </c>
      <c r="LDR14" t="s">
        <v>8664</v>
      </c>
      <c r="LDS14" t="s">
        <v>8665</v>
      </c>
      <c r="LDT14" t="s">
        <v>8666</v>
      </c>
      <c r="LDU14" t="s">
        <v>8667</v>
      </c>
      <c r="LDV14" t="s">
        <v>8668</v>
      </c>
      <c r="LDW14" t="s">
        <v>8669</v>
      </c>
      <c r="LDX14" t="s">
        <v>8670</v>
      </c>
      <c r="LDY14" t="s">
        <v>8671</v>
      </c>
      <c r="LDZ14" t="s">
        <v>8672</v>
      </c>
      <c r="LEA14" t="s">
        <v>8673</v>
      </c>
      <c r="LEB14" t="s">
        <v>8674</v>
      </c>
      <c r="LEC14" t="s">
        <v>8675</v>
      </c>
      <c r="LED14" t="s">
        <v>8676</v>
      </c>
      <c r="LEE14" t="s">
        <v>8677</v>
      </c>
      <c r="LEF14" t="s">
        <v>8678</v>
      </c>
      <c r="LEG14" t="s">
        <v>8679</v>
      </c>
      <c r="LEH14" t="s">
        <v>8680</v>
      </c>
      <c r="LEI14" t="s">
        <v>8681</v>
      </c>
      <c r="LEJ14" t="s">
        <v>8682</v>
      </c>
      <c r="LEK14" t="s">
        <v>8683</v>
      </c>
      <c r="LEL14" t="s">
        <v>8684</v>
      </c>
      <c r="LEM14" t="s">
        <v>8685</v>
      </c>
      <c r="LEN14" t="s">
        <v>8686</v>
      </c>
      <c r="LEO14" t="s">
        <v>8687</v>
      </c>
      <c r="LEP14" t="s">
        <v>8688</v>
      </c>
      <c r="LEQ14" t="s">
        <v>8689</v>
      </c>
      <c r="LER14" t="s">
        <v>8690</v>
      </c>
      <c r="LES14" t="s">
        <v>8691</v>
      </c>
      <c r="LET14" t="s">
        <v>8692</v>
      </c>
      <c r="LEU14" t="s">
        <v>8693</v>
      </c>
      <c r="LEV14" t="s">
        <v>8694</v>
      </c>
      <c r="LEW14" t="s">
        <v>8695</v>
      </c>
      <c r="LEX14" t="s">
        <v>8696</v>
      </c>
      <c r="LEY14" t="s">
        <v>8697</v>
      </c>
      <c r="LEZ14" t="s">
        <v>8698</v>
      </c>
      <c r="LFA14" t="s">
        <v>8699</v>
      </c>
      <c r="LFB14" t="s">
        <v>8700</v>
      </c>
      <c r="LFC14" t="s">
        <v>8701</v>
      </c>
      <c r="LFD14" t="s">
        <v>8702</v>
      </c>
      <c r="LFE14" t="s">
        <v>8703</v>
      </c>
      <c r="LFF14" t="s">
        <v>8704</v>
      </c>
      <c r="LFG14" t="s">
        <v>8705</v>
      </c>
      <c r="LFH14" t="s">
        <v>8706</v>
      </c>
      <c r="LFI14" t="s">
        <v>8707</v>
      </c>
      <c r="LFJ14" t="s">
        <v>8708</v>
      </c>
      <c r="LFK14" t="s">
        <v>8709</v>
      </c>
      <c r="LFL14" t="s">
        <v>8710</v>
      </c>
      <c r="LFM14" t="s">
        <v>8711</v>
      </c>
      <c r="LFN14" t="s">
        <v>8712</v>
      </c>
      <c r="LFO14" t="s">
        <v>8713</v>
      </c>
      <c r="LFP14" t="s">
        <v>8714</v>
      </c>
      <c r="LFQ14" t="s">
        <v>8715</v>
      </c>
      <c r="LFR14" t="s">
        <v>8716</v>
      </c>
      <c r="LFS14" t="s">
        <v>8717</v>
      </c>
      <c r="LFT14" t="s">
        <v>8718</v>
      </c>
      <c r="LFU14" t="s">
        <v>8719</v>
      </c>
      <c r="LFV14" t="s">
        <v>8720</v>
      </c>
      <c r="LFW14" t="s">
        <v>8721</v>
      </c>
      <c r="LFX14" t="s">
        <v>8722</v>
      </c>
      <c r="LFY14" t="s">
        <v>8723</v>
      </c>
      <c r="LFZ14" t="s">
        <v>8724</v>
      </c>
      <c r="LGA14" t="s">
        <v>8725</v>
      </c>
      <c r="LGB14" t="s">
        <v>8726</v>
      </c>
      <c r="LGC14" t="s">
        <v>8727</v>
      </c>
      <c r="LGD14" t="s">
        <v>8728</v>
      </c>
      <c r="LGE14" t="s">
        <v>8729</v>
      </c>
      <c r="LGF14" t="s">
        <v>8730</v>
      </c>
      <c r="LGG14" t="s">
        <v>8731</v>
      </c>
      <c r="LGH14" t="s">
        <v>8732</v>
      </c>
      <c r="LGI14" t="s">
        <v>8733</v>
      </c>
      <c r="LGJ14" t="s">
        <v>8734</v>
      </c>
      <c r="LGK14" t="s">
        <v>8735</v>
      </c>
      <c r="LGL14" t="s">
        <v>8736</v>
      </c>
      <c r="LGM14" t="s">
        <v>8737</v>
      </c>
      <c r="LGN14" t="s">
        <v>8738</v>
      </c>
      <c r="LGO14" t="s">
        <v>8739</v>
      </c>
      <c r="LGP14" t="s">
        <v>8740</v>
      </c>
      <c r="LGQ14" t="s">
        <v>8741</v>
      </c>
      <c r="LGR14" t="s">
        <v>8742</v>
      </c>
      <c r="LGS14" t="s">
        <v>8743</v>
      </c>
      <c r="LGT14" t="s">
        <v>8744</v>
      </c>
      <c r="LGU14" t="s">
        <v>8745</v>
      </c>
      <c r="LGV14" t="s">
        <v>8746</v>
      </c>
      <c r="LGW14" t="s">
        <v>8747</v>
      </c>
      <c r="LGX14" t="s">
        <v>8748</v>
      </c>
      <c r="LGY14" t="s">
        <v>8749</v>
      </c>
      <c r="LGZ14" t="s">
        <v>8750</v>
      </c>
      <c r="LHA14" t="s">
        <v>8751</v>
      </c>
      <c r="LHB14" t="s">
        <v>8752</v>
      </c>
      <c r="LHC14" t="s">
        <v>8753</v>
      </c>
      <c r="LHD14" t="s">
        <v>8754</v>
      </c>
      <c r="LHE14" t="s">
        <v>8755</v>
      </c>
      <c r="LHF14" t="s">
        <v>8756</v>
      </c>
      <c r="LHG14" t="s">
        <v>8757</v>
      </c>
      <c r="LHH14" t="s">
        <v>8758</v>
      </c>
      <c r="LHI14" t="s">
        <v>8759</v>
      </c>
      <c r="LHJ14" t="s">
        <v>8760</v>
      </c>
      <c r="LHK14" t="s">
        <v>8761</v>
      </c>
      <c r="LHL14" t="s">
        <v>8762</v>
      </c>
      <c r="LHM14" t="s">
        <v>8763</v>
      </c>
      <c r="LHN14" t="s">
        <v>8764</v>
      </c>
      <c r="LHO14" t="s">
        <v>8765</v>
      </c>
      <c r="LHP14" t="s">
        <v>8766</v>
      </c>
      <c r="LHQ14" t="s">
        <v>8767</v>
      </c>
      <c r="LHR14" t="s">
        <v>8768</v>
      </c>
      <c r="LHS14" t="s">
        <v>8769</v>
      </c>
      <c r="LHT14" t="s">
        <v>8770</v>
      </c>
      <c r="LHU14" t="s">
        <v>8771</v>
      </c>
      <c r="LHV14" t="s">
        <v>8772</v>
      </c>
      <c r="LHW14" t="s">
        <v>8773</v>
      </c>
      <c r="LHX14" t="s">
        <v>8774</v>
      </c>
      <c r="LHY14" t="s">
        <v>8775</v>
      </c>
      <c r="LHZ14" t="s">
        <v>8776</v>
      </c>
      <c r="LIA14" t="s">
        <v>8777</v>
      </c>
      <c r="LIB14" t="s">
        <v>8778</v>
      </c>
      <c r="LIC14" t="s">
        <v>8779</v>
      </c>
      <c r="LID14" t="s">
        <v>8780</v>
      </c>
      <c r="LIE14" t="s">
        <v>8781</v>
      </c>
      <c r="LIF14" t="s">
        <v>8782</v>
      </c>
      <c r="LIG14" t="s">
        <v>8783</v>
      </c>
      <c r="LIH14" t="s">
        <v>8784</v>
      </c>
      <c r="LII14" t="s">
        <v>8785</v>
      </c>
      <c r="LIJ14" t="s">
        <v>8786</v>
      </c>
      <c r="LIK14" t="s">
        <v>8787</v>
      </c>
      <c r="LIL14" t="s">
        <v>8788</v>
      </c>
      <c r="LIM14" t="s">
        <v>8789</v>
      </c>
      <c r="LIN14" t="s">
        <v>8790</v>
      </c>
      <c r="LIO14" t="s">
        <v>8791</v>
      </c>
      <c r="LIP14" t="s">
        <v>8792</v>
      </c>
      <c r="LIQ14" t="s">
        <v>8793</v>
      </c>
      <c r="LIR14" t="s">
        <v>8794</v>
      </c>
      <c r="LIS14" t="s">
        <v>8795</v>
      </c>
      <c r="LIT14" t="s">
        <v>8796</v>
      </c>
      <c r="LIU14" t="s">
        <v>8797</v>
      </c>
      <c r="LIV14" t="s">
        <v>8798</v>
      </c>
      <c r="LIW14" t="s">
        <v>8799</v>
      </c>
      <c r="LIX14" t="s">
        <v>8800</v>
      </c>
      <c r="LIY14" t="s">
        <v>8801</v>
      </c>
      <c r="LIZ14" t="s">
        <v>8802</v>
      </c>
      <c r="LJA14" t="s">
        <v>8803</v>
      </c>
      <c r="LJB14" t="s">
        <v>8804</v>
      </c>
      <c r="LJC14" t="s">
        <v>8805</v>
      </c>
      <c r="LJD14" t="s">
        <v>8806</v>
      </c>
      <c r="LJE14" t="s">
        <v>8807</v>
      </c>
      <c r="LJF14" t="s">
        <v>8808</v>
      </c>
      <c r="LJG14" t="s">
        <v>8809</v>
      </c>
      <c r="LJH14" t="s">
        <v>8810</v>
      </c>
      <c r="LJI14" t="s">
        <v>8811</v>
      </c>
      <c r="LJJ14" t="s">
        <v>8812</v>
      </c>
      <c r="LJK14" t="s">
        <v>8813</v>
      </c>
      <c r="LJL14" t="s">
        <v>8814</v>
      </c>
      <c r="LJM14" t="s">
        <v>8815</v>
      </c>
      <c r="LJN14" t="s">
        <v>8816</v>
      </c>
      <c r="LJO14" t="s">
        <v>8817</v>
      </c>
      <c r="LJP14" t="s">
        <v>8818</v>
      </c>
      <c r="LJQ14" t="s">
        <v>8819</v>
      </c>
      <c r="LJR14" t="s">
        <v>8820</v>
      </c>
      <c r="LJS14" t="s">
        <v>8821</v>
      </c>
      <c r="LJT14" t="s">
        <v>8822</v>
      </c>
      <c r="LJU14" t="s">
        <v>8823</v>
      </c>
      <c r="LJV14" t="s">
        <v>8824</v>
      </c>
      <c r="LJW14" t="s">
        <v>8825</v>
      </c>
      <c r="LJX14" t="s">
        <v>8826</v>
      </c>
      <c r="LJY14" t="s">
        <v>8827</v>
      </c>
      <c r="LJZ14" t="s">
        <v>8828</v>
      </c>
      <c r="LKA14" t="s">
        <v>8829</v>
      </c>
      <c r="LKB14" t="s">
        <v>8830</v>
      </c>
      <c r="LKC14" t="s">
        <v>8831</v>
      </c>
      <c r="LKD14" t="s">
        <v>8832</v>
      </c>
      <c r="LKE14" t="s">
        <v>8833</v>
      </c>
      <c r="LKF14" t="s">
        <v>8834</v>
      </c>
      <c r="LKG14" t="s">
        <v>8835</v>
      </c>
      <c r="LKH14" t="s">
        <v>8836</v>
      </c>
      <c r="LKI14" t="s">
        <v>8837</v>
      </c>
      <c r="LKJ14" t="s">
        <v>8838</v>
      </c>
      <c r="LKK14" t="s">
        <v>8839</v>
      </c>
      <c r="LKL14" t="s">
        <v>8840</v>
      </c>
      <c r="LKM14" t="s">
        <v>8841</v>
      </c>
      <c r="LKN14" t="s">
        <v>8842</v>
      </c>
      <c r="LKO14" t="s">
        <v>8843</v>
      </c>
      <c r="LKP14" t="s">
        <v>8844</v>
      </c>
      <c r="LKQ14" t="s">
        <v>8845</v>
      </c>
      <c r="LKR14" t="s">
        <v>8846</v>
      </c>
      <c r="LKS14" t="s">
        <v>8847</v>
      </c>
      <c r="LKT14" t="s">
        <v>8848</v>
      </c>
      <c r="LKU14" t="s">
        <v>8849</v>
      </c>
      <c r="LKV14" t="s">
        <v>8850</v>
      </c>
      <c r="LKW14" t="s">
        <v>8851</v>
      </c>
      <c r="LKX14" t="s">
        <v>8852</v>
      </c>
      <c r="LKY14" t="s">
        <v>8853</v>
      </c>
      <c r="LKZ14" t="s">
        <v>8854</v>
      </c>
      <c r="LLA14" t="s">
        <v>8855</v>
      </c>
      <c r="LLB14" t="s">
        <v>8856</v>
      </c>
      <c r="LLC14" t="s">
        <v>8857</v>
      </c>
      <c r="LLD14" t="s">
        <v>8858</v>
      </c>
      <c r="LLE14" t="s">
        <v>8859</v>
      </c>
      <c r="LLF14" t="s">
        <v>8860</v>
      </c>
      <c r="LLG14" t="s">
        <v>8861</v>
      </c>
      <c r="LLH14" t="s">
        <v>8862</v>
      </c>
      <c r="LLI14" t="s">
        <v>8863</v>
      </c>
      <c r="LLJ14" t="s">
        <v>8864</v>
      </c>
      <c r="LLK14" t="s">
        <v>8865</v>
      </c>
      <c r="LLL14" t="s">
        <v>8866</v>
      </c>
      <c r="LLM14" t="s">
        <v>8867</v>
      </c>
      <c r="LLN14" t="s">
        <v>8868</v>
      </c>
      <c r="LLO14" t="s">
        <v>8869</v>
      </c>
      <c r="LLP14" t="s">
        <v>8870</v>
      </c>
      <c r="LLQ14" t="s">
        <v>8871</v>
      </c>
      <c r="LLR14" t="s">
        <v>8872</v>
      </c>
      <c r="LLS14" t="s">
        <v>8873</v>
      </c>
      <c r="LLT14" t="s">
        <v>8874</v>
      </c>
      <c r="LLU14" t="s">
        <v>8875</v>
      </c>
      <c r="LLV14" t="s">
        <v>8876</v>
      </c>
      <c r="LLW14" t="s">
        <v>8877</v>
      </c>
      <c r="LLX14" t="s">
        <v>8878</v>
      </c>
      <c r="LLY14" t="s">
        <v>8879</v>
      </c>
      <c r="LLZ14" t="s">
        <v>8880</v>
      </c>
      <c r="LMA14" t="s">
        <v>8881</v>
      </c>
      <c r="LMB14" t="s">
        <v>8882</v>
      </c>
      <c r="LMC14" t="s">
        <v>8883</v>
      </c>
      <c r="LMD14" t="s">
        <v>8884</v>
      </c>
      <c r="LME14" t="s">
        <v>8885</v>
      </c>
      <c r="LMF14" t="s">
        <v>8886</v>
      </c>
      <c r="LMG14" t="s">
        <v>8887</v>
      </c>
      <c r="LMH14" t="s">
        <v>8888</v>
      </c>
      <c r="LMI14" t="s">
        <v>8889</v>
      </c>
      <c r="LMJ14" t="s">
        <v>8890</v>
      </c>
      <c r="LMK14" t="s">
        <v>8891</v>
      </c>
      <c r="LML14" t="s">
        <v>8892</v>
      </c>
      <c r="LMM14" t="s">
        <v>8893</v>
      </c>
      <c r="LMN14" t="s">
        <v>8894</v>
      </c>
      <c r="LMO14" t="s">
        <v>8895</v>
      </c>
      <c r="LMP14" t="s">
        <v>8896</v>
      </c>
      <c r="LMQ14" t="s">
        <v>8897</v>
      </c>
      <c r="LMR14" t="s">
        <v>8898</v>
      </c>
      <c r="LMS14" t="s">
        <v>8899</v>
      </c>
      <c r="LMT14" t="s">
        <v>8900</v>
      </c>
      <c r="LMU14" t="s">
        <v>8901</v>
      </c>
      <c r="LMV14" t="s">
        <v>8902</v>
      </c>
      <c r="LMW14" t="s">
        <v>8903</v>
      </c>
      <c r="LMX14" t="s">
        <v>8904</v>
      </c>
      <c r="LMY14" t="s">
        <v>8905</v>
      </c>
      <c r="LMZ14" t="s">
        <v>8906</v>
      </c>
      <c r="LNA14" t="s">
        <v>8907</v>
      </c>
      <c r="LNB14" t="s">
        <v>8908</v>
      </c>
      <c r="LNC14" t="s">
        <v>8909</v>
      </c>
      <c r="LND14" t="s">
        <v>8910</v>
      </c>
      <c r="LNE14" t="s">
        <v>8911</v>
      </c>
      <c r="LNF14" t="s">
        <v>8912</v>
      </c>
      <c r="LNG14" t="s">
        <v>8913</v>
      </c>
      <c r="LNH14" t="s">
        <v>8914</v>
      </c>
      <c r="LNI14" t="s">
        <v>8915</v>
      </c>
      <c r="LNJ14" t="s">
        <v>8916</v>
      </c>
      <c r="LNK14" t="s">
        <v>8917</v>
      </c>
      <c r="LNL14" t="s">
        <v>8918</v>
      </c>
      <c r="LNM14" t="s">
        <v>8919</v>
      </c>
      <c r="LNN14" t="s">
        <v>8920</v>
      </c>
      <c r="LNO14" t="s">
        <v>8921</v>
      </c>
      <c r="LNP14" t="s">
        <v>8922</v>
      </c>
      <c r="LNQ14" t="s">
        <v>8923</v>
      </c>
      <c r="LNR14" t="s">
        <v>8924</v>
      </c>
      <c r="LNS14" t="s">
        <v>8925</v>
      </c>
      <c r="LNT14" t="s">
        <v>8926</v>
      </c>
      <c r="LNU14" t="s">
        <v>8927</v>
      </c>
      <c r="LNV14" t="s">
        <v>8928</v>
      </c>
      <c r="LNW14" t="s">
        <v>8929</v>
      </c>
      <c r="LNX14" t="s">
        <v>8930</v>
      </c>
      <c r="LNY14" t="s">
        <v>8931</v>
      </c>
      <c r="LNZ14" t="s">
        <v>8932</v>
      </c>
      <c r="LOA14" t="s">
        <v>8933</v>
      </c>
      <c r="LOB14" t="s">
        <v>8934</v>
      </c>
      <c r="LOC14" t="s">
        <v>8935</v>
      </c>
      <c r="LOD14" t="s">
        <v>8936</v>
      </c>
      <c r="LOE14" t="s">
        <v>8937</v>
      </c>
      <c r="LOF14" t="s">
        <v>8938</v>
      </c>
      <c r="LOG14" t="s">
        <v>8939</v>
      </c>
      <c r="LOH14" t="s">
        <v>8940</v>
      </c>
      <c r="LOI14" t="s">
        <v>8941</v>
      </c>
      <c r="LOJ14" t="s">
        <v>8942</v>
      </c>
      <c r="LOK14" t="s">
        <v>8943</v>
      </c>
      <c r="LOL14" t="s">
        <v>8944</v>
      </c>
      <c r="LOM14" t="s">
        <v>8945</v>
      </c>
      <c r="LON14" t="s">
        <v>8946</v>
      </c>
      <c r="LOO14" t="s">
        <v>8947</v>
      </c>
      <c r="LOP14" t="s">
        <v>8948</v>
      </c>
      <c r="LOQ14" t="s">
        <v>8949</v>
      </c>
      <c r="LOR14" t="s">
        <v>8950</v>
      </c>
      <c r="LOS14" t="s">
        <v>8951</v>
      </c>
      <c r="LOT14" t="s">
        <v>8952</v>
      </c>
      <c r="LOU14" t="s">
        <v>8953</v>
      </c>
      <c r="LOV14" t="s">
        <v>8954</v>
      </c>
      <c r="LOW14" t="s">
        <v>8955</v>
      </c>
      <c r="LOX14" t="s">
        <v>8956</v>
      </c>
      <c r="LOY14" t="s">
        <v>8957</v>
      </c>
      <c r="LOZ14" t="s">
        <v>8958</v>
      </c>
      <c r="LPA14" t="s">
        <v>8959</v>
      </c>
      <c r="LPB14" t="s">
        <v>8960</v>
      </c>
      <c r="LPC14" t="s">
        <v>8961</v>
      </c>
      <c r="LPD14" t="s">
        <v>8962</v>
      </c>
      <c r="LPE14" t="s">
        <v>8963</v>
      </c>
      <c r="LPF14" t="s">
        <v>8964</v>
      </c>
      <c r="LPG14" t="s">
        <v>8965</v>
      </c>
      <c r="LPH14" t="s">
        <v>8966</v>
      </c>
      <c r="LPI14" t="s">
        <v>8967</v>
      </c>
      <c r="LPJ14" t="s">
        <v>8968</v>
      </c>
      <c r="LPK14" t="s">
        <v>8969</v>
      </c>
      <c r="LPL14" t="s">
        <v>8970</v>
      </c>
      <c r="LPM14" t="s">
        <v>8971</v>
      </c>
      <c r="LPN14" t="s">
        <v>8972</v>
      </c>
      <c r="LPO14" t="s">
        <v>8973</v>
      </c>
      <c r="LPP14" t="s">
        <v>8974</v>
      </c>
      <c r="LPQ14" t="s">
        <v>8975</v>
      </c>
      <c r="LPR14" t="s">
        <v>8976</v>
      </c>
      <c r="LPS14" t="s">
        <v>8977</v>
      </c>
      <c r="LPT14" t="s">
        <v>8978</v>
      </c>
      <c r="LPU14" t="s">
        <v>8979</v>
      </c>
      <c r="LPV14" t="s">
        <v>8980</v>
      </c>
      <c r="LPW14" t="s">
        <v>8981</v>
      </c>
      <c r="LPX14" t="s">
        <v>8982</v>
      </c>
      <c r="LPY14" t="s">
        <v>8983</v>
      </c>
      <c r="LPZ14" t="s">
        <v>8984</v>
      </c>
      <c r="LQA14" t="s">
        <v>8985</v>
      </c>
      <c r="LQB14" t="s">
        <v>8986</v>
      </c>
      <c r="LQC14" t="s">
        <v>8987</v>
      </c>
      <c r="LQD14" t="s">
        <v>8988</v>
      </c>
      <c r="LQE14" t="s">
        <v>8989</v>
      </c>
      <c r="LQF14" t="s">
        <v>8990</v>
      </c>
      <c r="LQG14" t="s">
        <v>8991</v>
      </c>
      <c r="LQH14" t="s">
        <v>8992</v>
      </c>
      <c r="LQI14" t="s">
        <v>8993</v>
      </c>
      <c r="LQJ14" t="s">
        <v>8994</v>
      </c>
      <c r="LQK14" t="s">
        <v>8995</v>
      </c>
      <c r="LQL14" t="s">
        <v>8996</v>
      </c>
      <c r="LQM14" t="s">
        <v>8997</v>
      </c>
      <c r="LQN14" t="s">
        <v>8998</v>
      </c>
      <c r="LQO14" t="s">
        <v>8999</v>
      </c>
      <c r="LQP14" t="s">
        <v>9000</v>
      </c>
      <c r="LQQ14" t="s">
        <v>9001</v>
      </c>
      <c r="LQR14" t="s">
        <v>9002</v>
      </c>
      <c r="LQS14" t="s">
        <v>9003</v>
      </c>
      <c r="LQT14" t="s">
        <v>9004</v>
      </c>
      <c r="LQU14" t="s">
        <v>9005</v>
      </c>
      <c r="LQV14" t="s">
        <v>9006</v>
      </c>
      <c r="LQW14" t="s">
        <v>9007</v>
      </c>
      <c r="LQX14" t="s">
        <v>9008</v>
      </c>
      <c r="LQY14" t="s">
        <v>9009</v>
      </c>
      <c r="LQZ14" t="s">
        <v>9010</v>
      </c>
      <c r="LRA14" t="s">
        <v>9011</v>
      </c>
      <c r="LRB14" t="s">
        <v>9012</v>
      </c>
      <c r="LRC14" t="s">
        <v>9013</v>
      </c>
      <c r="LRD14" t="s">
        <v>9014</v>
      </c>
      <c r="LRE14" t="s">
        <v>9015</v>
      </c>
      <c r="LRF14" t="s">
        <v>9016</v>
      </c>
      <c r="LRG14" t="s">
        <v>9017</v>
      </c>
      <c r="LRH14" t="s">
        <v>9018</v>
      </c>
      <c r="LRI14" t="s">
        <v>9019</v>
      </c>
      <c r="LRJ14" t="s">
        <v>9020</v>
      </c>
      <c r="LRK14" t="s">
        <v>9021</v>
      </c>
      <c r="LRL14" t="s">
        <v>9022</v>
      </c>
      <c r="LRM14" t="s">
        <v>9023</v>
      </c>
      <c r="LRN14" t="s">
        <v>9024</v>
      </c>
      <c r="LRO14" t="s">
        <v>9025</v>
      </c>
      <c r="LRP14" t="s">
        <v>9026</v>
      </c>
      <c r="LRQ14" t="s">
        <v>9027</v>
      </c>
      <c r="LRR14" t="s">
        <v>9028</v>
      </c>
      <c r="LRS14" t="s">
        <v>9029</v>
      </c>
      <c r="LRT14" t="s">
        <v>9030</v>
      </c>
      <c r="LRU14" t="s">
        <v>9031</v>
      </c>
      <c r="LRV14" t="s">
        <v>9032</v>
      </c>
      <c r="LRW14" t="s">
        <v>9033</v>
      </c>
      <c r="LRX14" t="s">
        <v>9034</v>
      </c>
      <c r="LRY14" t="s">
        <v>9035</v>
      </c>
      <c r="LRZ14" t="s">
        <v>9036</v>
      </c>
      <c r="LSA14" t="s">
        <v>9037</v>
      </c>
      <c r="LSB14" t="s">
        <v>9038</v>
      </c>
      <c r="LSC14" t="s">
        <v>9039</v>
      </c>
      <c r="LSD14" t="s">
        <v>9040</v>
      </c>
      <c r="LSE14" t="s">
        <v>9041</v>
      </c>
      <c r="LSF14" t="s">
        <v>9042</v>
      </c>
      <c r="LSG14" t="s">
        <v>9043</v>
      </c>
      <c r="LSH14" t="s">
        <v>9044</v>
      </c>
      <c r="LSI14" t="s">
        <v>9045</v>
      </c>
      <c r="LSJ14" t="s">
        <v>9046</v>
      </c>
      <c r="LSK14" t="s">
        <v>9047</v>
      </c>
      <c r="LSL14" t="s">
        <v>9048</v>
      </c>
      <c r="LSM14" t="s">
        <v>9049</v>
      </c>
      <c r="LSN14" t="s">
        <v>9050</v>
      </c>
      <c r="LSO14" t="s">
        <v>9051</v>
      </c>
      <c r="LSP14" t="s">
        <v>9052</v>
      </c>
      <c r="LSQ14" t="s">
        <v>9053</v>
      </c>
      <c r="LSR14" t="s">
        <v>9054</v>
      </c>
      <c r="LSS14" t="s">
        <v>9055</v>
      </c>
      <c r="LST14" t="s">
        <v>9056</v>
      </c>
      <c r="LSU14" t="s">
        <v>9057</v>
      </c>
      <c r="LSV14" t="s">
        <v>9058</v>
      </c>
      <c r="LSW14" t="s">
        <v>9059</v>
      </c>
      <c r="LSX14" t="s">
        <v>9060</v>
      </c>
      <c r="LSY14" t="s">
        <v>9061</v>
      </c>
      <c r="LSZ14" t="s">
        <v>9062</v>
      </c>
      <c r="LTA14" t="s">
        <v>9063</v>
      </c>
      <c r="LTB14" t="s">
        <v>9064</v>
      </c>
      <c r="LTC14" t="s">
        <v>9065</v>
      </c>
      <c r="LTD14" t="s">
        <v>9066</v>
      </c>
      <c r="LTE14" t="s">
        <v>9067</v>
      </c>
      <c r="LTF14" t="s">
        <v>9068</v>
      </c>
      <c r="LTG14" t="s">
        <v>9069</v>
      </c>
      <c r="LTH14" t="s">
        <v>9070</v>
      </c>
      <c r="LTI14" t="s">
        <v>9071</v>
      </c>
      <c r="LTJ14" t="s">
        <v>9072</v>
      </c>
      <c r="LTK14" t="s">
        <v>9073</v>
      </c>
      <c r="LTL14" t="s">
        <v>9074</v>
      </c>
      <c r="LTM14" t="s">
        <v>9075</v>
      </c>
      <c r="LTN14" t="s">
        <v>9076</v>
      </c>
      <c r="LTO14" t="s">
        <v>9077</v>
      </c>
      <c r="LTP14" t="s">
        <v>9078</v>
      </c>
      <c r="LTQ14" t="s">
        <v>9079</v>
      </c>
      <c r="LTR14" t="s">
        <v>9080</v>
      </c>
      <c r="LTS14" t="s">
        <v>9081</v>
      </c>
      <c r="LTT14" t="s">
        <v>9082</v>
      </c>
      <c r="LTU14" t="s">
        <v>9083</v>
      </c>
      <c r="LTV14" t="s">
        <v>9084</v>
      </c>
      <c r="LTW14" t="s">
        <v>9085</v>
      </c>
      <c r="LTX14" t="s">
        <v>9086</v>
      </c>
      <c r="LTY14" t="s">
        <v>9087</v>
      </c>
      <c r="LTZ14" t="s">
        <v>9088</v>
      </c>
      <c r="LUA14" t="s">
        <v>9089</v>
      </c>
      <c r="LUB14" t="s">
        <v>9090</v>
      </c>
      <c r="LUC14" t="s">
        <v>9091</v>
      </c>
      <c r="LUD14" t="s">
        <v>9092</v>
      </c>
      <c r="LUE14" t="s">
        <v>9093</v>
      </c>
      <c r="LUF14" t="s">
        <v>9094</v>
      </c>
      <c r="LUG14" t="s">
        <v>9095</v>
      </c>
      <c r="LUH14" t="s">
        <v>9096</v>
      </c>
      <c r="LUI14" t="s">
        <v>9097</v>
      </c>
      <c r="LUJ14" t="s">
        <v>9098</v>
      </c>
      <c r="LUK14" t="s">
        <v>9099</v>
      </c>
      <c r="LUL14" t="s">
        <v>9100</v>
      </c>
      <c r="LUM14" t="s">
        <v>9101</v>
      </c>
      <c r="LUN14" t="s">
        <v>9102</v>
      </c>
      <c r="LUO14" t="s">
        <v>9103</v>
      </c>
      <c r="LUP14" t="s">
        <v>9104</v>
      </c>
      <c r="LUQ14" t="s">
        <v>9105</v>
      </c>
      <c r="LUR14" t="s">
        <v>9106</v>
      </c>
      <c r="LUS14" t="s">
        <v>9107</v>
      </c>
      <c r="LUT14" t="s">
        <v>9108</v>
      </c>
      <c r="LUU14" t="s">
        <v>9109</v>
      </c>
      <c r="LUV14" t="s">
        <v>9110</v>
      </c>
      <c r="LUW14" t="s">
        <v>9111</v>
      </c>
      <c r="LUX14" t="s">
        <v>9112</v>
      </c>
      <c r="LUY14" t="s">
        <v>9113</v>
      </c>
      <c r="LUZ14" t="s">
        <v>9114</v>
      </c>
      <c r="LVA14" t="s">
        <v>9115</v>
      </c>
      <c r="LVB14" t="s">
        <v>9116</v>
      </c>
      <c r="LVC14" t="s">
        <v>9117</v>
      </c>
      <c r="LVD14" t="s">
        <v>9118</v>
      </c>
      <c r="LVE14" t="s">
        <v>9119</v>
      </c>
      <c r="LVF14" t="s">
        <v>9120</v>
      </c>
      <c r="LVG14" t="s">
        <v>9121</v>
      </c>
      <c r="LVH14" t="s">
        <v>9122</v>
      </c>
      <c r="LVI14" t="s">
        <v>9123</v>
      </c>
      <c r="LVJ14" t="s">
        <v>9124</v>
      </c>
      <c r="LVK14" t="s">
        <v>9125</v>
      </c>
      <c r="LVL14" t="s">
        <v>9126</v>
      </c>
      <c r="LVM14" t="s">
        <v>9127</v>
      </c>
      <c r="LVN14" t="s">
        <v>9128</v>
      </c>
      <c r="LVO14" t="s">
        <v>9129</v>
      </c>
      <c r="LVP14" t="s">
        <v>9130</v>
      </c>
      <c r="LVQ14" t="s">
        <v>9131</v>
      </c>
      <c r="LVR14" t="s">
        <v>9132</v>
      </c>
      <c r="LVS14" t="s">
        <v>9133</v>
      </c>
      <c r="LVT14" t="s">
        <v>9134</v>
      </c>
      <c r="LVU14" t="s">
        <v>9135</v>
      </c>
      <c r="LVV14" t="s">
        <v>9136</v>
      </c>
      <c r="LVW14" t="s">
        <v>9137</v>
      </c>
      <c r="LVX14" t="s">
        <v>9138</v>
      </c>
      <c r="LVY14" t="s">
        <v>9139</v>
      </c>
      <c r="LVZ14" t="s">
        <v>9140</v>
      </c>
      <c r="LWA14" t="s">
        <v>9141</v>
      </c>
      <c r="LWB14" t="s">
        <v>9142</v>
      </c>
      <c r="LWC14" t="s">
        <v>9143</v>
      </c>
      <c r="LWD14" t="s">
        <v>9144</v>
      </c>
      <c r="LWE14" t="s">
        <v>9145</v>
      </c>
      <c r="LWF14" t="s">
        <v>9146</v>
      </c>
      <c r="LWG14" t="s">
        <v>9147</v>
      </c>
      <c r="LWH14" t="s">
        <v>9148</v>
      </c>
      <c r="LWI14" t="s">
        <v>9149</v>
      </c>
      <c r="LWJ14" t="s">
        <v>9150</v>
      </c>
      <c r="LWK14" t="s">
        <v>9151</v>
      </c>
      <c r="LWL14" t="s">
        <v>9152</v>
      </c>
      <c r="LWM14" t="s">
        <v>9153</v>
      </c>
      <c r="LWN14" t="s">
        <v>9154</v>
      </c>
      <c r="LWO14" t="s">
        <v>9155</v>
      </c>
      <c r="LWP14" t="s">
        <v>9156</v>
      </c>
      <c r="LWQ14" t="s">
        <v>9157</v>
      </c>
      <c r="LWR14" t="s">
        <v>9158</v>
      </c>
      <c r="LWS14" t="s">
        <v>9159</v>
      </c>
      <c r="LWT14" t="s">
        <v>9160</v>
      </c>
      <c r="LWU14" t="s">
        <v>9161</v>
      </c>
      <c r="LWV14" t="s">
        <v>9162</v>
      </c>
      <c r="LWW14" t="s">
        <v>9163</v>
      </c>
      <c r="LWX14" t="s">
        <v>9164</v>
      </c>
      <c r="LWY14" t="s">
        <v>9165</v>
      </c>
      <c r="LWZ14" t="s">
        <v>9166</v>
      </c>
      <c r="LXA14" t="s">
        <v>9167</v>
      </c>
      <c r="LXB14" t="s">
        <v>9168</v>
      </c>
      <c r="LXC14" t="s">
        <v>9169</v>
      </c>
      <c r="LXD14" t="s">
        <v>9170</v>
      </c>
      <c r="LXE14" t="s">
        <v>9171</v>
      </c>
      <c r="LXF14" t="s">
        <v>9172</v>
      </c>
      <c r="LXG14" t="s">
        <v>9173</v>
      </c>
      <c r="LXH14" t="s">
        <v>9174</v>
      </c>
      <c r="LXI14" t="s">
        <v>9175</v>
      </c>
      <c r="LXJ14" t="s">
        <v>9176</v>
      </c>
      <c r="LXK14" t="s">
        <v>9177</v>
      </c>
      <c r="LXL14" t="s">
        <v>9178</v>
      </c>
      <c r="LXM14" t="s">
        <v>9179</v>
      </c>
      <c r="LXN14" t="s">
        <v>9180</v>
      </c>
      <c r="LXO14" t="s">
        <v>9181</v>
      </c>
      <c r="LXP14" t="s">
        <v>9182</v>
      </c>
      <c r="LXQ14" t="s">
        <v>9183</v>
      </c>
      <c r="LXR14" t="s">
        <v>9184</v>
      </c>
      <c r="LXS14" t="s">
        <v>9185</v>
      </c>
      <c r="LXT14" t="s">
        <v>9186</v>
      </c>
      <c r="LXU14" t="s">
        <v>9187</v>
      </c>
      <c r="LXV14" t="s">
        <v>9188</v>
      </c>
      <c r="LXW14" t="s">
        <v>9189</v>
      </c>
      <c r="LXX14" t="s">
        <v>9190</v>
      </c>
      <c r="LXY14" t="s">
        <v>9191</v>
      </c>
      <c r="LXZ14" t="s">
        <v>9192</v>
      </c>
      <c r="LYA14" t="s">
        <v>9193</v>
      </c>
      <c r="LYB14" t="s">
        <v>9194</v>
      </c>
      <c r="LYC14" t="s">
        <v>9195</v>
      </c>
      <c r="LYD14" t="s">
        <v>9196</v>
      </c>
      <c r="LYE14" t="s">
        <v>9197</v>
      </c>
      <c r="LYF14" t="s">
        <v>9198</v>
      </c>
      <c r="LYG14" t="s">
        <v>9199</v>
      </c>
      <c r="LYH14" t="s">
        <v>9200</v>
      </c>
      <c r="LYI14" t="s">
        <v>9201</v>
      </c>
      <c r="LYJ14" t="s">
        <v>9202</v>
      </c>
      <c r="LYK14" t="s">
        <v>9203</v>
      </c>
      <c r="LYL14" t="s">
        <v>9204</v>
      </c>
      <c r="LYM14" t="s">
        <v>9205</v>
      </c>
      <c r="LYN14" t="s">
        <v>9206</v>
      </c>
      <c r="LYO14" t="s">
        <v>9207</v>
      </c>
      <c r="LYP14" t="s">
        <v>9208</v>
      </c>
      <c r="LYQ14" t="s">
        <v>9209</v>
      </c>
      <c r="LYR14" t="s">
        <v>9210</v>
      </c>
      <c r="LYS14" t="s">
        <v>9211</v>
      </c>
      <c r="LYT14" t="s">
        <v>9212</v>
      </c>
      <c r="LYU14" t="s">
        <v>9213</v>
      </c>
      <c r="LYV14" t="s">
        <v>9214</v>
      </c>
      <c r="LYW14" t="s">
        <v>9215</v>
      </c>
      <c r="LYX14" t="s">
        <v>9216</v>
      </c>
      <c r="LYY14" t="s">
        <v>9217</v>
      </c>
      <c r="LYZ14" t="s">
        <v>9218</v>
      </c>
      <c r="LZA14" t="s">
        <v>9219</v>
      </c>
      <c r="LZB14" t="s">
        <v>9220</v>
      </c>
      <c r="LZC14" t="s">
        <v>9221</v>
      </c>
      <c r="LZD14" t="s">
        <v>9222</v>
      </c>
      <c r="LZE14" t="s">
        <v>9223</v>
      </c>
      <c r="LZF14" t="s">
        <v>9224</v>
      </c>
      <c r="LZG14" t="s">
        <v>9225</v>
      </c>
      <c r="LZH14" t="s">
        <v>9226</v>
      </c>
      <c r="LZI14" t="s">
        <v>9227</v>
      </c>
      <c r="LZJ14" t="s">
        <v>9228</v>
      </c>
      <c r="LZK14" t="s">
        <v>9229</v>
      </c>
      <c r="LZL14" t="s">
        <v>9230</v>
      </c>
      <c r="LZM14" t="s">
        <v>9231</v>
      </c>
      <c r="LZN14" t="s">
        <v>9232</v>
      </c>
      <c r="LZO14" t="s">
        <v>9233</v>
      </c>
      <c r="LZP14" t="s">
        <v>9234</v>
      </c>
      <c r="LZQ14" t="s">
        <v>9235</v>
      </c>
      <c r="LZR14" t="s">
        <v>9236</v>
      </c>
      <c r="LZS14" t="s">
        <v>9237</v>
      </c>
      <c r="LZT14" t="s">
        <v>9238</v>
      </c>
      <c r="LZU14" t="s">
        <v>9239</v>
      </c>
      <c r="LZV14" t="s">
        <v>9240</v>
      </c>
      <c r="LZW14" t="s">
        <v>9241</v>
      </c>
      <c r="LZX14" t="s">
        <v>9242</v>
      </c>
      <c r="LZY14" t="s">
        <v>9243</v>
      </c>
      <c r="LZZ14" t="s">
        <v>9244</v>
      </c>
      <c r="MAA14" t="s">
        <v>9245</v>
      </c>
      <c r="MAB14" t="s">
        <v>9246</v>
      </c>
      <c r="MAC14" t="s">
        <v>9247</v>
      </c>
      <c r="MAD14" t="s">
        <v>9248</v>
      </c>
      <c r="MAE14" t="s">
        <v>9249</v>
      </c>
      <c r="MAF14" t="s">
        <v>9250</v>
      </c>
      <c r="MAG14" t="s">
        <v>9251</v>
      </c>
      <c r="MAH14" t="s">
        <v>9252</v>
      </c>
      <c r="MAI14" t="s">
        <v>9253</v>
      </c>
      <c r="MAJ14" t="s">
        <v>9254</v>
      </c>
      <c r="MAK14" t="s">
        <v>9255</v>
      </c>
      <c r="MAL14" t="s">
        <v>9256</v>
      </c>
      <c r="MAM14" t="s">
        <v>9257</v>
      </c>
      <c r="MAN14" t="s">
        <v>9258</v>
      </c>
      <c r="MAO14" t="s">
        <v>9259</v>
      </c>
      <c r="MAP14" t="s">
        <v>9260</v>
      </c>
      <c r="MAQ14" t="s">
        <v>9261</v>
      </c>
      <c r="MAR14" t="s">
        <v>9262</v>
      </c>
      <c r="MAS14" t="s">
        <v>9263</v>
      </c>
      <c r="MAT14" t="s">
        <v>9264</v>
      </c>
      <c r="MAU14" t="s">
        <v>9265</v>
      </c>
      <c r="MAV14" t="s">
        <v>9266</v>
      </c>
      <c r="MAW14" t="s">
        <v>9267</v>
      </c>
      <c r="MAX14" t="s">
        <v>9268</v>
      </c>
      <c r="MAY14" t="s">
        <v>9269</v>
      </c>
      <c r="MAZ14" t="s">
        <v>9270</v>
      </c>
      <c r="MBA14" t="s">
        <v>9271</v>
      </c>
      <c r="MBB14" t="s">
        <v>9272</v>
      </c>
      <c r="MBC14" t="s">
        <v>9273</v>
      </c>
      <c r="MBD14" t="s">
        <v>9274</v>
      </c>
      <c r="MBE14" t="s">
        <v>9275</v>
      </c>
      <c r="MBF14" t="s">
        <v>9276</v>
      </c>
      <c r="MBG14" t="s">
        <v>9277</v>
      </c>
      <c r="MBH14" t="s">
        <v>9278</v>
      </c>
      <c r="MBI14" t="s">
        <v>9279</v>
      </c>
      <c r="MBJ14" t="s">
        <v>9280</v>
      </c>
      <c r="MBK14" t="s">
        <v>9281</v>
      </c>
      <c r="MBL14" t="s">
        <v>9282</v>
      </c>
      <c r="MBM14" t="s">
        <v>9283</v>
      </c>
      <c r="MBN14" t="s">
        <v>9284</v>
      </c>
      <c r="MBO14" t="s">
        <v>9285</v>
      </c>
      <c r="MBP14" t="s">
        <v>9286</v>
      </c>
      <c r="MBQ14" t="s">
        <v>9287</v>
      </c>
      <c r="MBR14" t="s">
        <v>9288</v>
      </c>
      <c r="MBS14" t="s">
        <v>9289</v>
      </c>
      <c r="MBT14" t="s">
        <v>9290</v>
      </c>
      <c r="MBU14" t="s">
        <v>9291</v>
      </c>
      <c r="MBV14" t="s">
        <v>9292</v>
      </c>
      <c r="MBW14" t="s">
        <v>9293</v>
      </c>
      <c r="MBX14" t="s">
        <v>9294</v>
      </c>
      <c r="MBY14" t="s">
        <v>9295</v>
      </c>
      <c r="MBZ14" t="s">
        <v>9296</v>
      </c>
      <c r="MCA14" t="s">
        <v>9297</v>
      </c>
      <c r="MCB14" t="s">
        <v>9298</v>
      </c>
      <c r="MCC14" t="s">
        <v>9299</v>
      </c>
      <c r="MCD14" t="s">
        <v>9300</v>
      </c>
      <c r="MCE14" t="s">
        <v>9301</v>
      </c>
      <c r="MCF14" t="s">
        <v>9302</v>
      </c>
      <c r="MCG14" t="s">
        <v>9303</v>
      </c>
      <c r="MCH14" t="s">
        <v>9304</v>
      </c>
      <c r="MCI14" t="s">
        <v>9305</v>
      </c>
      <c r="MCJ14" t="s">
        <v>9306</v>
      </c>
      <c r="MCK14" t="s">
        <v>9307</v>
      </c>
      <c r="MCL14" t="s">
        <v>9308</v>
      </c>
      <c r="MCM14" t="s">
        <v>9309</v>
      </c>
      <c r="MCN14" t="s">
        <v>9310</v>
      </c>
      <c r="MCO14" t="s">
        <v>9311</v>
      </c>
      <c r="MCP14" t="s">
        <v>9312</v>
      </c>
      <c r="MCQ14" t="s">
        <v>9313</v>
      </c>
      <c r="MCR14" t="s">
        <v>9314</v>
      </c>
      <c r="MCS14" t="s">
        <v>9315</v>
      </c>
      <c r="MCT14" t="s">
        <v>9316</v>
      </c>
      <c r="MCU14" t="s">
        <v>9317</v>
      </c>
      <c r="MCV14" t="s">
        <v>9318</v>
      </c>
      <c r="MCW14" t="s">
        <v>9319</v>
      </c>
      <c r="MCX14" t="s">
        <v>9320</v>
      </c>
      <c r="MCY14" t="s">
        <v>9321</v>
      </c>
      <c r="MCZ14" t="s">
        <v>9322</v>
      </c>
      <c r="MDA14" t="s">
        <v>9323</v>
      </c>
      <c r="MDB14" t="s">
        <v>9324</v>
      </c>
      <c r="MDC14" t="s">
        <v>9325</v>
      </c>
      <c r="MDD14" t="s">
        <v>9326</v>
      </c>
      <c r="MDE14" t="s">
        <v>9327</v>
      </c>
      <c r="MDF14" t="s">
        <v>9328</v>
      </c>
      <c r="MDG14" t="s">
        <v>9329</v>
      </c>
      <c r="MDH14" t="s">
        <v>9330</v>
      </c>
      <c r="MDI14" t="s">
        <v>9331</v>
      </c>
      <c r="MDJ14" t="s">
        <v>9332</v>
      </c>
      <c r="MDK14" t="s">
        <v>9333</v>
      </c>
      <c r="MDL14" t="s">
        <v>9334</v>
      </c>
      <c r="MDM14" t="s">
        <v>9335</v>
      </c>
      <c r="MDN14" t="s">
        <v>9336</v>
      </c>
      <c r="MDO14" t="s">
        <v>9337</v>
      </c>
      <c r="MDP14" t="s">
        <v>9338</v>
      </c>
      <c r="MDQ14" t="s">
        <v>9339</v>
      </c>
      <c r="MDR14" t="s">
        <v>9340</v>
      </c>
      <c r="MDS14" t="s">
        <v>9341</v>
      </c>
      <c r="MDT14" t="s">
        <v>9342</v>
      </c>
      <c r="MDU14" t="s">
        <v>9343</v>
      </c>
      <c r="MDV14" t="s">
        <v>9344</v>
      </c>
      <c r="MDW14" t="s">
        <v>9345</v>
      </c>
      <c r="MDX14" t="s">
        <v>9346</v>
      </c>
      <c r="MDY14" t="s">
        <v>9347</v>
      </c>
      <c r="MDZ14" t="s">
        <v>9348</v>
      </c>
      <c r="MEA14" t="s">
        <v>9349</v>
      </c>
      <c r="MEB14" t="s">
        <v>9350</v>
      </c>
      <c r="MEC14" t="s">
        <v>9351</v>
      </c>
      <c r="MED14" t="s">
        <v>9352</v>
      </c>
      <c r="MEE14" t="s">
        <v>9353</v>
      </c>
      <c r="MEF14" t="s">
        <v>9354</v>
      </c>
      <c r="MEG14" t="s">
        <v>9355</v>
      </c>
      <c r="MEH14" t="s">
        <v>9356</v>
      </c>
      <c r="MEI14" t="s">
        <v>9357</v>
      </c>
      <c r="MEJ14" t="s">
        <v>9358</v>
      </c>
      <c r="MEK14" t="s">
        <v>9359</v>
      </c>
      <c r="MEL14" t="s">
        <v>9360</v>
      </c>
      <c r="MEM14" t="s">
        <v>9361</v>
      </c>
      <c r="MEN14" t="s">
        <v>9362</v>
      </c>
      <c r="MEO14" t="s">
        <v>9363</v>
      </c>
      <c r="MEP14" t="s">
        <v>9364</v>
      </c>
      <c r="MEQ14" t="s">
        <v>9365</v>
      </c>
      <c r="MER14" t="s">
        <v>9366</v>
      </c>
      <c r="MES14" t="s">
        <v>9367</v>
      </c>
      <c r="MET14" t="s">
        <v>9368</v>
      </c>
      <c r="MEU14" t="s">
        <v>9369</v>
      </c>
      <c r="MEV14" t="s">
        <v>9370</v>
      </c>
      <c r="MEW14" t="s">
        <v>9371</v>
      </c>
      <c r="MEX14" t="s">
        <v>9372</v>
      </c>
      <c r="MEY14" t="s">
        <v>9373</v>
      </c>
      <c r="MEZ14" t="s">
        <v>9374</v>
      </c>
      <c r="MFA14" t="s">
        <v>9375</v>
      </c>
      <c r="MFB14" t="s">
        <v>9376</v>
      </c>
      <c r="MFC14" t="s">
        <v>9377</v>
      </c>
      <c r="MFD14" t="s">
        <v>9378</v>
      </c>
      <c r="MFE14" t="s">
        <v>9379</v>
      </c>
      <c r="MFF14" t="s">
        <v>9380</v>
      </c>
      <c r="MFG14" t="s">
        <v>9381</v>
      </c>
      <c r="MFH14" t="s">
        <v>9382</v>
      </c>
      <c r="MFI14" t="s">
        <v>9383</v>
      </c>
      <c r="MFJ14" t="s">
        <v>9384</v>
      </c>
      <c r="MFK14" t="s">
        <v>9385</v>
      </c>
      <c r="MFL14" t="s">
        <v>9386</v>
      </c>
      <c r="MFM14" t="s">
        <v>9387</v>
      </c>
      <c r="MFN14" t="s">
        <v>9388</v>
      </c>
      <c r="MFO14" t="s">
        <v>9389</v>
      </c>
      <c r="MFP14" t="s">
        <v>9390</v>
      </c>
      <c r="MFQ14" t="s">
        <v>9391</v>
      </c>
      <c r="MFR14" t="s">
        <v>9392</v>
      </c>
      <c r="MFS14" t="s">
        <v>9393</v>
      </c>
      <c r="MFT14" t="s">
        <v>9394</v>
      </c>
      <c r="MFU14" t="s">
        <v>9395</v>
      </c>
      <c r="MFV14" t="s">
        <v>9396</v>
      </c>
      <c r="MFW14" t="s">
        <v>9397</v>
      </c>
      <c r="MFX14" t="s">
        <v>9398</v>
      </c>
      <c r="MFY14" t="s">
        <v>9399</v>
      </c>
      <c r="MFZ14" t="s">
        <v>9400</v>
      </c>
      <c r="MGA14" t="s">
        <v>9401</v>
      </c>
      <c r="MGB14" t="s">
        <v>9402</v>
      </c>
      <c r="MGC14" t="s">
        <v>9403</v>
      </c>
      <c r="MGD14" t="s">
        <v>9404</v>
      </c>
      <c r="MGE14" t="s">
        <v>9405</v>
      </c>
      <c r="MGF14" t="s">
        <v>9406</v>
      </c>
      <c r="MGG14" t="s">
        <v>9407</v>
      </c>
      <c r="MGH14" t="s">
        <v>9408</v>
      </c>
      <c r="MGI14" t="s">
        <v>9409</v>
      </c>
      <c r="MGJ14" t="s">
        <v>9410</v>
      </c>
      <c r="MGK14" t="s">
        <v>9411</v>
      </c>
      <c r="MGL14" t="s">
        <v>9412</v>
      </c>
      <c r="MGM14" t="s">
        <v>9413</v>
      </c>
      <c r="MGN14" t="s">
        <v>9414</v>
      </c>
      <c r="MGO14" t="s">
        <v>9415</v>
      </c>
      <c r="MGP14" t="s">
        <v>9416</v>
      </c>
      <c r="MGQ14" t="s">
        <v>9417</v>
      </c>
      <c r="MGR14" t="s">
        <v>9418</v>
      </c>
      <c r="MGS14" t="s">
        <v>9419</v>
      </c>
      <c r="MGT14" t="s">
        <v>9420</v>
      </c>
      <c r="MGU14" t="s">
        <v>9421</v>
      </c>
      <c r="MGV14" t="s">
        <v>9422</v>
      </c>
      <c r="MGW14" t="s">
        <v>9423</v>
      </c>
      <c r="MGX14" t="s">
        <v>9424</v>
      </c>
      <c r="MGY14" t="s">
        <v>9425</v>
      </c>
      <c r="MGZ14" t="s">
        <v>9426</v>
      </c>
      <c r="MHA14" t="s">
        <v>9427</v>
      </c>
      <c r="MHB14" t="s">
        <v>9428</v>
      </c>
      <c r="MHC14" t="s">
        <v>9429</v>
      </c>
      <c r="MHD14" t="s">
        <v>9430</v>
      </c>
      <c r="MHE14" t="s">
        <v>9431</v>
      </c>
      <c r="MHF14" t="s">
        <v>9432</v>
      </c>
      <c r="MHG14" t="s">
        <v>9433</v>
      </c>
      <c r="MHH14" t="s">
        <v>9434</v>
      </c>
      <c r="MHI14" t="s">
        <v>9435</v>
      </c>
      <c r="MHJ14" t="s">
        <v>9436</v>
      </c>
      <c r="MHK14" t="s">
        <v>9437</v>
      </c>
      <c r="MHL14" t="s">
        <v>9438</v>
      </c>
      <c r="MHM14" t="s">
        <v>9439</v>
      </c>
      <c r="MHN14" t="s">
        <v>9440</v>
      </c>
      <c r="MHO14" t="s">
        <v>9441</v>
      </c>
      <c r="MHP14" t="s">
        <v>9442</v>
      </c>
      <c r="MHQ14" t="s">
        <v>9443</v>
      </c>
      <c r="MHR14" t="s">
        <v>9444</v>
      </c>
      <c r="MHS14" t="s">
        <v>9445</v>
      </c>
      <c r="MHT14" t="s">
        <v>9446</v>
      </c>
      <c r="MHU14" t="s">
        <v>9447</v>
      </c>
      <c r="MHV14" t="s">
        <v>9448</v>
      </c>
      <c r="MHW14" t="s">
        <v>9449</v>
      </c>
      <c r="MHX14" t="s">
        <v>9450</v>
      </c>
      <c r="MHY14" t="s">
        <v>9451</v>
      </c>
      <c r="MHZ14" t="s">
        <v>9452</v>
      </c>
      <c r="MIA14" t="s">
        <v>9453</v>
      </c>
      <c r="MIB14" t="s">
        <v>9454</v>
      </c>
      <c r="MIC14" t="s">
        <v>9455</v>
      </c>
      <c r="MID14" t="s">
        <v>9456</v>
      </c>
      <c r="MIE14" t="s">
        <v>9457</v>
      </c>
      <c r="MIF14" t="s">
        <v>9458</v>
      </c>
      <c r="MIG14" t="s">
        <v>9459</v>
      </c>
      <c r="MIH14" t="s">
        <v>9460</v>
      </c>
      <c r="MII14" t="s">
        <v>9461</v>
      </c>
      <c r="MIJ14" t="s">
        <v>9462</v>
      </c>
      <c r="MIK14" t="s">
        <v>9463</v>
      </c>
      <c r="MIL14" t="s">
        <v>9464</v>
      </c>
      <c r="MIM14" t="s">
        <v>9465</v>
      </c>
      <c r="MIN14" t="s">
        <v>9466</v>
      </c>
      <c r="MIO14" t="s">
        <v>9467</v>
      </c>
      <c r="MIP14" t="s">
        <v>9468</v>
      </c>
      <c r="MIQ14" t="s">
        <v>9469</v>
      </c>
      <c r="MIR14" t="s">
        <v>9470</v>
      </c>
      <c r="MIS14" t="s">
        <v>9471</v>
      </c>
      <c r="MIT14" t="s">
        <v>9472</v>
      </c>
      <c r="MIU14" t="s">
        <v>9473</v>
      </c>
      <c r="MIV14" t="s">
        <v>9474</v>
      </c>
      <c r="MIW14" t="s">
        <v>9475</v>
      </c>
      <c r="MIX14" t="s">
        <v>9476</v>
      </c>
      <c r="MIY14" t="s">
        <v>9477</v>
      </c>
      <c r="MIZ14" t="s">
        <v>9478</v>
      </c>
      <c r="MJA14" t="s">
        <v>9479</v>
      </c>
      <c r="MJB14" t="s">
        <v>9480</v>
      </c>
      <c r="MJC14" t="s">
        <v>9481</v>
      </c>
      <c r="MJD14" t="s">
        <v>9482</v>
      </c>
      <c r="MJE14" t="s">
        <v>9483</v>
      </c>
      <c r="MJF14" t="s">
        <v>9484</v>
      </c>
      <c r="MJG14" t="s">
        <v>9485</v>
      </c>
      <c r="MJH14" t="s">
        <v>9486</v>
      </c>
      <c r="MJI14" t="s">
        <v>9487</v>
      </c>
      <c r="MJJ14" t="s">
        <v>9488</v>
      </c>
      <c r="MJK14" t="s">
        <v>9489</v>
      </c>
      <c r="MJL14" t="s">
        <v>9490</v>
      </c>
      <c r="MJM14" t="s">
        <v>9491</v>
      </c>
      <c r="MJN14" t="s">
        <v>9492</v>
      </c>
      <c r="MJO14" t="s">
        <v>9493</v>
      </c>
      <c r="MJP14" t="s">
        <v>9494</v>
      </c>
      <c r="MJQ14" t="s">
        <v>9495</v>
      </c>
      <c r="MJR14" t="s">
        <v>9496</v>
      </c>
      <c r="MJS14" t="s">
        <v>9497</v>
      </c>
      <c r="MJT14" t="s">
        <v>9498</v>
      </c>
      <c r="MJU14" t="s">
        <v>9499</v>
      </c>
      <c r="MJV14" t="s">
        <v>9500</v>
      </c>
      <c r="MJW14" t="s">
        <v>9501</v>
      </c>
      <c r="MJX14" t="s">
        <v>9502</v>
      </c>
      <c r="MJY14" t="s">
        <v>9503</v>
      </c>
      <c r="MJZ14" t="s">
        <v>9504</v>
      </c>
      <c r="MKA14" t="s">
        <v>9505</v>
      </c>
      <c r="MKB14" t="s">
        <v>9506</v>
      </c>
      <c r="MKC14" t="s">
        <v>9507</v>
      </c>
      <c r="MKD14" t="s">
        <v>9508</v>
      </c>
      <c r="MKE14" t="s">
        <v>9509</v>
      </c>
      <c r="MKF14" t="s">
        <v>9510</v>
      </c>
      <c r="MKG14" t="s">
        <v>9511</v>
      </c>
      <c r="MKH14" t="s">
        <v>9512</v>
      </c>
      <c r="MKI14" t="s">
        <v>9513</v>
      </c>
      <c r="MKJ14" t="s">
        <v>9514</v>
      </c>
      <c r="MKK14" t="s">
        <v>9515</v>
      </c>
      <c r="MKL14" t="s">
        <v>9516</v>
      </c>
      <c r="MKM14" t="s">
        <v>9517</v>
      </c>
      <c r="MKN14" t="s">
        <v>9518</v>
      </c>
      <c r="MKO14" t="s">
        <v>9519</v>
      </c>
      <c r="MKP14" t="s">
        <v>9520</v>
      </c>
      <c r="MKQ14" t="s">
        <v>9521</v>
      </c>
      <c r="MKR14" t="s">
        <v>9522</v>
      </c>
      <c r="MKS14" t="s">
        <v>9523</v>
      </c>
      <c r="MKT14" t="s">
        <v>9524</v>
      </c>
      <c r="MKU14" t="s">
        <v>9525</v>
      </c>
      <c r="MKV14" t="s">
        <v>9526</v>
      </c>
      <c r="MKW14" t="s">
        <v>9527</v>
      </c>
      <c r="MKX14" t="s">
        <v>9528</v>
      </c>
      <c r="MKY14" t="s">
        <v>9529</v>
      </c>
      <c r="MKZ14" t="s">
        <v>9530</v>
      </c>
      <c r="MLA14" t="s">
        <v>9531</v>
      </c>
      <c r="MLB14" t="s">
        <v>9532</v>
      </c>
      <c r="MLC14" t="s">
        <v>9533</v>
      </c>
      <c r="MLD14" t="s">
        <v>9534</v>
      </c>
      <c r="MLE14" t="s">
        <v>9535</v>
      </c>
      <c r="MLF14" t="s">
        <v>9536</v>
      </c>
      <c r="MLG14" t="s">
        <v>9537</v>
      </c>
      <c r="MLH14" t="s">
        <v>9538</v>
      </c>
      <c r="MLI14" t="s">
        <v>9539</v>
      </c>
      <c r="MLJ14" t="s">
        <v>9540</v>
      </c>
      <c r="MLK14" t="s">
        <v>9541</v>
      </c>
      <c r="MLL14" t="s">
        <v>9542</v>
      </c>
      <c r="MLM14" t="s">
        <v>9543</v>
      </c>
      <c r="MLN14" t="s">
        <v>9544</v>
      </c>
      <c r="MLO14" t="s">
        <v>9545</v>
      </c>
      <c r="MLP14" t="s">
        <v>9546</v>
      </c>
      <c r="MLQ14" t="s">
        <v>9547</v>
      </c>
      <c r="MLR14" t="s">
        <v>9548</v>
      </c>
      <c r="MLS14" t="s">
        <v>9549</v>
      </c>
      <c r="MLT14" t="s">
        <v>9550</v>
      </c>
      <c r="MLU14" t="s">
        <v>9551</v>
      </c>
      <c r="MLV14" t="s">
        <v>9552</v>
      </c>
      <c r="MLW14" t="s">
        <v>9553</v>
      </c>
      <c r="MLX14" t="s">
        <v>9554</v>
      </c>
      <c r="MLY14" t="s">
        <v>9555</v>
      </c>
      <c r="MLZ14" t="s">
        <v>9556</v>
      </c>
      <c r="MMA14" t="s">
        <v>9557</v>
      </c>
      <c r="MMB14" t="s">
        <v>9558</v>
      </c>
      <c r="MMC14" t="s">
        <v>9559</v>
      </c>
      <c r="MMD14" t="s">
        <v>9560</v>
      </c>
      <c r="MME14" t="s">
        <v>9561</v>
      </c>
      <c r="MMF14" t="s">
        <v>9562</v>
      </c>
      <c r="MMG14" t="s">
        <v>9563</v>
      </c>
      <c r="MMH14" t="s">
        <v>9564</v>
      </c>
      <c r="MMI14" t="s">
        <v>9565</v>
      </c>
      <c r="MMJ14" t="s">
        <v>9566</v>
      </c>
      <c r="MMK14" t="s">
        <v>9567</v>
      </c>
      <c r="MML14" t="s">
        <v>9568</v>
      </c>
      <c r="MMM14" t="s">
        <v>9569</v>
      </c>
      <c r="MMN14" t="s">
        <v>9570</v>
      </c>
      <c r="MMO14" t="s">
        <v>9571</v>
      </c>
      <c r="MMP14" t="s">
        <v>9572</v>
      </c>
      <c r="MMQ14" t="s">
        <v>9573</v>
      </c>
      <c r="MMR14" t="s">
        <v>9574</v>
      </c>
      <c r="MMS14" t="s">
        <v>9575</v>
      </c>
      <c r="MMT14" t="s">
        <v>9576</v>
      </c>
      <c r="MMU14" t="s">
        <v>9577</v>
      </c>
      <c r="MMV14" t="s">
        <v>9578</v>
      </c>
      <c r="MMW14" t="s">
        <v>9579</v>
      </c>
      <c r="MMX14" t="s">
        <v>9580</v>
      </c>
      <c r="MMY14" t="s">
        <v>9581</v>
      </c>
      <c r="MMZ14" t="s">
        <v>9582</v>
      </c>
      <c r="MNA14" t="s">
        <v>9583</v>
      </c>
      <c r="MNB14" t="s">
        <v>9584</v>
      </c>
      <c r="MNC14" t="s">
        <v>9585</v>
      </c>
      <c r="MND14" t="s">
        <v>9586</v>
      </c>
      <c r="MNE14" t="s">
        <v>9587</v>
      </c>
      <c r="MNF14" t="s">
        <v>9588</v>
      </c>
      <c r="MNG14" t="s">
        <v>9589</v>
      </c>
      <c r="MNH14" t="s">
        <v>9590</v>
      </c>
      <c r="MNI14" t="s">
        <v>9591</v>
      </c>
      <c r="MNJ14" t="s">
        <v>9592</v>
      </c>
      <c r="MNK14" t="s">
        <v>9593</v>
      </c>
      <c r="MNL14" t="s">
        <v>9594</v>
      </c>
      <c r="MNM14" t="s">
        <v>9595</v>
      </c>
      <c r="MNN14" t="s">
        <v>9596</v>
      </c>
      <c r="MNO14" t="s">
        <v>9597</v>
      </c>
      <c r="MNP14" t="s">
        <v>9598</v>
      </c>
      <c r="MNQ14" t="s">
        <v>9599</v>
      </c>
      <c r="MNR14" t="s">
        <v>9600</v>
      </c>
      <c r="MNS14" t="s">
        <v>9601</v>
      </c>
      <c r="MNT14" t="s">
        <v>9602</v>
      </c>
      <c r="MNU14" t="s">
        <v>9603</v>
      </c>
      <c r="MNV14" t="s">
        <v>9604</v>
      </c>
      <c r="MNW14" t="s">
        <v>9605</v>
      </c>
      <c r="MNX14" t="s">
        <v>9606</v>
      </c>
      <c r="MNY14" t="s">
        <v>9607</v>
      </c>
      <c r="MNZ14" t="s">
        <v>9608</v>
      </c>
      <c r="MOA14" t="s">
        <v>9609</v>
      </c>
      <c r="MOB14" t="s">
        <v>9610</v>
      </c>
      <c r="MOC14" t="s">
        <v>9611</v>
      </c>
      <c r="MOD14" t="s">
        <v>9612</v>
      </c>
      <c r="MOE14" t="s">
        <v>9613</v>
      </c>
      <c r="MOF14" t="s">
        <v>9614</v>
      </c>
      <c r="MOG14" t="s">
        <v>9615</v>
      </c>
      <c r="MOH14" t="s">
        <v>9616</v>
      </c>
      <c r="MOI14" t="s">
        <v>9617</v>
      </c>
      <c r="MOJ14" t="s">
        <v>9618</v>
      </c>
      <c r="MOK14" t="s">
        <v>9619</v>
      </c>
      <c r="MOL14" t="s">
        <v>9620</v>
      </c>
      <c r="MOM14" t="s">
        <v>9621</v>
      </c>
      <c r="MON14" t="s">
        <v>9622</v>
      </c>
      <c r="MOO14" t="s">
        <v>9623</v>
      </c>
      <c r="MOP14" t="s">
        <v>9624</v>
      </c>
      <c r="MOQ14" t="s">
        <v>9625</v>
      </c>
      <c r="MOR14" t="s">
        <v>9626</v>
      </c>
      <c r="MOS14" t="s">
        <v>9627</v>
      </c>
      <c r="MOT14" t="s">
        <v>9628</v>
      </c>
      <c r="MOU14" t="s">
        <v>9629</v>
      </c>
      <c r="MOV14" t="s">
        <v>9630</v>
      </c>
      <c r="MOW14" t="s">
        <v>9631</v>
      </c>
      <c r="MOX14" t="s">
        <v>9632</v>
      </c>
      <c r="MOY14" t="s">
        <v>9633</v>
      </c>
      <c r="MOZ14" t="s">
        <v>9634</v>
      </c>
      <c r="MPA14" t="s">
        <v>9635</v>
      </c>
      <c r="MPB14" t="s">
        <v>9636</v>
      </c>
      <c r="MPC14" t="s">
        <v>9637</v>
      </c>
      <c r="MPD14" t="s">
        <v>9638</v>
      </c>
      <c r="MPE14" t="s">
        <v>9639</v>
      </c>
      <c r="MPF14" t="s">
        <v>9640</v>
      </c>
      <c r="MPG14" t="s">
        <v>9641</v>
      </c>
      <c r="MPH14" t="s">
        <v>9642</v>
      </c>
      <c r="MPI14" t="s">
        <v>9643</v>
      </c>
      <c r="MPJ14" t="s">
        <v>9644</v>
      </c>
      <c r="MPK14" t="s">
        <v>9645</v>
      </c>
      <c r="MPL14" t="s">
        <v>9646</v>
      </c>
      <c r="MPM14" t="s">
        <v>9647</v>
      </c>
      <c r="MPN14" t="s">
        <v>9648</v>
      </c>
      <c r="MPO14" t="s">
        <v>9649</v>
      </c>
      <c r="MPP14" t="s">
        <v>9650</v>
      </c>
      <c r="MPQ14" t="s">
        <v>9651</v>
      </c>
      <c r="MPR14" t="s">
        <v>9652</v>
      </c>
      <c r="MPS14" t="s">
        <v>9653</v>
      </c>
      <c r="MPT14" t="s">
        <v>9654</v>
      </c>
      <c r="MPU14" t="s">
        <v>9655</v>
      </c>
      <c r="MPV14" t="s">
        <v>9656</v>
      </c>
      <c r="MPW14" t="s">
        <v>9657</v>
      </c>
      <c r="MPX14" t="s">
        <v>9658</v>
      </c>
      <c r="MPY14" t="s">
        <v>9659</v>
      </c>
      <c r="MPZ14" t="s">
        <v>9660</v>
      </c>
      <c r="MQA14" t="s">
        <v>9661</v>
      </c>
      <c r="MQB14" t="s">
        <v>9662</v>
      </c>
      <c r="MQC14" t="s">
        <v>9663</v>
      </c>
      <c r="MQD14" t="s">
        <v>9664</v>
      </c>
      <c r="MQE14" t="s">
        <v>9665</v>
      </c>
      <c r="MQF14" t="s">
        <v>9666</v>
      </c>
      <c r="MQG14" t="s">
        <v>9667</v>
      </c>
      <c r="MQH14" t="s">
        <v>9668</v>
      </c>
      <c r="MQI14" t="s">
        <v>9669</v>
      </c>
      <c r="MQJ14" t="s">
        <v>9670</v>
      </c>
      <c r="MQK14" t="s">
        <v>9671</v>
      </c>
      <c r="MQL14" t="s">
        <v>9672</v>
      </c>
      <c r="MQM14" t="s">
        <v>9673</v>
      </c>
      <c r="MQN14" t="s">
        <v>9674</v>
      </c>
      <c r="MQO14" t="s">
        <v>9675</v>
      </c>
      <c r="MQP14" t="s">
        <v>9676</v>
      </c>
      <c r="MQQ14" t="s">
        <v>9677</v>
      </c>
      <c r="MQR14" t="s">
        <v>9678</v>
      </c>
      <c r="MQS14" t="s">
        <v>9679</v>
      </c>
      <c r="MQT14" t="s">
        <v>9680</v>
      </c>
      <c r="MQU14" t="s">
        <v>9681</v>
      </c>
      <c r="MQV14" t="s">
        <v>9682</v>
      </c>
      <c r="MQW14" t="s">
        <v>9683</v>
      </c>
      <c r="MQX14" t="s">
        <v>9684</v>
      </c>
      <c r="MQY14" t="s">
        <v>9685</v>
      </c>
      <c r="MQZ14" t="s">
        <v>9686</v>
      </c>
      <c r="MRA14" t="s">
        <v>9687</v>
      </c>
      <c r="MRB14" t="s">
        <v>9688</v>
      </c>
      <c r="MRC14" t="s">
        <v>9689</v>
      </c>
      <c r="MRD14" t="s">
        <v>9690</v>
      </c>
      <c r="MRE14" t="s">
        <v>9691</v>
      </c>
      <c r="MRF14" t="s">
        <v>9692</v>
      </c>
      <c r="MRG14" t="s">
        <v>9693</v>
      </c>
      <c r="MRH14" t="s">
        <v>9694</v>
      </c>
      <c r="MRI14" t="s">
        <v>9695</v>
      </c>
      <c r="MRJ14" t="s">
        <v>9696</v>
      </c>
      <c r="MRK14" t="s">
        <v>9697</v>
      </c>
      <c r="MRL14" t="s">
        <v>9698</v>
      </c>
      <c r="MRM14" t="s">
        <v>9699</v>
      </c>
      <c r="MRN14" t="s">
        <v>9700</v>
      </c>
      <c r="MRO14" t="s">
        <v>9701</v>
      </c>
      <c r="MRP14" t="s">
        <v>9702</v>
      </c>
      <c r="MRQ14" t="s">
        <v>9703</v>
      </c>
      <c r="MRR14" t="s">
        <v>9704</v>
      </c>
      <c r="MRS14" t="s">
        <v>9705</v>
      </c>
      <c r="MRT14" t="s">
        <v>9706</v>
      </c>
      <c r="MRU14" t="s">
        <v>9707</v>
      </c>
      <c r="MRV14" t="s">
        <v>9708</v>
      </c>
      <c r="MRW14" t="s">
        <v>9709</v>
      </c>
      <c r="MRX14" t="s">
        <v>9710</v>
      </c>
      <c r="MRY14" t="s">
        <v>9711</v>
      </c>
      <c r="MRZ14" t="s">
        <v>9712</v>
      </c>
      <c r="MSA14" t="s">
        <v>9713</v>
      </c>
      <c r="MSB14" t="s">
        <v>9714</v>
      </c>
      <c r="MSC14" t="s">
        <v>9715</v>
      </c>
      <c r="MSD14" t="s">
        <v>9716</v>
      </c>
      <c r="MSE14" t="s">
        <v>9717</v>
      </c>
      <c r="MSF14" t="s">
        <v>9718</v>
      </c>
      <c r="MSG14" t="s">
        <v>9719</v>
      </c>
      <c r="MSH14" t="s">
        <v>9720</v>
      </c>
      <c r="MSI14" t="s">
        <v>9721</v>
      </c>
      <c r="MSJ14" t="s">
        <v>9722</v>
      </c>
      <c r="MSK14" t="s">
        <v>9723</v>
      </c>
      <c r="MSL14" t="s">
        <v>9724</v>
      </c>
      <c r="MSM14" t="s">
        <v>9725</v>
      </c>
      <c r="MSN14" t="s">
        <v>9726</v>
      </c>
      <c r="MSO14" t="s">
        <v>9727</v>
      </c>
      <c r="MSP14" t="s">
        <v>9728</v>
      </c>
      <c r="MSQ14" t="s">
        <v>9729</v>
      </c>
      <c r="MSR14" t="s">
        <v>9730</v>
      </c>
      <c r="MSS14" t="s">
        <v>9731</v>
      </c>
      <c r="MST14" t="s">
        <v>9732</v>
      </c>
      <c r="MSU14" t="s">
        <v>9733</v>
      </c>
      <c r="MSV14" t="s">
        <v>9734</v>
      </c>
      <c r="MSW14" t="s">
        <v>9735</v>
      </c>
      <c r="MSX14" t="s">
        <v>9736</v>
      </c>
      <c r="MSY14" t="s">
        <v>9737</v>
      </c>
      <c r="MSZ14" t="s">
        <v>9738</v>
      </c>
      <c r="MTA14" t="s">
        <v>9739</v>
      </c>
      <c r="MTB14" t="s">
        <v>9740</v>
      </c>
      <c r="MTC14" t="s">
        <v>9741</v>
      </c>
      <c r="MTD14" t="s">
        <v>9742</v>
      </c>
      <c r="MTE14" t="s">
        <v>9743</v>
      </c>
      <c r="MTF14" t="s">
        <v>9744</v>
      </c>
      <c r="MTG14" t="s">
        <v>9745</v>
      </c>
      <c r="MTH14" t="s">
        <v>9746</v>
      </c>
      <c r="MTI14" t="s">
        <v>9747</v>
      </c>
      <c r="MTJ14" t="s">
        <v>9748</v>
      </c>
      <c r="MTK14" t="s">
        <v>9749</v>
      </c>
      <c r="MTL14" t="s">
        <v>9750</v>
      </c>
      <c r="MTM14" t="s">
        <v>9751</v>
      </c>
      <c r="MTN14" t="s">
        <v>9752</v>
      </c>
      <c r="MTO14" t="s">
        <v>9753</v>
      </c>
      <c r="MTP14" t="s">
        <v>9754</v>
      </c>
      <c r="MTQ14" t="s">
        <v>9755</v>
      </c>
      <c r="MTR14" t="s">
        <v>9756</v>
      </c>
      <c r="MTS14" t="s">
        <v>9757</v>
      </c>
      <c r="MTT14" t="s">
        <v>9758</v>
      </c>
      <c r="MTU14" t="s">
        <v>9759</v>
      </c>
      <c r="MTV14" t="s">
        <v>9760</v>
      </c>
      <c r="MTW14" t="s">
        <v>9761</v>
      </c>
      <c r="MTX14" t="s">
        <v>9762</v>
      </c>
      <c r="MTY14" t="s">
        <v>9763</v>
      </c>
      <c r="MTZ14" t="s">
        <v>9764</v>
      </c>
      <c r="MUA14" t="s">
        <v>9765</v>
      </c>
      <c r="MUB14" t="s">
        <v>9766</v>
      </c>
      <c r="MUC14" t="s">
        <v>9767</v>
      </c>
      <c r="MUD14" t="s">
        <v>9768</v>
      </c>
      <c r="MUE14" t="s">
        <v>9769</v>
      </c>
      <c r="MUF14" t="s">
        <v>9770</v>
      </c>
      <c r="MUG14" t="s">
        <v>9771</v>
      </c>
      <c r="MUH14" t="s">
        <v>9772</v>
      </c>
      <c r="MUI14" t="s">
        <v>9773</v>
      </c>
      <c r="MUJ14" t="s">
        <v>9774</v>
      </c>
      <c r="MUK14" t="s">
        <v>9775</v>
      </c>
      <c r="MUL14" t="s">
        <v>9776</v>
      </c>
      <c r="MUM14" t="s">
        <v>9777</v>
      </c>
      <c r="MUN14" t="s">
        <v>9778</v>
      </c>
      <c r="MUO14" t="s">
        <v>9779</v>
      </c>
      <c r="MUP14" t="s">
        <v>9780</v>
      </c>
      <c r="MUQ14" t="s">
        <v>9781</v>
      </c>
      <c r="MUR14" t="s">
        <v>9782</v>
      </c>
      <c r="MUS14" t="s">
        <v>9783</v>
      </c>
      <c r="MUT14" t="s">
        <v>9784</v>
      </c>
      <c r="MUU14" t="s">
        <v>9785</v>
      </c>
      <c r="MUV14" t="s">
        <v>9786</v>
      </c>
      <c r="MUW14" t="s">
        <v>9787</v>
      </c>
      <c r="MUX14" t="s">
        <v>9788</v>
      </c>
      <c r="MUY14" t="s">
        <v>9789</v>
      </c>
      <c r="MUZ14" t="s">
        <v>9790</v>
      </c>
      <c r="MVA14" t="s">
        <v>9791</v>
      </c>
      <c r="MVB14" t="s">
        <v>9792</v>
      </c>
      <c r="MVC14" t="s">
        <v>9793</v>
      </c>
      <c r="MVD14" t="s">
        <v>9794</v>
      </c>
      <c r="MVE14" t="s">
        <v>9795</v>
      </c>
      <c r="MVF14" t="s">
        <v>9796</v>
      </c>
      <c r="MVG14" t="s">
        <v>9797</v>
      </c>
      <c r="MVH14" t="s">
        <v>9798</v>
      </c>
      <c r="MVI14" t="s">
        <v>9799</v>
      </c>
      <c r="MVJ14" t="s">
        <v>9800</v>
      </c>
      <c r="MVK14" t="s">
        <v>9801</v>
      </c>
      <c r="MVL14" t="s">
        <v>9802</v>
      </c>
      <c r="MVM14" t="s">
        <v>9803</v>
      </c>
      <c r="MVN14" t="s">
        <v>9804</v>
      </c>
      <c r="MVO14" t="s">
        <v>9805</v>
      </c>
      <c r="MVP14" t="s">
        <v>9806</v>
      </c>
      <c r="MVQ14" t="s">
        <v>9807</v>
      </c>
      <c r="MVR14" t="s">
        <v>9808</v>
      </c>
      <c r="MVS14" t="s">
        <v>9809</v>
      </c>
      <c r="MVT14" t="s">
        <v>9810</v>
      </c>
      <c r="MVU14" t="s">
        <v>9811</v>
      </c>
      <c r="MVV14" t="s">
        <v>9812</v>
      </c>
      <c r="MVW14" t="s">
        <v>9813</v>
      </c>
      <c r="MVX14" t="s">
        <v>9814</v>
      </c>
      <c r="MVY14" t="s">
        <v>9815</v>
      </c>
      <c r="MVZ14" t="s">
        <v>9816</v>
      </c>
      <c r="MWA14" t="s">
        <v>9817</v>
      </c>
      <c r="MWB14" t="s">
        <v>9818</v>
      </c>
      <c r="MWC14" t="s">
        <v>9819</v>
      </c>
      <c r="MWD14" t="s">
        <v>9820</v>
      </c>
      <c r="MWE14" t="s">
        <v>9821</v>
      </c>
      <c r="MWF14" t="s">
        <v>9822</v>
      </c>
      <c r="MWG14" t="s">
        <v>9823</v>
      </c>
      <c r="MWH14" t="s">
        <v>9824</v>
      </c>
      <c r="MWI14" t="s">
        <v>9825</v>
      </c>
      <c r="MWJ14" t="s">
        <v>9826</v>
      </c>
      <c r="MWK14" t="s">
        <v>9827</v>
      </c>
      <c r="MWL14" t="s">
        <v>9828</v>
      </c>
      <c r="MWM14" t="s">
        <v>9829</v>
      </c>
      <c r="MWN14" t="s">
        <v>9830</v>
      </c>
      <c r="MWO14" t="s">
        <v>9831</v>
      </c>
      <c r="MWP14" t="s">
        <v>9832</v>
      </c>
      <c r="MWQ14" t="s">
        <v>9833</v>
      </c>
      <c r="MWR14" t="s">
        <v>9834</v>
      </c>
      <c r="MWS14" t="s">
        <v>9835</v>
      </c>
      <c r="MWT14" t="s">
        <v>9836</v>
      </c>
      <c r="MWU14" t="s">
        <v>9837</v>
      </c>
      <c r="MWV14" t="s">
        <v>9838</v>
      </c>
      <c r="MWW14" t="s">
        <v>9839</v>
      </c>
      <c r="MWX14" t="s">
        <v>9840</v>
      </c>
      <c r="MWY14" t="s">
        <v>9841</v>
      </c>
      <c r="MWZ14" t="s">
        <v>9842</v>
      </c>
      <c r="MXA14" t="s">
        <v>9843</v>
      </c>
      <c r="MXB14" t="s">
        <v>9844</v>
      </c>
      <c r="MXC14" t="s">
        <v>9845</v>
      </c>
      <c r="MXD14" t="s">
        <v>9846</v>
      </c>
      <c r="MXE14" t="s">
        <v>9847</v>
      </c>
      <c r="MXF14" t="s">
        <v>9848</v>
      </c>
      <c r="MXG14" t="s">
        <v>9849</v>
      </c>
      <c r="MXH14" t="s">
        <v>9850</v>
      </c>
      <c r="MXI14" t="s">
        <v>9851</v>
      </c>
      <c r="MXJ14" t="s">
        <v>9852</v>
      </c>
      <c r="MXK14" t="s">
        <v>9853</v>
      </c>
      <c r="MXL14" t="s">
        <v>9854</v>
      </c>
      <c r="MXM14" t="s">
        <v>9855</v>
      </c>
      <c r="MXN14" t="s">
        <v>9856</v>
      </c>
      <c r="MXO14" t="s">
        <v>9857</v>
      </c>
      <c r="MXP14" t="s">
        <v>9858</v>
      </c>
      <c r="MXQ14" t="s">
        <v>9859</v>
      </c>
      <c r="MXR14" t="s">
        <v>9860</v>
      </c>
      <c r="MXS14" t="s">
        <v>9861</v>
      </c>
      <c r="MXT14" t="s">
        <v>9862</v>
      </c>
      <c r="MXU14" t="s">
        <v>9863</v>
      </c>
      <c r="MXV14" t="s">
        <v>9864</v>
      </c>
      <c r="MXW14" t="s">
        <v>9865</v>
      </c>
      <c r="MXX14" t="s">
        <v>9866</v>
      </c>
      <c r="MXY14" t="s">
        <v>9867</v>
      </c>
      <c r="MXZ14" t="s">
        <v>9868</v>
      </c>
      <c r="MYA14" t="s">
        <v>9869</v>
      </c>
      <c r="MYB14" t="s">
        <v>9870</v>
      </c>
      <c r="MYC14" t="s">
        <v>9871</v>
      </c>
      <c r="MYD14" t="s">
        <v>9872</v>
      </c>
      <c r="MYE14" t="s">
        <v>9873</v>
      </c>
      <c r="MYF14" t="s">
        <v>9874</v>
      </c>
      <c r="MYG14" t="s">
        <v>9875</v>
      </c>
      <c r="MYH14" t="s">
        <v>9876</v>
      </c>
      <c r="MYI14" t="s">
        <v>9877</v>
      </c>
      <c r="MYJ14" t="s">
        <v>9878</v>
      </c>
      <c r="MYK14" t="s">
        <v>9879</v>
      </c>
      <c r="MYL14" t="s">
        <v>9880</v>
      </c>
      <c r="MYM14" t="s">
        <v>9881</v>
      </c>
      <c r="MYN14" t="s">
        <v>9882</v>
      </c>
      <c r="MYO14" t="s">
        <v>9883</v>
      </c>
      <c r="MYP14" t="s">
        <v>9884</v>
      </c>
      <c r="MYQ14" t="s">
        <v>9885</v>
      </c>
      <c r="MYR14" t="s">
        <v>9886</v>
      </c>
      <c r="MYS14" t="s">
        <v>9887</v>
      </c>
      <c r="MYT14" t="s">
        <v>9888</v>
      </c>
      <c r="MYU14" t="s">
        <v>9889</v>
      </c>
      <c r="MYV14" t="s">
        <v>9890</v>
      </c>
      <c r="MYW14" t="s">
        <v>9891</v>
      </c>
      <c r="MYX14" t="s">
        <v>9892</v>
      </c>
      <c r="MYY14" t="s">
        <v>9893</v>
      </c>
      <c r="MYZ14" t="s">
        <v>9894</v>
      </c>
      <c r="MZA14" t="s">
        <v>9895</v>
      </c>
      <c r="MZB14" t="s">
        <v>9896</v>
      </c>
      <c r="MZC14" t="s">
        <v>9897</v>
      </c>
      <c r="MZD14" t="s">
        <v>9898</v>
      </c>
      <c r="MZE14" t="s">
        <v>9899</v>
      </c>
      <c r="MZF14" t="s">
        <v>9900</v>
      </c>
      <c r="MZG14" t="s">
        <v>9901</v>
      </c>
      <c r="MZH14" t="s">
        <v>9902</v>
      </c>
      <c r="MZI14" t="s">
        <v>9903</v>
      </c>
      <c r="MZJ14" t="s">
        <v>9904</v>
      </c>
      <c r="MZK14" t="s">
        <v>9905</v>
      </c>
      <c r="MZL14" t="s">
        <v>9906</v>
      </c>
      <c r="MZM14" t="s">
        <v>9907</v>
      </c>
      <c r="MZN14" t="s">
        <v>9908</v>
      </c>
      <c r="MZO14" t="s">
        <v>9909</v>
      </c>
      <c r="MZP14" t="s">
        <v>9910</v>
      </c>
      <c r="MZQ14" t="s">
        <v>9911</v>
      </c>
      <c r="MZR14" t="s">
        <v>9912</v>
      </c>
      <c r="MZS14" t="s">
        <v>9913</v>
      </c>
      <c r="MZT14" t="s">
        <v>9914</v>
      </c>
      <c r="MZU14" t="s">
        <v>9915</v>
      </c>
      <c r="MZV14" t="s">
        <v>9916</v>
      </c>
      <c r="MZW14" t="s">
        <v>9917</v>
      </c>
      <c r="MZX14" t="s">
        <v>9918</v>
      </c>
      <c r="MZY14" t="s">
        <v>9919</v>
      </c>
      <c r="MZZ14" t="s">
        <v>9920</v>
      </c>
      <c r="NAA14" t="s">
        <v>9921</v>
      </c>
      <c r="NAB14" t="s">
        <v>9922</v>
      </c>
      <c r="NAC14" t="s">
        <v>9923</v>
      </c>
      <c r="NAD14" t="s">
        <v>9924</v>
      </c>
      <c r="NAE14" t="s">
        <v>9925</v>
      </c>
      <c r="NAF14" t="s">
        <v>9926</v>
      </c>
      <c r="NAG14" t="s">
        <v>9927</v>
      </c>
      <c r="NAH14" t="s">
        <v>9928</v>
      </c>
      <c r="NAI14" t="s">
        <v>9929</v>
      </c>
      <c r="NAJ14" t="s">
        <v>9930</v>
      </c>
      <c r="NAK14" t="s">
        <v>9931</v>
      </c>
      <c r="NAL14" t="s">
        <v>9932</v>
      </c>
      <c r="NAM14" t="s">
        <v>9933</v>
      </c>
      <c r="NAN14" t="s">
        <v>9934</v>
      </c>
      <c r="NAO14" t="s">
        <v>9935</v>
      </c>
      <c r="NAP14" t="s">
        <v>9936</v>
      </c>
      <c r="NAQ14" t="s">
        <v>9937</v>
      </c>
      <c r="NAR14" t="s">
        <v>9938</v>
      </c>
      <c r="NAS14" t="s">
        <v>9939</v>
      </c>
      <c r="NAT14" t="s">
        <v>9940</v>
      </c>
      <c r="NAU14" t="s">
        <v>9941</v>
      </c>
      <c r="NAV14" t="s">
        <v>9942</v>
      </c>
      <c r="NAW14" t="s">
        <v>9943</v>
      </c>
      <c r="NAX14" t="s">
        <v>9944</v>
      </c>
      <c r="NAY14" t="s">
        <v>9945</v>
      </c>
      <c r="NAZ14" t="s">
        <v>9946</v>
      </c>
      <c r="NBA14" t="s">
        <v>9947</v>
      </c>
      <c r="NBB14" t="s">
        <v>9948</v>
      </c>
      <c r="NBC14" t="s">
        <v>9949</v>
      </c>
      <c r="NBD14" t="s">
        <v>9950</v>
      </c>
      <c r="NBE14" t="s">
        <v>9951</v>
      </c>
      <c r="NBF14" t="s">
        <v>9952</v>
      </c>
      <c r="NBG14" t="s">
        <v>9953</v>
      </c>
      <c r="NBH14" t="s">
        <v>9954</v>
      </c>
      <c r="NBI14" t="s">
        <v>9955</v>
      </c>
      <c r="NBJ14" t="s">
        <v>9956</v>
      </c>
      <c r="NBK14" t="s">
        <v>9957</v>
      </c>
      <c r="NBL14" t="s">
        <v>9958</v>
      </c>
      <c r="NBM14" t="s">
        <v>9959</v>
      </c>
      <c r="NBN14" t="s">
        <v>9960</v>
      </c>
      <c r="NBO14" t="s">
        <v>9961</v>
      </c>
      <c r="NBP14" t="s">
        <v>9962</v>
      </c>
      <c r="NBQ14" t="s">
        <v>9963</v>
      </c>
      <c r="NBR14" t="s">
        <v>9964</v>
      </c>
      <c r="NBS14" t="s">
        <v>9965</v>
      </c>
      <c r="NBT14" t="s">
        <v>9966</v>
      </c>
      <c r="NBU14" t="s">
        <v>9967</v>
      </c>
      <c r="NBV14" t="s">
        <v>9968</v>
      </c>
      <c r="NBW14" t="s">
        <v>9969</v>
      </c>
      <c r="NBX14" t="s">
        <v>9970</v>
      </c>
      <c r="NBY14" t="s">
        <v>9971</v>
      </c>
      <c r="NBZ14" t="s">
        <v>9972</v>
      </c>
      <c r="NCA14" t="s">
        <v>9973</v>
      </c>
      <c r="NCB14" t="s">
        <v>9974</v>
      </c>
      <c r="NCC14" t="s">
        <v>9975</v>
      </c>
      <c r="NCD14" t="s">
        <v>9976</v>
      </c>
      <c r="NCE14" t="s">
        <v>9977</v>
      </c>
      <c r="NCF14" t="s">
        <v>9978</v>
      </c>
      <c r="NCG14" t="s">
        <v>9979</v>
      </c>
      <c r="NCH14" t="s">
        <v>9980</v>
      </c>
      <c r="NCI14" t="s">
        <v>9981</v>
      </c>
      <c r="NCJ14" t="s">
        <v>9982</v>
      </c>
      <c r="NCK14" t="s">
        <v>9983</v>
      </c>
      <c r="NCL14" t="s">
        <v>9984</v>
      </c>
      <c r="NCM14" t="s">
        <v>9985</v>
      </c>
      <c r="NCN14" t="s">
        <v>9986</v>
      </c>
      <c r="NCO14" t="s">
        <v>9987</v>
      </c>
      <c r="NCP14" t="s">
        <v>9988</v>
      </c>
      <c r="NCQ14" t="s">
        <v>9989</v>
      </c>
      <c r="NCR14" t="s">
        <v>9990</v>
      </c>
      <c r="NCS14" t="s">
        <v>9991</v>
      </c>
      <c r="NCT14" t="s">
        <v>9992</v>
      </c>
      <c r="NCU14" t="s">
        <v>9993</v>
      </c>
      <c r="NCV14" t="s">
        <v>9994</v>
      </c>
      <c r="NCW14" t="s">
        <v>9995</v>
      </c>
      <c r="NCX14" t="s">
        <v>9996</v>
      </c>
      <c r="NCY14" t="s">
        <v>9997</v>
      </c>
      <c r="NCZ14" t="s">
        <v>9998</v>
      </c>
      <c r="NDA14" t="s">
        <v>9999</v>
      </c>
      <c r="NDB14" t="s">
        <v>10000</v>
      </c>
      <c r="NDC14" t="s">
        <v>10001</v>
      </c>
      <c r="NDD14" t="s">
        <v>10002</v>
      </c>
      <c r="NDE14" t="s">
        <v>10003</v>
      </c>
      <c r="NDF14" t="s">
        <v>10004</v>
      </c>
      <c r="NDG14" t="s">
        <v>10005</v>
      </c>
      <c r="NDH14" t="s">
        <v>10006</v>
      </c>
      <c r="NDI14" t="s">
        <v>10007</v>
      </c>
      <c r="NDJ14" t="s">
        <v>10008</v>
      </c>
      <c r="NDK14" t="s">
        <v>10009</v>
      </c>
      <c r="NDL14" t="s">
        <v>10010</v>
      </c>
      <c r="NDM14" t="s">
        <v>10011</v>
      </c>
      <c r="NDN14" t="s">
        <v>10012</v>
      </c>
      <c r="NDO14" t="s">
        <v>10013</v>
      </c>
      <c r="NDP14" t="s">
        <v>10014</v>
      </c>
      <c r="NDQ14" t="s">
        <v>10015</v>
      </c>
      <c r="NDR14" t="s">
        <v>10016</v>
      </c>
      <c r="NDS14" t="s">
        <v>10017</v>
      </c>
      <c r="NDT14" t="s">
        <v>10018</v>
      </c>
      <c r="NDU14" t="s">
        <v>10019</v>
      </c>
      <c r="NDV14" t="s">
        <v>10020</v>
      </c>
      <c r="NDW14" t="s">
        <v>10021</v>
      </c>
      <c r="NDX14" t="s">
        <v>10022</v>
      </c>
      <c r="NDY14" t="s">
        <v>10023</v>
      </c>
      <c r="NDZ14" t="s">
        <v>10024</v>
      </c>
      <c r="NEA14" t="s">
        <v>10025</v>
      </c>
      <c r="NEB14" t="s">
        <v>10026</v>
      </c>
      <c r="NEC14" t="s">
        <v>10027</v>
      </c>
      <c r="NED14" t="s">
        <v>10028</v>
      </c>
      <c r="NEE14" t="s">
        <v>10029</v>
      </c>
      <c r="NEF14" t="s">
        <v>10030</v>
      </c>
      <c r="NEG14" t="s">
        <v>10031</v>
      </c>
      <c r="NEH14" t="s">
        <v>10032</v>
      </c>
      <c r="NEI14" t="s">
        <v>10033</v>
      </c>
      <c r="NEJ14" t="s">
        <v>10034</v>
      </c>
      <c r="NEK14" t="s">
        <v>10035</v>
      </c>
      <c r="NEL14" t="s">
        <v>10036</v>
      </c>
      <c r="NEM14" t="s">
        <v>10037</v>
      </c>
      <c r="NEN14" t="s">
        <v>10038</v>
      </c>
      <c r="NEO14" t="s">
        <v>10039</v>
      </c>
      <c r="NEP14" t="s">
        <v>10040</v>
      </c>
      <c r="NEQ14" t="s">
        <v>10041</v>
      </c>
      <c r="NER14" t="s">
        <v>10042</v>
      </c>
      <c r="NES14" t="s">
        <v>10043</v>
      </c>
      <c r="NET14" t="s">
        <v>10044</v>
      </c>
      <c r="NEU14" t="s">
        <v>10045</v>
      </c>
      <c r="NEV14" t="s">
        <v>10046</v>
      </c>
      <c r="NEW14" t="s">
        <v>10047</v>
      </c>
      <c r="NEX14" t="s">
        <v>10048</v>
      </c>
      <c r="NEY14" t="s">
        <v>10049</v>
      </c>
      <c r="NEZ14" t="s">
        <v>10050</v>
      </c>
      <c r="NFA14" t="s">
        <v>10051</v>
      </c>
      <c r="NFB14" t="s">
        <v>10052</v>
      </c>
      <c r="NFC14" t="s">
        <v>10053</v>
      </c>
      <c r="NFD14" t="s">
        <v>10054</v>
      </c>
      <c r="NFE14" t="s">
        <v>10055</v>
      </c>
      <c r="NFF14" t="s">
        <v>10056</v>
      </c>
      <c r="NFG14" t="s">
        <v>10057</v>
      </c>
      <c r="NFH14" t="s">
        <v>10058</v>
      </c>
      <c r="NFI14" t="s">
        <v>10059</v>
      </c>
      <c r="NFJ14" t="s">
        <v>10060</v>
      </c>
      <c r="NFK14" t="s">
        <v>10061</v>
      </c>
      <c r="NFL14" t="s">
        <v>10062</v>
      </c>
      <c r="NFM14" t="s">
        <v>10063</v>
      </c>
      <c r="NFN14" t="s">
        <v>10064</v>
      </c>
      <c r="NFO14" t="s">
        <v>10065</v>
      </c>
      <c r="NFP14" t="s">
        <v>10066</v>
      </c>
      <c r="NFQ14" t="s">
        <v>10067</v>
      </c>
      <c r="NFR14" t="s">
        <v>10068</v>
      </c>
      <c r="NFS14" t="s">
        <v>10069</v>
      </c>
      <c r="NFT14" t="s">
        <v>10070</v>
      </c>
      <c r="NFU14" t="s">
        <v>10071</v>
      </c>
      <c r="NFV14" t="s">
        <v>10072</v>
      </c>
      <c r="NFW14" t="s">
        <v>10073</v>
      </c>
      <c r="NFX14" t="s">
        <v>10074</v>
      </c>
      <c r="NFY14" t="s">
        <v>10075</v>
      </c>
      <c r="NFZ14" t="s">
        <v>10076</v>
      </c>
      <c r="NGA14" t="s">
        <v>10077</v>
      </c>
      <c r="NGB14" t="s">
        <v>10078</v>
      </c>
      <c r="NGC14" t="s">
        <v>10079</v>
      </c>
      <c r="NGD14" t="s">
        <v>10080</v>
      </c>
      <c r="NGE14" t="s">
        <v>10081</v>
      </c>
      <c r="NGF14" t="s">
        <v>10082</v>
      </c>
      <c r="NGG14" t="s">
        <v>10083</v>
      </c>
      <c r="NGH14" t="s">
        <v>10084</v>
      </c>
      <c r="NGI14" t="s">
        <v>10085</v>
      </c>
      <c r="NGJ14" t="s">
        <v>10086</v>
      </c>
      <c r="NGK14" t="s">
        <v>10087</v>
      </c>
      <c r="NGL14" t="s">
        <v>10088</v>
      </c>
      <c r="NGM14" t="s">
        <v>10089</v>
      </c>
      <c r="NGN14" t="s">
        <v>10090</v>
      </c>
      <c r="NGO14" t="s">
        <v>10091</v>
      </c>
      <c r="NGP14" t="s">
        <v>10092</v>
      </c>
      <c r="NGQ14" t="s">
        <v>10093</v>
      </c>
      <c r="NGR14" t="s">
        <v>10094</v>
      </c>
      <c r="NGS14" t="s">
        <v>10095</v>
      </c>
      <c r="NGT14" t="s">
        <v>10096</v>
      </c>
      <c r="NGU14" t="s">
        <v>10097</v>
      </c>
      <c r="NGV14" t="s">
        <v>10098</v>
      </c>
      <c r="NGW14" t="s">
        <v>10099</v>
      </c>
      <c r="NGX14" t="s">
        <v>10100</v>
      </c>
      <c r="NGY14" t="s">
        <v>10101</v>
      </c>
      <c r="NGZ14" t="s">
        <v>10102</v>
      </c>
      <c r="NHA14" t="s">
        <v>10103</v>
      </c>
      <c r="NHB14" t="s">
        <v>10104</v>
      </c>
      <c r="NHC14" t="s">
        <v>10105</v>
      </c>
      <c r="NHD14" t="s">
        <v>10106</v>
      </c>
      <c r="NHE14" t="s">
        <v>10107</v>
      </c>
      <c r="NHF14" t="s">
        <v>10108</v>
      </c>
      <c r="NHG14" t="s">
        <v>10109</v>
      </c>
      <c r="NHH14" t="s">
        <v>10110</v>
      </c>
      <c r="NHI14" t="s">
        <v>10111</v>
      </c>
      <c r="NHJ14" t="s">
        <v>10112</v>
      </c>
      <c r="NHK14" t="s">
        <v>10113</v>
      </c>
      <c r="NHL14" t="s">
        <v>10114</v>
      </c>
      <c r="NHM14" t="s">
        <v>10115</v>
      </c>
      <c r="NHN14" t="s">
        <v>10116</v>
      </c>
      <c r="NHO14" t="s">
        <v>10117</v>
      </c>
      <c r="NHP14" t="s">
        <v>10118</v>
      </c>
      <c r="NHQ14" t="s">
        <v>10119</v>
      </c>
      <c r="NHR14" t="s">
        <v>10120</v>
      </c>
      <c r="NHS14" t="s">
        <v>10121</v>
      </c>
      <c r="NHT14" t="s">
        <v>10122</v>
      </c>
      <c r="NHU14" t="s">
        <v>10123</v>
      </c>
      <c r="NHV14" t="s">
        <v>10124</v>
      </c>
      <c r="NHW14" t="s">
        <v>10125</v>
      </c>
      <c r="NHX14" t="s">
        <v>10126</v>
      </c>
      <c r="NHY14" t="s">
        <v>10127</v>
      </c>
      <c r="NHZ14" t="s">
        <v>10128</v>
      </c>
      <c r="NIA14" t="s">
        <v>10129</v>
      </c>
      <c r="NIB14" t="s">
        <v>10130</v>
      </c>
      <c r="NIC14" t="s">
        <v>10131</v>
      </c>
      <c r="NID14" t="s">
        <v>10132</v>
      </c>
      <c r="NIE14" t="s">
        <v>10133</v>
      </c>
      <c r="NIF14" t="s">
        <v>10134</v>
      </c>
      <c r="NIG14" t="s">
        <v>10135</v>
      </c>
      <c r="NIH14" t="s">
        <v>10136</v>
      </c>
      <c r="NII14" t="s">
        <v>10137</v>
      </c>
      <c r="NIJ14" t="s">
        <v>10138</v>
      </c>
      <c r="NIK14" t="s">
        <v>10139</v>
      </c>
      <c r="NIL14" t="s">
        <v>10140</v>
      </c>
      <c r="NIM14" t="s">
        <v>10141</v>
      </c>
      <c r="NIN14" t="s">
        <v>10142</v>
      </c>
      <c r="NIO14" t="s">
        <v>10143</v>
      </c>
      <c r="NIP14" t="s">
        <v>10144</v>
      </c>
      <c r="NIQ14" t="s">
        <v>10145</v>
      </c>
      <c r="NIR14" t="s">
        <v>10146</v>
      </c>
      <c r="NIS14" t="s">
        <v>10147</v>
      </c>
      <c r="NIT14" t="s">
        <v>10148</v>
      </c>
      <c r="NIU14" t="s">
        <v>10149</v>
      </c>
      <c r="NIV14" t="s">
        <v>10150</v>
      </c>
      <c r="NIW14" t="s">
        <v>10151</v>
      </c>
      <c r="NIX14" t="s">
        <v>10152</v>
      </c>
      <c r="NIY14" t="s">
        <v>10153</v>
      </c>
      <c r="NIZ14" t="s">
        <v>10154</v>
      </c>
      <c r="NJA14" t="s">
        <v>10155</v>
      </c>
      <c r="NJB14" t="s">
        <v>10156</v>
      </c>
      <c r="NJC14" t="s">
        <v>10157</v>
      </c>
      <c r="NJD14" t="s">
        <v>10158</v>
      </c>
      <c r="NJE14" t="s">
        <v>10159</v>
      </c>
      <c r="NJF14" t="s">
        <v>10160</v>
      </c>
      <c r="NJG14" t="s">
        <v>10161</v>
      </c>
      <c r="NJH14" t="s">
        <v>10162</v>
      </c>
      <c r="NJI14" t="s">
        <v>10163</v>
      </c>
      <c r="NJJ14" t="s">
        <v>10164</v>
      </c>
      <c r="NJK14" t="s">
        <v>10165</v>
      </c>
      <c r="NJL14" t="s">
        <v>10166</v>
      </c>
      <c r="NJM14" t="s">
        <v>10167</v>
      </c>
      <c r="NJN14" t="s">
        <v>10168</v>
      </c>
      <c r="NJO14" t="s">
        <v>10169</v>
      </c>
      <c r="NJP14" t="s">
        <v>10170</v>
      </c>
      <c r="NJQ14" t="s">
        <v>10171</v>
      </c>
      <c r="NJR14" t="s">
        <v>10172</v>
      </c>
      <c r="NJS14" t="s">
        <v>10173</v>
      </c>
      <c r="NJT14" t="s">
        <v>10174</v>
      </c>
      <c r="NJU14" t="s">
        <v>10175</v>
      </c>
      <c r="NJV14" t="s">
        <v>10176</v>
      </c>
      <c r="NJW14" t="s">
        <v>10177</v>
      </c>
      <c r="NJX14" t="s">
        <v>10178</v>
      </c>
      <c r="NJY14" t="s">
        <v>10179</v>
      </c>
      <c r="NJZ14" t="s">
        <v>10180</v>
      </c>
      <c r="NKA14" t="s">
        <v>10181</v>
      </c>
      <c r="NKB14" t="s">
        <v>10182</v>
      </c>
      <c r="NKC14" t="s">
        <v>10183</v>
      </c>
      <c r="NKD14" t="s">
        <v>10184</v>
      </c>
      <c r="NKE14" t="s">
        <v>10185</v>
      </c>
      <c r="NKF14" t="s">
        <v>10186</v>
      </c>
      <c r="NKG14" t="s">
        <v>10187</v>
      </c>
      <c r="NKH14" t="s">
        <v>10188</v>
      </c>
      <c r="NKI14" t="s">
        <v>10189</v>
      </c>
      <c r="NKJ14" t="s">
        <v>10190</v>
      </c>
      <c r="NKK14" t="s">
        <v>10191</v>
      </c>
      <c r="NKL14" t="s">
        <v>10192</v>
      </c>
      <c r="NKM14" t="s">
        <v>10193</v>
      </c>
      <c r="NKN14" t="s">
        <v>10194</v>
      </c>
      <c r="NKO14" t="s">
        <v>10195</v>
      </c>
      <c r="NKP14" t="s">
        <v>10196</v>
      </c>
      <c r="NKQ14" t="s">
        <v>10197</v>
      </c>
      <c r="NKR14" t="s">
        <v>10198</v>
      </c>
      <c r="NKS14" t="s">
        <v>10199</v>
      </c>
      <c r="NKT14" t="s">
        <v>10200</v>
      </c>
      <c r="NKU14" t="s">
        <v>10201</v>
      </c>
      <c r="NKV14" t="s">
        <v>10202</v>
      </c>
      <c r="NKW14" t="s">
        <v>10203</v>
      </c>
      <c r="NKX14" t="s">
        <v>10204</v>
      </c>
      <c r="NKY14" t="s">
        <v>10205</v>
      </c>
      <c r="NKZ14" t="s">
        <v>10206</v>
      </c>
      <c r="NLA14" t="s">
        <v>10207</v>
      </c>
      <c r="NLB14" t="s">
        <v>10208</v>
      </c>
      <c r="NLC14" t="s">
        <v>10209</v>
      </c>
      <c r="NLD14" t="s">
        <v>10210</v>
      </c>
      <c r="NLE14" t="s">
        <v>10211</v>
      </c>
      <c r="NLF14" t="s">
        <v>10212</v>
      </c>
      <c r="NLG14" t="s">
        <v>10213</v>
      </c>
      <c r="NLH14" t="s">
        <v>10214</v>
      </c>
      <c r="NLI14" t="s">
        <v>10215</v>
      </c>
      <c r="NLJ14" t="s">
        <v>10216</v>
      </c>
      <c r="NLK14" t="s">
        <v>10217</v>
      </c>
      <c r="NLL14" t="s">
        <v>10218</v>
      </c>
      <c r="NLM14" t="s">
        <v>10219</v>
      </c>
      <c r="NLN14" t="s">
        <v>10220</v>
      </c>
      <c r="NLO14" t="s">
        <v>10221</v>
      </c>
      <c r="NLP14" t="s">
        <v>10222</v>
      </c>
      <c r="NLQ14" t="s">
        <v>10223</v>
      </c>
      <c r="NLR14" t="s">
        <v>10224</v>
      </c>
      <c r="NLS14" t="s">
        <v>10225</v>
      </c>
      <c r="NLT14" t="s">
        <v>10226</v>
      </c>
      <c r="NLU14" t="s">
        <v>10227</v>
      </c>
      <c r="NLV14" t="s">
        <v>10228</v>
      </c>
      <c r="NLW14" t="s">
        <v>10229</v>
      </c>
      <c r="NLX14" t="s">
        <v>10230</v>
      </c>
      <c r="NLY14" t="s">
        <v>10231</v>
      </c>
      <c r="NLZ14" t="s">
        <v>10232</v>
      </c>
      <c r="NMA14" t="s">
        <v>10233</v>
      </c>
      <c r="NMB14" t="s">
        <v>10234</v>
      </c>
      <c r="NMC14" t="s">
        <v>10235</v>
      </c>
      <c r="NMD14" t="s">
        <v>10236</v>
      </c>
      <c r="NME14" t="s">
        <v>10237</v>
      </c>
      <c r="NMF14" t="s">
        <v>10238</v>
      </c>
      <c r="NMG14" t="s">
        <v>10239</v>
      </c>
      <c r="NMH14" t="s">
        <v>10240</v>
      </c>
      <c r="NMI14" t="s">
        <v>10241</v>
      </c>
      <c r="NMJ14" t="s">
        <v>10242</v>
      </c>
      <c r="NMK14" t="s">
        <v>10243</v>
      </c>
      <c r="NML14" t="s">
        <v>10244</v>
      </c>
      <c r="NMM14" t="s">
        <v>10245</v>
      </c>
      <c r="NMN14" t="s">
        <v>10246</v>
      </c>
      <c r="NMO14" t="s">
        <v>10247</v>
      </c>
      <c r="NMP14" t="s">
        <v>10248</v>
      </c>
      <c r="NMQ14" t="s">
        <v>10249</v>
      </c>
      <c r="NMR14" t="s">
        <v>10250</v>
      </c>
      <c r="NMS14" t="s">
        <v>10251</v>
      </c>
      <c r="NMT14" t="s">
        <v>10252</v>
      </c>
      <c r="NMU14" t="s">
        <v>10253</v>
      </c>
      <c r="NMV14" t="s">
        <v>10254</v>
      </c>
      <c r="NMW14" t="s">
        <v>10255</v>
      </c>
      <c r="NMX14" t="s">
        <v>10256</v>
      </c>
      <c r="NMY14" t="s">
        <v>10257</v>
      </c>
      <c r="NMZ14" t="s">
        <v>10258</v>
      </c>
      <c r="NNA14" t="s">
        <v>10259</v>
      </c>
      <c r="NNB14" t="s">
        <v>10260</v>
      </c>
      <c r="NNC14" t="s">
        <v>10261</v>
      </c>
      <c r="NND14" t="s">
        <v>10262</v>
      </c>
      <c r="NNE14" t="s">
        <v>10263</v>
      </c>
      <c r="NNF14" t="s">
        <v>10264</v>
      </c>
      <c r="NNG14" t="s">
        <v>10265</v>
      </c>
      <c r="NNH14" t="s">
        <v>10266</v>
      </c>
      <c r="NNI14" t="s">
        <v>10267</v>
      </c>
      <c r="NNJ14" t="s">
        <v>10268</v>
      </c>
      <c r="NNK14" t="s">
        <v>10269</v>
      </c>
      <c r="NNL14" t="s">
        <v>10270</v>
      </c>
      <c r="NNM14" t="s">
        <v>10271</v>
      </c>
      <c r="NNN14" t="s">
        <v>10272</v>
      </c>
      <c r="NNO14" t="s">
        <v>10273</v>
      </c>
      <c r="NNP14" t="s">
        <v>10274</v>
      </c>
      <c r="NNQ14" t="s">
        <v>10275</v>
      </c>
      <c r="NNR14" t="s">
        <v>10276</v>
      </c>
      <c r="NNS14" t="s">
        <v>10277</v>
      </c>
      <c r="NNT14" t="s">
        <v>10278</v>
      </c>
      <c r="NNU14" t="s">
        <v>10279</v>
      </c>
      <c r="NNV14" t="s">
        <v>10280</v>
      </c>
      <c r="NNW14" t="s">
        <v>10281</v>
      </c>
      <c r="NNX14" t="s">
        <v>10282</v>
      </c>
      <c r="NNY14" t="s">
        <v>10283</v>
      </c>
      <c r="NNZ14" t="s">
        <v>10284</v>
      </c>
      <c r="NOA14" t="s">
        <v>10285</v>
      </c>
      <c r="NOB14" t="s">
        <v>10286</v>
      </c>
      <c r="NOC14" t="s">
        <v>10287</v>
      </c>
      <c r="NOD14" t="s">
        <v>10288</v>
      </c>
      <c r="NOE14" t="s">
        <v>10289</v>
      </c>
      <c r="NOF14" t="s">
        <v>10290</v>
      </c>
      <c r="NOG14" t="s">
        <v>10291</v>
      </c>
      <c r="NOH14" t="s">
        <v>10292</v>
      </c>
      <c r="NOI14" t="s">
        <v>10293</v>
      </c>
      <c r="NOJ14" t="s">
        <v>10294</v>
      </c>
      <c r="NOK14" t="s">
        <v>10295</v>
      </c>
      <c r="NOL14" t="s">
        <v>10296</v>
      </c>
      <c r="NOM14" t="s">
        <v>10297</v>
      </c>
      <c r="NON14" t="s">
        <v>10298</v>
      </c>
      <c r="NOO14" t="s">
        <v>10299</v>
      </c>
      <c r="NOP14" t="s">
        <v>10300</v>
      </c>
      <c r="NOQ14" t="s">
        <v>10301</v>
      </c>
      <c r="NOR14" t="s">
        <v>10302</v>
      </c>
      <c r="NOS14" t="s">
        <v>10303</v>
      </c>
      <c r="NOT14" t="s">
        <v>10304</v>
      </c>
      <c r="NOU14" t="s">
        <v>10305</v>
      </c>
      <c r="NOV14" t="s">
        <v>10306</v>
      </c>
      <c r="NOW14" t="s">
        <v>10307</v>
      </c>
      <c r="NOX14" t="s">
        <v>10308</v>
      </c>
      <c r="NOY14" t="s">
        <v>10309</v>
      </c>
      <c r="NOZ14" t="s">
        <v>10310</v>
      </c>
      <c r="NPA14" t="s">
        <v>10311</v>
      </c>
      <c r="NPB14" t="s">
        <v>10312</v>
      </c>
      <c r="NPC14" t="s">
        <v>10313</v>
      </c>
      <c r="NPD14" t="s">
        <v>10314</v>
      </c>
      <c r="NPE14" t="s">
        <v>10315</v>
      </c>
      <c r="NPF14" t="s">
        <v>10316</v>
      </c>
      <c r="NPG14" t="s">
        <v>10317</v>
      </c>
      <c r="NPH14" t="s">
        <v>10318</v>
      </c>
      <c r="NPI14" t="s">
        <v>10319</v>
      </c>
      <c r="NPJ14" t="s">
        <v>10320</v>
      </c>
      <c r="NPK14" t="s">
        <v>10321</v>
      </c>
      <c r="NPL14" t="s">
        <v>10322</v>
      </c>
      <c r="NPM14" t="s">
        <v>10323</v>
      </c>
      <c r="NPN14" t="s">
        <v>10324</v>
      </c>
      <c r="NPO14" t="s">
        <v>10325</v>
      </c>
      <c r="NPP14" t="s">
        <v>10326</v>
      </c>
      <c r="NPQ14" t="s">
        <v>10327</v>
      </c>
      <c r="NPR14" t="s">
        <v>10328</v>
      </c>
      <c r="NPS14" t="s">
        <v>10329</v>
      </c>
      <c r="NPT14" t="s">
        <v>10330</v>
      </c>
      <c r="NPU14" t="s">
        <v>10331</v>
      </c>
      <c r="NPV14" t="s">
        <v>10332</v>
      </c>
      <c r="NPW14" t="s">
        <v>10333</v>
      </c>
      <c r="NPX14" t="s">
        <v>10334</v>
      </c>
      <c r="NPY14" t="s">
        <v>10335</v>
      </c>
      <c r="NPZ14" t="s">
        <v>10336</v>
      </c>
      <c r="NQA14" t="s">
        <v>10337</v>
      </c>
      <c r="NQB14" t="s">
        <v>10338</v>
      </c>
      <c r="NQC14" t="s">
        <v>10339</v>
      </c>
      <c r="NQD14" t="s">
        <v>10340</v>
      </c>
      <c r="NQE14" t="s">
        <v>10341</v>
      </c>
      <c r="NQF14" t="s">
        <v>10342</v>
      </c>
      <c r="NQG14" t="s">
        <v>10343</v>
      </c>
      <c r="NQH14" t="s">
        <v>10344</v>
      </c>
      <c r="NQI14" t="s">
        <v>10345</v>
      </c>
      <c r="NQJ14" t="s">
        <v>10346</v>
      </c>
      <c r="NQK14" t="s">
        <v>10347</v>
      </c>
      <c r="NQL14" t="s">
        <v>10348</v>
      </c>
      <c r="NQM14" t="s">
        <v>10349</v>
      </c>
      <c r="NQN14" t="s">
        <v>10350</v>
      </c>
      <c r="NQO14" t="s">
        <v>10351</v>
      </c>
      <c r="NQP14" t="s">
        <v>10352</v>
      </c>
      <c r="NQQ14" t="s">
        <v>10353</v>
      </c>
      <c r="NQR14" t="s">
        <v>10354</v>
      </c>
      <c r="NQS14" t="s">
        <v>10355</v>
      </c>
      <c r="NQT14" t="s">
        <v>10356</v>
      </c>
      <c r="NQU14" t="s">
        <v>10357</v>
      </c>
      <c r="NQV14" t="s">
        <v>10358</v>
      </c>
      <c r="NQW14" t="s">
        <v>10359</v>
      </c>
      <c r="NQX14" t="s">
        <v>10360</v>
      </c>
      <c r="NQY14" t="s">
        <v>10361</v>
      </c>
      <c r="NQZ14" t="s">
        <v>10362</v>
      </c>
      <c r="NRA14" t="s">
        <v>10363</v>
      </c>
      <c r="NRB14" t="s">
        <v>10364</v>
      </c>
      <c r="NRC14" t="s">
        <v>10365</v>
      </c>
      <c r="NRD14" t="s">
        <v>10366</v>
      </c>
      <c r="NRE14" t="s">
        <v>10367</v>
      </c>
      <c r="NRF14" t="s">
        <v>10368</v>
      </c>
      <c r="NRG14" t="s">
        <v>10369</v>
      </c>
      <c r="NRH14" t="s">
        <v>10370</v>
      </c>
      <c r="NRI14" t="s">
        <v>10371</v>
      </c>
      <c r="NRJ14" t="s">
        <v>10372</v>
      </c>
      <c r="NRK14" t="s">
        <v>10373</v>
      </c>
      <c r="NRL14" t="s">
        <v>10374</v>
      </c>
      <c r="NRM14" t="s">
        <v>10375</v>
      </c>
      <c r="NRN14" t="s">
        <v>10376</v>
      </c>
      <c r="NRO14" t="s">
        <v>10377</v>
      </c>
      <c r="NRP14" t="s">
        <v>10378</v>
      </c>
      <c r="NRQ14" t="s">
        <v>10379</v>
      </c>
      <c r="NRR14" t="s">
        <v>10380</v>
      </c>
      <c r="NRS14" t="s">
        <v>10381</v>
      </c>
      <c r="NRT14" t="s">
        <v>10382</v>
      </c>
      <c r="NRU14" t="s">
        <v>10383</v>
      </c>
      <c r="NRV14" t="s">
        <v>10384</v>
      </c>
      <c r="NRW14" t="s">
        <v>10385</v>
      </c>
      <c r="NRX14" t="s">
        <v>10386</v>
      </c>
      <c r="NRY14" t="s">
        <v>10387</v>
      </c>
      <c r="NRZ14" t="s">
        <v>10388</v>
      </c>
      <c r="NSA14" t="s">
        <v>10389</v>
      </c>
      <c r="NSB14" t="s">
        <v>10390</v>
      </c>
      <c r="NSC14" t="s">
        <v>10391</v>
      </c>
      <c r="NSD14" t="s">
        <v>10392</v>
      </c>
      <c r="NSE14" t="s">
        <v>10393</v>
      </c>
      <c r="NSF14" t="s">
        <v>10394</v>
      </c>
      <c r="NSG14" t="s">
        <v>10395</v>
      </c>
      <c r="NSH14" t="s">
        <v>10396</v>
      </c>
      <c r="NSI14" t="s">
        <v>10397</v>
      </c>
      <c r="NSJ14" t="s">
        <v>10398</v>
      </c>
      <c r="NSK14" t="s">
        <v>10399</v>
      </c>
      <c r="NSL14" t="s">
        <v>10400</v>
      </c>
      <c r="NSM14" t="s">
        <v>10401</v>
      </c>
      <c r="NSN14" t="s">
        <v>10402</v>
      </c>
      <c r="NSO14" t="s">
        <v>10403</v>
      </c>
      <c r="NSP14" t="s">
        <v>10404</v>
      </c>
      <c r="NSQ14" t="s">
        <v>10405</v>
      </c>
      <c r="NSR14" t="s">
        <v>10406</v>
      </c>
      <c r="NSS14" t="s">
        <v>10407</v>
      </c>
      <c r="NST14" t="s">
        <v>10408</v>
      </c>
      <c r="NSU14" t="s">
        <v>10409</v>
      </c>
      <c r="NSV14" t="s">
        <v>10410</v>
      </c>
      <c r="NSW14" t="s">
        <v>10411</v>
      </c>
      <c r="NSX14" t="s">
        <v>10412</v>
      </c>
      <c r="NSY14" t="s">
        <v>10413</v>
      </c>
      <c r="NSZ14" t="s">
        <v>10414</v>
      </c>
      <c r="NTA14" t="s">
        <v>10415</v>
      </c>
      <c r="NTB14" t="s">
        <v>10416</v>
      </c>
      <c r="NTC14" t="s">
        <v>10417</v>
      </c>
      <c r="NTD14" t="s">
        <v>10418</v>
      </c>
      <c r="NTE14" t="s">
        <v>10419</v>
      </c>
      <c r="NTF14" t="s">
        <v>10420</v>
      </c>
      <c r="NTG14" t="s">
        <v>10421</v>
      </c>
      <c r="NTH14" t="s">
        <v>10422</v>
      </c>
      <c r="NTI14" t="s">
        <v>10423</v>
      </c>
      <c r="NTJ14" t="s">
        <v>10424</v>
      </c>
      <c r="NTK14" t="s">
        <v>10425</v>
      </c>
      <c r="NTL14" t="s">
        <v>10426</v>
      </c>
      <c r="NTM14" t="s">
        <v>10427</v>
      </c>
      <c r="NTN14" t="s">
        <v>10428</v>
      </c>
      <c r="NTO14" t="s">
        <v>10429</v>
      </c>
      <c r="NTP14" t="s">
        <v>10430</v>
      </c>
      <c r="NTQ14" t="s">
        <v>10431</v>
      </c>
      <c r="NTR14" t="s">
        <v>10432</v>
      </c>
      <c r="NTS14" t="s">
        <v>10433</v>
      </c>
      <c r="NTT14" t="s">
        <v>10434</v>
      </c>
      <c r="NTU14" t="s">
        <v>10435</v>
      </c>
      <c r="NTV14" t="s">
        <v>10436</v>
      </c>
      <c r="NTW14" t="s">
        <v>10437</v>
      </c>
      <c r="NTX14" t="s">
        <v>10438</v>
      </c>
      <c r="NTY14" t="s">
        <v>10439</v>
      </c>
      <c r="NTZ14" t="s">
        <v>10440</v>
      </c>
      <c r="NUA14" t="s">
        <v>10441</v>
      </c>
      <c r="NUB14" t="s">
        <v>10442</v>
      </c>
      <c r="NUC14" t="s">
        <v>10443</v>
      </c>
      <c r="NUD14" t="s">
        <v>10444</v>
      </c>
      <c r="NUE14" t="s">
        <v>10445</v>
      </c>
      <c r="NUF14" t="s">
        <v>10446</v>
      </c>
      <c r="NUG14" t="s">
        <v>10447</v>
      </c>
      <c r="NUH14" t="s">
        <v>10448</v>
      </c>
      <c r="NUI14" t="s">
        <v>10449</v>
      </c>
      <c r="NUJ14" t="s">
        <v>10450</v>
      </c>
      <c r="NUK14" t="s">
        <v>10451</v>
      </c>
      <c r="NUL14" t="s">
        <v>10452</v>
      </c>
      <c r="NUM14" t="s">
        <v>10453</v>
      </c>
      <c r="NUN14" t="s">
        <v>10454</v>
      </c>
      <c r="NUO14" t="s">
        <v>10455</v>
      </c>
      <c r="NUP14" t="s">
        <v>10456</v>
      </c>
      <c r="NUQ14" t="s">
        <v>10457</v>
      </c>
      <c r="NUR14" t="s">
        <v>10458</v>
      </c>
      <c r="NUS14" t="s">
        <v>10459</v>
      </c>
      <c r="NUT14" t="s">
        <v>10460</v>
      </c>
      <c r="NUU14" t="s">
        <v>10461</v>
      </c>
      <c r="NUV14" t="s">
        <v>10462</v>
      </c>
      <c r="NUW14" t="s">
        <v>10463</v>
      </c>
      <c r="NUX14" t="s">
        <v>10464</v>
      </c>
      <c r="NUY14" t="s">
        <v>10465</v>
      </c>
      <c r="NUZ14" t="s">
        <v>10466</v>
      </c>
      <c r="NVA14" t="s">
        <v>10467</v>
      </c>
      <c r="NVB14" t="s">
        <v>10468</v>
      </c>
      <c r="NVC14" t="s">
        <v>10469</v>
      </c>
      <c r="NVD14" t="s">
        <v>10470</v>
      </c>
      <c r="NVE14" t="s">
        <v>10471</v>
      </c>
      <c r="NVF14" t="s">
        <v>10472</v>
      </c>
      <c r="NVG14" t="s">
        <v>10473</v>
      </c>
      <c r="NVH14" t="s">
        <v>10474</v>
      </c>
      <c r="NVI14" t="s">
        <v>10475</v>
      </c>
      <c r="NVJ14" t="s">
        <v>10476</v>
      </c>
      <c r="NVK14" t="s">
        <v>10477</v>
      </c>
      <c r="NVL14" t="s">
        <v>10478</v>
      </c>
      <c r="NVM14" t="s">
        <v>10479</v>
      </c>
      <c r="NVN14" t="s">
        <v>10480</v>
      </c>
      <c r="NVO14" t="s">
        <v>10481</v>
      </c>
      <c r="NVP14" t="s">
        <v>10482</v>
      </c>
      <c r="NVQ14" t="s">
        <v>10483</v>
      </c>
      <c r="NVR14" t="s">
        <v>10484</v>
      </c>
      <c r="NVS14" t="s">
        <v>10485</v>
      </c>
      <c r="NVT14" t="s">
        <v>10486</v>
      </c>
      <c r="NVU14" t="s">
        <v>10487</v>
      </c>
      <c r="NVV14" t="s">
        <v>10488</v>
      </c>
      <c r="NVW14" t="s">
        <v>10489</v>
      </c>
      <c r="NVX14" t="s">
        <v>10490</v>
      </c>
      <c r="NVY14" t="s">
        <v>10491</v>
      </c>
      <c r="NVZ14" t="s">
        <v>10492</v>
      </c>
      <c r="NWA14" t="s">
        <v>10493</v>
      </c>
      <c r="NWB14" t="s">
        <v>10494</v>
      </c>
      <c r="NWC14" t="s">
        <v>10495</v>
      </c>
      <c r="NWD14" t="s">
        <v>10496</v>
      </c>
      <c r="NWE14" t="s">
        <v>10497</v>
      </c>
      <c r="NWF14" t="s">
        <v>10498</v>
      </c>
      <c r="NWG14" t="s">
        <v>10499</v>
      </c>
      <c r="NWH14" t="s">
        <v>10500</v>
      </c>
      <c r="NWI14" t="s">
        <v>10501</v>
      </c>
      <c r="NWJ14" t="s">
        <v>10502</v>
      </c>
      <c r="NWK14" t="s">
        <v>10503</v>
      </c>
      <c r="NWL14" t="s">
        <v>10504</v>
      </c>
      <c r="NWM14" t="s">
        <v>10505</v>
      </c>
      <c r="NWN14" t="s">
        <v>10506</v>
      </c>
      <c r="NWO14" t="s">
        <v>10507</v>
      </c>
      <c r="NWP14" t="s">
        <v>10508</v>
      </c>
      <c r="NWQ14" t="s">
        <v>10509</v>
      </c>
      <c r="NWR14" t="s">
        <v>10510</v>
      </c>
      <c r="NWS14" t="s">
        <v>10511</v>
      </c>
      <c r="NWT14" t="s">
        <v>10512</v>
      </c>
      <c r="NWU14" t="s">
        <v>10513</v>
      </c>
      <c r="NWV14" t="s">
        <v>10514</v>
      </c>
      <c r="NWW14" t="s">
        <v>10515</v>
      </c>
      <c r="NWX14" t="s">
        <v>10516</v>
      </c>
      <c r="NWY14" t="s">
        <v>10517</v>
      </c>
      <c r="NWZ14" t="s">
        <v>10518</v>
      </c>
      <c r="NXA14" t="s">
        <v>10519</v>
      </c>
      <c r="NXB14" t="s">
        <v>10520</v>
      </c>
      <c r="NXC14" t="s">
        <v>10521</v>
      </c>
      <c r="NXD14" t="s">
        <v>10522</v>
      </c>
      <c r="NXE14" t="s">
        <v>10523</v>
      </c>
      <c r="NXF14" t="s">
        <v>10524</v>
      </c>
      <c r="NXG14" t="s">
        <v>10525</v>
      </c>
      <c r="NXH14" t="s">
        <v>10526</v>
      </c>
      <c r="NXI14" t="s">
        <v>10527</v>
      </c>
      <c r="NXJ14" t="s">
        <v>10528</v>
      </c>
      <c r="NXK14" t="s">
        <v>10529</v>
      </c>
      <c r="NXL14" t="s">
        <v>10530</v>
      </c>
      <c r="NXM14" t="s">
        <v>10531</v>
      </c>
      <c r="NXN14" t="s">
        <v>10532</v>
      </c>
      <c r="NXO14" t="s">
        <v>10533</v>
      </c>
      <c r="NXP14" t="s">
        <v>10534</v>
      </c>
      <c r="NXQ14" t="s">
        <v>10535</v>
      </c>
      <c r="NXR14" t="s">
        <v>10536</v>
      </c>
      <c r="NXS14" t="s">
        <v>10537</v>
      </c>
      <c r="NXT14" t="s">
        <v>10538</v>
      </c>
      <c r="NXU14" t="s">
        <v>10539</v>
      </c>
      <c r="NXV14" t="s">
        <v>10540</v>
      </c>
      <c r="NXW14" t="s">
        <v>10541</v>
      </c>
      <c r="NXX14" t="s">
        <v>10542</v>
      </c>
      <c r="NXY14" t="s">
        <v>10543</v>
      </c>
      <c r="NXZ14" t="s">
        <v>10544</v>
      </c>
      <c r="NYA14" t="s">
        <v>10545</v>
      </c>
      <c r="NYB14" t="s">
        <v>10546</v>
      </c>
      <c r="NYC14" t="s">
        <v>10547</v>
      </c>
      <c r="NYD14" t="s">
        <v>10548</v>
      </c>
      <c r="NYE14" t="s">
        <v>10549</v>
      </c>
      <c r="NYF14" t="s">
        <v>10550</v>
      </c>
      <c r="NYG14" t="s">
        <v>10551</v>
      </c>
      <c r="NYH14" t="s">
        <v>10552</v>
      </c>
      <c r="NYI14" t="s">
        <v>10553</v>
      </c>
      <c r="NYJ14" t="s">
        <v>10554</v>
      </c>
      <c r="NYK14" t="s">
        <v>10555</v>
      </c>
      <c r="NYL14" t="s">
        <v>10556</v>
      </c>
      <c r="NYM14" t="s">
        <v>10557</v>
      </c>
      <c r="NYN14" t="s">
        <v>10558</v>
      </c>
      <c r="NYO14" t="s">
        <v>10559</v>
      </c>
      <c r="NYP14" t="s">
        <v>10560</v>
      </c>
      <c r="NYQ14" t="s">
        <v>10561</v>
      </c>
      <c r="NYR14" t="s">
        <v>10562</v>
      </c>
      <c r="NYS14" t="s">
        <v>10563</v>
      </c>
      <c r="NYT14" t="s">
        <v>10564</v>
      </c>
      <c r="NYU14" t="s">
        <v>10565</v>
      </c>
      <c r="NYV14" t="s">
        <v>10566</v>
      </c>
      <c r="NYW14" t="s">
        <v>10567</v>
      </c>
      <c r="NYX14" t="s">
        <v>10568</v>
      </c>
      <c r="NYY14" t="s">
        <v>10569</v>
      </c>
      <c r="NYZ14" t="s">
        <v>10570</v>
      </c>
      <c r="NZA14" t="s">
        <v>10571</v>
      </c>
      <c r="NZB14" t="s">
        <v>10572</v>
      </c>
      <c r="NZC14" t="s">
        <v>10573</v>
      </c>
      <c r="NZD14" t="s">
        <v>10574</v>
      </c>
      <c r="NZE14" t="s">
        <v>10575</v>
      </c>
      <c r="NZF14" t="s">
        <v>10576</v>
      </c>
      <c r="NZG14" t="s">
        <v>10577</v>
      </c>
      <c r="NZH14" t="s">
        <v>10578</v>
      </c>
      <c r="NZI14" t="s">
        <v>10579</v>
      </c>
      <c r="NZJ14" t="s">
        <v>10580</v>
      </c>
      <c r="NZK14" t="s">
        <v>10581</v>
      </c>
      <c r="NZL14" t="s">
        <v>10582</v>
      </c>
      <c r="NZM14" t="s">
        <v>10583</v>
      </c>
      <c r="NZN14" t="s">
        <v>10584</v>
      </c>
      <c r="NZO14" t="s">
        <v>10585</v>
      </c>
      <c r="NZP14" t="s">
        <v>10586</v>
      </c>
      <c r="NZQ14" t="s">
        <v>10587</v>
      </c>
      <c r="NZR14" t="s">
        <v>10588</v>
      </c>
      <c r="NZS14" t="s">
        <v>10589</v>
      </c>
      <c r="NZT14" t="s">
        <v>10590</v>
      </c>
      <c r="NZU14" t="s">
        <v>10591</v>
      </c>
      <c r="NZV14" t="s">
        <v>10592</v>
      </c>
      <c r="NZW14" t="s">
        <v>10593</v>
      </c>
      <c r="NZX14" t="s">
        <v>10594</v>
      </c>
      <c r="NZY14" t="s">
        <v>10595</v>
      </c>
      <c r="NZZ14" t="s">
        <v>10596</v>
      </c>
      <c r="OAA14" t="s">
        <v>10597</v>
      </c>
      <c r="OAB14" t="s">
        <v>10598</v>
      </c>
      <c r="OAC14" t="s">
        <v>10599</v>
      </c>
      <c r="OAD14" t="s">
        <v>10600</v>
      </c>
      <c r="OAE14" t="s">
        <v>10601</v>
      </c>
      <c r="OAF14" t="s">
        <v>10602</v>
      </c>
      <c r="OAG14" t="s">
        <v>10603</v>
      </c>
      <c r="OAH14" t="s">
        <v>10604</v>
      </c>
      <c r="OAI14" t="s">
        <v>10605</v>
      </c>
      <c r="OAJ14" t="s">
        <v>10606</v>
      </c>
      <c r="OAK14" t="s">
        <v>10607</v>
      </c>
      <c r="OAL14" t="s">
        <v>10608</v>
      </c>
      <c r="OAM14" t="s">
        <v>10609</v>
      </c>
      <c r="OAN14" t="s">
        <v>10610</v>
      </c>
      <c r="OAO14" t="s">
        <v>10611</v>
      </c>
      <c r="OAP14" t="s">
        <v>10612</v>
      </c>
      <c r="OAQ14" t="s">
        <v>10613</v>
      </c>
      <c r="OAR14" t="s">
        <v>10614</v>
      </c>
      <c r="OAS14" t="s">
        <v>10615</v>
      </c>
      <c r="OAT14" t="s">
        <v>10616</v>
      </c>
      <c r="OAU14" t="s">
        <v>10617</v>
      </c>
      <c r="OAV14" t="s">
        <v>10618</v>
      </c>
      <c r="OAW14" t="s">
        <v>10619</v>
      </c>
      <c r="OAX14" t="s">
        <v>10620</v>
      </c>
      <c r="OAY14" t="s">
        <v>10621</v>
      </c>
      <c r="OAZ14" t="s">
        <v>10622</v>
      </c>
      <c r="OBA14" t="s">
        <v>10623</v>
      </c>
      <c r="OBB14" t="s">
        <v>10624</v>
      </c>
      <c r="OBC14" t="s">
        <v>10625</v>
      </c>
      <c r="OBD14" t="s">
        <v>10626</v>
      </c>
      <c r="OBE14" t="s">
        <v>10627</v>
      </c>
      <c r="OBF14" t="s">
        <v>10628</v>
      </c>
      <c r="OBG14" t="s">
        <v>10629</v>
      </c>
      <c r="OBH14" t="s">
        <v>10630</v>
      </c>
      <c r="OBI14" t="s">
        <v>10631</v>
      </c>
      <c r="OBJ14" t="s">
        <v>10632</v>
      </c>
      <c r="OBK14" t="s">
        <v>10633</v>
      </c>
      <c r="OBL14" t="s">
        <v>10634</v>
      </c>
      <c r="OBM14" t="s">
        <v>10635</v>
      </c>
      <c r="OBN14" t="s">
        <v>10636</v>
      </c>
      <c r="OBO14" t="s">
        <v>10637</v>
      </c>
      <c r="OBP14" t="s">
        <v>10638</v>
      </c>
      <c r="OBQ14" t="s">
        <v>10639</v>
      </c>
      <c r="OBR14" t="s">
        <v>10640</v>
      </c>
      <c r="OBS14" t="s">
        <v>10641</v>
      </c>
      <c r="OBT14" t="s">
        <v>10642</v>
      </c>
      <c r="OBU14" t="s">
        <v>10643</v>
      </c>
      <c r="OBV14" t="s">
        <v>10644</v>
      </c>
      <c r="OBW14" t="s">
        <v>10645</v>
      </c>
      <c r="OBX14" t="s">
        <v>10646</v>
      </c>
      <c r="OBY14" t="s">
        <v>10647</v>
      </c>
      <c r="OBZ14" t="s">
        <v>10648</v>
      </c>
      <c r="OCA14" t="s">
        <v>10649</v>
      </c>
      <c r="OCB14" t="s">
        <v>10650</v>
      </c>
      <c r="OCC14" t="s">
        <v>10651</v>
      </c>
      <c r="OCD14" t="s">
        <v>10652</v>
      </c>
      <c r="OCE14" t="s">
        <v>10653</v>
      </c>
      <c r="OCF14" t="s">
        <v>10654</v>
      </c>
      <c r="OCG14" t="s">
        <v>10655</v>
      </c>
      <c r="OCH14" t="s">
        <v>10656</v>
      </c>
      <c r="OCI14" t="s">
        <v>10657</v>
      </c>
      <c r="OCJ14" t="s">
        <v>10658</v>
      </c>
      <c r="OCK14" t="s">
        <v>10659</v>
      </c>
      <c r="OCL14" t="s">
        <v>10660</v>
      </c>
      <c r="OCM14" t="s">
        <v>10661</v>
      </c>
      <c r="OCN14" t="s">
        <v>10662</v>
      </c>
      <c r="OCO14" t="s">
        <v>10663</v>
      </c>
      <c r="OCP14" t="s">
        <v>10664</v>
      </c>
      <c r="OCQ14" t="s">
        <v>10665</v>
      </c>
      <c r="OCR14" t="s">
        <v>10666</v>
      </c>
      <c r="OCS14" t="s">
        <v>10667</v>
      </c>
      <c r="OCT14" t="s">
        <v>10668</v>
      </c>
      <c r="OCU14" t="s">
        <v>10669</v>
      </c>
      <c r="OCV14" t="s">
        <v>10670</v>
      </c>
      <c r="OCW14" t="s">
        <v>10671</v>
      </c>
      <c r="OCX14" t="s">
        <v>10672</v>
      </c>
      <c r="OCY14" t="s">
        <v>10673</v>
      </c>
      <c r="OCZ14" t="s">
        <v>10674</v>
      </c>
      <c r="ODA14" t="s">
        <v>10675</v>
      </c>
      <c r="ODB14" t="s">
        <v>10676</v>
      </c>
      <c r="ODC14" t="s">
        <v>10677</v>
      </c>
      <c r="ODD14" t="s">
        <v>10678</v>
      </c>
      <c r="ODE14" t="s">
        <v>10679</v>
      </c>
      <c r="ODF14" t="s">
        <v>10680</v>
      </c>
      <c r="ODG14" t="s">
        <v>10681</v>
      </c>
      <c r="ODH14" t="s">
        <v>10682</v>
      </c>
      <c r="ODI14" t="s">
        <v>10683</v>
      </c>
      <c r="ODJ14" t="s">
        <v>10684</v>
      </c>
      <c r="ODK14" t="s">
        <v>10685</v>
      </c>
      <c r="ODL14" t="s">
        <v>10686</v>
      </c>
      <c r="ODM14" t="s">
        <v>10687</v>
      </c>
      <c r="ODN14" t="s">
        <v>10688</v>
      </c>
      <c r="ODO14" t="s">
        <v>10689</v>
      </c>
      <c r="ODP14" t="s">
        <v>10690</v>
      </c>
      <c r="ODQ14" t="s">
        <v>10691</v>
      </c>
      <c r="ODR14" t="s">
        <v>10692</v>
      </c>
      <c r="ODS14" t="s">
        <v>10693</v>
      </c>
      <c r="ODT14" t="s">
        <v>10694</v>
      </c>
      <c r="ODU14" t="s">
        <v>10695</v>
      </c>
      <c r="ODV14" t="s">
        <v>10696</v>
      </c>
      <c r="ODW14" t="s">
        <v>10697</v>
      </c>
      <c r="ODX14" t="s">
        <v>10698</v>
      </c>
      <c r="ODY14" t="s">
        <v>10699</v>
      </c>
      <c r="ODZ14" t="s">
        <v>10700</v>
      </c>
      <c r="OEA14" t="s">
        <v>10701</v>
      </c>
      <c r="OEB14" t="s">
        <v>10702</v>
      </c>
      <c r="OEC14" t="s">
        <v>10703</v>
      </c>
      <c r="OED14" t="s">
        <v>10704</v>
      </c>
      <c r="OEE14" t="s">
        <v>10705</v>
      </c>
      <c r="OEF14" t="s">
        <v>10706</v>
      </c>
      <c r="OEG14" t="s">
        <v>10707</v>
      </c>
      <c r="OEH14" t="s">
        <v>10708</v>
      </c>
      <c r="OEI14" t="s">
        <v>10709</v>
      </c>
      <c r="OEJ14" t="s">
        <v>10710</v>
      </c>
      <c r="OEK14" t="s">
        <v>10711</v>
      </c>
      <c r="OEL14" t="s">
        <v>10712</v>
      </c>
      <c r="OEM14" t="s">
        <v>10713</v>
      </c>
      <c r="OEN14" t="s">
        <v>10714</v>
      </c>
      <c r="OEO14" t="s">
        <v>10715</v>
      </c>
      <c r="OEP14" t="s">
        <v>10716</v>
      </c>
      <c r="OEQ14" t="s">
        <v>10717</v>
      </c>
      <c r="OER14" t="s">
        <v>10718</v>
      </c>
      <c r="OES14" t="s">
        <v>10719</v>
      </c>
      <c r="OET14" t="s">
        <v>10720</v>
      </c>
      <c r="OEU14" t="s">
        <v>10721</v>
      </c>
      <c r="OEV14" t="s">
        <v>10722</v>
      </c>
      <c r="OEW14" t="s">
        <v>10723</v>
      </c>
      <c r="OEX14" t="s">
        <v>10724</v>
      </c>
      <c r="OEY14" t="s">
        <v>10725</v>
      </c>
      <c r="OEZ14" t="s">
        <v>10726</v>
      </c>
      <c r="OFA14" t="s">
        <v>10727</v>
      </c>
      <c r="OFB14" t="s">
        <v>10728</v>
      </c>
      <c r="OFC14" t="s">
        <v>10729</v>
      </c>
      <c r="OFD14" t="s">
        <v>10730</v>
      </c>
      <c r="OFE14" t="s">
        <v>10731</v>
      </c>
      <c r="OFF14" t="s">
        <v>10732</v>
      </c>
      <c r="OFG14" t="s">
        <v>10733</v>
      </c>
      <c r="OFH14" t="s">
        <v>10734</v>
      </c>
      <c r="OFI14" t="s">
        <v>10735</v>
      </c>
      <c r="OFJ14" t="s">
        <v>10736</v>
      </c>
      <c r="OFK14" t="s">
        <v>10737</v>
      </c>
      <c r="OFL14" t="s">
        <v>10738</v>
      </c>
      <c r="OFM14" t="s">
        <v>10739</v>
      </c>
      <c r="OFN14" t="s">
        <v>10740</v>
      </c>
      <c r="OFO14" t="s">
        <v>10741</v>
      </c>
      <c r="OFP14" t="s">
        <v>10742</v>
      </c>
      <c r="OFQ14" t="s">
        <v>10743</v>
      </c>
      <c r="OFR14" t="s">
        <v>10744</v>
      </c>
      <c r="OFS14" t="s">
        <v>10745</v>
      </c>
      <c r="OFT14" t="s">
        <v>10746</v>
      </c>
      <c r="OFU14" t="s">
        <v>10747</v>
      </c>
      <c r="OFV14" t="s">
        <v>10748</v>
      </c>
      <c r="OFW14" t="s">
        <v>10749</v>
      </c>
      <c r="OFX14" t="s">
        <v>10750</v>
      </c>
      <c r="OFY14" t="s">
        <v>10751</v>
      </c>
      <c r="OFZ14" t="s">
        <v>10752</v>
      </c>
      <c r="OGA14" t="s">
        <v>10753</v>
      </c>
      <c r="OGB14" t="s">
        <v>10754</v>
      </c>
      <c r="OGC14" t="s">
        <v>10755</v>
      </c>
      <c r="OGD14" t="s">
        <v>10756</v>
      </c>
      <c r="OGE14" t="s">
        <v>10757</v>
      </c>
      <c r="OGF14" t="s">
        <v>10758</v>
      </c>
      <c r="OGG14" t="s">
        <v>10759</v>
      </c>
      <c r="OGH14" t="s">
        <v>10760</v>
      </c>
      <c r="OGI14" t="s">
        <v>10761</v>
      </c>
      <c r="OGJ14" t="s">
        <v>10762</v>
      </c>
      <c r="OGK14" t="s">
        <v>10763</v>
      </c>
      <c r="OGL14" t="s">
        <v>10764</v>
      </c>
      <c r="OGM14" t="s">
        <v>10765</v>
      </c>
      <c r="OGN14" t="s">
        <v>10766</v>
      </c>
      <c r="OGO14" t="s">
        <v>10767</v>
      </c>
      <c r="OGP14" t="s">
        <v>10768</v>
      </c>
      <c r="OGQ14" t="s">
        <v>10769</v>
      </c>
      <c r="OGR14" t="s">
        <v>10770</v>
      </c>
      <c r="OGS14" t="s">
        <v>10771</v>
      </c>
      <c r="OGT14" t="s">
        <v>10772</v>
      </c>
      <c r="OGU14" t="s">
        <v>10773</v>
      </c>
      <c r="OGV14" t="s">
        <v>10774</v>
      </c>
      <c r="OGW14" t="s">
        <v>10775</v>
      </c>
      <c r="OGX14" t="s">
        <v>10776</v>
      </c>
      <c r="OGY14" t="s">
        <v>10777</v>
      </c>
      <c r="OGZ14" t="s">
        <v>10778</v>
      </c>
      <c r="OHA14" t="s">
        <v>10779</v>
      </c>
      <c r="OHB14" t="s">
        <v>10780</v>
      </c>
      <c r="OHC14" t="s">
        <v>10781</v>
      </c>
      <c r="OHD14" t="s">
        <v>10782</v>
      </c>
      <c r="OHE14" t="s">
        <v>10783</v>
      </c>
      <c r="OHF14" t="s">
        <v>10784</v>
      </c>
      <c r="OHG14" t="s">
        <v>10785</v>
      </c>
      <c r="OHH14" t="s">
        <v>10786</v>
      </c>
      <c r="OHI14" t="s">
        <v>10787</v>
      </c>
      <c r="OHJ14" t="s">
        <v>10788</v>
      </c>
      <c r="OHK14" t="s">
        <v>10789</v>
      </c>
      <c r="OHL14" t="s">
        <v>10790</v>
      </c>
      <c r="OHM14" t="s">
        <v>10791</v>
      </c>
      <c r="OHN14" t="s">
        <v>10792</v>
      </c>
      <c r="OHO14" t="s">
        <v>10793</v>
      </c>
      <c r="OHP14" t="s">
        <v>10794</v>
      </c>
      <c r="OHQ14" t="s">
        <v>10795</v>
      </c>
      <c r="OHR14" t="s">
        <v>10796</v>
      </c>
      <c r="OHS14" t="s">
        <v>10797</v>
      </c>
      <c r="OHT14" t="s">
        <v>10798</v>
      </c>
      <c r="OHU14" t="s">
        <v>10799</v>
      </c>
      <c r="OHV14" t="s">
        <v>10800</v>
      </c>
      <c r="OHW14" t="s">
        <v>10801</v>
      </c>
      <c r="OHX14" t="s">
        <v>10802</v>
      </c>
      <c r="OHY14" t="s">
        <v>10803</v>
      </c>
      <c r="OHZ14" t="s">
        <v>10804</v>
      </c>
      <c r="OIA14" t="s">
        <v>10805</v>
      </c>
      <c r="OIB14" t="s">
        <v>10806</v>
      </c>
      <c r="OIC14" t="s">
        <v>10807</v>
      </c>
      <c r="OID14" t="s">
        <v>10808</v>
      </c>
      <c r="OIE14" t="s">
        <v>10809</v>
      </c>
      <c r="OIF14" t="s">
        <v>10810</v>
      </c>
      <c r="OIG14" t="s">
        <v>10811</v>
      </c>
      <c r="OIH14" t="s">
        <v>10812</v>
      </c>
      <c r="OII14" t="s">
        <v>10813</v>
      </c>
      <c r="OIJ14" t="s">
        <v>10814</v>
      </c>
      <c r="OIK14" t="s">
        <v>10815</v>
      </c>
      <c r="OIL14" t="s">
        <v>10816</v>
      </c>
      <c r="OIM14" t="s">
        <v>10817</v>
      </c>
      <c r="OIN14" t="s">
        <v>10818</v>
      </c>
      <c r="OIO14" t="s">
        <v>10819</v>
      </c>
      <c r="OIP14" t="s">
        <v>10820</v>
      </c>
      <c r="OIQ14" t="s">
        <v>10821</v>
      </c>
      <c r="OIR14" t="s">
        <v>10822</v>
      </c>
      <c r="OIS14" t="s">
        <v>10823</v>
      </c>
      <c r="OIT14" t="s">
        <v>10824</v>
      </c>
      <c r="OIU14" t="s">
        <v>10825</v>
      </c>
      <c r="OIV14" t="s">
        <v>10826</v>
      </c>
      <c r="OIW14" t="s">
        <v>10827</v>
      </c>
      <c r="OIX14" t="s">
        <v>10828</v>
      </c>
      <c r="OIY14" t="s">
        <v>10829</v>
      </c>
      <c r="OIZ14" t="s">
        <v>10830</v>
      </c>
      <c r="OJA14" t="s">
        <v>10831</v>
      </c>
      <c r="OJB14" t="s">
        <v>10832</v>
      </c>
      <c r="OJC14" t="s">
        <v>10833</v>
      </c>
      <c r="OJD14" t="s">
        <v>10834</v>
      </c>
      <c r="OJE14" t="s">
        <v>10835</v>
      </c>
      <c r="OJF14" t="s">
        <v>10836</v>
      </c>
      <c r="OJG14" t="s">
        <v>10837</v>
      </c>
      <c r="OJH14" t="s">
        <v>10838</v>
      </c>
      <c r="OJI14" t="s">
        <v>10839</v>
      </c>
      <c r="OJJ14" t="s">
        <v>10840</v>
      </c>
      <c r="OJK14" t="s">
        <v>10841</v>
      </c>
      <c r="OJL14" t="s">
        <v>10842</v>
      </c>
      <c r="OJM14" t="s">
        <v>10843</v>
      </c>
      <c r="OJN14" t="s">
        <v>10844</v>
      </c>
      <c r="OJO14" t="s">
        <v>10845</v>
      </c>
      <c r="OJP14" t="s">
        <v>10846</v>
      </c>
      <c r="OJQ14" t="s">
        <v>10847</v>
      </c>
      <c r="OJR14" t="s">
        <v>10848</v>
      </c>
      <c r="OJS14" t="s">
        <v>10849</v>
      </c>
      <c r="OJT14" t="s">
        <v>10850</v>
      </c>
      <c r="OJU14" t="s">
        <v>10851</v>
      </c>
      <c r="OJV14" t="s">
        <v>10852</v>
      </c>
      <c r="OJW14" t="s">
        <v>10853</v>
      </c>
      <c r="OJX14" t="s">
        <v>10854</v>
      </c>
      <c r="OJY14" t="s">
        <v>10855</v>
      </c>
      <c r="OJZ14" t="s">
        <v>10856</v>
      </c>
      <c r="OKA14" t="s">
        <v>10857</v>
      </c>
      <c r="OKB14" t="s">
        <v>10858</v>
      </c>
      <c r="OKC14" t="s">
        <v>10859</v>
      </c>
      <c r="OKD14" t="s">
        <v>10860</v>
      </c>
      <c r="OKE14" t="s">
        <v>10861</v>
      </c>
      <c r="OKF14" t="s">
        <v>10862</v>
      </c>
      <c r="OKG14" t="s">
        <v>10863</v>
      </c>
      <c r="OKH14" t="s">
        <v>10864</v>
      </c>
      <c r="OKI14" t="s">
        <v>10865</v>
      </c>
      <c r="OKJ14" t="s">
        <v>10866</v>
      </c>
      <c r="OKK14" t="s">
        <v>10867</v>
      </c>
      <c r="OKL14" t="s">
        <v>10868</v>
      </c>
      <c r="OKM14" t="s">
        <v>10869</v>
      </c>
      <c r="OKN14" t="s">
        <v>10870</v>
      </c>
      <c r="OKO14" t="s">
        <v>10871</v>
      </c>
      <c r="OKP14" t="s">
        <v>10872</v>
      </c>
      <c r="OKQ14" t="s">
        <v>10873</v>
      </c>
      <c r="OKR14" t="s">
        <v>10874</v>
      </c>
      <c r="OKS14" t="s">
        <v>10875</v>
      </c>
      <c r="OKT14" t="s">
        <v>10876</v>
      </c>
      <c r="OKU14" t="s">
        <v>10877</v>
      </c>
      <c r="OKV14" t="s">
        <v>10878</v>
      </c>
      <c r="OKW14" t="s">
        <v>10879</v>
      </c>
      <c r="OKX14" t="s">
        <v>10880</v>
      </c>
      <c r="OKY14" t="s">
        <v>10881</v>
      </c>
      <c r="OKZ14" t="s">
        <v>10882</v>
      </c>
      <c r="OLA14" t="s">
        <v>10883</v>
      </c>
      <c r="OLB14" t="s">
        <v>10884</v>
      </c>
      <c r="OLC14" t="s">
        <v>10885</v>
      </c>
      <c r="OLD14" t="s">
        <v>10886</v>
      </c>
      <c r="OLE14" t="s">
        <v>10887</v>
      </c>
      <c r="OLF14" t="s">
        <v>10888</v>
      </c>
      <c r="OLG14" t="s">
        <v>10889</v>
      </c>
      <c r="OLH14" t="s">
        <v>10890</v>
      </c>
      <c r="OLI14" t="s">
        <v>10891</v>
      </c>
      <c r="OLJ14" t="s">
        <v>10892</v>
      </c>
      <c r="OLK14" t="s">
        <v>10893</v>
      </c>
      <c r="OLL14" t="s">
        <v>10894</v>
      </c>
      <c r="OLM14" t="s">
        <v>10895</v>
      </c>
      <c r="OLN14" t="s">
        <v>10896</v>
      </c>
      <c r="OLO14" t="s">
        <v>10897</v>
      </c>
      <c r="OLP14" t="s">
        <v>10898</v>
      </c>
      <c r="OLQ14" t="s">
        <v>10899</v>
      </c>
      <c r="OLR14" t="s">
        <v>10900</v>
      </c>
      <c r="OLS14" t="s">
        <v>10901</v>
      </c>
      <c r="OLT14" t="s">
        <v>10902</v>
      </c>
      <c r="OLU14" t="s">
        <v>10903</v>
      </c>
      <c r="OLV14" t="s">
        <v>10904</v>
      </c>
      <c r="OLW14" t="s">
        <v>10905</v>
      </c>
      <c r="OLX14" t="s">
        <v>10906</v>
      </c>
      <c r="OLY14" t="s">
        <v>10907</v>
      </c>
      <c r="OLZ14" t="s">
        <v>10908</v>
      </c>
      <c r="OMA14" t="s">
        <v>10909</v>
      </c>
      <c r="OMB14" t="s">
        <v>10910</v>
      </c>
      <c r="OMC14" t="s">
        <v>10911</v>
      </c>
      <c r="OMD14" t="s">
        <v>10912</v>
      </c>
      <c r="OME14" t="s">
        <v>10913</v>
      </c>
      <c r="OMF14" t="s">
        <v>10914</v>
      </c>
      <c r="OMG14" t="s">
        <v>10915</v>
      </c>
      <c r="OMH14" t="s">
        <v>10916</v>
      </c>
      <c r="OMI14" t="s">
        <v>10917</v>
      </c>
      <c r="OMJ14" t="s">
        <v>10918</v>
      </c>
      <c r="OMK14" t="s">
        <v>10919</v>
      </c>
      <c r="OML14" t="s">
        <v>10920</v>
      </c>
      <c r="OMM14" t="s">
        <v>10921</v>
      </c>
      <c r="OMN14" t="s">
        <v>10922</v>
      </c>
      <c r="OMO14" t="s">
        <v>10923</v>
      </c>
      <c r="OMP14" t="s">
        <v>10924</v>
      </c>
      <c r="OMQ14" t="s">
        <v>10925</v>
      </c>
      <c r="OMR14" t="s">
        <v>10926</v>
      </c>
      <c r="OMS14" t="s">
        <v>10927</v>
      </c>
      <c r="OMT14" t="s">
        <v>10928</v>
      </c>
      <c r="OMU14" t="s">
        <v>10929</v>
      </c>
      <c r="OMV14" t="s">
        <v>10930</v>
      </c>
      <c r="OMW14" t="s">
        <v>10931</v>
      </c>
      <c r="OMX14" t="s">
        <v>10932</v>
      </c>
      <c r="OMY14" t="s">
        <v>10933</v>
      </c>
      <c r="OMZ14" t="s">
        <v>10934</v>
      </c>
      <c r="ONA14" t="s">
        <v>10935</v>
      </c>
      <c r="ONB14" t="s">
        <v>10936</v>
      </c>
      <c r="ONC14" t="s">
        <v>10937</v>
      </c>
      <c r="OND14" t="s">
        <v>10938</v>
      </c>
      <c r="ONE14" t="s">
        <v>10939</v>
      </c>
      <c r="ONF14" t="s">
        <v>10940</v>
      </c>
      <c r="ONG14" t="s">
        <v>10941</v>
      </c>
      <c r="ONH14" t="s">
        <v>10942</v>
      </c>
      <c r="ONI14" t="s">
        <v>10943</v>
      </c>
      <c r="ONJ14" t="s">
        <v>10944</v>
      </c>
      <c r="ONK14" t="s">
        <v>10945</v>
      </c>
      <c r="ONL14" t="s">
        <v>10946</v>
      </c>
      <c r="ONM14" t="s">
        <v>10947</v>
      </c>
      <c r="ONN14" t="s">
        <v>10948</v>
      </c>
      <c r="ONO14" t="s">
        <v>10949</v>
      </c>
      <c r="ONP14" t="s">
        <v>10950</v>
      </c>
      <c r="ONQ14" t="s">
        <v>10951</v>
      </c>
      <c r="ONR14" t="s">
        <v>10952</v>
      </c>
      <c r="ONS14" t="s">
        <v>10953</v>
      </c>
      <c r="ONT14" t="s">
        <v>10954</v>
      </c>
      <c r="ONU14" t="s">
        <v>10955</v>
      </c>
      <c r="ONV14" t="s">
        <v>10956</v>
      </c>
      <c r="ONW14" t="s">
        <v>10957</v>
      </c>
      <c r="ONX14" t="s">
        <v>10958</v>
      </c>
      <c r="ONY14" t="s">
        <v>10959</v>
      </c>
      <c r="ONZ14" t="s">
        <v>10960</v>
      </c>
      <c r="OOA14" t="s">
        <v>10961</v>
      </c>
      <c r="OOB14" t="s">
        <v>10962</v>
      </c>
      <c r="OOC14" t="s">
        <v>10963</v>
      </c>
      <c r="OOD14" t="s">
        <v>10964</v>
      </c>
      <c r="OOE14" t="s">
        <v>10965</v>
      </c>
      <c r="OOF14" t="s">
        <v>10966</v>
      </c>
      <c r="OOG14" t="s">
        <v>10967</v>
      </c>
      <c r="OOH14" t="s">
        <v>10968</v>
      </c>
      <c r="OOI14" t="s">
        <v>10969</v>
      </c>
      <c r="OOJ14" t="s">
        <v>10970</v>
      </c>
      <c r="OOK14" t="s">
        <v>10971</v>
      </c>
      <c r="OOL14" t="s">
        <v>10972</v>
      </c>
      <c r="OOM14" t="s">
        <v>10973</v>
      </c>
      <c r="OON14" t="s">
        <v>10974</v>
      </c>
      <c r="OOO14" t="s">
        <v>10975</v>
      </c>
      <c r="OOP14" t="s">
        <v>10976</v>
      </c>
      <c r="OOQ14" t="s">
        <v>10977</v>
      </c>
      <c r="OOR14" t="s">
        <v>10978</v>
      </c>
      <c r="OOS14" t="s">
        <v>10979</v>
      </c>
      <c r="OOT14" t="s">
        <v>10980</v>
      </c>
      <c r="OOU14" t="s">
        <v>10981</v>
      </c>
      <c r="OOV14" t="s">
        <v>10982</v>
      </c>
      <c r="OOW14" t="s">
        <v>10983</v>
      </c>
      <c r="OOX14" t="s">
        <v>10984</v>
      </c>
      <c r="OOY14" t="s">
        <v>10985</v>
      </c>
      <c r="OOZ14" t="s">
        <v>10986</v>
      </c>
      <c r="OPA14" t="s">
        <v>10987</v>
      </c>
      <c r="OPB14" t="s">
        <v>10988</v>
      </c>
      <c r="OPC14" t="s">
        <v>10989</v>
      </c>
      <c r="OPD14" t="s">
        <v>10990</v>
      </c>
      <c r="OPE14" t="s">
        <v>10991</v>
      </c>
      <c r="OPF14" t="s">
        <v>10992</v>
      </c>
      <c r="OPG14" t="s">
        <v>10993</v>
      </c>
      <c r="OPH14" t="s">
        <v>10994</v>
      </c>
      <c r="OPI14" t="s">
        <v>10995</v>
      </c>
      <c r="OPJ14" t="s">
        <v>10996</v>
      </c>
      <c r="OPK14" t="s">
        <v>10997</v>
      </c>
      <c r="OPL14" t="s">
        <v>10998</v>
      </c>
      <c r="OPM14" t="s">
        <v>10999</v>
      </c>
      <c r="OPN14" t="s">
        <v>11000</v>
      </c>
      <c r="OPO14" t="s">
        <v>11001</v>
      </c>
      <c r="OPP14" t="s">
        <v>11002</v>
      </c>
      <c r="OPQ14" t="s">
        <v>11003</v>
      </c>
      <c r="OPR14" t="s">
        <v>11004</v>
      </c>
      <c r="OPS14" t="s">
        <v>11005</v>
      </c>
      <c r="OPT14" t="s">
        <v>11006</v>
      </c>
      <c r="OPU14" t="s">
        <v>11007</v>
      </c>
      <c r="OPV14" t="s">
        <v>11008</v>
      </c>
      <c r="OPW14" t="s">
        <v>11009</v>
      </c>
      <c r="OPX14" t="s">
        <v>11010</v>
      </c>
      <c r="OPY14" t="s">
        <v>11011</v>
      </c>
      <c r="OPZ14" t="s">
        <v>11012</v>
      </c>
      <c r="OQA14" t="s">
        <v>11013</v>
      </c>
      <c r="OQB14" t="s">
        <v>11014</v>
      </c>
      <c r="OQC14" t="s">
        <v>11015</v>
      </c>
      <c r="OQD14" t="s">
        <v>11016</v>
      </c>
      <c r="OQE14" t="s">
        <v>11017</v>
      </c>
      <c r="OQF14" t="s">
        <v>11018</v>
      </c>
      <c r="OQG14" t="s">
        <v>11019</v>
      </c>
      <c r="OQH14" t="s">
        <v>11020</v>
      </c>
      <c r="OQI14" t="s">
        <v>11021</v>
      </c>
      <c r="OQJ14" t="s">
        <v>11022</v>
      </c>
      <c r="OQK14" t="s">
        <v>11023</v>
      </c>
      <c r="OQL14" t="s">
        <v>11024</v>
      </c>
      <c r="OQM14" t="s">
        <v>11025</v>
      </c>
      <c r="OQN14" t="s">
        <v>11026</v>
      </c>
      <c r="OQO14" t="s">
        <v>11027</v>
      </c>
      <c r="OQP14" t="s">
        <v>11028</v>
      </c>
      <c r="OQQ14" t="s">
        <v>11029</v>
      </c>
      <c r="OQR14" t="s">
        <v>11030</v>
      </c>
      <c r="OQS14" t="s">
        <v>11031</v>
      </c>
      <c r="OQT14" t="s">
        <v>11032</v>
      </c>
      <c r="OQU14" t="s">
        <v>11033</v>
      </c>
      <c r="OQV14" t="s">
        <v>11034</v>
      </c>
      <c r="OQW14" t="s">
        <v>11035</v>
      </c>
      <c r="OQX14" t="s">
        <v>11036</v>
      </c>
      <c r="OQY14" t="s">
        <v>11037</v>
      </c>
      <c r="OQZ14" t="s">
        <v>11038</v>
      </c>
      <c r="ORA14" t="s">
        <v>11039</v>
      </c>
      <c r="ORB14" t="s">
        <v>11040</v>
      </c>
      <c r="ORC14" t="s">
        <v>11041</v>
      </c>
      <c r="ORD14" t="s">
        <v>11042</v>
      </c>
      <c r="ORE14" t="s">
        <v>11043</v>
      </c>
      <c r="ORF14" t="s">
        <v>11044</v>
      </c>
      <c r="ORG14" t="s">
        <v>11045</v>
      </c>
      <c r="ORH14" t="s">
        <v>11046</v>
      </c>
      <c r="ORI14" t="s">
        <v>11047</v>
      </c>
      <c r="ORJ14" t="s">
        <v>11048</v>
      </c>
      <c r="ORK14" t="s">
        <v>11049</v>
      </c>
      <c r="ORL14" t="s">
        <v>11050</v>
      </c>
      <c r="ORM14" t="s">
        <v>11051</v>
      </c>
      <c r="ORN14" t="s">
        <v>11052</v>
      </c>
      <c r="ORO14" t="s">
        <v>11053</v>
      </c>
      <c r="ORP14" t="s">
        <v>11054</v>
      </c>
      <c r="ORQ14" t="s">
        <v>11055</v>
      </c>
      <c r="ORR14" t="s">
        <v>11056</v>
      </c>
      <c r="ORS14" t="s">
        <v>11057</v>
      </c>
      <c r="ORT14" t="s">
        <v>11058</v>
      </c>
      <c r="ORU14" t="s">
        <v>11059</v>
      </c>
      <c r="ORV14" t="s">
        <v>11060</v>
      </c>
      <c r="ORW14" t="s">
        <v>11061</v>
      </c>
      <c r="ORX14" t="s">
        <v>11062</v>
      </c>
      <c r="ORY14" t="s">
        <v>11063</v>
      </c>
      <c r="ORZ14" t="s">
        <v>11064</v>
      </c>
      <c r="OSA14" t="s">
        <v>11065</v>
      </c>
      <c r="OSB14" t="s">
        <v>11066</v>
      </c>
      <c r="OSC14" t="s">
        <v>11067</v>
      </c>
      <c r="OSD14" t="s">
        <v>11068</v>
      </c>
      <c r="OSE14" t="s">
        <v>11069</v>
      </c>
      <c r="OSF14" t="s">
        <v>11070</v>
      </c>
      <c r="OSG14" t="s">
        <v>11071</v>
      </c>
      <c r="OSH14" t="s">
        <v>11072</v>
      </c>
      <c r="OSI14" t="s">
        <v>11073</v>
      </c>
      <c r="OSJ14" t="s">
        <v>11074</v>
      </c>
      <c r="OSK14" t="s">
        <v>11075</v>
      </c>
      <c r="OSL14" t="s">
        <v>11076</v>
      </c>
      <c r="OSM14" t="s">
        <v>11077</v>
      </c>
      <c r="OSN14" t="s">
        <v>11078</v>
      </c>
      <c r="OSO14" t="s">
        <v>11079</v>
      </c>
      <c r="OSP14" t="s">
        <v>11080</v>
      </c>
      <c r="OSQ14" t="s">
        <v>11081</v>
      </c>
      <c r="OSR14" t="s">
        <v>11082</v>
      </c>
      <c r="OSS14" t="s">
        <v>11083</v>
      </c>
      <c r="OST14" t="s">
        <v>11084</v>
      </c>
      <c r="OSU14" t="s">
        <v>11085</v>
      </c>
      <c r="OSV14" t="s">
        <v>11086</v>
      </c>
      <c r="OSW14" t="s">
        <v>11087</v>
      </c>
      <c r="OSX14" t="s">
        <v>11088</v>
      </c>
      <c r="OSY14" t="s">
        <v>11089</v>
      </c>
      <c r="OSZ14" t="s">
        <v>11090</v>
      </c>
      <c r="OTA14" t="s">
        <v>11091</v>
      </c>
      <c r="OTB14" t="s">
        <v>11092</v>
      </c>
      <c r="OTC14" t="s">
        <v>11093</v>
      </c>
      <c r="OTD14" t="s">
        <v>11094</v>
      </c>
      <c r="OTE14" t="s">
        <v>11095</v>
      </c>
      <c r="OTF14" t="s">
        <v>11096</v>
      </c>
      <c r="OTG14" t="s">
        <v>11097</v>
      </c>
      <c r="OTH14" t="s">
        <v>11098</v>
      </c>
      <c r="OTI14" t="s">
        <v>11099</v>
      </c>
      <c r="OTJ14" t="s">
        <v>11100</v>
      </c>
      <c r="OTK14" t="s">
        <v>11101</v>
      </c>
      <c r="OTL14" t="s">
        <v>11102</v>
      </c>
      <c r="OTM14" t="s">
        <v>11103</v>
      </c>
      <c r="OTN14" t="s">
        <v>11104</v>
      </c>
      <c r="OTO14" t="s">
        <v>11105</v>
      </c>
      <c r="OTP14" t="s">
        <v>11106</v>
      </c>
      <c r="OTQ14" t="s">
        <v>11107</v>
      </c>
      <c r="OTR14" t="s">
        <v>11108</v>
      </c>
      <c r="OTS14" t="s">
        <v>11109</v>
      </c>
      <c r="OTT14" t="s">
        <v>11110</v>
      </c>
      <c r="OTU14" t="s">
        <v>11111</v>
      </c>
      <c r="OTV14" t="s">
        <v>11112</v>
      </c>
      <c r="OTW14" t="s">
        <v>11113</v>
      </c>
      <c r="OTX14" t="s">
        <v>11114</v>
      </c>
      <c r="OTY14" t="s">
        <v>11115</v>
      </c>
      <c r="OTZ14" t="s">
        <v>11116</v>
      </c>
      <c r="OUA14" t="s">
        <v>11117</v>
      </c>
      <c r="OUB14" t="s">
        <v>11118</v>
      </c>
      <c r="OUC14" t="s">
        <v>11119</v>
      </c>
      <c r="OUD14" t="s">
        <v>11120</v>
      </c>
      <c r="OUE14" t="s">
        <v>11121</v>
      </c>
      <c r="OUF14" t="s">
        <v>11122</v>
      </c>
      <c r="OUG14" t="s">
        <v>11123</v>
      </c>
      <c r="OUH14" t="s">
        <v>11124</v>
      </c>
      <c r="OUI14" t="s">
        <v>11125</v>
      </c>
      <c r="OUJ14" t="s">
        <v>11126</v>
      </c>
      <c r="OUK14" t="s">
        <v>11127</v>
      </c>
      <c r="OUL14" t="s">
        <v>11128</v>
      </c>
      <c r="OUM14" t="s">
        <v>11129</v>
      </c>
      <c r="OUN14" t="s">
        <v>11130</v>
      </c>
      <c r="OUO14" t="s">
        <v>11131</v>
      </c>
      <c r="OUP14" t="s">
        <v>11132</v>
      </c>
      <c r="OUQ14" t="s">
        <v>11133</v>
      </c>
      <c r="OUR14" t="s">
        <v>11134</v>
      </c>
      <c r="OUS14" t="s">
        <v>11135</v>
      </c>
      <c r="OUT14" t="s">
        <v>11136</v>
      </c>
      <c r="OUU14" t="s">
        <v>11137</v>
      </c>
      <c r="OUV14" t="s">
        <v>11138</v>
      </c>
      <c r="OUW14" t="s">
        <v>11139</v>
      </c>
      <c r="OUX14" t="s">
        <v>11140</v>
      </c>
      <c r="OUY14" t="s">
        <v>11141</v>
      </c>
      <c r="OUZ14" t="s">
        <v>11142</v>
      </c>
      <c r="OVA14" t="s">
        <v>11143</v>
      </c>
      <c r="OVB14" t="s">
        <v>11144</v>
      </c>
      <c r="OVC14" t="s">
        <v>11145</v>
      </c>
      <c r="OVD14" t="s">
        <v>11146</v>
      </c>
      <c r="OVE14" t="s">
        <v>11147</v>
      </c>
      <c r="OVF14" t="s">
        <v>11148</v>
      </c>
      <c r="OVG14" t="s">
        <v>11149</v>
      </c>
      <c r="OVH14" t="s">
        <v>11150</v>
      </c>
      <c r="OVI14" t="s">
        <v>11151</v>
      </c>
      <c r="OVJ14" t="s">
        <v>11152</v>
      </c>
      <c r="OVK14" t="s">
        <v>11153</v>
      </c>
      <c r="OVL14" t="s">
        <v>11154</v>
      </c>
      <c r="OVM14" t="s">
        <v>11155</v>
      </c>
      <c r="OVN14" t="s">
        <v>11156</v>
      </c>
      <c r="OVO14" t="s">
        <v>11157</v>
      </c>
      <c r="OVP14" t="s">
        <v>11158</v>
      </c>
      <c r="OVQ14" t="s">
        <v>11159</v>
      </c>
      <c r="OVR14" t="s">
        <v>11160</v>
      </c>
      <c r="OVS14" t="s">
        <v>11161</v>
      </c>
      <c r="OVT14" t="s">
        <v>11162</v>
      </c>
      <c r="OVU14" t="s">
        <v>11163</v>
      </c>
      <c r="OVV14" t="s">
        <v>11164</v>
      </c>
      <c r="OVW14" t="s">
        <v>11165</v>
      </c>
      <c r="OVX14" t="s">
        <v>11166</v>
      </c>
      <c r="OVY14" t="s">
        <v>11167</v>
      </c>
      <c r="OVZ14" t="s">
        <v>11168</v>
      </c>
      <c r="OWA14" t="s">
        <v>11169</v>
      </c>
      <c r="OWB14" t="s">
        <v>11170</v>
      </c>
      <c r="OWC14" t="s">
        <v>11171</v>
      </c>
      <c r="OWD14" t="s">
        <v>11172</v>
      </c>
      <c r="OWE14" t="s">
        <v>11173</v>
      </c>
      <c r="OWF14" t="s">
        <v>11174</v>
      </c>
      <c r="OWG14" t="s">
        <v>11175</v>
      </c>
      <c r="OWH14" t="s">
        <v>11176</v>
      </c>
      <c r="OWI14" t="s">
        <v>11177</v>
      </c>
      <c r="OWJ14" t="s">
        <v>11178</v>
      </c>
      <c r="OWK14" t="s">
        <v>11179</v>
      </c>
      <c r="OWL14" t="s">
        <v>11180</v>
      </c>
      <c r="OWM14" t="s">
        <v>11181</v>
      </c>
      <c r="OWN14" t="s">
        <v>11182</v>
      </c>
      <c r="OWO14" t="s">
        <v>11183</v>
      </c>
      <c r="OWP14" t="s">
        <v>11184</v>
      </c>
      <c r="OWQ14" t="s">
        <v>11185</v>
      </c>
      <c r="OWR14" t="s">
        <v>11186</v>
      </c>
      <c r="OWS14" t="s">
        <v>11187</v>
      </c>
      <c r="OWT14" t="s">
        <v>11188</v>
      </c>
      <c r="OWU14" t="s">
        <v>11189</v>
      </c>
      <c r="OWV14" t="s">
        <v>11190</v>
      </c>
      <c r="OWW14" t="s">
        <v>11191</v>
      </c>
      <c r="OWX14" t="s">
        <v>11192</v>
      </c>
      <c r="OWY14" t="s">
        <v>11193</v>
      </c>
      <c r="OWZ14" t="s">
        <v>11194</v>
      </c>
      <c r="OXA14" t="s">
        <v>11195</v>
      </c>
      <c r="OXB14" t="s">
        <v>11196</v>
      </c>
      <c r="OXC14" t="s">
        <v>11197</v>
      </c>
      <c r="OXD14" t="s">
        <v>11198</v>
      </c>
      <c r="OXE14" t="s">
        <v>11199</v>
      </c>
      <c r="OXF14" t="s">
        <v>11200</v>
      </c>
      <c r="OXG14" t="s">
        <v>11201</v>
      </c>
      <c r="OXH14" t="s">
        <v>11202</v>
      </c>
      <c r="OXI14" t="s">
        <v>11203</v>
      </c>
      <c r="OXJ14" t="s">
        <v>11204</v>
      </c>
      <c r="OXK14" t="s">
        <v>11205</v>
      </c>
      <c r="OXL14" t="s">
        <v>11206</v>
      </c>
      <c r="OXM14" t="s">
        <v>11207</v>
      </c>
      <c r="OXN14" t="s">
        <v>11208</v>
      </c>
      <c r="OXO14" t="s">
        <v>11209</v>
      </c>
      <c r="OXP14" t="s">
        <v>11210</v>
      </c>
      <c r="OXQ14" t="s">
        <v>11211</v>
      </c>
      <c r="OXR14" t="s">
        <v>11212</v>
      </c>
      <c r="OXS14" t="s">
        <v>11213</v>
      </c>
      <c r="OXT14" t="s">
        <v>11214</v>
      </c>
      <c r="OXU14" t="s">
        <v>11215</v>
      </c>
      <c r="OXV14" t="s">
        <v>11216</v>
      </c>
      <c r="OXW14" t="s">
        <v>11217</v>
      </c>
      <c r="OXX14" t="s">
        <v>11218</v>
      </c>
      <c r="OXY14" t="s">
        <v>11219</v>
      </c>
      <c r="OXZ14" t="s">
        <v>11220</v>
      </c>
      <c r="OYA14" t="s">
        <v>11221</v>
      </c>
      <c r="OYB14" t="s">
        <v>11222</v>
      </c>
      <c r="OYC14" t="s">
        <v>11223</v>
      </c>
      <c r="OYD14" t="s">
        <v>11224</v>
      </c>
      <c r="OYE14" t="s">
        <v>11225</v>
      </c>
      <c r="OYF14" t="s">
        <v>11226</v>
      </c>
      <c r="OYG14" t="s">
        <v>11227</v>
      </c>
      <c r="OYH14" t="s">
        <v>11228</v>
      </c>
      <c r="OYI14" t="s">
        <v>11229</v>
      </c>
      <c r="OYJ14" t="s">
        <v>11230</v>
      </c>
      <c r="OYK14" t="s">
        <v>11231</v>
      </c>
      <c r="OYL14" t="s">
        <v>11232</v>
      </c>
      <c r="OYM14" t="s">
        <v>11233</v>
      </c>
      <c r="OYN14" t="s">
        <v>11234</v>
      </c>
      <c r="OYO14" t="s">
        <v>11235</v>
      </c>
      <c r="OYP14" t="s">
        <v>11236</v>
      </c>
      <c r="OYQ14" t="s">
        <v>11237</v>
      </c>
      <c r="OYR14" t="s">
        <v>11238</v>
      </c>
      <c r="OYS14" t="s">
        <v>11239</v>
      </c>
      <c r="OYT14" t="s">
        <v>11240</v>
      </c>
      <c r="OYU14" t="s">
        <v>11241</v>
      </c>
      <c r="OYV14" t="s">
        <v>11242</v>
      </c>
      <c r="OYW14" t="s">
        <v>11243</v>
      </c>
      <c r="OYX14" t="s">
        <v>11244</v>
      </c>
      <c r="OYY14" t="s">
        <v>11245</v>
      </c>
      <c r="OYZ14" t="s">
        <v>11246</v>
      </c>
      <c r="OZA14" t="s">
        <v>11247</v>
      </c>
      <c r="OZB14" t="s">
        <v>11248</v>
      </c>
      <c r="OZC14" t="s">
        <v>11249</v>
      </c>
      <c r="OZD14" t="s">
        <v>11250</v>
      </c>
      <c r="OZE14" t="s">
        <v>11251</v>
      </c>
      <c r="OZF14" t="s">
        <v>11252</v>
      </c>
      <c r="OZG14" t="s">
        <v>11253</v>
      </c>
      <c r="OZH14" t="s">
        <v>11254</v>
      </c>
      <c r="OZI14" t="s">
        <v>11255</v>
      </c>
      <c r="OZJ14" t="s">
        <v>11256</v>
      </c>
      <c r="OZK14" t="s">
        <v>11257</v>
      </c>
      <c r="OZL14" t="s">
        <v>11258</v>
      </c>
      <c r="OZM14" t="s">
        <v>11259</v>
      </c>
      <c r="OZN14" t="s">
        <v>11260</v>
      </c>
      <c r="OZO14" t="s">
        <v>11261</v>
      </c>
      <c r="OZP14" t="s">
        <v>11262</v>
      </c>
      <c r="OZQ14" t="s">
        <v>11263</v>
      </c>
      <c r="OZR14" t="s">
        <v>11264</v>
      </c>
      <c r="OZS14" t="s">
        <v>11265</v>
      </c>
      <c r="OZT14" t="s">
        <v>11266</v>
      </c>
      <c r="OZU14" t="s">
        <v>11267</v>
      </c>
      <c r="OZV14" t="s">
        <v>11268</v>
      </c>
      <c r="OZW14" t="s">
        <v>11269</v>
      </c>
      <c r="OZX14" t="s">
        <v>11270</v>
      </c>
      <c r="OZY14" t="s">
        <v>11271</v>
      </c>
      <c r="OZZ14" t="s">
        <v>11272</v>
      </c>
      <c r="PAA14" t="s">
        <v>11273</v>
      </c>
      <c r="PAB14" t="s">
        <v>11274</v>
      </c>
      <c r="PAC14" t="s">
        <v>11275</v>
      </c>
      <c r="PAD14" t="s">
        <v>11276</v>
      </c>
      <c r="PAE14" t="s">
        <v>11277</v>
      </c>
      <c r="PAF14" t="s">
        <v>11278</v>
      </c>
      <c r="PAG14" t="s">
        <v>11279</v>
      </c>
      <c r="PAH14" t="s">
        <v>11280</v>
      </c>
      <c r="PAI14" t="s">
        <v>11281</v>
      </c>
      <c r="PAJ14" t="s">
        <v>11282</v>
      </c>
      <c r="PAK14" t="s">
        <v>11283</v>
      </c>
      <c r="PAL14" t="s">
        <v>11284</v>
      </c>
      <c r="PAM14" t="s">
        <v>11285</v>
      </c>
      <c r="PAN14" t="s">
        <v>11286</v>
      </c>
      <c r="PAO14" t="s">
        <v>11287</v>
      </c>
      <c r="PAP14" t="s">
        <v>11288</v>
      </c>
      <c r="PAQ14" t="s">
        <v>11289</v>
      </c>
      <c r="PAR14" t="s">
        <v>11290</v>
      </c>
      <c r="PAS14" t="s">
        <v>11291</v>
      </c>
      <c r="PAT14" t="s">
        <v>11292</v>
      </c>
      <c r="PAU14" t="s">
        <v>11293</v>
      </c>
      <c r="PAV14" t="s">
        <v>11294</v>
      </c>
      <c r="PAW14" t="s">
        <v>11295</v>
      </c>
      <c r="PAX14" t="s">
        <v>11296</v>
      </c>
      <c r="PAY14" t="s">
        <v>11297</v>
      </c>
      <c r="PAZ14" t="s">
        <v>11298</v>
      </c>
      <c r="PBA14" t="s">
        <v>11299</v>
      </c>
      <c r="PBB14" t="s">
        <v>11300</v>
      </c>
      <c r="PBC14" t="s">
        <v>11301</v>
      </c>
      <c r="PBD14" t="s">
        <v>11302</v>
      </c>
      <c r="PBE14" t="s">
        <v>11303</v>
      </c>
      <c r="PBF14" t="s">
        <v>11304</v>
      </c>
      <c r="PBG14" t="s">
        <v>11305</v>
      </c>
      <c r="PBH14" t="s">
        <v>11306</v>
      </c>
      <c r="PBI14" t="s">
        <v>11307</v>
      </c>
      <c r="PBJ14" t="s">
        <v>11308</v>
      </c>
      <c r="PBK14" t="s">
        <v>11309</v>
      </c>
      <c r="PBL14" t="s">
        <v>11310</v>
      </c>
      <c r="PBM14" t="s">
        <v>11311</v>
      </c>
      <c r="PBN14" t="s">
        <v>11312</v>
      </c>
      <c r="PBO14" t="s">
        <v>11313</v>
      </c>
      <c r="PBP14" t="s">
        <v>11314</v>
      </c>
      <c r="PBQ14" t="s">
        <v>11315</v>
      </c>
      <c r="PBR14" t="s">
        <v>11316</v>
      </c>
      <c r="PBS14" t="s">
        <v>11317</v>
      </c>
      <c r="PBT14" t="s">
        <v>11318</v>
      </c>
      <c r="PBU14" t="s">
        <v>11319</v>
      </c>
      <c r="PBV14" t="s">
        <v>11320</v>
      </c>
      <c r="PBW14" t="s">
        <v>11321</v>
      </c>
      <c r="PBX14" t="s">
        <v>11322</v>
      </c>
      <c r="PBY14" t="s">
        <v>11323</v>
      </c>
      <c r="PBZ14" t="s">
        <v>11324</v>
      </c>
      <c r="PCA14" t="s">
        <v>11325</v>
      </c>
      <c r="PCB14" t="s">
        <v>11326</v>
      </c>
      <c r="PCC14" t="s">
        <v>11327</v>
      </c>
      <c r="PCD14" t="s">
        <v>11328</v>
      </c>
      <c r="PCE14" t="s">
        <v>11329</v>
      </c>
      <c r="PCF14" t="s">
        <v>11330</v>
      </c>
      <c r="PCG14" t="s">
        <v>11331</v>
      </c>
      <c r="PCH14" t="s">
        <v>11332</v>
      </c>
      <c r="PCI14" t="s">
        <v>11333</v>
      </c>
      <c r="PCJ14" t="s">
        <v>11334</v>
      </c>
      <c r="PCK14" t="s">
        <v>11335</v>
      </c>
      <c r="PCL14" t="s">
        <v>11336</v>
      </c>
      <c r="PCM14" t="s">
        <v>11337</v>
      </c>
      <c r="PCN14" t="s">
        <v>11338</v>
      </c>
      <c r="PCO14" t="s">
        <v>11339</v>
      </c>
      <c r="PCP14" t="s">
        <v>11340</v>
      </c>
      <c r="PCQ14" t="s">
        <v>11341</v>
      </c>
      <c r="PCR14" t="s">
        <v>11342</v>
      </c>
      <c r="PCS14" t="s">
        <v>11343</v>
      </c>
      <c r="PCT14" t="s">
        <v>11344</v>
      </c>
      <c r="PCU14" t="s">
        <v>11345</v>
      </c>
      <c r="PCV14" t="s">
        <v>11346</v>
      </c>
      <c r="PCW14" t="s">
        <v>11347</v>
      </c>
      <c r="PCX14" t="s">
        <v>11348</v>
      </c>
      <c r="PCY14" t="s">
        <v>11349</v>
      </c>
      <c r="PCZ14" t="s">
        <v>11350</v>
      </c>
      <c r="PDA14" t="s">
        <v>11351</v>
      </c>
      <c r="PDB14" t="s">
        <v>11352</v>
      </c>
      <c r="PDC14" t="s">
        <v>11353</v>
      </c>
      <c r="PDD14" t="s">
        <v>11354</v>
      </c>
      <c r="PDE14" t="s">
        <v>11355</v>
      </c>
      <c r="PDF14" t="s">
        <v>11356</v>
      </c>
      <c r="PDG14" t="s">
        <v>11357</v>
      </c>
      <c r="PDH14" t="s">
        <v>11358</v>
      </c>
      <c r="PDI14" t="s">
        <v>11359</v>
      </c>
      <c r="PDJ14" t="s">
        <v>11360</v>
      </c>
      <c r="PDK14" t="s">
        <v>11361</v>
      </c>
      <c r="PDL14" t="s">
        <v>11362</v>
      </c>
      <c r="PDM14" t="s">
        <v>11363</v>
      </c>
      <c r="PDN14" t="s">
        <v>11364</v>
      </c>
      <c r="PDO14" t="s">
        <v>11365</v>
      </c>
      <c r="PDP14" t="s">
        <v>11366</v>
      </c>
      <c r="PDQ14" t="s">
        <v>11367</v>
      </c>
      <c r="PDR14" t="s">
        <v>11368</v>
      </c>
      <c r="PDS14" t="s">
        <v>11369</v>
      </c>
      <c r="PDT14" t="s">
        <v>11370</v>
      </c>
      <c r="PDU14" t="s">
        <v>11371</v>
      </c>
      <c r="PDV14" t="s">
        <v>11372</v>
      </c>
      <c r="PDW14" t="s">
        <v>11373</v>
      </c>
      <c r="PDX14" t="s">
        <v>11374</v>
      </c>
      <c r="PDY14" t="s">
        <v>11375</v>
      </c>
      <c r="PDZ14" t="s">
        <v>11376</v>
      </c>
      <c r="PEA14" t="s">
        <v>11377</v>
      </c>
      <c r="PEB14" t="s">
        <v>11378</v>
      </c>
      <c r="PEC14" t="s">
        <v>11379</v>
      </c>
      <c r="PED14" t="s">
        <v>11380</v>
      </c>
      <c r="PEE14" t="s">
        <v>11381</v>
      </c>
      <c r="PEF14" t="s">
        <v>11382</v>
      </c>
      <c r="PEG14" t="s">
        <v>11383</v>
      </c>
      <c r="PEH14" t="s">
        <v>11384</v>
      </c>
      <c r="PEI14" t="s">
        <v>11385</v>
      </c>
      <c r="PEJ14" t="s">
        <v>11386</v>
      </c>
      <c r="PEK14" t="s">
        <v>11387</v>
      </c>
      <c r="PEL14" t="s">
        <v>11388</v>
      </c>
      <c r="PEM14" t="s">
        <v>11389</v>
      </c>
      <c r="PEN14" t="s">
        <v>11390</v>
      </c>
      <c r="PEO14" t="s">
        <v>11391</v>
      </c>
      <c r="PEP14" t="s">
        <v>11392</v>
      </c>
      <c r="PEQ14" t="s">
        <v>11393</v>
      </c>
      <c r="PER14" t="s">
        <v>11394</v>
      </c>
      <c r="PES14" t="s">
        <v>11395</v>
      </c>
      <c r="PET14" t="s">
        <v>11396</v>
      </c>
      <c r="PEU14" t="s">
        <v>11397</v>
      </c>
      <c r="PEV14" t="s">
        <v>11398</v>
      </c>
      <c r="PEW14" t="s">
        <v>11399</v>
      </c>
      <c r="PEX14" t="s">
        <v>11400</v>
      </c>
      <c r="PEY14" t="s">
        <v>11401</v>
      </c>
      <c r="PEZ14" t="s">
        <v>11402</v>
      </c>
      <c r="PFA14" t="s">
        <v>11403</v>
      </c>
      <c r="PFB14" t="s">
        <v>11404</v>
      </c>
      <c r="PFC14" t="s">
        <v>11405</v>
      </c>
      <c r="PFD14" t="s">
        <v>11406</v>
      </c>
      <c r="PFE14" t="s">
        <v>11407</v>
      </c>
      <c r="PFF14" t="s">
        <v>11408</v>
      </c>
      <c r="PFG14" t="s">
        <v>11409</v>
      </c>
      <c r="PFH14" t="s">
        <v>11410</v>
      </c>
      <c r="PFI14" t="s">
        <v>11411</v>
      </c>
      <c r="PFJ14" t="s">
        <v>11412</v>
      </c>
      <c r="PFK14" t="s">
        <v>11413</v>
      </c>
      <c r="PFL14" t="s">
        <v>11414</v>
      </c>
      <c r="PFM14" t="s">
        <v>11415</v>
      </c>
      <c r="PFN14" t="s">
        <v>11416</v>
      </c>
      <c r="PFO14" t="s">
        <v>11417</v>
      </c>
      <c r="PFP14" t="s">
        <v>11418</v>
      </c>
      <c r="PFQ14" t="s">
        <v>11419</v>
      </c>
      <c r="PFR14" t="s">
        <v>11420</v>
      </c>
      <c r="PFS14" t="s">
        <v>11421</v>
      </c>
      <c r="PFT14" t="s">
        <v>11422</v>
      </c>
      <c r="PFU14" t="s">
        <v>11423</v>
      </c>
      <c r="PFV14" t="s">
        <v>11424</v>
      </c>
      <c r="PFW14" t="s">
        <v>11425</v>
      </c>
      <c r="PFX14" t="s">
        <v>11426</v>
      </c>
      <c r="PFY14" t="s">
        <v>11427</v>
      </c>
      <c r="PFZ14" t="s">
        <v>11428</v>
      </c>
      <c r="PGA14" t="s">
        <v>11429</v>
      </c>
      <c r="PGB14" t="s">
        <v>11430</v>
      </c>
      <c r="PGC14" t="s">
        <v>11431</v>
      </c>
      <c r="PGD14" t="s">
        <v>11432</v>
      </c>
      <c r="PGE14" t="s">
        <v>11433</v>
      </c>
      <c r="PGF14" t="s">
        <v>11434</v>
      </c>
      <c r="PGG14" t="s">
        <v>11435</v>
      </c>
      <c r="PGH14" t="s">
        <v>11436</v>
      </c>
      <c r="PGI14" t="s">
        <v>11437</v>
      </c>
      <c r="PGJ14" t="s">
        <v>11438</v>
      </c>
      <c r="PGK14" t="s">
        <v>11439</v>
      </c>
      <c r="PGL14" t="s">
        <v>11440</v>
      </c>
      <c r="PGM14" t="s">
        <v>11441</v>
      </c>
      <c r="PGN14" t="s">
        <v>11442</v>
      </c>
      <c r="PGO14" t="s">
        <v>11443</v>
      </c>
      <c r="PGP14" t="s">
        <v>11444</v>
      </c>
      <c r="PGQ14" t="s">
        <v>11445</v>
      </c>
      <c r="PGR14" t="s">
        <v>11446</v>
      </c>
      <c r="PGS14" t="s">
        <v>11447</v>
      </c>
      <c r="PGT14" t="s">
        <v>11448</v>
      </c>
      <c r="PGU14" t="s">
        <v>11449</v>
      </c>
      <c r="PGV14" t="s">
        <v>11450</v>
      </c>
      <c r="PGW14" t="s">
        <v>11451</v>
      </c>
      <c r="PGX14" t="s">
        <v>11452</v>
      </c>
      <c r="PGY14" t="s">
        <v>11453</v>
      </c>
      <c r="PGZ14" t="s">
        <v>11454</v>
      </c>
      <c r="PHA14" t="s">
        <v>11455</v>
      </c>
      <c r="PHB14" t="s">
        <v>11456</v>
      </c>
      <c r="PHC14" t="s">
        <v>11457</v>
      </c>
      <c r="PHD14" t="s">
        <v>11458</v>
      </c>
      <c r="PHE14" t="s">
        <v>11459</v>
      </c>
      <c r="PHF14" t="s">
        <v>11460</v>
      </c>
      <c r="PHG14" t="s">
        <v>11461</v>
      </c>
      <c r="PHH14" t="s">
        <v>11462</v>
      </c>
      <c r="PHI14" t="s">
        <v>11463</v>
      </c>
      <c r="PHJ14" t="s">
        <v>11464</v>
      </c>
      <c r="PHK14" t="s">
        <v>11465</v>
      </c>
      <c r="PHL14" t="s">
        <v>11466</v>
      </c>
      <c r="PHM14" t="s">
        <v>11467</v>
      </c>
      <c r="PHN14" t="s">
        <v>11468</v>
      </c>
      <c r="PHO14" t="s">
        <v>11469</v>
      </c>
      <c r="PHP14" t="s">
        <v>11470</v>
      </c>
      <c r="PHQ14" t="s">
        <v>11471</v>
      </c>
      <c r="PHR14" t="s">
        <v>11472</v>
      </c>
      <c r="PHS14" t="s">
        <v>11473</v>
      </c>
      <c r="PHT14" t="s">
        <v>11474</v>
      </c>
      <c r="PHU14" t="s">
        <v>11475</v>
      </c>
      <c r="PHV14" t="s">
        <v>11476</v>
      </c>
      <c r="PHW14" t="s">
        <v>11477</v>
      </c>
      <c r="PHX14" t="s">
        <v>11478</v>
      </c>
      <c r="PHY14" t="s">
        <v>11479</v>
      </c>
      <c r="PHZ14" t="s">
        <v>11480</v>
      </c>
      <c r="PIA14" t="s">
        <v>11481</v>
      </c>
      <c r="PIB14" t="s">
        <v>11482</v>
      </c>
      <c r="PIC14" t="s">
        <v>11483</v>
      </c>
      <c r="PID14" t="s">
        <v>11484</v>
      </c>
      <c r="PIE14" t="s">
        <v>11485</v>
      </c>
      <c r="PIF14" t="s">
        <v>11486</v>
      </c>
      <c r="PIG14" t="s">
        <v>11487</v>
      </c>
      <c r="PIH14" t="s">
        <v>11488</v>
      </c>
      <c r="PII14" t="s">
        <v>11489</v>
      </c>
      <c r="PIJ14" t="s">
        <v>11490</v>
      </c>
      <c r="PIK14" t="s">
        <v>11491</v>
      </c>
      <c r="PIL14" t="s">
        <v>11492</v>
      </c>
      <c r="PIM14" t="s">
        <v>11493</v>
      </c>
      <c r="PIN14" t="s">
        <v>11494</v>
      </c>
      <c r="PIO14" t="s">
        <v>11495</v>
      </c>
      <c r="PIP14" t="s">
        <v>11496</v>
      </c>
      <c r="PIQ14" t="s">
        <v>11497</v>
      </c>
      <c r="PIR14" t="s">
        <v>11498</v>
      </c>
      <c r="PIS14" t="s">
        <v>11499</v>
      </c>
      <c r="PIT14" t="s">
        <v>11500</v>
      </c>
      <c r="PIU14" t="s">
        <v>11501</v>
      </c>
      <c r="PIV14" t="s">
        <v>11502</v>
      </c>
      <c r="PIW14" t="s">
        <v>11503</v>
      </c>
      <c r="PIX14" t="s">
        <v>11504</v>
      </c>
      <c r="PIY14" t="s">
        <v>11505</v>
      </c>
      <c r="PIZ14" t="s">
        <v>11506</v>
      </c>
      <c r="PJA14" t="s">
        <v>11507</v>
      </c>
      <c r="PJB14" t="s">
        <v>11508</v>
      </c>
      <c r="PJC14" t="s">
        <v>11509</v>
      </c>
      <c r="PJD14" t="s">
        <v>11510</v>
      </c>
      <c r="PJE14" t="s">
        <v>11511</v>
      </c>
      <c r="PJF14" t="s">
        <v>11512</v>
      </c>
      <c r="PJG14" t="s">
        <v>11513</v>
      </c>
      <c r="PJH14" t="s">
        <v>11514</v>
      </c>
      <c r="PJI14" t="s">
        <v>11515</v>
      </c>
      <c r="PJJ14" t="s">
        <v>11516</v>
      </c>
      <c r="PJK14" t="s">
        <v>11517</v>
      </c>
      <c r="PJL14" t="s">
        <v>11518</v>
      </c>
      <c r="PJM14" t="s">
        <v>11519</v>
      </c>
      <c r="PJN14" t="s">
        <v>11520</v>
      </c>
      <c r="PJO14" t="s">
        <v>11521</v>
      </c>
      <c r="PJP14" t="s">
        <v>11522</v>
      </c>
      <c r="PJQ14" t="s">
        <v>11523</v>
      </c>
      <c r="PJR14" t="s">
        <v>11524</v>
      </c>
      <c r="PJS14" t="s">
        <v>11525</v>
      </c>
      <c r="PJT14" t="s">
        <v>11526</v>
      </c>
      <c r="PJU14" t="s">
        <v>11527</v>
      </c>
      <c r="PJV14" t="s">
        <v>11528</v>
      </c>
      <c r="PJW14" t="s">
        <v>11529</v>
      </c>
      <c r="PJX14" t="s">
        <v>11530</v>
      </c>
      <c r="PJY14" t="s">
        <v>11531</v>
      </c>
      <c r="PJZ14" t="s">
        <v>11532</v>
      </c>
      <c r="PKA14" t="s">
        <v>11533</v>
      </c>
      <c r="PKB14" t="s">
        <v>11534</v>
      </c>
      <c r="PKC14" t="s">
        <v>11535</v>
      </c>
      <c r="PKD14" t="s">
        <v>11536</v>
      </c>
      <c r="PKE14" t="s">
        <v>11537</v>
      </c>
      <c r="PKF14" t="s">
        <v>11538</v>
      </c>
      <c r="PKG14" t="s">
        <v>11539</v>
      </c>
      <c r="PKH14" t="s">
        <v>11540</v>
      </c>
      <c r="PKI14" t="s">
        <v>11541</v>
      </c>
      <c r="PKJ14" t="s">
        <v>11542</v>
      </c>
      <c r="PKK14" t="s">
        <v>11543</v>
      </c>
      <c r="PKL14" t="s">
        <v>11544</v>
      </c>
      <c r="PKM14" t="s">
        <v>11545</v>
      </c>
      <c r="PKN14" t="s">
        <v>11546</v>
      </c>
      <c r="PKO14" t="s">
        <v>11547</v>
      </c>
      <c r="PKP14" t="s">
        <v>11548</v>
      </c>
      <c r="PKQ14" t="s">
        <v>11549</v>
      </c>
      <c r="PKR14" t="s">
        <v>11550</v>
      </c>
      <c r="PKS14" t="s">
        <v>11551</v>
      </c>
      <c r="PKT14" t="s">
        <v>11552</v>
      </c>
      <c r="PKU14" t="s">
        <v>11553</v>
      </c>
      <c r="PKV14" t="s">
        <v>11554</v>
      </c>
      <c r="PKW14" t="s">
        <v>11555</v>
      </c>
      <c r="PKX14" t="s">
        <v>11556</v>
      </c>
      <c r="PKY14" t="s">
        <v>11557</v>
      </c>
      <c r="PKZ14" t="s">
        <v>11558</v>
      </c>
      <c r="PLA14" t="s">
        <v>11559</v>
      </c>
      <c r="PLB14" t="s">
        <v>11560</v>
      </c>
      <c r="PLC14" t="s">
        <v>11561</v>
      </c>
      <c r="PLD14" t="s">
        <v>11562</v>
      </c>
      <c r="PLE14" t="s">
        <v>11563</v>
      </c>
      <c r="PLF14" t="s">
        <v>11564</v>
      </c>
      <c r="PLG14" t="s">
        <v>11565</v>
      </c>
      <c r="PLH14" t="s">
        <v>11566</v>
      </c>
      <c r="PLI14" t="s">
        <v>11567</v>
      </c>
      <c r="PLJ14" t="s">
        <v>11568</v>
      </c>
      <c r="PLK14" t="s">
        <v>11569</v>
      </c>
      <c r="PLL14" t="s">
        <v>11570</v>
      </c>
      <c r="PLM14" t="s">
        <v>11571</v>
      </c>
      <c r="PLN14" t="s">
        <v>11572</v>
      </c>
      <c r="PLO14" t="s">
        <v>11573</v>
      </c>
      <c r="PLP14" t="s">
        <v>11574</v>
      </c>
      <c r="PLQ14" t="s">
        <v>11575</v>
      </c>
      <c r="PLR14" t="s">
        <v>11576</v>
      </c>
      <c r="PLS14" t="s">
        <v>11577</v>
      </c>
      <c r="PLT14" t="s">
        <v>11578</v>
      </c>
      <c r="PLU14" t="s">
        <v>11579</v>
      </c>
      <c r="PLV14" t="s">
        <v>11580</v>
      </c>
      <c r="PLW14" t="s">
        <v>11581</v>
      </c>
      <c r="PLX14" t="s">
        <v>11582</v>
      </c>
      <c r="PLY14" t="s">
        <v>11583</v>
      </c>
      <c r="PLZ14" t="s">
        <v>11584</v>
      </c>
      <c r="PMA14" t="s">
        <v>11585</v>
      </c>
      <c r="PMB14" t="s">
        <v>11586</v>
      </c>
      <c r="PMC14" t="s">
        <v>11587</v>
      </c>
      <c r="PMD14" t="s">
        <v>11588</v>
      </c>
      <c r="PME14" t="s">
        <v>11589</v>
      </c>
      <c r="PMF14" t="s">
        <v>11590</v>
      </c>
      <c r="PMG14" t="s">
        <v>11591</v>
      </c>
      <c r="PMH14" t="s">
        <v>11592</v>
      </c>
      <c r="PMI14" t="s">
        <v>11593</v>
      </c>
      <c r="PMJ14" t="s">
        <v>11594</v>
      </c>
      <c r="PMK14" t="s">
        <v>11595</v>
      </c>
      <c r="PML14" t="s">
        <v>11596</v>
      </c>
      <c r="PMM14" t="s">
        <v>11597</v>
      </c>
      <c r="PMN14" t="s">
        <v>11598</v>
      </c>
      <c r="PMO14" t="s">
        <v>11599</v>
      </c>
      <c r="PMP14" t="s">
        <v>11600</v>
      </c>
      <c r="PMQ14" t="s">
        <v>11601</v>
      </c>
      <c r="PMR14" t="s">
        <v>11602</v>
      </c>
      <c r="PMS14" t="s">
        <v>11603</v>
      </c>
      <c r="PMT14" t="s">
        <v>11604</v>
      </c>
      <c r="PMU14" t="s">
        <v>11605</v>
      </c>
      <c r="PMV14" t="s">
        <v>11606</v>
      </c>
      <c r="PMW14" t="s">
        <v>11607</v>
      </c>
      <c r="PMX14" t="s">
        <v>11608</v>
      </c>
      <c r="PMY14" t="s">
        <v>11609</v>
      </c>
      <c r="PMZ14" t="s">
        <v>11610</v>
      </c>
      <c r="PNA14" t="s">
        <v>11611</v>
      </c>
      <c r="PNB14" t="s">
        <v>11612</v>
      </c>
      <c r="PNC14" t="s">
        <v>11613</v>
      </c>
      <c r="PND14" t="s">
        <v>11614</v>
      </c>
      <c r="PNE14" t="s">
        <v>11615</v>
      </c>
      <c r="PNF14" t="s">
        <v>11616</v>
      </c>
      <c r="PNG14" t="s">
        <v>11617</v>
      </c>
      <c r="PNH14" t="s">
        <v>11618</v>
      </c>
      <c r="PNI14" t="s">
        <v>11619</v>
      </c>
      <c r="PNJ14" t="s">
        <v>11620</v>
      </c>
      <c r="PNK14" t="s">
        <v>11621</v>
      </c>
      <c r="PNL14" t="s">
        <v>11622</v>
      </c>
      <c r="PNM14" t="s">
        <v>11623</v>
      </c>
      <c r="PNN14" t="s">
        <v>11624</v>
      </c>
      <c r="PNO14" t="s">
        <v>11625</v>
      </c>
      <c r="PNP14" t="s">
        <v>11626</v>
      </c>
      <c r="PNQ14" t="s">
        <v>11627</v>
      </c>
      <c r="PNR14" t="s">
        <v>11628</v>
      </c>
      <c r="PNS14" t="s">
        <v>11629</v>
      </c>
      <c r="PNT14" t="s">
        <v>11630</v>
      </c>
      <c r="PNU14" t="s">
        <v>11631</v>
      </c>
      <c r="PNV14" t="s">
        <v>11632</v>
      </c>
      <c r="PNW14" t="s">
        <v>11633</v>
      </c>
      <c r="PNX14" t="s">
        <v>11634</v>
      </c>
      <c r="PNY14" t="s">
        <v>11635</v>
      </c>
      <c r="PNZ14" t="s">
        <v>11636</v>
      </c>
      <c r="POA14" t="s">
        <v>11637</v>
      </c>
      <c r="POB14" t="s">
        <v>11638</v>
      </c>
      <c r="POC14" t="s">
        <v>11639</v>
      </c>
      <c r="POD14" t="s">
        <v>11640</v>
      </c>
      <c r="POE14" t="s">
        <v>11641</v>
      </c>
      <c r="POF14" t="s">
        <v>11642</v>
      </c>
      <c r="POG14" t="s">
        <v>11643</v>
      </c>
      <c r="POH14" t="s">
        <v>11644</v>
      </c>
      <c r="POI14" t="s">
        <v>11645</v>
      </c>
      <c r="POJ14" t="s">
        <v>11646</v>
      </c>
      <c r="POK14" t="s">
        <v>11647</v>
      </c>
      <c r="POL14" t="s">
        <v>11648</v>
      </c>
      <c r="POM14" t="s">
        <v>11649</v>
      </c>
      <c r="PON14" t="s">
        <v>11650</v>
      </c>
      <c r="POO14" t="s">
        <v>11651</v>
      </c>
      <c r="POP14" t="s">
        <v>11652</v>
      </c>
      <c r="POQ14" t="s">
        <v>11653</v>
      </c>
      <c r="POR14" t="s">
        <v>11654</v>
      </c>
      <c r="POS14" t="s">
        <v>11655</v>
      </c>
      <c r="POT14" t="s">
        <v>11656</v>
      </c>
      <c r="POU14" t="s">
        <v>11657</v>
      </c>
      <c r="POV14" t="s">
        <v>11658</v>
      </c>
      <c r="POW14" t="s">
        <v>11659</v>
      </c>
      <c r="POX14" t="s">
        <v>11660</v>
      </c>
      <c r="POY14" t="s">
        <v>11661</v>
      </c>
      <c r="POZ14" t="s">
        <v>11662</v>
      </c>
      <c r="PPA14" t="s">
        <v>11663</v>
      </c>
      <c r="PPB14" t="s">
        <v>11664</v>
      </c>
      <c r="PPC14" t="s">
        <v>11665</v>
      </c>
      <c r="PPD14" t="s">
        <v>11666</v>
      </c>
      <c r="PPE14" t="s">
        <v>11667</v>
      </c>
      <c r="PPF14" t="s">
        <v>11668</v>
      </c>
      <c r="PPG14" t="s">
        <v>11669</v>
      </c>
      <c r="PPH14" t="s">
        <v>11670</v>
      </c>
      <c r="PPI14" t="s">
        <v>11671</v>
      </c>
      <c r="PPJ14" t="s">
        <v>11672</v>
      </c>
      <c r="PPK14" t="s">
        <v>11673</v>
      </c>
      <c r="PPL14" t="s">
        <v>11674</v>
      </c>
      <c r="PPM14" t="s">
        <v>11675</v>
      </c>
      <c r="PPN14" t="s">
        <v>11676</v>
      </c>
      <c r="PPO14" t="s">
        <v>11677</v>
      </c>
      <c r="PPP14" t="s">
        <v>11678</v>
      </c>
      <c r="PPQ14" t="s">
        <v>11679</v>
      </c>
      <c r="PPR14" t="s">
        <v>11680</v>
      </c>
      <c r="PPS14" t="s">
        <v>11681</v>
      </c>
      <c r="PPT14" t="s">
        <v>11682</v>
      </c>
      <c r="PPU14" t="s">
        <v>11683</v>
      </c>
      <c r="PPV14" t="s">
        <v>11684</v>
      </c>
      <c r="PPW14" t="s">
        <v>11685</v>
      </c>
      <c r="PPX14" t="s">
        <v>11686</v>
      </c>
      <c r="PPY14" t="s">
        <v>11687</v>
      </c>
      <c r="PPZ14" t="s">
        <v>11688</v>
      </c>
      <c r="PQA14" t="s">
        <v>11689</v>
      </c>
      <c r="PQB14" t="s">
        <v>11690</v>
      </c>
      <c r="PQC14" t="s">
        <v>11691</v>
      </c>
      <c r="PQD14" t="s">
        <v>11692</v>
      </c>
      <c r="PQE14" t="s">
        <v>11693</v>
      </c>
      <c r="PQF14" t="s">
        <v>11694</v>
      </c>
      <c r="PQG14" t="s">
        <v>11695</v>
      </c>
      <c r="PQH14" t="s">
        <v>11696</v>
      </c>
      <c r="PQI14" t="s">
        <v>11697</v>
      </c>
      <c r="PQJ14" t="s">
        <v>11698</v>
      </c>
      <c r="PQK14" t="s">
        <v>11699</v>
      </c>
      <c r="PQL14" t="s">
        <v>11700</v>
      </c>
      <c r="PQM14" t="s">
        <v>11701</v>
      </c>
      <c r="PQN14" t="s">
        <v>11702</v>
      </c>
      <c r="PQO14" t="s">
        <v>11703</v>
      </c>
      <c r="PQP14" t="s">
        <v>11704</v>
      </c>
      <c r="PQQ14" t="s">
        <v>11705</v>
      </c>
      <c r="PQR14" t="s">
        <v>11706</v>
      </c>
      <c r="PQS14" t="s">
        <v>11707</v>
      </c>
      <c r="PQT14" t="s">
        <v>11708</v>
      </c>
      <c r="PQU14" t="s">
        <v>11709</v>
      </c>
      <c r="PQV14" t="s">
        <v>11710</v>
      </c>
      <c r="PQW14" t="s">
        <v>11711</v>
      </c>
      <c r="PQX14" t="s">
        <v>11712</v>
      </c>
      <c r="PQY14" t="s">
        <v>11713</v>
      </c>
      <c r="PQZ14" t="s">
        <v>11714</v>
      </c>
      <c r="PRA14" t="s">
        <v>11715</v>
      </c>
      <c r="PRB14" t="s">
        <v>11716</v>
      </c>
      <c r="PRC14" t="s">
        <v>11717</v>
      </c>
      <c r="PRD14" t="s">
        <v>11718</v>
      </c>
      <c r="PRE14" t="s">
        <v>11719</v>
      </c>
      <c r="PRF14" t="s">
        <v>11720</v>
      </c>
      <c r="PRG14" t="s">
        <v>11721</v>
      </c>
      <c r="PRH14" t="s">
        <v>11722</v>
      </c>
      <c r="PRI14" t="s">
        <v>11723</v>
      </c>
      <c r="PRJ14" t="s">
        <v>11724</v>
      </c>
      <c r="PRK14" t="s">
        <v>11725</v>
      </c>
      <c r="PRL14" t="s">
        <v>11726</v>
      </c>
      <c r="PRM14" t="s">
        <v>11727</v>
      </c>
      <c r="PRN14" t="s">
        <v>11728</v>
      </c>
      <c r="PRO14" t="s">
        <v>11729</v>
      </c>
      <c r="PRP14" t="s">
        <v>11730</v>
      </c>
      <c r="PRQ14" t="s">
        <v>11731</v>
      </c>
      <c r="PRR14" t="s">
        <v>11732</v>
      </c>
      <c r="PRS14" t="s">
        <v>11733</v>
      </c>
      <c r="PRT14" t="s">
        <v>11734</v>
      </c>
      <c r="PRU14" t="s">
        <v>11735</v>
      </c>
      <c r="PRV14" t="s">
        <v>11736</v>
      </c>
      <c r="PRW14" t="s">
        <v>11737</v>
      </c>
      <c r="PRX14" t="s">
        <v>11738</v>
      </c>
      <c r="PRY14" t="s">
        <v>11739</v>
      </c>
      <c r="PRZ14" t="s">
        <v>11740</v>
      </c>
      <c r="PSA14" t="s">
        <v>11741</v>
      </c>
      <c r="PSB14" t="s">
        <v>11742</v>
      </c>
      <c r="PSC14" t="s">
        <v>11743</v>
      </c>
      <c r="PSD14" t="s">
        <v>11744</v>
      </c>
      <c r="PSE14" t="s">
        <v>11745</v>
      </c>
      <c r="PSF14" t="s">
        <v>11746</v>
      </c>
      <c r="PSG14" t="s">
        <v>11747</v>
      </c>
      <c r="PSH14" t="s">
        <v>11748</v>
      </c>
      <c r="PSI14" t="s">
        <v>11749</v>
      </c>
      <c r="PSJ14" t="s">
        <v>11750</v>
      </c>
      <c r="PSK14" t="s">
        <v>11751</v>
      </c>
      <c r="PSL14" t="s">
        <v>11752</v>
      </c>
      <c r="PSM14" t="s">
        <v>11753</v>
      </c>
      <c r="PSN14" t="s">
        <v>11754</v>
      </c>
      <c r="PSO14" t="s">
        <v>11755</v>
      </c>
      <c r="PSP14" t="s">
        <v>11756</v>
      </c>
      <c r="PSQ14" t="s">
        <v>11757</v>
      </c>
      <c r="PSR14" t="s">
        <v>11758</v>
      </c>
      <c r="PSS14" t="s">
        <v>11759</v>
      </c>
      <c r="PST14" t="s">
        <v>11760</v>
      </c>
      <c r="PSU14" t="s">
        <v>11761</v>
      </c>
      <c r="PSV14" t="s">
        <v>11762</v>
      </c>
      <c r="PSW14" t="s">
        <v>11763</v>
      </c>
      <c r="PSX14" t="s">
        <v>11764</v>
      </c>
      <c r="PSY14" t="s">
        <v>11765</v>
      </c>
      <c r="PSZ14" t="s">
        <v>11766</v>
      </c>
      <c r="PTA14" t="s">
        <v>11767</v>
      </c>
      <c r="PTB14" t="s">
        <v>11768</v>
      </c>
      <c r="PTC14" t="s">
        <v>11769</v>
      </c>
      <c r="PTD14" t="s">
        <v>11770</v>
      </c>
      <c r="PTE14" t="s">
        <v>11771</v>
      </c>
      <c r="PTF14" t="s">
        <v>11772</v>
      </c>
      <c r="PTG14" t="s">
        <v>11773</v>
      </c>
      <c r="PTH14" t="s">
        <v>11774</v>
      </c>
      <c r="PTI14" t="s">
        <v>11775</v>
      </c>
      <c r="PTJ14" t="s">
        <v>11776</v>
      </c>
      <c r="PTK14" t="s">
        <v>11777</v>
      </c>
      <c r="PTL14" t="s">
        <v>11778</v>
      </c>
      <c r="PTM14" t="s">
        <v>11779</v>
      </c>
      <c r="PTN14" t="s">
        <v>11780</v>
      </c>
      <c r="PTO14" t="s">
        <v>11781</v>
      </c>
      <c r="PTP14" t="s">
        <v>11782</v>
      </c>
      <c r="PTQ14" t="s">
        <v>11783</v>
      </c>
      <c r="PTR14" t="s">
        <v>11784</v>
      </c>
      <c r="PTS14" t="s">
        <v>11785</v>
      </c>
      <c r="PTT14" t="s">
        <v>11786</v>
      </c>
      <c r="PTU14" t="s">
        <v>11787</v>
      </c>
      <c r="PTV14" t="s">
        <v>11788</v>
      </c>
      <c r="PTW14" t="s">
        <v>11789</v>
      </c>
      <c r="PTX14" t="s">
        <v>11790</v>
      </c>
      <c r="PTY14" t="s">
        <v>11791</v>
      </c>
      <c r="PTZ14" t="s">
        <v>11792</v>
      </c>
      <c r="PUA14" t="s">
        <v>11793</v>
      </c>
      <c r="PUB14" t="s">
        <v>11794</v>
      </c>
      <c r="PUC14" t="s">
        <v>11795</v>
      </c>
      <c r="PUD14" t="s">
        <v>11796</v>
      </c>
      <c r="PUE14" t="s">
        <v>11797</v>
      </c>
      <c r="PUF14" t="s">
        <v>11798</v>
      </c>
      <c r="PUG14" t="s">
        <v>11799</v>
      </c>
      <c r="PUH14" t="s">
        <v>11800</v>
      </c>
      <c r="PUI14" t="s">
        <v>11801</v>
      </c>
      <c r="PUJ14" t="s">
        <v>11802</v>
      </c>
      <c r="PUK14" t="s">
        <v>11803</v>
      </c>
      <c r="PUL14" t="s">
        <v>11804</v>
      </c>
      <c r="PUM14" t="s">
        <v>11805</v>
      </c>
      <c r="PUN14" t="s">
        <v>11806</v>
      </c>
      <c r="PUO14" t="s">
        <v>11807</v>
      </c>
      <c r="PUP14" t="s">
        <v>11808</v>
      </c>
      <c r="PUQ14" t="s">
        <v>11809</v>
      </c>
      <c r="PUR14" t="s">
        <v>11810</v>
      </c>
      <c r="PUS14" t="s">
        <v>11811</v>
      </c>
      <c r="PUT14" t="s">
        <v>11812</v>
      </c>
      <c r="PUU14" t="s">
        <v>11813</v>
      </c>
      <c r="PUV14" t="s">
        <v>11814</v>
      </c>
      <c r="PUW14" t="s">
        <v>11815</v>
      </c>
      <c r="PUX14" t="s">
        <v>11816</v>
      </c>
      <c r="PUY14" t="s">
        <v>11817</v>
      </c>
      <c r="PUZ14" t="s">
        <v>11818</v>
      </c>
      <c r="PVA14" t="s">
        <v>11819</v>
      </c>
      <c r="PVB14" t="s">
        <v>11820</v>
      </c>
      <c r="PVC14" t="s">
        <v>11821</v>
      </c>
      <c r="PVD14" t="s">
        <v>11822</v>
      </c>
      <c r="PVE14" t="s">
        <v>11823</v>
      </c>
      <c r="PVF14" t="s">
        <v>11824</v>
      </c>
      <c r="PVG14" t="s">
        <v>11825</v>
      </c>
      <c r="PVH14" t="s">
        <v>11826</v>
      </c>
      <c r="PVI14" t="s">
        <v>11827</v>
      </c>
      <c r="PVJ14" t="s">
        <v>11828</v>
      </c>
      <c r="PVK14" t="s">
        <v>11829</v>
      </c>
      <c r="PVL14" t="s">
        <v>11830</v>
      </c>
      <c r="PVM14" t="s">
        <v>11831</v>
      </c>
      <c r="PVN14" t="s">
        <v>11832</v>
      </c>
      <c r="PVO14" t="s">
        <v>11833</v>
      </c>
      <c r="PVP14" t="s">
        <v>11834</v>
      </c>
      <c r="PVQ14" t="s">
        <v>11835</v>
      </c>
      <c r="PVR14" t="s">
        <v>11836</v>
      </c>
      <c r="PVS14" t="s">
        <v>11837</v>
      </c>
      <c r="PVT14" t="s">
        <v>11838</v>
      </c>
      <c r="PVU14" t="s">
        <v>11839</v>
      </c>
      <c r="PVV14" t="s">
        <v>11840</v>
      </c>
      <c r="PVW14" t="s">
        <v>11841</v>
      </c>
      <c r="PVX14" t="s">
        <v>11842</v>
      </c>
      <c r="PVY14" t="s">
        <v>11843</v>
      </c>
      <c r="PVZ14" t="s">
        <v>11844</v>
      </c>
      <c r="PWA14" t="s">
        <v>11845</v>
      </c>
      <c r="PWB14" t="s">
        <v>11846</v>
      </c>
      <c r="PWC14" t="s">
        <v>11847</v>
      </c>
      <c r="PWD14" t="s">
        <v>11848</v>
      </c>
      <c r="PWE14" t="s">
        <v>11849</v>
      </c>
      <c r="PWF14" t="s">
        <v>11850</v>
      </c>
      <c r="PWG14" t="s">
        <v>11851</v>
      </c>
      <c r="PWH14" t="s">
        <v>11852</v>
      </c>
      <c r="PWI14" t="s">
        <v>11853</v>
      </c>
      <c r="PWJ14" t="s">
        <v>11854</v>
      </c>
      <c r="PWK14" t="s">
        <v>11855</v>
      </c>
      <c r="PWL14" t="s">
        <v>11856</v>
      </c>
      <c r="PWM14" t="s">
        <v>11857</v>
      </c>
      <c r="PWN14" t="s">
        <v>11858</v>
      </c>
      <c r="PWO14" t="s">
        <v>11859</v>
      </c>
      <c r="PWP14" t="s">
        <v>11860</v>
      </c>
      <c r="PWQ14" t="s">
        <v>11861</v>
      </c>
      <c r="PWR14" t="s">
        <v>11862</v>
      </c>
      <c r="PWS14" t="s">
        <v>11863</v>
      </c>
      <c r="PWT14" t="s">
        <v>11864</v>
      </c>
      <c r="PWU14" t="s">
        <v>11865</v>
      </c>
      <c r="PWV14" t="s">
        <v>11866</v>
      </c>
      <c r="PWW14" t="s">
        <v>11867</v>
      </c>
      <c r="PWX14" t="s">
        <v>11868</v>
      </c>
      <c r="PWY14" t="s">
        <v>11869</v>
      </c>
      <c r="PWZ14" t="s">
        <v>11870</v>
      </c>
      <c r="PXA14" t="s">
        <v>11871</v>
      </c>
      <c r="PXB14" t="s">
        <v>11872</v>
      </c>
      <c r="PXC14" t="s">
        <v>11873</v>
      </c>
      <c r="PXD14" t="s">
        <v>11874</v>
      </c>
      <c r="PXE14" t="s">
        <v>11875</v>
      </c>
      <c r="PXF14" t="s">
        <v>11876</v>
      </c>
      <c r="PXG14" t="s">
        <v>11877</v>
      </c>
      <c r="PXH14" t="s">
        <v>11878</v>
      </c>
      <c r="PXI14" t="s">
        <v>11879</v>
      </c>
      <c r="PXJ14" t="s">
        <v>11880</v>
      </c>
      <c r="PXK14" t="s">
        <v>11881</v>
      </c>
      <c r="PXL14" t="s">
        <v>11882</v>
      </c>
      <c r="PXM14" t="s">
        <v>11883</v>
      </c>
      <c r="PXN14" t="s">
        <v>11884</v>
      </c>
      <c r="PXO14" t="s">
        <v>11885</v>
      </c>
      <c r="PXP14" t="s">
        <v>11886</v>
      </c>
      <c r="PXQ14" t="s">
        <v>11887</v>
      </c>
      <c r="PXR14" t="s">
        <v>11888</v>
      </c>
      <c r="PXS14" t="s">
        <v>11889</v>
      </c>
      <c r="PXT14" t="s">
        <v>11890</v>
      </c>
      <c r="PXU14" t="s">
        <v>11891</v>
      </c>
      <c r="PXV14" t="s">
        <v>11892</v>
      </c>
      <c r="PXW14" t="s">
        <v>11893</v>
      </c>
      <c r="PXX14" t="s">
        <v>11894</v>
      </c>
      <c r="PXY14" t="s">
        <v>11895</v>
      </c>
      <c r="PXZ14" t="s">
        <v>11896</v>
      </c>
      <c r="PYA14" t="s">
        <v>11897</v>
      </c>
      <c r="PYB14" t="s">
        <v>11898</v>
      </c>
      <c r="PYC14" t="s">
        <v>11899</v>
      </c>
      <c r="PYD14" t="s">
        <v>11900</v>
      </c>
      <c r="PYE14" t="s">
        <v>11901</v>
      </c>
      <c r="PYF14" t="s">
        <v>11902</v>
      </c>
      <c r="PYG14" t="s">
        <v>11903</v>
      </c>
      <c r="PYH14" t="s">
        <v>11904</v>
      </c>
      <c r="PYI14" t="s">
        <v>11905</v>
      </c>
      <c r="PYJ14" t="s">
        <v>11906</v>
      </c>
      <c r="PYK14" t="s">
        <v>11907</v>
      </c>
      <c r="PYL14" t="s">
        <v>11908</v>
      </c>
      <c r="PYM14" t="s">
        <v>11909</v>
      </c>
      <c r="PYN14" t="s">
        <v>11910</v>
      </c>
      <c r="PYO14" t="s">
        <v>11911</v>
      </c>
      <c r="PYP14" t="s">
        <v>11912</v>
      </c>
      <c r="PYQ14" t="s">
        <v>11913</v>
      </c>
      <c r="PYR14" t="s">
        <v>11914</v>
      </c>
      <c r="PYS14" t="s">
        <v>11915</v>
      </c>
      <c r="PYT14" t="s">
        <v>11916</v>
      </c>
      <c r="PYU14" t="s">
        <v>11917</v>
      </c>
      <c r="PYV14" t="s">
        <v>11918</v>
      </c>
      <c r="PYW14" t="s">
        <v>11919</v>
      </c>
      <c r="PYX14" t="s">
        <v>11920</v>
      </c>
      <c r="PYY14" t="s">
        <v>11921</v>
      </c>
      <c r="PYZ14" t="s">
        <v>11922</v>
      </c>
      <c r="PZA14" t="s">
        <v>11923</v>
      </c>
      <c r="PZB14" t="s">
        <v>11924</v>
      </c>
      <c r="PZC14" t="s">
        <v>11925</v>
      </c>
      <c r="PZD14" t="s">
        <v>11926</v>
      </c>
      <c r="PZE14" t="s">
        <v>11927</v>
      </c>
      <c r="PZF14" t="s">
        <v>11928</v>
      </c>
      <c r="PZG14" t="s">
        <v>11929</v>
      </c>
      <c r="PZH14" t="s">
        <v>11930</v>
      </c>
      <c r="PZI14" t="s">
        <v>11931</v>
      </c>
      <c r="PZJ14" t="s">
        <v>11932</v>
      </c>
      <c r="PZK14" t="s">
        <v>11933</v>
      </c>
      <c r="PZL14" t="s">
        <v>11934</v>
      </c>
      <c r="PZM14" t="s">
        <v>11935</v>
      </c>
      <c r="PZN14" t="s">
        <v>11936</v>
      </c>
      <c r="PZO14" t="s">
        <v>11937</v>
      </c>
      <c r="PZP14" t="s">
        <v>11938</v>
      </c>
      <c r="PZQ14" t="s">
        <v>11939</v>
      </c>
      <c r="PZR14" t="s">
        <v>11940</v>
      </c>
      <c r="PZS14" t="s">
        <v>11941</v>
      </c>
      <c r="PZT14" t="s">
        <v>11942</v>
      </c>
      <c r="PZU14" t="s">
        <v>11943</v>
      </c>
      <c r="PZV14" t="s">
        <v>11944</v>
      </c>
      <c r="PZW14" t="s">
        <v>11945</v>
      </c>
      <c r="PZX14" t="s">
        <v>11946</v>
      </c>
      <c r="PZY14" t="s">
        <v>11947</v>
      </c>
      <c r="PZZ14" t="s">
        <v>11948</v>
      </c>
      <c r="QAA14" t="s">
        <v>11949</v>
      </c>
      <c r="QAB14" t="s">
        <v>11950</v>
      </c>
      <c r="QAC14" t="s">
        <v>11951</v>
      </c>
      <c r="QAD14" t="s">
        <v>11952</v>
      </c>
      <c r="QAE14" t="s">
        <v>11953</v>
      </c>
      <c r="QAF14" t="s">
        <v>11954</v>
      </c>
      <c r="QAG14" t="s">
        <v>11955</v>
      </c>
      <c r="QAH14" t="s">
        <v>11956</v>
      </c>
      <c r="QAI14" t="s">
        <v>11957</v>
      </c>
      <c r="QAJ14" t="s">
        <v>11958</v>
      </c>
      <c r="QAK14" t="s">
        <v>11959</v>
      </c>
      <c r="QAL14" t="s">
        <v>11960</v>
      </c>
      <c r="QAM14" t="s">
        <v>11961</v>
      </c>
      <c r="QAN14" t="s">
        <v>11962</v>
      </c>
      <c r="QAO14" t="s">
        <v>11963</v>
      </c>
      <c r="QAP14" t="s">
        <v>11964</v>
      </c>
      <c r="QAQ14" t="s">
        <v>11965</v>
      </c>
      <c r="QAR14" t="s">
        <v>11966</v>
      </c>
      <c r="QAS14" t="s">
        <v>11967</v>
      </c>
      <c r="QAT14" t="s">
        <v>11968</v>
      </c>
      <c r="QAU14" t="s">
        <v>11969</v>
      </c>
      <c r="QAV14" t="s">
        <v>11970</v>
      </c>
      <c r="QAW14" t="s">
        <v>11971</v>
      </c>
      <c r="QAX14" t="s">
        <v>11972</v>
      </c>
      <c r="QAY14" t="s">
        <v>11973</v>
      </c>
      <c r="QAZ14" t="s">
        <v>11974</v>
      </c>
      <c r="QBA14" t="s">
        <v>11975</v>
      </c>
      <c r="QBB14" t="s">
        <v>11976</v>
      </c>
      <c r="QBC14" t="s">
        <v>11977</v>
      </c>
      <c r="QBD14" t="s">
        <v>11978</v>
      </c>
      <c r="QBE14" t="s">
        <v>11979</v>
      </c>
      <c r="QBF14" t="s">
        <v>11980</v>
      </c>
      <c r="QBG14" t="s">
        <v>11981</v>
      </c>
      <c r="QBH14" t="s">
        <v>11982</v>
      </c>
      <c r="QBI14" t="s">
        <v>11983</v>
      </c>
      <c r="QBJ14" t="s">
        <v>11984</v>
      </c>
      <c r="QBK14" t="s">
        <v>11985</v>
      </c>
      <c r="QBL14" t="s">
        <v>11986</v>
      </c>
      <c r="QBM14" t="s">
        <v>11987</v>
      </c>
      <c r="QBN14" t="s">
        <v>11988</v>
      </c>
      <c r="QBO14" t="s">
        <v>11989</v>
      </c>
      <c r="QBP14" t="s">
        <v>11990</v>
      </c>
      <c r="QBQ14" t="s">
        <v>11991</v>
      </c>
      <c r="QBR14" t="s">
        <v>11992</v>
      </c>
      <c r="QBS14" t="s">
        <v>11993</v>
      </c>
      <c r="QBT14" t="s">
        <v>11994</v>
      </c>
      <c r="QBU14" t="s">
        <v>11995</v>
      </c>
      <c r="QBV14" t="s">
        <v>11996</v>
      </c>
      <c r="QBW14" t="s">
        <v>11997</v>
      </c>
      <c r="QBX14" t="s">
        <v>11998</v>
      </c>
      <c r="QBY14" t="s">
        <v>11999</v>
      </c>
      <c r="QBZ14" t="s">
        <v>12000</v>
      </c>
      <c r="QCA14" t="s">
        <v>12001</v>
      </c>
      <c r="QCB14" t="s">
        <v>12002</v>
      </c>
      <c r="QCC14" t="s">
        <v>12003</v>
      </c>
      <c r="QCD14" t="s">
        <v>12004</v>
      </c>
      <c r="QCE14" t="s">
        <v>12005</v>
      </c>
      <c r="QCF14" t="s">
        <v>12006</v>
      </c>
      <c r="QCG14" t="s">
        <v>12007</v>
      </c>
      <c r="QCH14" t="s">
        <v>12008</v>
      </c>
      <c r="QCI14" t="s">
        <v>12009</v>
      </c>
      <c r="QCJ14" t="s">
        <v>12010</v>
      </c>
      <c r="QCK14" t="s">
        <v>12011</v>
      </c>
      <c r="QCL14" t="s">
        <v>12012</v>
      </c>
      <c r="QCM14" t="s">
        <v>12013</v>
      </c>
      <c r="QCN14" t="s">
        <v>12014</v>
      </c>
      <c r="QCO14" t="s">
        <v>12015</v>
      </c>
      <c r="QCP14" t="s">
        <v>12016</v>
      </c>
      <c r="QCQ14" t="s">
        <v>12017</v>
      </c>
      <c r="QCR14" t="s">
        <v>12018</v>
      </c>
      <c r="QCS14" t="s">
        <v>12019</v>
      </c>
      <c r="QCT14" t="s">
        <v>12020</v>
      </c>
      <c r="QCU14" t="s">
        <v>12021</v>
      </c>
      <c r="QCV14" t="s">
        <v>12022</v>
      </c>
      <c r="QCW14" t="s">
        <v>12023</v>
      </c>
      <c r="QCX14" t="s">
        <v>12024</v>
      </c>
      <c r="QCY14" t="s">
        <v>12025</v>
      </c>
      <c r="QCZ14" t="s">
        <v>12026</v>
      </c>
      <c r="QDA14" t="s">
        <v>12027</v>
      </c>
      <c r="QDB14" t="s">
        <v>12028</v>
      </c>
      <c r="QDC14" t="s">
        <v>12029</v>
      </c>
      <c r="QDD14" t="s">
        <v>12030</v>
      </c>
      <c r="QDE14" t="s">
        <v>12031</v>
      </c>
      <c r="QDF14" t="s">
        <v>12032</v>
      </c>
      <c r="QDG14" t="s">
        <v>12033</v>
      </c>
      <c r="QDH14" t="s">
        <v>12034</v>
      </c>
      <c r="QDI14" t="s">
        <v>12035</v>
      </c>
      <c r="QDJ14" t="s">
        <v>12036</v>
      </c>
      <c r="QDK14" t="s">
        <v>12037</v>
      </c>
      <c r="QDL14" t="s">
        <v>12038</v>
      </c>
      <c r="QDM14" t="s">
        <v>12039</v>
      </c>
      <c r="QDN14" t="s">
        <v>12040</v>
      </c>
      <c r="QDO14" t="s">
        <v>12041</v>
      </c>
      <c r="QDP14" t="s">
        <v>12042</v>
      </c>
      <c r="QDQ14" t="s">
        <v>12043</v>
      </c>
      <c r="QDR14" t="s">
        <v>12044</v>
      </c>
      <c r="QDS14" t="s">
        <v>12045</v>
      </c>
      <c r="QDT14" t="s">
        <v>12046</v>
      </c>
      <c r="QDU14" t="s">
        <v>12047</v>
      </c>
      <c r="QDV14" t="s">
        <v>12048</v>
      </c>
      <c r="QDW14" t="s">
        <v>12049</v>
      </c>
      <c r="QDX14" t="s">
        <v>12050</v>
      </c>
      <c r="QDY14" t="s">
        <v>12051</v>
      </c>
      <c r="QDZ14" t="s">
        <v>12052</v>
      </c>
      <c r="QEA14" t="s">
        <v>12053</v>
      </c>
      <c r="QEB14" t="s">
        <v>12054</v>
      </c>
      <c r="QEC14" t="s">
        <v>12055</v>
      </c>
      <c r="QED14" t="s">
        <v>12056</v>
      </c>
      <c r="QEE14" t="s">
        <v>12057</v>
      </c>
      <c r="QEF14" t="s">
        <v>12058</v>
      </c>
      <c r="QEG14" t="s">
        <v>12059</v>
      </c>
      <c r="QEH14" t="s">
        <v>12060</v>
      </c>
      <c r="QEI14" t="s">
        <v>12061</v>
      </c>
      <c r="QEJ14" t="s">
        <v>12062</v>
      </c>
      <c r="QEK14" t="s">
        <v>12063</v>
      </c>
      <c r="QEL14" t="s">
        <v>12064</v>
      </c>
      <c r="QEM14" t="s">
        <v>12065</v>
      </c>
      <c r="QEN14" t="s">
        <v>12066</v>
      </c>
      <c r="QEO14" t="s">
        <v>12067</v>
      </c>
      <c r="QEP14" t="s">
        <v>12068</v>
      </c>
      <c r="QEQ14" t="s">
        <v>12069</v>
      </c>
      <c r="QER14" t="s">
        <v>12070</v>
      </c>
      <c r="QES14" t="s">
        <v>12071</v>
      </c>
      <c r="QET14" t="s">
        <v>12072</v>
      </c>
      <c r="QEU14" t="s">
        <v>12073</v>
      </c>
      <c r="QEV14" t="s">
        <v>12074</v>
      </c>
      <c r="QEW14" t="s">
        <v>12075</v>
      </c>
      <c r="QEX14" t="s">
        <v>12076</v>
      </c>
      <c r="QEY14" t="s">
        <v>12077</v>
      </c>
      <c r="QEZ14" t="s">
        <v>12078</v>
      </c>
      <c r="QFA14" t="s">
        <v>12079</v>
      </c>
      <c r="QFB14" t="s">
        <v>12080</v>
      </c>
      <c r="QFC14" t="s">
        <v>12081</v>
      </c>
      <c r="QFD14" t="s">
        <v>12082</v>
      </c>
      <c r="QFE14" t="s">
        <v>12083</v>
      </c>
      <c r="QFF14" t="s">
        <v>12084</v>
      </c>
      <c r="QFG14" t="s">
        <v>12085</v>
      </c>
      <c r="QFH14" t="s">
        <v>12086</v>
      </c>
      <c r="QFI14" t="s">
        <v>12087</v>
      </c>
      <c r="QFJ14" t="s">
        <v>12088</v>
      </c>
      <c r="QFK14" t="s">
        <v>12089</v>
      </c>
      <c r="QFL14" t="s">
        <v>12090</v>
      </c>
      <c r="QFM14" t="s">
        <v>12091</v>
      </c>
      <c r="QFN14" t="s">
        <v>12092</v>
      </c>
      <c r="QFO14" t="s">
        <v>12093</v>
      </c>
      <c r="QFP14" t="s">
        <v>12094</v>
      </c>
      <c r="QFQ14" t="s">
        <v>12095</v>
      </c>
      <c r="QFR14" t="s">
        <v>12096</v>
      </c>
      <c r="QFS14" t="s">
        <v>12097</v>
      </c>
      <c r="QFT14" t="s">
        <v>12098</v>
      </c>
      <c r="QFU14" t="s">
        <v>12099</v>
      </c>
      <c r="QFV14" t="s">
        <v>12100</v>
      </c>
      <c r="QFW14" t="s">
        <v>12101</v>
      </c>
      <c r="QFX14" t="s">
        <v>12102</v>
      </c>
      <c r="QFY14" t="s">
        <v>12103</v>
      </c>
      <c r="QFZ14" t="s">
        <v>12104</v>
      </c>
      <c r="QGA14" t="s">
        <v>12105</v>
      </c>
      <c r="QGB14" t="s">
        <v>12106</v>
      </c>
      <c r="QGC14" t="s">
        <v>12107</v>
      </c>
      <c r="QGD14" t="s">
        <v>12108</v>
      </c>
      <c r="QGE14" t="s">
        <v>12109</v>
      </c>
      <c r="QGF14" t="s">
        <v>12110</v>
      </c>
      <c r="QGG14" t="s">
        <v>12111</v>
      </c>
      <c r="QGH14" t="s">
        <v>12112</v>
      </c>
      <c r="QGI14" t="s">
        <v>12113</v>
      </c>
      <c r="QGJ14" t="s">
        <v>12114</v>
      </c>
      <c r="QGK14" t="s">
        <v>12115</v>
      </c>
      <c r="QGL14" t="s">
        <v>12116</v>
      </c>
      <c r="QGM14" t="s">
        <v>12117</v>
      </c>
      <c r="QGN14" t="s">
        <v>12118</v>
      </c>
      <c r="QGO14" t="s">
        <v>12119</v>
      </c>
      <c r="QGP14" t="s">
        <v>12120</v>
      </c>
      <c r="QGQ14" t="s">
        <v>12121</v>
      </c>
      <c r="QGR14" t="s">
        <v>12122</v>
      </c>
      <c r="QGS14" t="s">
        <v>12123</v>
      </c>
      <c r="QGT14" t="s">
        <v>12124</v>
      </c>
      <c r="QGU14" t="s">
        <v>12125</v>
      </c>
      <c r="QGV14" t="s">
        <v>12126</v>
      </c>
      <c r="QGW14" t="s">
        <v>12127</v>
      </c>
      <c r="QGX14" t="s">
        <v>12128</v>
      </c>
      <c r="QGY14" t="s">
        <v>12129</v>
      </c>
      <c r="QGZ14" t="s">
        <v>12130</v>
      </c>
      <c r="QHA14" t="s">
        <v>12131</v>
      </c>
      <c r="QHB14" t="s">
        <v>12132</v>
      </c>
      <c r="QHC14" t="s">
        <v>12133</v>
      </c>
      <c r="QHD14" t="s">
        <v>12134</v>
      </c>
      <c r="QHE14" t="s">
        <v>12135</v>
      </c>
      <c r="QHF14" t="s">
        <v>12136</v>
      </c>
      <c r="QHG14" t="s">
        <v>12137</v>
      </c>
      <c r="QHH14" t="s">
        <v>12138</v>
      </c>
      <c r="QHI14" t="s">
        <v>12139</v>
      </c>
      <c r="QHJ14" t="s">
        <v>12140</v>
      </c>
      <c r="QHK14" t="s">
        <v>12141</v>
      </c>
      <c r="QHL14" t="s">
        <v>12142</v>
      </c>
      <c r="QHM14" t="s">
        <v>12143</v>
      </c>
      <c r="QHN14" t="s">
        <v>12144</v>
      </c>
      <c r="QHO14" t="s">
        <v>12145</v>
      </c>
      <c r="QHP14" t="s">
        <v>12146</v>
      </c>
      <c r="QHQ14" t="s">
        <v>12147</v>
      </c>
      <c r="QHR14" t="s">
        <v>12148</v>
      </c>
      <c r="QHS14" t="s">
        <v>12149</v>
      </c>
      <c r="QHT14" t="s">
        <v>12150</v>
      </c>
      <c r="QHU14" t="s">
        <v>12151</v>
      </c>
      <c r="QHV14" t="s">
        <v>12152</v>
      </c>
      <c r="QHW14" t="s">
        <v>12153</v>
      </c>
      <c r="QHX14" t="s">
        <v>12154</v>
      </c>
      <c r="QHY14" t="s">
        <v>12155</v>
      </c>
      <c r="QHZ14" t="s">
        <v>12156</v>
      </c>
      <c r="QIA14" t="s">
        <v>12157</v>
      </c>
      <c r="QIB14" t="s">
        <v>12158</v>
      </c>
      <c r="QIC14" t="s">
        <v>12159</v>
      </c>
      <c r="QID14" t="s">
        <v>12160</v>
      </c>
      <c r="QIE14" t="s">
        <v>12161</v>
      </c>
      <c r="QIF14" t="s">
        <v>12162</v>
      </c>
      <c r="QIG14" t="s">
        <v>12163</v>
      </c>
      <c r="QIH14" t="s">
        <v>12164</v>
      </c>
      <c r="QII14" t="s">
        <v>12165</v>
      </c>
      <c r="QIJ14" t="s">
        <v>12166</v>
      </c>
      <c r="QIK14" t="s">
        <v>12167</v>
      </c>
      <c r="QIL14" t="s">
        <v>12168</v>
      </c>
      <c r="QIM14" t="s">
        <v>12169</v>
      </c>
      <c r="QIN14" t="s">
        <v>12170</v>
      </c>
      <c r="QIO14" t="s">
        <v>12171</v>
      </c>
      <c r="QIP14" t="s">
        <v>12172</v>
      </c>
      <c r="QIQ14" t="s">
        <v>12173</v>
      </c>
      <c r="QIR14" t="s">
        <v>12174</v>
      </c>
      <c r="QIS14" t="s">
        <v>12175</v>
      </c>
      <c r="QIT14" t="s">
        <v>12176</v>
      </c>
      <c r="QIU14" t="s">
        <v>12177</v>
      </c>
      <c r="QIV14" t="s">
        <v>12178</v>
      </c>
      <c r="QIW14" t="s">
        <v>12179</v>
      </c>
      <c r="QIX14" t="s">
        <v>12180</v>
      </c>
      <c r="QIY14" t="s">
        <v>12181</v>
      </c>
      <c r="QIZ14" t="s">
        <v>12182</v>
      </c>
      <c r="QJA14" t="s">
        <v>12183</v>
      </c>
      <c r="QJB14" t="s">
        <v>12184</v>
      </c>
      <c r="QJC14" t="s">
        <v>12185</v>
      </c>
      <c r="QJD14" t="s">
        <v>12186</v>
      </c>
      <c r="QJE14" t="s">
        <v>12187</v>
      </c>
      <c r="QJF14" t="s">
        <v>12188</v>
      </c>
      <c r="QJG14" t="s">
        <v>12189</v>
      </c>
      <c r="QJH14" t="s">
        <v>12190</v>
      </c>
      <c r="QJI14" t="s">
        <v>12191</v>
      </c>
      <c r="QJJ14" t="s">
        <v>12192</v>
      </c>
      <c r="QJK14" t="s">
        <v>12193</v>
      </c>
      <c r="QJL14" t="s">
        <v>12194</v>
      </c>
      <c r="QJM14" t="s">
        <v>12195</v>
      </c>
      <c r="QJN14" t="s">
        <v>12196</v>
      </c>
      <c r="QJO14" t="s">
        <v>12197</v>
      </c>
      <c r="QJP14" t="s">
        <v>12198</v>
      </c>
      <c r="QJQ14" t="s">
        <v>12199</v>
      </c>
      <c r="QJR14" t="s">
        <v>12200</v>
      </c>
      <c r="QJS14" t="s">
        <v>12201</v>
      </c>
      <c r="QJT14" t="s">
        <v>12202</v>
      </c>
      <c r="QJU14" t="s">
        <v>12203</v>
      </c>
      <c r="QJV14" t="s">
        <v>12204</v>
      </c>
      <c r="QJW14" t="s">
        <v>12205</v>
      </c>
      <c r="QJX14" t="s">
        <v>12206</v>
      </c>
      <c r="QJY14" t="s">
        <v>12207</v>
      </c>
      <c r="QJZ14" t="s">
        <v>12208</v>
      </c>
      <c r="QKA14" t="s">
        <v>12209</v>
      </c>
      <c r="QKB14" t="s">
        <v>12210</v>
      </c>
      <c r="QKC14" t="s">
        <v>12211</v>
      </c>
      <c r="QKD14" t="s">
        <v>12212</v>
      </c>
      <c r="QKE14" t="s">
        <v>12213</v>
      </c>
      <c r="QKF14" t="s">
        <v>12214</v>
      </c>
      <c r="QKG14" t="s">
        <v>12215</v>
      </c>
      <c r="QKH14" t="s">
        <v>12216</v>
      </c>
      <c r="QKI14" t="s">
        <v>12217</v>
      </c>
      <c r="QKJ14" t="s">
        <v>12218</v>
      </c>
      <c r="QKK14" t="s">
        <v>12219</v>
      </c>
      <c r="QKL14" t="s">
        <v>12220</v>
      </c>
      <c r="QKM14" t="s">
        <v>12221</v>
      </c>
      <c r="QKN14" t="s">
        <v>12222</v>
      </c>
      <c r="QKO14" t="s">
        <v>12223</v>
      </c>
      <c r="QKP14" t="s">
        <v>12224</v>
      </c>
      <c r="QKQ14" t="s">
        <v>12225</v>
      </c>
      <c r="QKR14" t="s">
        <v>12226</v>
      </c>
      <c r="QKS14" t="s">
        <v>12227</v>
      </c>
      <c r="QKT14" t="s">
        <v>12228</v>
      </c>
      <c r="QKU14" t="s">
        <v>12229</v>
      </c>
      <c r="QKV14" t="s">
        <v>12230</v>
      </c>
      <c r="QKW14" t="s">
        <v>12231</v>
      </c>
      <c r="QKX14" t="s">
        <v>12232</v>
      </c>
      <c r="QKY14" t="s">
        <v>12233</v>
      </c>
      <c r="QKZ14" t="s">
        <v>12234</v>
      </c>
      <c r="QLA14" t="s">
        <v>12235</v>
      </c>
      <c r="QLB14" t="s">
        <v>12236</v>
      </c>
      <c r="QLC14" t="s">
        <v>12237</v>
      </c>
      <c r="QLD14" t="s">
        <v>12238</v>
      </c>
      <c r="QLE14" t="s">
        <v>12239</v>
      </c>
      <c r="QLF14" t="s">
        <v>12240</v>
      </c>
      <c r="QLG14" t="s">
        <v>12241</v>
      </c>
      <c r="QLH14" t="s">
        <v>12242</v>
      </c>
      <c r="QLI14" t="s">
        <v>12243</v>
      </c>
      <c r="QLJ14" t="s">
        <v>12244</v>
      </c>
      <c r="QLK14" t="s">
        <v>12245</v>
      </c>
      <c r="QLL14" t="s">
        <v>12246</v>
      </c>
      <c r="QLM14" t="s">
        <v>12247</v>
      </c>
      <c r="QLN14" t="s">
        <v>12248</v>
      </c>
      <c r="QLO14" t="s">
        <v>12249</v>
      </c>
      <c r="QLP14" t="s">
        <v>12250</v>
      </c>
      <c r="QLQ14" t="s">
        <v>12251</v>
      </c>
      <c r="QLR14" t="s">
        <v>12252</v>
      </c>
      <c r="QLS14" t="s">
        <v>12253</v>
      </c>
      <c r="QLT14" t="s">
        <v>12254</v>
      </c>
      <c r="QLU14" t="s">
        <v>12255</v>
      </c>
      <c r="QLV14" t="s">
        <v>12256</v>
      </c>
      <c r="QLW14" t="s">
        <v>12257</v>
      </c>
      <c r="QLX14" t="s">
        <v>12258</v>
      </c>
      <c r="QLY14" t="s">
        <v>12259</v>
      </c>
      <c r="QLZ14" t="s">
        <v>12260</v>
      </c>
      <c r="QMA14" t="s">
        <v>12261</v>
      </c>
      <c r="QMB14" t="s">
        <v>12262</v>
      </c>
      <c r="QMC14" t="s">
        <v>12263</v>
      </c>
      <c r="QMD14" t="s">
        <v>12264</v>
      </c>
      <c r="QME14" t="s">
        <v>12265</v>
      </c>
      <c r="QMF14" t="s">
        <v>12266</v>
      </c>
      <c r="QMG14" t="s">
        <v>12267</v>
      </c>
      <c r="QMH14" t="s">
        <v>12268</v>
      </c>
      <c r="QMI14" t="s">
        <v>12269</v>
      </c>
      <c r="QMJ14" t="s">
        <v>12270</v>
      </c>
      <c r="QMK14" t="s">
        <v>12271</v>
      </c>
      <c r="QML14" t="s">
        <v>12272</v>
      </c>
      <c r="QMM14" t="s">
        <v>12273</v>
      </c>
      <c r="QMN14" t="s">
        <v>12274</v>
      </c>
      <c r="QMO14" t="s">
        <v>12275</v>
      </c>
      <c r="QMP14" t="s">
        <v>12276</v>
      </c>
      <c r="QMQ14" t="s">
        <v>12277</v>
      </c>
      <c r="QMR14" t="s">
        <v>12278</v>
      </c>
      <c r="QMS14" t="s">
        <v>12279</v>
      </c>
      <c r="QMT14" t="s">
        <v>12280</v>
      </c>
      <c r="QMU14" t="s">
        <v>12281</v>
      </c>
      <c r="QMV14" t="s">
        <v>12282</v>
      </c>
      <c r="QMW14" t="s">
        <v>12283</v>
      </c>
      <c r="QMX14" t="s">
        <v>12284</v>
      </c>
      <c r="QMY14" t="s">
        <v>12285</v>
      </c>
      <c r="QMZ14" t="s">
        <v>12286</v>
      </c>
      <c r="QNA14" t="s">
        <v>12287</v>
      </c>
      <c r="QNB14" t="s">
        <v>12288</v>
      </c>
      <c r="QNC14" t="s">
        <v>12289</v>
      </c>
      <c r="QND14" t="s">
        <v>12290</v>
      </c>
      <c r="QNE14" t="s">
        <v>12291</v>
      </c>
      <c r="QNF14" t="s">
        <v>12292</v>
      </c>
      <c r="QNG14" t="s">
        <v>12293</v>
      </c>
      <c r="QNH14" t="s">
        <v>12294</v>
      </c>
      <c r="QNI14" t="s">
        <v>12295</v>
      </c>
      <c r="QNJ14" t="s">
        <v>12296</v>
      </c>
      <c r="QNK14" t="s">
        <v>12297</v>
      </c>
      <c r="QNL14" t="s">
        <v>12298</v>
      </c>
      <c r="QNM14" t="s">
        <v>12299</v>
      </c>
      <c r="QNN14" t="s">
        <v>12300</v>
      </c>
      <c r="QNO14" t="s">
        <v>12301</v>
      </c>
      <c r="QNP14" t="s">
        <v>12302</v>
      </c>
      <c r="QNQ14" t="s">
        <v>12303</v>
      </c>
      <c r="QNR14" t="s">
        <v>12304</v>
      </c>
      <c r="QNS14" t="s">
        <v>12305</v>
      </c>
      <c r="QNT14" t="s">
        <v>12306</v>
      </c>
      <c r="QNU14" t="s">
        <v>12307</v>
      </c>
      <c r="QNV14" t="s">
        <v>12308</v>
      </c>
      <c r="QNW14" t="s">
        <v>12309</v>
      </c>
      <c r="QNX14" t="s">
        <v>12310</v>
      </c>
      <c r="QNY14" t="s">
        <v>12311</v>
      </c>
      <c r="QNZ14" t="s">
        <v>12312</v>
      </c>
      <c r="QOA14" t="s">
        <v>12313</v>
      </c>
      <c r="QOB14" t="s">
        <v>12314</v>
      </c>
      <c r="QOC14" t="s">
        <v>12315</v>
      </c>
      <c r="QOD14" t="s">
        <v>12316</v>
      </c>
      <c r="QOE14" t="s">
        <v>12317</v>
      </c>
      <c r="QOF14" t="s">
        <v>12318</v>
      </c>
      <c r="QOG14" t="s">
        <v>12319</v>
      </c>
      <c r="QOH14" t="s">
        <v>12320</v>
      </c>
      <c r="QOI14" t="s">
        <v>12321</v>
      </c>
      <c r="QOJ14" t="s">
        <v>12322</v>
      </c>
      <c r="QOK14" t="s">
        <v>12323</v>
      </c>
      <c r="QOL14" t="s">
        <v>12324</v>
      </c>
      <c r="QOM14" t="s">
        <v>12325</v>
      </c>
      <c r="QON14" t="s">
        <v>12326</v>
      </c>
      <c r="QOO14" t="s">
        <v>12327</v>
      </c>
      <c r="QOP14" t="s">
        <v>12328</v>
      </c>
      <c r="QOQ14" t="s">
        <v>12329</v>
      </c>
      <c r="QOR14" t="s">
        <v>12330</v>
      </c>
      <c r="QOS14" t="s">
        <v>12331</v>
      </c>
      <c r="QOT14" t="s">
        <v>12332</v>
      </c>
      <c r="QOU14" t="s">
        <v>12333</v>
      </c>
      <c r="QOV14" t="s">
        <v>12334</v>
      </c>
      <c r="QOW14" t="s">
        <v>12335</v>
      </c>
      <c r="QOX14" t="s">
        <v>12336</v>
      </c>
      <c r="QOY14" t="s">
        <v>12337</v>
      </c>
      <c r="QOZ14" t="s">
        <v>12338</v>
      </c>
      <c r="QPA14" t="s">
        <v>12339</v>
      </c>
      <c r="QPB14" t="s">
        <v>12340</v>
      </c>
      <c r="QPC14" t="s">
        <v>12341</v>
      </c>
      <c r="QPD14" t="s">
        <v>12342</v>
      </c>
      <c r="QPE14" t="s">
        <v>12343</v>
      </c>
      <c r="QPF14" t="s">
        <v>12344</v>
      </c>
      <c r="QPG14" t="s">
        <v>12345</v>
      </c>
      <c r="QPH14" t="s">
        <v>12346</v>
      </c>
      <c r="QPI14" t="s">
        <v>12347</v>
      </c>
      <c r="QPJ14" t="s">
        <v>12348</v>
      </c>
      <c r="QPK14" t="s">
        <v>12349</v>
      </c>
      <c r="QPL14" t="s">
        <v>12350</v>
      </c>
      <c r="QPM14" t="s">
        <v>12351</v>
      </c>
      <c r="QPN14" t="s">
        <v>12352</v>
      </c>
      <c r="QPO14" t="s">
        <v>12353</v>
      </c>
      <c r="QPP14" t="s">
        <v>12354</v>
      </c>
      <c r="QPQ14" t="s">
        <v>12355</v>
      </c>
      <c r="QPR14" t="s">
        <v>12356</v>
      </c>
      <c r="QPS14" t="s">
        <v>12357</v>
      </c>
      <c r="QPT14" t="s">
        <v>12358</v>
      </c>
      <c r="QPU14" t="s">
        <v>12359</v>
      </c>
      <c r="QPV14" t="s">
        <v>12360</v>
      </c>
      <c r="QPW14" t="s">
        <v>12361</v>
      </c>
      <c r="QPX14" t="s">
        <v>12362</v>
      </c>
      <c r="QPY14" t="s">
        <v>12363</v>
      </c>
      <c r="QPZ14" t="s">
        <v>12364</v>
      </c>
      <c r="QQA14" t="s">
        <v>12365</v>
      </c>
      <c r="QQB14" t="s">
        <v>12366</v>
      </c>
      <c r="QQC14" t="s">
        <v>12367</v>
      </c>
      <c r="QQD14" t="s">
        <v>12368</v>
      </c>
      <c r="QQE14" t="s">
        <v>12369</v>
      </c>
      <c r="QQF14" t="s">
        <v>12370</v>
      </c>
      <c r="QQG14" t="s">
        <v>12371</v>
      </c>
      <c r="QQH14" t="s">
        <v>12372</v>
      </c>
      <c r="QQI14" t="s">
        <v>12373</v>
      </c>
      <c r="QQJ14" t="s">
        <v>12374</v>
      </c>
      <c r="QQK14" t="s">
        <v>12375</v>
      </c>
      <c r="QQL14" t="s">
        <v>12376</v>
      </c>
      <c r="QQM14" t="s">
        <v>12377</v>
      </c>
      <c r="QQN14" t="s">
        <v>12378</v>
      </c>
      <c r="QQO14" t="s">
        <v>12379</v>
      </c>
      <c r="QQP14" t="s">
        <v>12380</v>
      </c>
      <c r="QQQ14" t="s">
        <v>12381</v>
      </c>
      <c r="QQR14" t="s">
        <v>12382</v>
      </c>
      <c r="QQS14" t="s">
        <v>12383</v>
      </c>
      <c r="QQT14" t="s">
        <v>12384</v>
      </c>
      <c r="QQU14" t="s">
        <v>12385</v>
      </c>
      <c r="QQV14" t="s">
        <v>12386</v>
      </c>
      <c r="QQW14" t="s">
        <v>12387</v>
      </c>
      <c r="QQX14" t="s">
        <v>12388</v>
      </c>
      <c r="QQY14" t="s">
        <v>12389</v>
      </c>
      <c r="QQZ14" t="s">
        <v>12390</v>
      </c>
      <c r="QRA14" t="s">
        <v>12391</v>
      </c>
      <c r="QRB14" t="s">
        <v>12392</v>
      </c>
      <c r="QRC14" t="s">
        <v>12393</v>
      </c>
      <c r="QRD14" t="s">
        <v>12394</v>
      </c>
      <c r="QRE14" t="s">
        <v>12395</v>
      </c>
      <c r="QRF14" t="s">
        <v>12396</v>
      </c>
      <c r="QRG14" t="s">
        <v>12397</v>
      </c>
      <c r="QRH14" t="s">
        <v>12398</v>
      </c>
      <c r="QRI14" t="s">
        <v>12399</v>
      </c>
      <c r="QRJ14" t="s">
        <v>12400</v>
      </c>
      <c r="QRK14" t="s">
        <v>12401</v>
      </c>
      <c r="QRL14" t="s">
        <v>12402</v>
      </c>
      <c r="QRM14" t="s">
        <v>12403</v>
      </c>
      <c r="QRN14" t="s">
        <v>12404</v>
      </c>
      <c r="QRO14" t="s">
        <v>12405</v>
      </c>
      <c r="QRP14" t="s">
        <v>12406</v>
      </c>
      <c r="QRQ14" t="s">
        <v>12407</v>
      </c>
      <c r="QRR14" t="s">
        <v>12408</v>
      </c>
      <c r="QRS14" t="s">
        <v>12409</v>
      </c>
      <c r="QRT14" t="s">
        <v>12410</v>
      </c>
      <c r="QRU14" t="s">
        <v>12411</v>
      </c>
      <c r="QRV14" t="s">
        <v>12412</v>
      </c>
      <c r="QRW14" t="s">
        <v>12413</v>
      </c>
      <c r="QRX14" t="s">
        <v>12414</v>
      </c>
      <c r="QRY14" t="s">
        <v>12415</v>
      </c>
      <c r="QRZ14" t="s">
        <v>12416</v>
      </c>
      <c r="QSA14" t="s">
        <v>12417</v>
      </c>
      <c r="QSB14" t="s">
        <v>12418</v>
      </c>
      <c r="QSC14" t="s">
        <v>12419</v>
      </c>
      <c r="QSD14" t="s">
        <v>12420</v>
      </c>
      <c r="QSE14" t="s">
        <v>12421</v>
      </c>
      <c r="QSF14" t="s">
        <v>12422</v>
      </c>
      <c r="QSG14" t="s">
        <v>12423</v>
      </c>
      <c r="QSH14" t="s">
        <v>12424</v>
      </c>
      <c r="QSI14" t="s">
        <v>12425</v>
      </c>
      <c r="QSJ14" t="s">
        <v>12426</v>
      </c>
      <c r="QSK14" t="s">
        <v>12427</v>
      </c>
      <c r="QSL14" t="s">
        <v>12428</v>
      </c>
      <c r="QSM14" t="s">
        <v>12429</v>
      </c>
      <c r="QSN14" t="s">
        <v>12430</v>
      </c>
      <c r="QSO14" t="s">
        <v>12431</v>
      </c>
      <c r="QSP14" t="s">
        <v>12432</v>
      </c>
      <c r="QSQ14" t="s">
        <v>12433</v>
      </c>
      <c r="QSR14" t="s">
        <v>12434</v>
      </c>
      <c r="QSS14" t="s">
        <v>12435</v>
      </c>
      <c r="QST14" t="s">
        <v>12436</v>
      </c>
      <c r="QSU14" t="s">
        <v>12437</v>
      </c>
      <c r="QSV14" t="s">
        <v>12438</v>
      </c>
      <c r="QSW14" t="s">
        <v>12439</v>
      </c>
      <c r="QSX14" t="s">
        <v>12440</v>
      </c>
      <c r="QSY14" t="s">
        <v>12441</v>
      </c>
      <c r="QSZ14" t="s">
        <v>12442</v>
      </c>
      <c r="QTA14" t="s">
        <v>12443</v>
      </c>
      <c r="QTB14" t="s">
        <v>12444</v>
      </c>
      <c r="QTC14" t="s">
        <v>12445</v>
      </c>
      <c r="QTD14" t="s">
        <v>12446</v>
      </c>
      <c r="QTE14" t="s">
        <v>12447</v>
      </c>
      <c r="QTF14" t="s">
        <v>12448</v>
      </c>
      <c r="QTG14" t="s">
        <v>12449</v>
      </c>
      <c r="QTH14" t="s">
        <v>12450</v>
      </c>
      <c r="QTI14" t="s">
        <v>12451</v>
      </c>
      <c r="QTJ14" t="s">
        <v>12452</v>
      </c>
      <c r="QTK14" t="s">
        <v>12453</v>
      </c>
      <c r="QTL14" t="s">
        <v>12454</v>
      </c>
      <c r="QTM14" t="s">
        <v>12455</v>
      </c>
      <c r="QTN14" t="s">
        <v>12456</v>
      </c>
      <c r="QTO14" t="s">
        <v>12457</v>
      </c>
      <c r="QTP14" t="s">
        <v>12458</v>
      </c>
      <c r="QTQ14" t="s">
        <v>12459</v>
      </c>
      <c r="QTR14" t="s">
        <v>12460</v>
      </c>
      <c r="QTS14" t="s">
        <v>12461</v>
      </c>
      <c r="QTT14" t="s">
        <v>12462</v>
      </c>
      <c r="QTU14" t="s">
        <v>12463</v>
      </c>
      <c r="QTV14" t="s">
        <v>12464</v>
      </c>
      <c r="QTW14" t="s">
        <v>12465</v>
      </c>
      <c r="QTX14" t="s">
        <v>12466</v>
      </c>
      <c r="QTY14" t="s">
        <v>12467</v>
      </c>
      <c r="QTZ14" t="s">
        <v>12468</v>
      </c>
      <c r="QUA14" t="s">
        <v>12469</v>
      </c>
      <c r="QUB14" t="s">
        <v>12470</v>
      </c>
      <c r="QUC14" t="s">
        <v>12471</v>
      </c>
      <c r="QUD14" t="s">
        <v>12472</v>
      </c>
      <c r="QUE14" t="s">
        <v>12473</v>
      </c>
      <c r="QUF14" t="s">
        <v>12474</v>
      </c>
      <c r="QUG14" t="s">
        <v>12475</v>
      </c>
      <c r="QUH14" t="s">
        <v>12476</v>
      </c>
      <c r="QUI14" t="s">
        <v>12477</v>
      </c>
      <c r="QUJ14" t="s">
        <v>12478</v>
      </c>
      <c r="QUK14" t="s">
        <v>12479</v>
      </c>
      <c r="QUL14" t="s">
        <v>12480</v>
      </c>
      <c r="QUM14" t="s">
        <v>12481</v>
      </c>
      <c r="QUN14" t="s">
        <v>12482</v>
      </c>
      <c r="QUO14" t="s">
        <v>12483</v>
      </c>
      <c r="QUP14" t="s">
        <v>12484</v>
      </c>
      <c r="QUQ14" t="s">
        <v>12485</v>
      </c>
      <c r="QUR14" t="s">
        <v>12486</v>
      </c>
      <c r="QUS14" t="s">
        <v>12487</v>
      </c>
      <c r="QUT14" t="s">
        <v>12488</v>
      </c>
      <c r="QUU14" t="s">
        <v>12489</v>
      </c>
      <c r="QUV14" t="s">
        <v>12490</v>
      </c>
      <c r="QUW14" t="s">
        <v>12491</v>
      </c>
      <c r="QUX14" t="s">
        <v>12492</v>
      </c>
      <c r="QUY14" t="s">
        <v>12493</v>
      </c>
      <c r="QUZ14" t="s">
        <v>12494</v>
      </c>
      <c r="QVA14" t="s">
        <v>12495</v>
      </c>
      <c r="QVB14" t="s">
        <v>12496</v>
      </c>
      <c r="QVC14" t="s">
        <v>12497</v>
      </c>
      <c r="QVD14" t="s">
        <v>12498</v>
      </c>
      <c r="QVE14" t="s">
        <v>12499</v>
      </c>
      <c r="QVF14" t="s">
        <v>12500</v>
      </c>
      <c r="QVG14" t="s">
        <v>12501</v>
      </c>
      <c r="QVH14" t="s">
        <v>12502</v>
      </c>
      <c r="QVI14" t="s">
        <v>12503</v>
      </c>
      <c r="QVJ14" t="s">
        <v>12504</v>
      </c>
      <c r="QVK14" t="s">
        <v>12505</v>
      </c>
      <c r="QVL14" t="s">
        <v>12506</v>
      </c>
      <c r="QVM14" t="s">
        <v>12507</v>
      </c>
      <c r="QVN14" t="s">
        <v>12508</v>
      </c>
      <c r="QVO14" t="s">
        <v>12509</v>
      </c>
      <c r="QVP14" t="s">
        <v>12510</v>
      </c>
      <c r="QVQ14" t="s">
        <v>12511</v>
      </c>
      <c r="QVR14" t="s">
        <v>12512</v>
      </c>
      <c r="QVS14" t="s">
        <v>12513</v>
      </c>
      <c r="QVT14" t="s">
        <v>12514</v>
      </c>
      <c r="QVU14" t="s">
        <v>12515</v>
      </c>
      <c r="QVV14" t="s">
        <v>12516</v>
      </c>
      <c r="QVW14" t="s">
        <v>12517</v>
      </c>
      <c r="QVX14" t="s">
        <v>12518</v>
      </c>
      <c r="QVY14" t="s">
        <v>12519</v>
      </c>
      <c r="QVZ14" t="s">
        <v>12520</v>
      </c>
      <c r="QWA14" t="s">
        <v>12521</v>
      </c>
      <c r="QWB14" t="s">
        <v>12522</v>
      </c>
      <c r="QWC14" t="s">
        <v>12523</v>
      </c>
      <c r="QWD14" t="s">
        <v>12524</v>
      </c>
      <c r="QWE14" t="s">
        <v>12525</v>
      </c>
      <c r="QWF14" t="s">
        <v>12526</v>
      </c>
      <c r="QWG14" t="s">
        <v>12527</v>
      </c>
      <c r="QWH14" t="s">
        <v>12528</v>
      </c>
      <c r="QWI14" t="s">
        <v>12529</v>
      </c>
      <c r="QWJ14" t="s">
        <v>12530</v>
      </c>
      <c r="QWK14" t="s">
        <v>12531</v>
      </c>
      <c r="QWL14" t="s">
        <v>12532</v>
      </c>
      <c r="QWM14" t="s">
        <v>12533</v>
      </c>
      <c r="QWN14" t="s">
        <v>12534</v>
      </c>
      <c r="QWO14" t="s">
        <v>12535</v>
      </c>
      <c r="QWP14" t="s">
        <v>12536</v>
      </c>
      <c r="QWQ14" t="s">
        <v>12537</v>
      </c>
      <c r="QWR14" t="s">
        <v>12538</v>
      </c>
      <c r="QWS14" t="s">
        <v>12539</v>
      </c>
      <c r="QWT14" t="s">
        <v>12540</v>
      </c>
      <c r="QWU14" t="s">
        <v>12541</v>
      </c>
      <c r="QWV14" t="s">
        <v>12542</v>
      </c>
      <c r="QWW14" t="s">
        <v>12543</v>
      </c>
      <c r="QWX14" t="s">
        <v>12544</v>
      </c>
      <c r="QWY14" t="s">
        <v>12545</v>
      </c>
      <c r="QWZ14" t="s">
        <v>12546</v>
      </c>
      <c r="QXA14" t="s">
        <v>12547</v>
      </c>
      <c r="QXB14" t="s">
        <v>12548</v>
      </c>
      <c r="QXC14" t="s">
        <v>12549</v>
      </c>
      <c r="QXD14" t="s">
        <v>12550</v>
      </c>
      <c r="QXE14" t="s">
        <v>12551</v>
      </c>
      <c r="QXF14" t="s">
        <v>12552</v>
      </c>
      <c r="QXG14" t="s">
        <v>12553</v>
      </c>
      <c r="QXH14" t="s">
        <v>12554</v>
      </c>
      <c r="QXI14" t="s">
        <v>12555</v>
      </c>
      <c r="QXJ14" t="s">
        <v>12556</v>
      </c>
      <c r="QXK14" t="s">
        <v>12557</v>
      </c>
      <c r="QXL14" t="s">
        <v>12558</v>
      </c>
      <c r="QXM14" t="s">
        <v>12559</v>
      </c>
      <c r="QXN14" t="s">
        <v>12560</v>
      </c>
      <c r="QXO14" t="s">
        <v>12561</v>
      </c>
      <c r="QXP14" t="s">
        <v>12562</v>
      </c>
      <c r="QXQ14" t="s">
        <v>12563</v>
      </c>
      <c r="QXR14" t="s">
        <v>12564</v>
      </c>
      <c r="QXS14" t="s">
        <v>12565</v>
      </c>
      <c r="QXT14" t="s">
        <v>12566</v>
      </c>
      <c r="QXU14" t="s">
        <v>12567</v>
      </c>
      <c r="QXV14" t="s">
        <v>12568</v>
      </c>
      <c r="QXW14" t="s">
        <v>12569</v>
      </c>
      <c r="QXX14" t="s">
        <v>12570</v>
      </c>
      <c r="QXY14" t="s">
        <v>12571</v>
      </c>
      <c r="QXZ14" t="s">
        <v>12572</v>
      </c>
      <c r="QYA14" t="s">
        <v>12573</v>
      </c>
      <c r="QYB14" t="s">
        <v>12574</v>
      </c>
      <c r="QYC14" t="s">
        <v>12575</v>
      </c>
      <c r="QYD14" t="s">
        <v>12576</v>
      </c>
      <c r="QYE14" t="s">
        <v>12577</v>
      </c>
      <c r="QYF14" t="s">
        <v>12578</v>
      </c>
      <c r="QYG14" t="s">
        <v>12579</v>
      </c>
      <c r="QYH14" t="s">
        <v>12580</v>
      </c>
      <c r="QYI14" t="s">
        <v>12581</v>
      </c>
      <c r="QYJ14" t="s">
        <v>12582</v>
      </c>
      <c r="QYK14" t="s">
        <v>12583</v>
      </c>
      <c r="QYL14" t="s">
        <v>12584</v>
      </c>
      <c r="QYM14" t="s">
        <v>12585</v>
      </c>
      <c r="QYN14" t="s">
        <v>12586</v>
      </c>
      <c r="QYO14" t="s">
        <v>12587</v>
      </c>
      <c r="QYP14" t="s">
        <v>12588</v>
      </c>
      <c r="QYQ14" t="s">
        <v>12589</v>
      </c>
      <c r="QYR14" t="s">
        <v>12590</v>
      </c>
      <c r="QYS14" t="s">
        <v>12591</v>
      </c>
      <c r="QYT14" t="s">
        <v>12592</v>
      </c>
      <c r="QYU14" t="s">
        <v>12593</v>
      </c>
      <c r="QYV14" t="s">
        <v>12594</v>
      </c>
      <c r="QYW14" t="s">
        <v>12595</v>
      </c>
      <c r="QYX14" t="s">
        <v>12596</v>
      </c>
      <c r="QYY14" t="s">
        <v>12597</v>
      </c>
      <c r="QYZ14" t="s">
        <v>12598</v>
      </c>
      <c r="QZA14" t="s">
        <v>12599</v>
      </c>
      <c r="QZB14" t="s">
        <v>12600</v>
      </c>
      <c r="QZC14" t="s">
        <v>12601</v>
      </c>
      <c r="QZD14" t="s">
        <v>12602</v>
      </c>
      <c r="QZE14" t="s">
        <v>12603</v>
      </c>
      <c r="QZF14" t="s">
        <v>12604</v>
      </c>
      <c r="QZG14" t="s">
        <v>12605</v>
      </c>
      <c r="QZH14" t="s">
        <v>12606</v>
      </c>
      <c r="QZI14" t="s">
        <v>12607</v>
      </c>
      <c r="QZJ14" t="s">
        <v>12608</v>
      </c>
      <c r="QZK14" t="s">
        <v>12609</v>
      </c>
      <c r="QZL14" t="s">
        <v>12610</v>
      </c>
      <c r="QZM14" t="s">
        <v>12611</v>
      </c>
      <c r="QZN14" t="s">
        <v>12612</v>
      </c>
      <c r="QZO14" t="s">
        <v>12613</v>
      </c>
      <c r="QZP14" t="s">
        <v>12614</v>
      </c>
      <c r="QZQ14" t="s">
        <v>12615</v>
      </c>
      <c r="QZR14" t="s">
        <v>12616</v>
      </c>
      <c r="QZS14" t="s">
        <v>12617</v>
      </c>
      <c r="QZT14" t="s">
        <v>12618</v>
      </c>
      <c r="QZU14" t="s">
        <v>12619</v>
      </c>
      <c r="QZV14" t="s">
        <v>12620</v>
      </c>
      <c r="QZW14" t="s">
        <v>12621</v>
      </c>
      <c r="QZX14" t="s">
        <v>12622</v>
      </c>
      <c r="QZY14" t="s">
        <v>12623</v>
      </c>
      <c r="QZZ14" t="s">
        <v>12624</v>
      </c>
      <c r="RAA14" t="s">
        <v>12625</v>
      </c>
      <c r="RAB14" t="s">
        <v>12626</v>
      </c>
      <c r="RAC14" t="s">
        <v>12627</v>
      </c>
      <c r="RAD14" t="s">
        <v>12628</v>
      </c>
      <c r="RAE14" t="s">
        <v>12629</v>
      </c>
      <c r="RAF14" t="s">
        <v>12630</v>
      </c>
      <c r="RAG14" t="s">
        <v>12631</v>
      </c>
      <c r="RAH14" t="s">
        <v>12632</v>
      </c>
      <c r="RAI14" t="s">
        <v>12633</v>
      </c>
      <c r="RAJ14" t="s">
        <v>12634</v>
      </c>
      <c r="RAK14" t="s">
        <v>12635</v>
      </c>
      <c r="RAL14" t="s">
        <v>12636</v>
      </c>
      <c r="RAM14" t="s">
        <v>12637</v>
      </c>
      <c r="RAN14" t="s">
        <v>12638</v>
      </c>
      <c r="RAO14" t="s">
        <v>12639</v>
      </c>
      <c r="RAP14" t="s">
        <v>12640</v>
      </c>
      <c r="RAQ14" t="s">
        <v>12641</v>
      </c>
      <c r="RAR14" t="s">
        <v>12642</v>
      </c>
      <c r="RAS14" t="s">
        <v>12643</v>
      </c>
      <c r="RAT14" t="s">
        <v>12644</v>
      </c>
      <c r="RAU14" t="s">
        <v>12645</v>
      </c>
      <c r="RAV14" t="s">
        <v>12646</v>
      </c>
      <c r="RAW14" t="s">
        <v>12647</v>
      </c>
      <c r="RAX14" t="s">
        <v>12648</v>
      </c>
      <c r="RAY14" t="s">
        <v>12649</v>
      </c>
      <c r="RAZ14" t="s">
        <v>12650</v>
      </c>
      <c r="RBA14" t="s">
        <v>12651</v>
      </c>
      <c r="RBB14" t="s">
        <v>12652</v>
      </c>
      <c r="RBC14" t="s">
        <v>12653</v>
      </c>
      <c r="RBD14" t="s">
        <v>12654</v>
      </c>
      <c r="RBE14" t="s">
        <v>12655</v>
      </c>
      <c r="RBF14" t="s">
        <v>12656</v>
      </c>
      <c r="RBG14" t="s">
        <v>12657</v>
      </c>
      <c r="RBH14" t="s">
        <v>12658</v>
      </c>
      <c r="RBI14" t="s">
        <v>12659</v>
      </c>
      <c r="RBJ14" t="s">
        <v>12660</v>
      </c>
      <c r="RBK14" t="s">
        <v>12661</v>
      </c>
      <c r="RBL14" t="s">
        <v>12662</v>
      </c>
      <c r="RBM14" t="s">
        <v>12663</v>
      </c>
      <c r="RBN14" t="s">
        <v>12664</v>
      </c>
      <c r="RBO14" t="s">
        <v>12665</v>
      </c>
      <c r="RBP14" t="s">
        <v>12666</v>
      </c>
      <c r="RBQ14" t="s">
        <v>12667</v>
      </c>
      <c r="RBR14" t="s">
        <v>12668</v>
      </c>
      <c r="RBS14" t="s">
        <v>12669</v>
      </c>
      <c r="RBT14" t="s">
        <v>12670</v>
      </c>
      <c r="RBU14" t="s">
        <v>12671</v>
      </c>
      <c r="RBV14" t="s">
        <v>12672</v>
      </c>
      <c r="RBW14" t="s">
        <v>12673</v>
      </c>
      <c r="RBX14" t="s">
        <v>12674</v>
      </c>
      <c r="RBY14" t="s">
        <v>12675</v>
      </c>
      <c r="RBZ14" t="s">
        <v>12676</v>
      </c>
      <c r="RCA14" t="s">
        <v>12677</v>
      </c>
      <c r="RCB14" t="s">
        <v>12678</v>
      </c>
      <c r="RCC14" t="s">
        <v>12679</v>
      </c>
      <c r="RCD14" t="s">
        <v>12680</v>
      </c>
      <c r="RCE14" t="s">
        <v>12681</v>
      </c>
      <c r="RCF14" t="s">
        <v>12682</v>
      </c>
      <c r="RCG14" t="s">
        <v>12683</v>
      </c>
      <c r="RCH14" t="s">
        <v>12684</v>
      </c>
      <c r="RCI14" t="s">
        <v>12685</v>
      </c>
      <c r="RCJ14" t="s">
        <v>12686</v>
      </c>
      <c r="RCK14" t="s">
        <v>12687</v>
      </c>
      <c r="RCL14" t="s">
        <v>12688</v>
      </c>
      <c r="RCM14" t="s">
        <v>12689</v>
      </c>
      <c r="RCN14" t="s">
        <v>12690</v>
      </c>
      <c r="RCO14" t="s">
        <v>12691</v>
      </c>
      <c r="RCP14" t="s">
        <v>12692</v>
      </c>
      <c r="RCQ14" t="s">
        <v>12693</v>
      </c>
      <c r="RCR14" t="s">
        <v>12694</v>
      </c>
      <c r="RCS14" t="s">
        <v>12695</v>
      </c>
      <c r="RCT14" t="s">
        <v>12696</v>
      </c>
      <c r="RCU14" t="s">
        <v>12697</v>
      </c>
      <c r="RCV14" t="s">
        <v>12698</v>
      </c>
      <c r="RCW14" t="s">
        <v>12699</v>
      </c>
      <c r="RCX14" t="s">
        <v>12700</v>
      </c>
      <c r="RCY14" t="s">
        <v>12701</v>
      </c>
      <c r="RCZ14" t="s">
        <v>12702</v>
      </c>
      <c r="RDA14" t="s">
        <v>12703</v>
      </c>
      <c r="RDB14" t="s">
        <v>12704</v>
      </c>
      <c r="RDC14" t="s">
        <v>12705</v>
      </c>
      <c r="RDD14" t="s">
        <v>12706</v>
      </c>
      <c r="RDE14" t="s">
        <v>12707</v>
      </c>
      <c r="RDF14" t="s">
        <v>12708</v>
      </c>
      <c r="RDG14" t="s">
        <v>12709</v>
      </c>
      <c r="RDH14" t="s">
        <v>12710</v>
      </c>
      <c r="RDI14" t="s">
        <v>12711</v>
      </c>
      <c r="RDJ14" t="s">
        <v>12712</v>
      </c>
      <c r="RDK14" t="s">
        <v>12713</v>
      </c>
      <c r="RDL14" t="s">
        <v>12714</v>
      </c>
      <c r="RDM14" t="s">
        <v>12715</v>
      </c>
      <c r="RDN14" t="s">
        <v>12716</v>
      </c>
      <c r="RDO14" t="s">
        <v>12717</v>
      </c>
      <c r="RDP14" t="s">
        <v>12718</v>
      </c>
      <c r="RDQ14" t="s">
        <v>12719</v>
      </c>
      <c r="RDR14" t="s">
        <v>12720</v>
      </c>
      <c r="RDS14" t="s">
        <v>12721</v>
      </c>
      <c r="RDT14" t="s">
        <v>12722</v>
      </c>
      <c r="RDU14" t="s">
        <v>12723</v>
      </c>
      <c r="RDV14" t="s">
        <v>12724</v>
      </c>
      <c r="RDW14" t="s">
        <v>12725</v>
      </c>
      <c r="RDX14" t="s">
        <v>12726</v>
      </c>
      <c r="RDY14" t="s">
        <v>12727</v>
      </c>
      <c r="RDZ14" t="s">
        <v>12728</v>
      </c>
      <c r="REA14" t="s">
        <v>12729</v>
      </c>
      <c r="REB14" t="s">
        <v>12730</v>
      </c>
      <c r="REC14" t="s">
        <v>12731</v>
      </c>
      <c r="RED14" t="s">
        <v>12732</v>
      </c>
      <c r="REE14" t="s">
        <v>12733</v>
      </c>
      <c r="REF14" t="s">
        <v>12734</v>
      </c>
      <c r="REG14" t="s">
        <v>12735</v>
      </c>
      <c r="REH14" t="s">
        <v>12736</v>
      </c>
      <c r="REI14" t="s">
        <v>12737</v>
      </c>
      <c r="REJ14" t="s">
        <v>12738</v>
      </c>
      <c r="REK14" t="s">
        <v>12739</v>
      </c>
      <c r="REL14" t="s">
        <v>12740</v>
      </c>
      <c r="REM14" t="s">
        <v>12741</v>
      </c>
      <c r="REN14" t="s">
        <v>12742</v>
      </c>
      <c r="REO14" t="s">
        <v>12743</v>
      </c>
      <c r="REP14" t="s">
        <v>12744</v>
      </c>
      <c r="REQ14" t="s">
        <v>12745</v>
      </c>
      <c r="RER14" t="s">
        <v>12746</v>
      </c>
      <c r="RES14" t="s">
        <v>12747</v>
      </c>
      <c r="RET14" t="s">
        <v>12748</v>
      </c>
      <c r="REU14" t="s">
        <v>12749</v>
      </c>
      <c r="REV14" t="s">
        <v>12750</v>
      </c>
      <c r="REW14" t="s">
        <v>12751</v>
      </c>
      <c r="REX14" t="s">
        <v>12752</v>
      </c>
      <c r="REY14" t="s">
        <v>12753</v>
      </c>
      <c r="REZ14" t="s">
        <v>12754</v>
      </c>
      <c r="RFA14" t="s">
        <v>12755</v>
      </c>
      <c r="RFB14" t="s">
        <v>12756</v>
      </c>
      <c r="RFC14" t="s">
        <v>12757</v>
      </c>
      <c r="RFD14" t="s">
        <v>12758</v>
      </c>
      <c r="RFE14" t="s">
        <v>12759</v>
      </c>
      <c r="RFF14" t="s">
        <v>12760</v>
      </c>
      <c r="RFG14" t="s">
        <v>12761</v>
      </c>
      <c r="RFH14" t="s">
        <v>12762</v>
      </c>
      <c r="RFI14" t="s">
        <v>12763</v>
      </c>
      <c r="RFJ14" t="s">
        <v>12764</v>
      </c>
      <c r="RFK14" t="s">
        <v>12765</v>
      </c>
      <c r="RFL14" t="s">
        <v>12766</v>
      </c>
      <c r="RFM14" t="s">
        <v>12767</v>
      </c>
      <c r="RFN14" t="s">
        <v>12768</v>
      </c>
      <c r="RFO14" t="s">
        <v>12769</v>
      </c>
      <c r="RFP14" t="s">
        <v>12770</v>
      </c>
      <c r="RFQ14" t="s">
        <v>12771</v>
      </c>
      <c r="RFR14" t="s">
        <v>12772</v>
      </c>
      <c r="RFS14" t="s">
        <v>12773</v>
      </c>
      <c r="RFT14" t="s">
        <v>12774</v>
      </c>
      <c r="RFU14" t="s">
        <v>12775</v>
      </c>
      <c r="RFV14" t="s">
        <v>12776</v>
      </c>
      <c r="RFW14" t="s">
        <v>12777</v>
      </c>
      <c r="RFX14" t="s">
        <v>12778</v>
      </c>
      <c r="RFY14" t="s">
        <v>12779</v>
      </c>
      <c r="RFZ14" t="s">
        <v>12780</v>
      </c>
      <c r="RGA14" t="s">
        <v>12781</v>
      </c>
      <c r="RGB14" t="s">
        <v>12782</v>
      </c>
      <c r="RGC14" t="s">
        <v>12783</v>
      </c>
      <c r="RGD14" t="s">
        <v>12784</v>
      </c>
      <c r="RGE14" t="s">
        <v>12785</v>
      </c>
      <c r="RGF14" t="s">
        <v>12786</v>
      </c>
      <c r="RGG14" t="s">
        <v>12787</v>
      </c>
      <c r="RGH14" t="s">
        <v>12788</v>
      </c>
      <c r="RGI14" t="s">
        <v>12789</v>
      </c>
      <c r="RGJ14" t="s">
        <v>12790</v>
      </c>
      <c r="RGK14" t="s">
        <v>12791</v>
      </c>
      <c r="RGL14" t="s">
        <v>12792</v>
      </c>
      <c r="RGM14" t="s">
        <v>12793</v>
      </c>
      <c r="RGN14" t="s">
        <v>12794</v>
      </c>
      <c r="RGO14" t="s">
        <v>12795</v>
      </c>
      <c r="RGP14" t="s">
        <v>12796</v>
      </c>
      <c r="RGQ14" t="s">
        <v>12797</v>
      </c>
      <c r="RGR14" t="s">
        <v>12798</v>
      </c>
      <c r="RGS14" t="s">
        <v>12799</v>
      </c>
      <c r="RGT14" t="s">
        <v>12800</v>
      </c>
      <c r="RGU14" t="s">
        <v>12801</v>
      </c>
      <c r="RGV14" t="s">
        <v>12802</v>
      </c>
      <c r="RGW14" t="s">
        <v>12803</v>
      </c>
      <c r="RGX14" t="s">
        <v>12804</v>
      </c>
      <c r="RGY14" t="s">
        <v>12805</v>
      </c>
      <c r="RGZ14" t="s">
        <v>12806</v>
      </c>
      <c r="RHA14" t="s">
        <v>12807</v>
      </c>
      <c r="RHB14" t="s">
        <v>12808</v>
      </c>
      <c r="RHC14" t="s">
        <v>12809</v>
      </c>
      <c r="RHD14" t="s">
        <v>12810</v>
      </c>
      <c r="RHE14" t="s">
        <v>12811</v>
      </c>
      <c r="RHF14" t="s">
        <v>12812</v>
      </c>
      <c r="RHG14" t="s">
        <v>12813</v>
      </c>
      <c r="RHH14" t="s">
        <v>12814</v>
      </c>
      <c r="RHI14" t="s">
        <v>12815</v>
      </c>
      <c r="RHJ14" t="s">
        <v>12816</v>
      </c>
      <c r="RHK14" t="s">
        <v>12817</v>
      </c>
      <c r="RHL14" t="s">
        <v>12818</v>
      </c>
      <c r="RHM14" t="s">
        <v>12819</v>
      </c>
      <c r="RHN14" t="s">
        <v>12820</v>
      </c>
      <c r="RHO14" t="s">
        <v>12821</v>
      </c>
      <c r="RHP14" t="s">
        <v>12822</v>
      </c>
      <c r="RHQ14" t="s">
        <v>12823</v>
      </c>
      <c r="RHR14" t="s">
        <v>12824</v>
      </c>
      <c r="RHS14" t="s">
        <v>12825</v>
      </c>
      <c r="RHT14" t="s">
        <v>12826</v>
      </c>
      <c r="RHU14" t="s">
        <v>12827</v>
      </c>
      <c r="RHV14" t="s">
        <v>12828</v>
      </c>
      <c r="RHW14" t="s">
        <v>12829</v>
      </c>
      <c r="RHX14" t="s">
        <v>12830</v>
      </c>
      <c r="RHY14" t="s">
        <v>12831</v>
      </c>
      <c r="RHZ14" t="s">
        <v>12832</v>
      </c>
      <c r="RIA14" t="s">
        <v>12833</v>
      </c>
      <c r="RIB14" t="s">
        <v>12834</v>
      </c>
      <c r="RIC14" t="s">
        <v>12835</v>
      </c>
      <c r="RID14" t="s">
        <v>12836</v>
      </c>
      <c r="RIE14" t="s">
        <v>12837</v>
      </c>
      <c r="RIF14" t="s">
        <v>12838</v>
      </c>
      <c r="RIG14" t="s">
        <v>12839</v>
      </c>
      <c r="RIH14" t="s">
        <v>12840</v>
      </c>
      <c r="RII14" t="s">
        <v>12841</v>
      </c>
      <c r="RIJ14" t="s">
        <v>12842</v>
      </c>
      <c r="RIK14" t="s">
        <v>12843</v>
      </c>
      <c r="RIL14" t="s">
        <v>12844</v>
      </c>
      <c r="RIM14" t="s">
        <v>12845</v>
      </c>
      <c r="RIN14" t="s">
        <v>12846</v>
      </c>
      <c r="RIO14" t="s">
        <v>12847</v>
      </c>
      <c r="RIP14" t="s">
        <v>12848</v>
      </c>
      <c r="RIQ14" t="s">
        <v>12849</v>
      </c>
      <c r="RIR14" t="s">
        <v>12850</v>
      </c>
      <c r="RIS14" t="s">
        <v>12851</v>
      </c>
      <c r="RIT14" t="s">
        <v>12852</v>
      </c>
      <c r="RIU14" t="s">
        <v>12853</v>
      </c>
      <c r="RIV14" t="s">
        <v>12854</v>
      </c>
      <c r="RIW14" t="s">
        <v>12855</v>
      </c>
      <c r="RIX14" t="s">
        <v>12856</v>
      </c>
      <c r="RIY14" t="s">
        <v>12857</v>
      </c>
      <c r="RIZ14" t="s">
        <v>12858</v>
      </c>
      <c r="RJA14" t="s">
        <v>12859</v>
      </c>
      <c r="RJB14" t="s">
        <v>12860</v>
      </c>
      <c r="RJC14" t="s">
        <v>12861</v>
      </c>
      <c r="RJD14" t="s">
        <v>12862</v>
      </c>
      <c r="RJE14" t="s">
        <v>12863</v>
      </c>
      <c r="RJF14" t="s">
        <v>12864</v>
      </c>
      <c r="RJG14" t="s">
        <v>12865</v>
      </c>
      <c r="RJH14" t="s">
        <v>12866</v>
      </c>
      <c r="RJI14" t="s">
        <v>12867</v>
      </c>
      <c r="RJJ14" t="s">
        <v>12868</v>
      </c>
      <c r="RJK14" t="s">
        <v>12869</v>
      </c>
      <c r="RJL14" t="s">
        <v>12870</v>
      </c>
      <c r="RJM14" t="s">
        <v>12871</v>
      </c>
      <c r="RJN14" t="s">
        <v>12872</v>
      </c>
      <c r="RJO14" t="s">
        <v>12873</v>
      </c>
      <c r="RJP14" t="s">
        <v>12874</v>
      </c>
      <c r="RJQ14" t="s">
        <v>12875</v>
      </c>
      <c r="RJR14" t="s">
        <v>12876</v>
      </c>
      <c r="RJS14" t="s">
        <v>12877</v>
      </c>
      <c r="RJT14" t="s">
        <v>12878</v>
      </c>
      <c r="RJU14" t="s">
        <v>12879</v>
      </c>
      <c r="RJV14" t="s">
        <v>12880</v>
      </c>
      <c r="RJW14" t="s">
        <v>12881</v>
      </c>
      <c r="RJX14" t="s">
        <v>12882</v>
      </c>
      <c r="RJY14" t="s">
        <v>12883</v>
      </c>
      <c r="RJZ14" t="s">
        <v>12884</v>
      </c>
      <c r="RKA14" t="s">
        <v>12885</v>
      </c>
      <c r="RKB14" t="s">
        <v>12886</v>
      </c>
      <c r="RKC14" t="s">
        <v>12887</v>
      </c>
      <c r="RKD14" t="s">
        <v>12888</v>
      </c>
      <c r="RKE14" t="s">
        <v>12889</v>
      </c>
      <c r="RKF14" t="s">
        <v>12890</v>
      </c>
      <c r="RKG14" t="s">
        <v>12891</v>
      </c>
      <c r="RKH14" t="s">
        <v>12892</v>
      </c>
      <c r="RKI14" t="s">
        <v>12893</v>
      </c>
      <c r="RKJ14" t="s">
        <v>12894</v>
      </c>
      <c r="RKK14" t="s">
        <v>12895</v>
      </c>
      <c r="RKL14" t="s">
        <v>12896</v>
      </c>
      <c r="RKM14" t="s">
        <v>12897</v>
      </c>
      <c r="RKN14" t="s">
        <v>12898</v>
      </c>
      <c r="RKO14" t="s">
        <v>12899</v>
      </c>
      <c r="RKP14" t="s">
        <v>12900</v>
      </c>
      <c r="RKQ14" t="s">
        <v>12901</v>
      </c>
      <c r="RKR14" t="s">
        <v>12902</v>
      </c>
      <c r="RKS14" t="s">
        <v>12903</v>
      </c>
      <c r="RKT14" t="s">
        <v>12904</v>
      </c>
      <c r="RKU14" t="s">
        <v>12905</v>
      </c>
      <c r="RKV14" t="s">
        <v>12906</v>
      </c>
      <c r="RKW14" t="s">
        <v>12907</v>
      </c>
      <c r="RKX14" t="s">
        <v>12908</v>
      </c>
      <c r="RKY14" t="s">
        <v>12909</v>
      </c>
      <c r="RKZ14" t="s">
        <v>12910</v>
      </c>
      <c r="RLA14" t="s">
        <v>12911</v>
      </c>
      <c r="RLB14" t="s">
        <v>12912</v>
      </c>
      <c r="RLC14" t="s">
        <v>12913</v>
      </c>
      <c r="RLD14" t="s">
        <v>12914</v>
      </c>
      <c r="RLE14" t="s">
        <v>12915</v>
      </c>
      <c r="RLF14" t="s">
        <v>12916</v>
      </c>
      <c r="RLG14" t="s">
        <v>12917</v>
      </c>
      <c r="RLH14" t="s">
        <v>12918</v>
      </c>
      <c r="RLI14" t="s">
        <v>12919</v>
      </c>
      <c r="RLJ14" t="s">
        <v>12920</v>
      </c>
      <c r="RLK14" t="s">
        <v>12921</v>
      </c>
      <c r="RLL14" t="s">
        <v>12922</v>
      </c>
      <c r="RLM14" t="s">
        <v>12923</v>
      </c>
      <c r="RLN14" t="s">
        <v>12924</v>
      </c>
      <c r="RLO14" t="s">
        <v>12925</v>
      </c>
      <c r="RLP14" t="s">
        <v>12926</v>
      </c>
      <c r="RLQ14" t="s">
        <v>12927</v>
      </c>
      <c r="RLR14" t="s">
        <v>12928</v>
      </c>
      <c r="RLS14" t="s">
        <v>12929</v>
      </c>
      <c r="RLT14" t="s">
        <v>12930</v>
      </c>
      <c r="RLU14" t="s">
        <v>12931</v>
      </c>
      <c r="RLV14" t="s">
        <v>12932</v>
      </c>
      <c r="RLW14" t="s">
        <v>12933</v>
      </c>
      <c r="RLX14" t="s">
        <v>12934</v>
      </c>
      <c r="RLY14" t="s">
        <v>12935</v>
      </c>
      <c r="RLZ14" t="s">
        <v>12936</v>
      </c>
      <c r="RMA14" t="s">
        <v>12937</v>
      </c>
      <c r="RMB14" t="s">
        <v>12938</v>
      </c>
      <c r="RMC14" t="s">
        <v>12939</v>
      </c>
      <c r="RMD14" t="s">
        <v>12940</v>
      </c>
      <c r="RME14" t="s">
        <v>12941</v>
      </c>
      <c r="RMF14" t="s">
        <v>12942</v>
      </c>
      <c r="RMG14" t="s">
        <v>12943</v>
      </c>
      <c r="RMH14" t="s">
        <v>12944</v>
      </c>
      <c r="RMI14" t="s">
        <v>12945</v>
      </c>
      <c r="RMJ14" t="s">
        <v>12946</v>
      </c>
      <c r="RMK14" t="s">
        <v>12947</v>
      </c>
      <c r="RML14" t="s">
        <v>12948</v>
      </c>
      <c r="RMM14" t="s">
        <v>12949</v>
      </c>
      <c r="RMN14" t="s">
        <v>12950</v>
      </c>
      <c r="RMO14" t="s">
        <v>12951</v>
      </c>
      <c r="RMP14" t="s">
        <v>12952</v>
      </c>
      <c r="RMQ14" t="s">
        <v>12953</v>
      </c>
      <c r="RMR14" t="s">
        <v>12954</v>
      </c>
      <c r="RMS14" t="s">
        <v>12955</v>
      </c>
      <c r="RMT14" t="s">
        <v>12956</v>
      </c>
      <c r="RMU14" t="s">
        <v>12957</v>
      </c>
      <c r="RMV14" t="s">
        <v>12958</v>
      </c>
      <c r="RMW14" t="s">
        <v>12959</v>
      </c>
      <c r="RMX14" t="s">
        <v>12960</v>
      </c>
      <c r="RMY14" t="s">
        <v>12961</v>
      </c>
      <c r="RMZ14" t="s">
        <v>12962</v>
      </c>
      <c r="RNA14" t="s">
        <v>12963</v>
      </c>
      <c r="RNB14" t="s">
        <v>12964</v>
      </c>
      <c r="RNC14" t="s">
        <v>12965</v>
      </c>
      <c r="RND14" t="s">
        <v>12966</v>
      </c>
      <c r="RNE14" t="s">
        <v>12967</v>
      </c>
      <c r="RNF14" t="s">
        <v>12968</v>
      </c>
      <c r="RNG14" t="s">
        <v>12969</v>
      </c>
      <c r="RNH14" t="s">
        <v>12970</v>
      </c>
      <c r="RNI14" t="s">
        <v>12971</v>
      </c>
      <c r="RNJ14" t="s">
        <v>12972</v>
      </c>
      <c r="RNK14" t="s">
        <v>12973</v>
      </c>
      <c r="RNL14" t="s">
        <v>12974</v>
      </c>
      <c r="RNM14" t="s">
        <v>12975</v>
      </c>
      <c r="RNN14" t="s">
        <v>12976</v>
      </c>
      <c r="RNO14" t="s">
        <v>12977</v>
      </c>
      <c r="RNP14" t="s">
        <v>12978</v>
      </c>
      <c r="RNQ14" t="s">
        <v>12979</v>
      </c>
      <c r="RNR14" t="s">
        <v>12980</v>
      </c>
      <c r="RNS14" t="s">
        <v>12981</v>
      </c>
      <c r="RNT14" t="s">
        <v>12982</v>
      </c>
      <c r="RNU14" t="s">
        <v>12983</v>
      </c>
      <c r="RNV14" t="s">
        <v>12984</v>
      </c>
      <c r="RNW14" t="s">
        <v>12985</v>
      </c>
      <c r="RNX14" t="s">
        <v>12986</v>
      </c>
      <c r="RNY14" t="s">
        <v>12987</v>
      </c>
      <c r="RNZ14" t="s">
        <v>12988</v>
      </c>
      <c r="ROA14" t="s">
        <v>12989</v>
      </c>
      <c r="ROB14" t="s">
        <v>12990</v>
      </c>
      <c r="ROC14" t="s">
        <v>12991</v>
      </c>
      <c r="ROD14" t="s">
        <v>12992</v>
      </c>
      <c r="ROE14" t="s">
        <v>12993</v>
      </c>
      <c r="ROF14" t="s">
        <v>12994</v>
      </c>
      <c r="ROG14" t="s">
        <v>12995</v>
      </c>
      <c r="ROH14" t="s">
        <v>12996</v>
      </c>
      <c r="ROI14" t="s">
        <v>12997</v>
      </c>
      <c r="ROJ14" t="s">
        <v>12998</v>
      </c>
      <c r="ROK14" t="s">
        <v>12999</v>
      </c>
      <c r="ROL14" t="s">
        <v>13000</v>
      </c>
      <c r="ROM14" t="s">
        <v>13001</v>
      </c>
      <c r="RON14" t="s">
        <v>13002</v>
      </c>
      <c r="ROO14" t="s">
        <v>13003</v>
      </c>
      <c r="ROP14" t="s">
        <v>13004</v>
      </c>
      <c r="ROQ14" t="s">
        <v>13005</v>
      </c>
      <c r="ROR14" t="s">
        <v>13006</v>
      </c>
      <c r="ROS14" t="s">
        <v>13007</v>
      </c>
      <c r="ROT14" t="s">
        <v>13008</v>
      </c>
      <c r="ROU14" t="s">
        <v>13009</v>
      </c>
      <c r="ROV14" t="s">
        <v>13010</v>
      </c>
      <c r="ROW14" t="s">
        <v>13011</v>
      </c>
      <c r="ROX14" t="s">
        <v>13012</v>
      </c>
      <c r="ROY14" t="s">
        <v>13013</v>
      </c>
      <c r="ROZ14" t="s">
        <v>13014</v>
      </c>
      <c r="RPA14" t="s">
        <v>13015</v>
      </c>
      <c r="RPB14" t="s">
        <v>13016</v>
      </c>
      <c r="RPC14" t="s">
        <v>13017</v>
      </c>
      <c r="RPD14" t="s">
        <v>13018</v>
      </c>
      <c r="RPE14" t="s">
        <v>13019</v>
      </c>
      <c r="RPF14" t="s">
        <v>13020</v>
      </c>
      <c r="RPG14" t="s">
        <v>13021</v>
      </c>
      <c r="RPH14" t="s">
        <v>13022</v>
      </c>
      <c r="RPI14" t="s">
        <v>13023</v>
      </c>
      <c r="RPJ14" t="s">
        <v>13024</v>
      </c>
      <c r="RPK14" t="s">
        <v>13025</v>
      </c>
      <c r="RPL14" t="s">
        <v>13026</v>
      </c>
      <c r="RPM14" t="s">
        <v>13027</v>
      </c>
      <c r="RPN14" t="s">
        <v>13028</v>
      </c>
      <c r="RPO14" t="s">
        <v>13029</v>
      </c>
      <c r="RPP14" t="s">
        <v>13030</v>
      </c>
      <c r="RPQ14" t="s">
        <v>13031</v>
      </c>
      <c r="RPR14" t="s">
        <v>13032</v>
      </c>
      <c r="RPS14" t="s">
        <v>13033</v>
      </c>
      <c r="RPT14" t="s">
        <v>13034</v>
      </c>
      <c r="RPU14" t="s">
        <v>13035</v>
      </c>
      <c r="RPV14" t="s">
        <v>13036</v>
      </c>
      <c r="RPW14" t="s">
        <v>13037</v>
      </c>
      <c r="RPX14" t="s">
        <v>13038</v>
      </c>
      <c r="RPY14" t="s">
        <v>13039</v>
      </c>
      <c r="RPZ14" t="s">
        <v>13040</v>
      </c>
      <c r="RQA14" t="s">
        <v>13041</v>
      </c>
      <c r="RQB14" t="s">
        <v>13042</v>
      </c>
      <c r="RQC14" t="s">
        <v>13043</v>
      </c>
      <c r="RQD14" t="s">
        <v>13044</v>
      </c>
      <c r="RQE14" t="s">
        <v>13045</v>
      </c>
      <c r="RQF14" t="s">
        <v>13046</v>
      </c>
      <c r="RQG14" t="s">
        <v>13047</v>
      </c>
      <c r="RQH14" t="s">
        <v>13048</v>
      </c>
      <c r="RQI14" t="s">
        <v>13049</v>
      </c>
      <c r="RQJ14" t="s">
        <v>13050</v>
      </c>
      <c r="RQK14" t="s">
        <v>13051</v>
      </c>
      <c r="RQL14" t="s">
        <v>13052</v>
      </c>
      <c r="RQM14" t="s">
        <v>13053</v>
      </c>
      <c r="RQN14" t="s">
        <v>13054</v>
      </c>
      <c r="RQO14" t="s">
        <v>13055</v>
      </c>
      <c r="RQP14" t="s">
        <v>13056</v>
      </c>
      <c r="RQQ14" t="s">
        <v>13057</v>
      </c>
      <c r="RQR14" t="s">
        <v>13058</v>
      </c>
      <c r="RQS14" t="s">
        <v>13059</v>
      </c>
      <c r="RQT14" t="s">
        <v>13060</v>
      </c>
      <c r="RQU14" t="s">
        <v>13061</v>
      </c>
      <c r="RQV14" t="s">
        <v>13062</v>
      </c>
      <c r="RQW14" t="s">
        <v>13063</v>
      </c>
      <c r="RQX14" t="s">
        <v>13064</v>
      </c>
      <c r="RQY14" t="s">
        <v>13065</v>
      </c>
      <c r="RQZ14" t="s">
        <v>13066</v>
      </c>
      <c r="RRA14" t="s">
        <v>13067</v>
      </c>
      <c r="RRB14" t="s">
        <v>13068</v>
      </c>
      <c r="RRC14" t="s">
        <v>13069</v>
      </c>
      <c r="RRD14" t="s">
        <v>13070</v>
      </c>
      <c r="RRE14" t="s">
        <v>13071</v>
      </c>
      <c r="RRF14" t="s">
        <v>13072</v>
      </c>
      <c r="RRG14" t="s">
        <v>13073</v>
      </c>
      <c r="RRH14" t="s">
        <v>13074</v>
      </c>
      <c r="RRI14" t="s">
        <v>13075</v>
      </c>
      <c r="RRJ14" t="s">
        <v>13076</v>
      </c>
      <c r="RRK14" t="s">
        <v>13077</v>
      </c>
      <c r="RRL14" t="s">
        <v>13078</v>
      </c>
      <c r="RRM14" t="s">
        <v>13079</v>
      </c>
      <c r="RRN14" t="s">
        <v>13080</v>
      </c>
      <c r="RRO14" t="s">
        <v>13081</v>
      </c>
      <c r="RRP14" t="s">
        <v>13082</v>
      </c>
      <c r="RRQ14" t="s">
        <v>13083</v>
      </c>
      <c r="RRR14" t="s">
        <v>13084</v>
      </c>
      <c r="RRS14" t="s">
        <v>13085</v>
      </c>
      <c r="RRT14" t="s">
        <v>13086</v>
      </c>
      <c r="RRU14" t="s">
        <v>13087</v>
      </c>
      <c r="RRV14" t="s">
        <v>13088</v>
      </c>
      <c r="RRW14" t="s">
        <v>13089</v>
      </c>
      <c r="RRX14" t="s">
        <v>13090</v>
      </c>
      <c r="RRY14" t="s">
        <v>13091</v>
      </c>
      <c r="RRZ14" t="s">
        <v>13092</v>
      </c>
      <c r="RSA14" t="s">
        <v>13093</v>
      </c>
      <c r="RSB14" t="s">
        <v>13094</v>
      </c>
      <c r="RSC14" t="s">
        <v>13095</v>
      </c>
      <c r="RSD14" t="s">
        <v>13096</v>
      </c>
      <c r="RSE14" t="s">
        <v>13097</v>
      </c>
      <c r="RSF14" t="s">
        <v>13098</v>
      </c>
      <c r="RSG14" t="s">
        <v>13099</v>
      </c>
      <c r="RSH14" t="s">
        <v>13100</v>
      </c>
      <c r="RSI14" t="s">
        <v>13101</v>
      </c>
      <c r="RSJ14" t="s">
        <v>13102</v>
      </c>
      <c r="RSK14" t="s">
        <v>13103</v>
      </c>
      <c r="RSL14" t="s">
        <v>13104</v>
      </c>
      <c r="RSM14" t="s">
        <v>13105</v>
      </c>
      <c r="RSN14" t="s">
        <v>13106</v>
      </c>
      <c r="RSO14" t="s">
        <v>13107</v>
      </c>
      <c r="RSP14" t="s">
        <v>13108</v>
      </c>
      <c r="RSQ14" t="s">
        <v>13109</v>
      </c>
      <c r="RSR14" t="s">
        <v>13110</v>
      </c>
      <c r="RSS14" t="s">
        <v>13111</v>
      </c>
      <c r="RST14" t="s">
        <v>13112</v>
      </c>
      <c r="RSU14" t="s">
        <v>13113</v>
      </c>
      <c r="RSV14" t="s">
        <v>13114</v>
      </c>
      <c r="RSW14" t="s">
        <v>13115</v>
      </c>
      <c r="RSX14" t="s">
        <v>13116</v>
      </c>
      <c r="RSY14" t="s">
        <v>13117</v>
      </c>
      <c r="RSZ14" t="s">
        <v>13118</v>
      </c>
      <c r="RTA14" t="s">
        <v>13119</v>
      </c>
      <c r="RTB14" t="s">
        <v>13120</v>
      </c>
      <c r="RTC14" t="s">
        <v>13121</v>
      </c>
      <c r="RTD14" t="s">
        <v>13122</v>
      </c>
      <c r="RTE14" t="s">
        <v>13123</v>
      </c>
      <c r="RTF14" t="s">
        <v>13124</v>
      </c>
      <c r="RTG14" t="s">
        <v>13125</v>
      </c>
      <c r="RTH14" t="s">
        <v>13126</v>
      </c>
      <c r="RTI14" t="s">
        <v>13127</v>
      </c>
      <c r="RTJ14" t="s">
        <v>13128</v>
      </c>
      <c r="RTK14" t="s">
        <v>13129</v>
      </c>
      <c r="RTL14" t="s">
        <v>13130</v>
      </c>
      <c r="RTM14" t="s">
        <v>13131</v>
      </c>
      <c r="RTN14" t="s">
        <v>13132</v>
      </c>
      <c r="RTO14" t="s">
        <v>13133</v>
      </c>
      <c r="RTP14" t="s">
        <v>13134</v>
      </c>
      <c r="RTQ14" t="s">
        <v>13135</v>
      </c>
      <c r="RTR14" t="s">
        <v>13136</v>
      </c>
      <c r="RTS14" t="s">
        <v>13137</v>
      </c>
      <c r="RTT14" t="s">
        <v>13138</v>
      </c>
      <c r="RTU14" t="s">
        <v>13139</v>
      </c>
      <c r="RTV14" t="s">
        <v>13140</v>
      </c>
      <c r="RTW14" t="s">
        <v>13141</v>
      </c>
      <c r="RTX14" t="s">
        <v>13142</v>
      </c>
      <c r="RTY14" t="s">
        <v>13143</v>
      </c>
      <c r="RTZ14" t="s">
        <v>13144</v>
      </c>
      <c r="RUA14" t="s">
        <v>13145</v>
      </c>
      <c r="RUB14" t="s">
        <v>13146</v>
      </c>
      <c r="RUC14" t="s">
        <v>13147</v>
      </c>
      <c r="RUD14" t="s">
        <v>13148</v>
      </c>
      <c r="RUE14" t="s">
        <v>13149</v>
      </c>
      <c r="RUF14" t="s">
        <v>13150</v>
      </c>
      <c r="RUG14" t="s">
        <v>13151</v>
      </c>
      <c r="RUH14" t="s">
        <v>13152</v>
      </c>
      <c r="RUI14" t="s">
        <v>13153</v>
      </c>
      <c r="RUJ14" t="s">
        <v>13154</v>
      </c>
      <c r="RUK14" t="s">
        <v>13155</v>
      </c>
      <c r="RUL14" t="s">
        <v>13156</v>
      </c>
      <c r="RUM14" t="s">
        <v>13157</v>
      </c>
      <c r="RUN14" t="s">
        <v>13158</v>
      </c>
      <c r="RUO14" t="s">
        <v>13159</v>
      </c>
      <c r="RUP14" t="s">
        <v>13160</v>
      </c>
      <c r="RUQ14" t="s">
        <v>13161</v>
      </c>
      <c r="RUR14" t="s">
        <v>13162</v>
      </c>
      <c r="RUS14" t="s">
        <v>13163</v>
      </c>
      <c r="RUT14" t="s">
        <v>13164</v>
      </c>
      <c r="RUU14" t="s">
        <v>13165</v>
      </c>
      <c r="RUV14" t="s">
        <v>13166</v>
      </c>
      <c r="RUW14" t="s">
        <v>13167</v>
      </c>
      <c r="RUX14" t="s">
        <v>13168</v>
      </c>
      <c r="RUY14" t="s">
        <v>13169</v>
      </c>
      <c r="RUZ14" t="s">
        <v>13170</v>
      </c>
      <c r="RVA14" t="s">
        <v>13171</v>
      </c>
      <c r="RVB14" t="s">
        <v>13172</v>
      </c>
      <c r="RVC14" t="s">
        <v>13173</v>
      </c>
      <c r="RVD14" t="s">
        <v>13174</v>
      </c>
      <c r="RVE14" t="s">
        <v>13175</v>
      </c>
      <c r="RVF14" t="s">
        <v>13176</v>
      </c>
      <c r="RVG14" t="s">
        <v>13177</v>
      </c>
      <c r="RVH14" t="s">
        <v>13178</v>
      </c>
      <c r="RVI14" t="s">
        <v>13179</v>
      </c>
      <c r="RVJ14" t="s">
        <v>13180</v>
      </c>
      <c r="RVK14" t="s">
        <v>13181</v>
      </c>
      <c r="RVL14" t="s">
        <v>13182</v>
      </c>
      <c r="RVM14" t="s">
        <v>13183</v>
      </c>
      <c r="RVN14" t="s">
        <v>13184</v>
      </c>
      <c r="RVO14" t="s">
        <v>13185</v>
      </c>
      <c r="RVP14" t="s">
        <v>13186</v>
      </c>
      <c r="RVQ14" t="s">
        <v>13187</v>
      </c>
      <c r="RVR14" t="s">
        <v>13188</v>
      </c>
      <c r="RVS14" t="s">
        <v>13189</v>
      </c>
      <c r="RVT14" t="s">
        <v>13190</v>
      </c>
      <c r="RVU14" t="s">
        <v>13191</v>
      </c>
      <c r="RVV14" t="s">
        <v>13192</v>
      </c>
      <c r="RVW14" t="s">
        <v>13193</v>
      </c>
      <c r="RVX14" t="s">
        <v>13194</v>
      </c>
      <c r="RVY14" t="s">
        <v>13195</v>
      </c>
      <c r="RVZ14" t="s">
        <v>13196</v>
      </c>
      <c r="RWA14" t="s">
        <v>13197</v>
      </c>
      <c r="RWB14" t="s">
        <v>13198</v>
      </c>
      <c r="RWC14" t="s">
        <v>13199</v>
      </c>
      <c r="RWD14" t="s">
        <v>13200</v>
      </c>
      <c r="RWE14" t="s">
        <v>13201</v>
      </c>
      <c r="RWF14" t="s">
        <v>13202</v>
      </c>
      <c r="RWG14" t="s">
        <v>13203</v>
      </c>
      <c r="RWH14" t="s">
        <v>13204</v>
      </c>
      <c r="RWI14" t="s">
        <v>13205</v>
      </c>
      <c r="RWJ14" t="s">
        <v>13206</v>
      </c>
      <c r="RWK14" t="s">
        <v>13207</v>
      </c>
      <c r="RWL14" t="s">
        <v>13208</v>
      </c>
      <c r="RWM14" t="s">
        <v>13209</v>
      </c>
      <c r="RWN14" t="s">
        <v>13210</v>
      </c>
      <c r="RWO14" t="s">
        <v>13211</v>
      </c>
      <c r="RWP14" t="s">
        <v>13212</v>
      </c>
      <c r="RWQ14" t="s">
        <v>13213</v>
      </c>
      <c r="RWR14" t="s">
        <v>13214</v>
      </c>
      <c r="RWS14" t="s">
        <v>13215</v>
      </c>
      <c r="RWT14" t="s">
        <v>13216</v>
      </c>
      <c r="RWU14" t="s">
        <v>13217</v>
      </c>
      <c r="RWV14" t="s">
        <v>13218</v>
      </c>
      <c r="RWW14" t="s">
        <v>13219</v>
      </c>
      <c r="RWX14" t="s">
        <v>13220</v>
      </c>
      <c r="RWY14" t="s">
        <v>13221</v>
      </c>
      <c r="RWZ14" t="s">
        <v>13222</v>
      </c>
      <c r="RXA14" t="s">
        <v>13223</v>
      </c>
      <c r="RXB14" t="s">
        <v>13224</v>
      </c>
      <c r="RXC14" t="s">
        <v>13225</v>
      </c>
      <c r="RXD14" t="s">
        <v>13226</v>
      </c>
      <c r="RXE14" t="s">
        <v>13227</v>
      </c>
      <c r="RXF14" t="s">
        <v>13228</v>
      </c>
      <c r="RXG14" t="s">
        <v>13229</v>
      </c>
      <c r="RXH14" t="s">
        <v>13230</v>
      </c>
      <c r="RXI14" t="s">
        <v>13231</v>
      </c>
      <c r="RXJ14" t="s">
        <v>13232</v>
      </c>
      <c r="RXK14" t="s">
        <v>13233</v>
      </c>
      <c r="RXL14" t="s">
        <v>13234</v>
      </c>
      <c r="RXM14" t="s">
        <v>13235</v>
      </c>
      <c r="RXN14" t="s">
        <v>13236</v>
      </c>
      <c r="RXO14" t="s">
        <v>13237</v>
      </c>
      <c r="RXP14" t="s">
        <v>13238</v>
      </c>
      <c r="RXQ14" t="s">
        <v>13239</v>
      </c>
      <c r="RXR14" t="s">
        <v>13240</v>
      </c>
      <c r="RXS14" t="s">
        <v>13241</v>
      </c>
      <c r="RXT14" t="s">
        <v>13242</v>
      </c>
      <c r="RXU14" t="s">
        <v>13243</v>
      </c>
      <c r="RXV14" t="s">
        <v>13244</v>
      </c>
      <c r="RXW14" t="s">
        <v>13245</v>
      </c>
      <c r="RXX14" t="s">
        <v>13246</v>
      </c>
      <c r="RXY14" t="s">
        <v>13247</v>
      </c>
      <c r="RXZ14" t="s">
        <v>13248</v>
      </c>
      <c r="RYA14" t="s">
        <v>13249</v>
      </c>
      <c r="RYB14" t="s">
        <v>13250</v>
      </c>
      <c r="RYC14" t="s">
        <v>13251</v>
      </c>
      <c r="RYD14" t="s">
        <v>13252</v>
      </c>
      <c r="RYE14" t="s">
        <v>13253</v>
      </c>
      <c r="RYF14" t="s">
        <v>13254</v>
      </c>
      <c r="RYG14" t="s">
        <v>13255</v>
      </c>
      <c r="RYH14" t="s">
        <v>13256</v>
      </c>
      <c r="RYI14" t="s">
        <v>13257</v>
      </c>
      <c r="RYJ14" t="s">
        <v>13258</v>
      </c>
      <c r="RYK14" t="s">
        <v>13259</v>
      </c>
      <c r="RYL14" t="s">
        <v>13260</v>
      </c>
      <c r="RYM14" t="s">
        <v>13261</v>
      </c>
      <c r="RYN14" t="s">
        <v>13262</v>
      </c>
      <c r="RYO14" t="s">
        <v>13263</v>
      </c>
      <c r="RYP14" t="s">
        <v>13264</v>
      </c>
      <c r="RYQ14" t="s">
        <v>13265</v>
      </c>
      <c r="RYR14" t="s">
        <v>13266</v>
      </c>
      <c r="RYS14" t="s">
        <v>13267</v>
      </c>
      <c r="RYT14" t="s">
        <v>13268</v>
      </c>
      <c r="RYU14" t="s">
        <v>13269</v>
      </c>
      <c r="RYV14" t="s">
        <v>13270</v>
      </c>
      <c r="RYW14" t="s">
        <v>13271</v>
      </c>
      <c r="RYX14" t="s">
        <v>13272</v>
      </c>
      <c r="RYY14" t="s">
        <v>13273</v>
      </c>
      <c r="RYZ14" t="s">
        <v>13274</v>
      </c>
      <c r="RZA14" t="s">
        <v>13275</v>
      </c>
      <c r="RZB14" t="s">
        <v>13276</v>
      </c>
      <c r="RZC14" t="s">
        <v>13277</v>
      </c>
      <c r="RZD14" t="s">
        <v>13278</v>
      </c>
      <c r="RZE14" t="s">
        <v>13279</v>
      </c>
      <c r="RZF14" t="s">
        <v>13280</v>
      </c>
      <c r="RZG14" t="s">
        <v>13281</v>
      </c>
      <c r="RZH14" t="s">
        <v>13282</v>
      </c>
      <c r="RZI14" t="s">
        <v>13283</v>
      </c>
      <c r="RZJ14" t="s">
        <v>13284</v>
      </c>
      <c r="RZK14" t="s">
        <v>13285</v>
      </c>
      <c r="RZL14" t="s">
        <v>13286</v>
      </c>
      <c r="RZM14" t="s">
        <v>13287</v>
      </c>
      <c r="RZN14" t="s">
        <v>13288</v>
      </c>
      <c r="RZO14" t="s">
        <v>13289</v>
      </c>
      <c r="RZP14" t="s">
        <v>13290</v>
      </c>
      <c r="RZQ14" t="s">
        <v>13291</v>
      </c>
      <c r="RZR14" t="s">
        <v>13292</v>
      </c>
      <c r="RZS14" t="s">
        <v>13293</v>
      </c>
      <c r="RZT14" t="s">
        <v>13294</v>
      </c>
      <c r="RZU14" t="s">
        <v>13295</v>
      </c>
      <c r="RZV14" t="s">
        <v>13296</v>
      </c>
      <c r="RZW14" t="s">
        <v>13297</v>
      </c>
      <c r="RZX14" t="s">
        <v>13298</v>
      </c>
      <c r="RZY14" t="s">
        <v>13299</v>
      </c>
      <c r="RZZ14" t="s">
        <v>13300</v>
      </c>
      <c r="SAA14" t="s">
        <v>13301</v>
      </c>
      <c r="SAB14" t="s">
        <v>13302</v>
      </c>
      <c r="SAC14" t="s">
        <v>13303</v>
      </c>
      <c r="SAD14" t="s">
        <v>13304</v>
      </c>
      <c r="SAE14" t="s">
        <v>13305</v>
      </c>
      <c r="SAF14" t="s">
        <v>13306</v>
      </c>
      <c r="SAG14" t="s">
        <v>13307</v>
      </c>
      <c r="SAH14" t="s">
        <v>13308</v>
      </c>
      <c r="SAI14" t="s">
        <v>13309</v>
      </c>
      <c r="SAJ14" t="s">
        <v>13310</v>
      </c>
      <c r="SAK14" t="s">
        <v>13311</v>
      </c>
      <c r="SAL14" t="s">
        <v>13312</v>
      </c>
      <c r="SAM14" t="s">
        <v>13313</v>
      </c>
      <c r="SAN14" t="s">
        <v>13314</v>
      </c>
      <c r="SAO14" t="s">
        <v>13315</v>
      </c>
      <c r="SAP14" t="s">
        <v>13316</v>
      </c>
      <c r="SAQ14" t="s">
        <v>13317</v>
      </c>
      <c r="SAR14" t="s">
        <v>13318</v>
      </c>
      <c r="SAS14" t="s">
        <v>13319</v>
      </c>
      <c r="SAT14" t="s">
        <v>13320</v>
      </c>
      <c r="SAU14" t="s">
        <v>13321</v>
      </c>
      <c r="SAV14" t="s">
        <v>13322</v>
      </c>
      <c r="SAW14" t="s">
        <v>13323</v>
      </c>
      <c r="SAX14" t="s">
        <v>13324</v>
      </c>
      <c r="SAY14" t="s">
        <v>13325</v>
      </c>
      <c r="SAZ14" t="s">
        <v>13326</v>
      </c>
      <c r="SBA14" t="s">
        <v>13327</v>
      </c>
      <c r="SBB14" t="s">
        <v>13328</v>
      </c>
      <c r="SBC14" t="s">
        <v>13329</v>
      </c>
      <c r="SBD14" t="s">
        <v>13330</v>
      </c>
      <c r="SBE14" t="s">
        <v>13331</v>
      </c>
      <c r="SBF14" t="s">
        <v>13332</v>
      </c>
      <c r="SBG14" t="s">
        <v>13333</v>
      </c>
      <c r="SBH14" t="s">
        <v>13334</v>
      </c>
      <c r="SBI14" t="s">
        <v>13335</v>
      </c>
      <c r="SBJ14" t="s">
        <v>13336</v>
      </c>
      <c r="SBK14" t="s">
        <v>13337</v>
      </c>
      <c r="SBL14" t="s">
        <v>13338</v>
      </c>
      <c r="SBM14" t="s">
        <v>13339</v>
      </c>
      <c r="SBN14" t="s">
        <v>13340</v>
      </c>
      <c r="SBO14" t="s">
        <v>13341</v>
      </c>
      <c r="SBP14" t="s">
        <v>13342</v>
      </c>
      <c r="SBQ14" t="s">
        <v>13343</v>
      </c>
      <c r="SBR14" t="s">
        <v>13344</v>
      </c>
      <c r="SBS14" t="s">
        <v>13345</v>
      </c>
      <c r="SBT14" t="s">
        <v>13346</v>
      </c>
      <c r="SBU14" t="s">
        <v>13347</v>
      </c>
      <c r="SBV14" t="s">
        <v>13348</v>
      </c>
      <c r="SBW14" t="s">
        <v>13349</v>
      </c>
      <c r="SBX14" t="s">
        <v>13350</v>
      </c>
      <c r="SBY14" t="s">
        <v>13351</v>
      </c>
      <c r="SBZ14" t="s">
        <v>13352</v>
      </c>
      <c r="SCA14" t="s">
        <v>13353</v>
      </c>
      <c r="SCB14" t="s">
        <v>13354</v>
      </c>
      <c r="SCC14" t="s">
        <v>13355</v>
      </c>
      <c r="SCD14" t="s">
        <v>13356</v>
      </c>
      <c r="SCE14" t="s">
        <v>13357</v>
      </c>
      <c r="SCF14" t="s">
        <v>13358</v>
      </c>
      <c r="SCG14" t="s">
        <v>13359</v>
      </c>
      <c r="SCH14" t="s">
        <v>13360</v>
      </c>
      <c r="SCI14" t="s">
        <v>13361</v>
      </c>
      <c r="SCJ14" t="s">
        <v>13362</v>
      </c>
      <c r="SCK14" t="s">
        <v>13363</v>
      </c>
      <c r="SCL14" t="s">
        <v>13364</v>
      </c>
      <c r="SCM14" t="s">
        <v>13365</v>
      </c>
      <c r="SCN14" t="s">
        <v>13366</v>
      </c>
      <c r="SCO14" t="s">
        <v>13367</v>
      </c>
      <c r="SCP14" t="s">
        <v>13368</v>
      </c>
      <c r="SCQ14" t="s">
        <v>13369</v>
      </c>
      <c r="SCR14" t="s">
        <v>13370</v>
      </c>
      <c r="SCS14" t="s">
        <v>13371</v>
      </c>
      <c r="SCT14" t="s">
        <v>13372</v>
      </c>
      <c r="SCU14" t="s">
        <v>13373</v>
      </c>
      <c r="SCV14" t="s">
        <v>13374</v>
      </c>
      <c r="SCW14" t="s">
        <v>13375</v>
      </c>
      <c r="SCX14" t="s">
        <v>13376</v>
      </c>
      <c r="SCY14" t="s">
        <v>13377</v>
      </c>
      <c r="SCZ14" t="s">
        <v>13378</v>
      </c>
      <c r="SDA14" t="s">
        <v>13379</v>
      </c>
      <c r="SDB14" t="s">
        <v>13380</v>
      </c>
      <c r="SDC14" t="s">
        <v>13381</v>
      </c>
      <c r="SDD14" t="s">
        <v>13382</v>
      </c>
      <c r="SDE14" t="s">
        <v>13383</v>
      </c>
      <c r="SDF14" t="s">
        <v>13384</v>
      </c>
      <c r="SDG14" t="s">
        <v>13385</v>
      </c>
      <c r="SDH14" t="s">
        <v>13386</v>
      </c>
      <c r="SDI14" t="s">
        <v>13387</v>
      </c>
      <c r="SDJ14" t="s">
        <v>13388</v>
      </c>
      <c r="SDK14" t="s">
        <v>13389</v>
      </c>
      <c r="SDL14" t="s">
        <v>13390</v>
      </c>
      <c r="SDM14" t="s">
        <v>13391</v>
      </c>
      <c r="SDN14" t="s">
        <v>13392</v>
      </c>
      <c r="SDO14" t="s">
        <v>13393</v>
      </c>
      <c r="SDP14" t="s">
        <v>13394</v>
      </c>
      <c r="SDQ14" t="s">
        <v>13395</v>
      </c>
      <c r="SDR14" t="s">
        <v>13396</v>
      </c>
      <c r="SDS14" t="s">
        <v>13397</v>
      </c>
      <c r="SDT14" t="s">
        <v>13398</v>
      </c>
      <c r="SDU14" t="s">
        <v>13399</v>
      </c>
      <c r="SDV14" t="s">
        <v>13400</v>
      </c>
      <c r="SDW14" t="s">
        <v>13401</v>
      </c>
      <c r="SDX14" t="s">
        <v>13402</v>
      </c>
      <c r="SDY14" t="s">
        <v>13403</v>
      </c>
      <c r="SDZ14" t="s">
        <v>13404</v>
      </c>
      <c r="SEA14" t="s">
        <v>13405</v>
      </c>
      <c r="SEB14" t="s">
        <v>13406</v>
      </c>
      <c r="SEC14" t="s">
        <v>13407</v>
      </c>
      <c r="SED14" t="s">
        <v>13408</v>
      </c>
      <c r="SEE14" t="s">
        <v>13409</v>
      </c>
      <c r="SEF14" t="s">
        <v>13410</v>
      </c>
      <c r="SEG14" t="s">
        <v>13411</v>
      </c>
      <c r="SEH14" t="s">
        <v>13412</v>
      </c>
      <c r="SEI14" t="s">
        <v>13413</v>
      </c>
      <c r="SEJ14" t="s">
        <v>13414</v>
      </c>
      <c r="SEK14" t="s">
        <v>13415</v>
      </c>
      <c r="SEL14" t="s">
        <v>13416</v>
      </c>
      <c r="SEM14" t="s">
        <v>13417</v>
      </c>
      <c r="SEN14" t="s">
        <v>13418</v>
      </c>
      <c r="SEO14" t="s">
        <v>13419</v>
      </c>
      <c r="SEP14" t="s">
        <v>13420</v>
      </c>
      <c r="SEQ14" t="s">
        <v>13421</v>
      </c>
      <c r="SER14" t="s">
        <v>13422</v>
      </c>
      <c r="SES14" t="s">
        <v>13423</v>
      </c>
      <c r="SET14" t="s">
        <v>13424</v>
      </c>
      <c r="SEU14" t="s">
        <v>13425</v>
      </c>
      <c r="SEV14" t="s">
        <v>13426</v>
      </c>
      <c r="SEW14" t="s">
        <v>13427</v>
      </c>
      <c r="SEX14" t="s">
        <v>13428</v>
      </c>
      <c r="SEY14" t="s">
        <v>13429</v>
      </c>
      <c r="SEZ14" t="s">
        <v>13430</v>
      </c>
      <c r="SFA14" t="s">
        <v>13431</v>
      </c>
      <c r="SFB14" t="s">
        <v>13432</v>
      </c>
      <c r="SFC14" t="s">
        <v>13433</v>
      </c>
      <c r="SFD14" t="s">
        <v>13434</v>
      </c>
      <c r="SFE14" t="s">
        <v>13435</v>
      </c>
      <c r="SFF14" t="s">
        <v>13436</v>
      </c>
      <c r="SFG14" t="s">
        <v>13437</v>
      </c>
      <c r="SFH14" t="s">
        <v>13438</v>
      </c>
      <c r="SFI14" t="s">
        <v>13439</v>
      </c>
      <c r="SFJ14" t="s">
        <v>13440</v>
      </c>
      <c r="SFK14" t="s">
        <v>13441</v>
      </c>
      <c r="SFL14" t="s">
        <v>13442</v>
      </c>
      <c r="SFM14" t="s">
        <v>13443</v>
      </c>
      <c r="SFN14" t="s">
        <v>13444</v>
      </c>
      <c r="SFO14" t="s">
        <v>13445</v>
      </c>
      <c r="SFP14" t="s">
        <v>13446</v>
      </c>
      <c r="SFQ14" t="s">
        <v>13447</v>
      </c>
      <c r="SFR14" t="s">
        <v>13448</v>
      </c>
      <c r="SFS14" t="s">
        <v>13449</v>
      </c>
      <c r="SFT14" t="s">
        <v>13450</v>
      </c>
      <c r="SFU14" t="s">
        <v>13451</v>
      </c>
      <c r="SFV14" t="s">
        <v>13452</v>
      </c>
      <c r="SFW14" t="s">
        <v>13453</v>
      </c>
      <c r="SFX14" t="s">
        <v>13454</v>
      </c>
      <c r="SFY14" t="s">
        <v>13455</v>
      </c>
      <c r="SFZ14" t="s">
        <v>13456</v>
      </c>
      <c r="SGA14" t="s">
        <v>13457</v>
      </c>
      <c r="SGB14" t="s">
        <v>13458</v>
      </c>
      <c r="SGC14" t="s">
        <v>13459</v>
      </c>
      <c r="SGD14" t="s">
        <v>13460</v>
      </c>
      <c r="SGE14" t="s">
        <v>13461</v>
      </c>
      <c r="SGF14" t="s">
        <v>13462</v>
      </c>
      <c r="SGG14" t="s">
        <v>13463</v>
      </c>
      <c r="SGH14" t="s">
        <v>13464</v>
      </c>
      <c r="SGI14" t="s">
        <v>13465</v>
      </c>
      <c r="SGJ14" t="s">
        <v>13466</v>
      </c>
      <c r="SGK14" t="s">
        <v>13467</v>
      </c>
      <c r="SGL14" t="s">
        <v>13468</v>
      </c>
      <c r="SGM14" t="s">
        <v>13469</v>
      </c>
      <c r="SGN14" t="s">
        <v>13470</v>
      </c>
      <c r="SGO14" t="s">
        <v>13471</v>
      </c>
      <c r="SGP14" t="s">
        <v>13472</v>
      </c>
      <c r="SGQ14" t="s">
        <v>13473</v>
      </c>
      <c r="SGR14" t="s">
        <v>13474</v>
      </c>
      <c r="SGS14" t="s">
        <v>13475</v>
      </c>
      <c r="SGT14" t="s">
        <v>13476</v>
      </c>
      <c r="SGU14" t="s">
        <v>13477</v>
      </c>
      <c r="SGV14" t="s">
        <v>13478</v>
      </c>
      <c r="SGW14" t="s">
        <v>13479</v>
      </c>
      <c r="SGX14" t="s">
        <v>13480</v>
      </c>
      <c r="SGY14" t="s">
        <v>13481</v>
      </c>
      <c r="SGZ14" t="s">
        <v>13482</v>
      </c>
      <c r="SHA14" t="s">
        <v>13483</v>
      </c>
      <c r="SHB14" t="s">
        <v>13484</v>
      </c>
      <c r="SHC14" t="s">
        <v>13485</v>
      </c>
      <c r="SHD14" t="s">
        <v>13486</v>
      </c>
      <c r="SHE14" t="s">
        <v>13487</v>
      </c>
      <c r="SHF14" t="s">
        <v>13488</v>
      </c>
      <c r="SHG14" t="s">
        <v>13489</v>
      </c>
      <c r="SHH14" t="s">
        <v>13490</v>
      </c>
      <c r="SHI14" t="s">
        <v>13491</v>
      </c>
      <c r="SHJ14" t="s">
        <v>13492</v>
      </c>
      <c r="SHK14" t="s">
        <v>13493</v>
      </c>
      <c r="SHL14" t="s">
        <v>13494</v>
      </c>
      <c r="SHM14" t="s">
        <v>13495</v>
      </c>
      <c r="SHN14" t="s">
        <v>13496</v>
      </c>
      <c r="SHO14" t="s">
        <v>13497</v>
      </c>
      <c r="SHP14" t="s">
        <v>13498</v>
      </c>
      <c r="SHQ14" t="s">
        <v>13499</v>
      </c>
      <c r="SHR14" t="s">
        <v>13500</v>
      </c>
      <c r="SHS14" t="s">
        <v>13501</v>
      </c>
      <c r="SHT14" t="s">
        <v>13502</v>
      </c>
      <c r="SHU14" t="s">
        <v>13503</v>
      </c>
      <c r="SHV14" t="s">
        <v>13504</v>
      </c>
      <c r="SHW14" t="s">
        <v>13505</v>
      </c>
      <c r="SHX14" t="s">
        <v>13506</v>
      </c>
      <c r="SHY14" t="s">
        <v>13507</v>
      </c>
      <c r="SHZ14" t="s">
        <v>13508</v>
      </c>
      <c r="SIA14" t="s">
        <v>13509</v>
      </c>
      <c r="SIB14" t="s">
        <v>13510</v>
      </c>
      <c r="SIC14" t="s">
        <v>13511</v>
      </c>
      <c r="SID14" t="s">
        <v>13512</v>
      </c>
      <c r="SIE14" t="s">
        <v>13513</v>
      </c>
      <c r="SIF14" t="s">
        <v>13514</v>
      </c>
      <c r="SIG14" t="s">
        <v>13515</v>
      </c>
      <c r="SIH14" t="s">
        <v>13516</v>
      </c>
      <c r="SII14" t="s">
        <v>13517</v>
      </c>
      <c r="SIJ14" t="s">
        <v>13518</v>
      </c>
      <c r="SIK14" t="s">
        <v>13519</v>
      </c>
      <c r="SIL14" t="s">
        <v>13520</v>
      </c>
      <c r="SIM14" t="s">
        <v>13521</v>
      </c>
      <c r="SIN14" t="s">
        <v>13522</v>
      </c>
      <c r="SIO14" t="s">
        <v>13523</v>
      </c>
      <c r="SIP14" t="s">
        <v>13524</v>
      </c>
      <c r="SIQ14" t="s">
        <v>13525</v>
      </c>
      <c r="SIR14" t="s">
        <v>13526</v>
      </c>
      <c r="SIS14" t="s">
        <v>13527</v>
      </c>
      <c r="SIT14" t="s">
        <v>13528</v>
      </c>
      <c r="SIU14" t="s">
        <v>13529</v>
      </c>
      <c r="SIV14" t="s">
        <v>13530</v>
      </c>
      <c r="SIW14" t="s">
        <v>13531</v>
      </c>
      <c r="SIX14" t="s">
        <v>13532</v>
      </c>
      <c r="SIY14" t="s">
        <v>13533</v>
      </c>
      <c r="SIZ14" t="s">
        <v>13534</v>
      </c>
      <c r="SJA14" t="s">
        <v>13535</v>
      </c>
      <c r="SJB14" t="s">
        <v>13536</v>
      </c>
      <c r="SJC14" t="s">
        <v>13537</v>
      </c>
      <c r="SJD14" t="s">
        <v>13538</v>
      </c>
      <c r="SJE14" t="s">
        <v>13539</v>
      </c>
      <c r="SJF14" t="s">
        <v>13540</v>
      </c>
      <c r="SJG14" t="s">
        <v>13541</v>
      </c>
      <c r="SJH14" t="s">
        <v>13542</v>
      </c>
      <c r="SJI14" t="s">
        <v>13543</v>
      </c>
      <c r="SJJ14" t="s">
        <v>13544</v>
      </c>
      <c r="SJK14" t="s">
        <v>13545</v>
      </c>
      <c r="SJL14" t="s">
        <v>13546</v>
      </c>
      <c r="SJM14" t="s">
        <v>13547</v>
      </c>
      <c r="SJN14" t="s">
        <v>13548</v>
      </c>
      <c r="SJO14" t="s">
        <v>13549</v>
      </c>
      <c r="SJP14" t="s">
        <v>13550</v>
      </c>
      <c r="SJQ14" t="s">
        <v>13551</v>
      </c>
      <c r="SJR14" t="s">
        <v>13552</v>
      </c>
      <c r="SJS14" t="s">
        <v>13553</v>
      </c>
      <c r="SJT14" t="s">
        <v>13554</v>
      </c>
      <c r="SJU14" t="s">
        <v>13555</v>
      </c>
      <c r="SJV14" t="s">
        <v>13556</v>
      </c>
      <c r="SJW14" t="s">
        <v>13557</v>
      </c>
      <c r="SJX14" t="s">
        <v>13558</v>
      </c>
      <c r="SJY14" t="s">
        <v>13559</v>
      </c>
      <c r="SJZ14" t="s">
        <v>13560</v>
      </c>
      <c r="SKA14" t="s">
        <v>13561</v>
      </c>
      <c r="SKB14" t="s">
        <v>13562</v>
      </c>
      <c r="SKC14" t="s">
        <v>13563</v>
      </c>
      <c r="SKD14" t="s">
        <v>13564</v>
      </c>
      <c r="SKE14" t="s">
        <v>13565</v>
      </c>
      <c r="SKF14" t="s">
        <v>13566</v>
      </c>
      <c r="SKG14" t="s">
        <v>13567</v>
      </c>
      <c r="SKH14" t="s">
        <v>13568</v>
      </c>
      <c r="SKI14" t="s">
        <v>13569</v>
      </c>
      <c r="SKJ14" t="s">
        <v>13570</v>
      </c>
      <c r="SKK14" t="s">
        <v>13571</v>
      </c>
      <c r="SKL14" t="s">
        <v>13572</v>
      </c>
      <c r="SKM14" t="s">
        <v>13573</v>
      </c>
      <c r="SKN14" t="s">
        <v>13574</v>
      </c>
      <c r="SKO14" t="s">
        <v>13575</v>
      </c>
      <c r="SKP14" t="s">
        <v>13576</v>
      </c>
      <c r="SKQ14" t="s">
        <v>13577</v>
      </c>
      <c r="SKR14" t="s">
        <v>13578</v>
      </c>
      <c r="SKS14" t="s">
        <v>13579</v>
      </c>
      <c r="SKT14" t="s">
        <v>13580</v>
      </c>
      <c r="SKU14" t="s">
        <v>13581</v>
      </c>
      <c r="SKV14" t="s">
        <v>13582</v>
      </c>
      <c r="SKW14" t="s">
        <v>13583</v>
      </c>
      <c r="SKX14" t="s">
        <v>13584</v>
      </c>
      <c r="SKY14" t="s">
        <v>13585</v>
      </c>
      <c r="SKZ14" t="s">
        <v>13586</v>
      </c>
      <c r="SLA14" t="s">
        <v>13587</v>
      </c>
      <c r="SLB14" t="s">
        <v>13588</v>
      </c>
      <c r="SLC14" t="s">
        <v>13589</v>
      </c>
      <c r="SLD14" t="s">
        <v>13590</v>
      </c>
      <c r="SLE14" t="s">
        <v>13591</v>
      </c>
      <c r="SLF14" t="s">
        <v>13592</v>
      </c>
      <c r="SLG14" t="s">
        <v>13593</v>
      </c>
      <c r="SLH14" t="s">
        <v>13594</v>
      </c>
      <c r="SLI14" t="s">
        <v>13595</v>
      </c>
      <c r="SLJ14" t="s">
        <v>13596</v>
      </c>
      <c r="SLK14" t="s">
        <v>13597</v>
      </c>
      <c r="SLL14" t="s">
        <v>13598</v>
      </c>
      <c r="SLM14" t="s">
        <v>13599</v>
      </c>
      <c r="SLN14" t="s">
        <v>13600</v>
      </c>
      <c r="SLO14" t="s">
        <v>13601</v>
      </c>
      <c r="SLP14" t="s">
        <v>13602</v>
      </c>
      <c r="SLQ14" t="s">
        <v>13603</v>
      </c>
      <c r="SLR14" t="s">
        <v>13604</v>
      </c>
      <c r="SLS14" t="s">
        <v>13605</v>
      </c>
      <c r="SLT14" t="s">
        <v>13606</v>
      </c>
      <c r="SLU14" t="s">
        <v>13607</v>
      </c>
      <c r="SLV14" t="s">
        <v>13608</v>
      </c>
      <c r="SLW14" t="s">
        <v>13609</v>
      </c>
      <c r="SLX14" t="s">
        <v>13610</v>
      </c>
      <c r="SLY14" t="s">
        <v>13611</v>
      </c>
      <c r="SLZ14" t="s">
        <v>13612</v>
      </c>
      <c r="SMA14" t="s">
        <v>13613</v>
      </c>
      <c r="SMB14" t="s">
        <v>13614</v>
      </c>
      <c r="SMC14" t="s">
        <v>13615</v>
      </c>
      <c r="SMD14" t="s">
        <v>13616</v>
      </c>
      <c r="SME14" t="s">
        <v>13617</v>
      </c>
      <c r="SMF14" t="s">
        <v>13618</v>
      </c>
      <c r="SMG14" t="s">
        <v>13619</v>
      </c>
      <c r="SMH14" t="s">
        <v>13620</v>
      </c>
      <c r="SMI14" t="s">
        <v>13621</v>
      </c>
      <c r="SMJ14" t="s">
        <v>13622</v>
      </c>
      <c r="SMK14" t="s">
        <v>13623</v>
      </c>
      <c r="SML14" t="s">
        <v>13624</v>
      </c>
      <c r="SMM14" t="s">
        <v>13625</v>
      </c>
      <c r="SMN14" t="s">
        <v>13626</v>
      </c>
      <c r="SMO14" t="s">
        <v>13627</v>
      </c>
      <c r="SMP14" t="s">
        <v>13628</v>
      </c>
      <c r="SMQ14" t="s">
        <v>13629</v>
      </c>
      <c r="SMR14" t="s">
        <v>13630</v>
      </c>
      <c r="SMS14" t="s">
        <v>13631</v>
      </c>
      <c r="SMT14" t="s">
        <v>13632</v>
      </c>
      <c r="SMU14" t="s">
        <v>13633</v>
      </c>
      <c r="SMV14" t="s">
        <v>13634</v>
      </c>
      <c r="SMW14" t="s">
        <v>13635</v>
      </c>
      <c r="SMX14" t="s">
        <v>13636</v>
      </c>
      <c r="SMY14" t="s">
        <v>13637</v>
      </c>
      <c r="SMZ14" t="s">
        <v>13638</v>
      </c>
      <c r="SNA14" t="s">
        <v>13639</v>
      </c>
      <c r="SNB14" t="s">
        <v>13640</v>
      </c>
      <c r="SNC14" t="s">
        <v>13641</v>
      </c>
      <c r="SND14" t="s">
        <v>13642</v>
      </c>
      <c r="SNE14" t="s">
        <v>13643</v>
      </c>
      <c r="SNF14" t="s">
        <v>13644</v>
      </c>
      <c r="SNG14" t="s">
        <v>13645</v>
      </c>
      <c r="SNH14" t="s">
        <v>13646</v>
      </c>
      <c r="SNI14" t="s">
        <v>13647</v>
      </c>
      <c r="SNJ14" t="s">
        <v>13648</v>
      </c>
      <c r="SNK14" t="s">
        <v>13649</v>
      </c>
      <c r="SNL14" t="s">
        <v>13650</v>
      </c>
      <c r="SNM14" t="s">
        <v>13651</v>
      </c>
      <c r="SNN14" t="s">
        <v>13652</v>
      </c>
      <c r="SNO14" t="s">
        <v>13653</v>
      </c>
      <c r="SNP14" t="s">
        <v>13654</v>
      </c>
      <c r="SNQ14" t="s">
        <v>13655</v>
      </c>
      <c r="SNR14" t="s">
        <v>13656</v>
      </c>
      <c r="SNS14" t="s">
        <v>13657</v>
      </c>
      <c r="SNT14" t="s">
        <v>13658</v>
      </c>
      <c r="SNU14" t="s">
        <v>13659</v>
      </c>
      <c r="SNV14" t="s">
        <v>13660</v>
      </c>
      <c r="SNW14" t="s">
        <v>13661</v>
      </c>
      <c r="SNX14" t="s">
        <v>13662</v>
      </c>
      <c r="SNY14" t="s">
        <v>13663</v>
      </c>
      <c r="SNZ14" t="s">
        <v>13664</v>
      </c>
      <c r="SOA14" t="s">
        <v>13665</v>
      </c>
      <c r="SOB14" t="s">
        <v>13666</v>
      </c>
      <c r="SOC14" t="s">
        <v>13667</v>
      </c>
      <c r="SOD14" t="s">
        <v>13668</v>
      </c>
      <c r="SOE14" t="s">
        <v>13669</v>
      </c>
      <c r="SOF14" t="s">
        <v>13670</v>
      </c>
      <c r="SOG14" t="s">
        <v>13671</v>
      </c>
      <c r="SOH14" t="s">
        <v>13672</v>
      </c>
      <c r="SOI14" t="s">
        <v>13673</v>
      </c>
      <c r="SOJ14" t="s">
        <v>13674</v>
      </c>
      <c r="SOK14" t="s">
        <v>13675</v>
      </c>
      <c r="SOL14" t="s">
        <v>13676</v>
      </c>
      <c r="SOM14" t="s">
        <v>13677</v>
      </c>
      <c r="SON14" t="s">
        <v>13678</v>
      </c>
      <c r="SOO14" t="s">
        <v>13679</v>
      </c>
      <c r="SOP14" t="s">
        <v>13680</v>
      </c>
      <c r="SOQ14" t="s">
        <v>13681</v>
      </c>
      <c r="SOR14" t="s">
        <v>13682</v>
      </c>
      <c r="SOS14" t="s">
        <v>13683</v>
      </c>
      <c r="SOT14" t="s">
        <v>13684</v>
      </c>
      <c r="SOU14" t="s">
        <v>13685</v>
      </c>
      <c r="SOV14" t="s">
        <v>13686</v>
      </c>
      <c r="SOW14" t="s">
        <v>13687</v>
      </c>
      <c r="SOX14" t="s">
        <v>13688</v>
      </c>
      <c r="SOY14" t="s">
        <v>13689</v>
      </c>
      <c r="SOZ14" t="s">
        <v>13690</v>
      </c>
      <c r="SPA14" t="s">
        <v>13691</v>
      </c>
      <c r="SPB14" t="s">
        <v>13692</v>
      </c>
      <c r="SPC14" t="s">
        <v>13693</v>
      </c>
      <c r="SPD14" t="s">
        <v>13694</v>
      </c>
      <c r="SPE14" t="s">
        <v>13695</v>
      </c>
      <c r="SPF14" t="s">
        <v>13696</v>
      </c>
      <c r="SPG14" t="s">
        <v>13697</v>
      </c>
      <c r="SPH14" t="s">
        <v>13698</v>
      </c>
      <c r="SPI14" t="s">
        <v>13699</v>
      </c>
      <c r="SPJ14" t="s">
        <v>13700</v>
      </c>
      <c r="SPK14" t="s">
        <v>13701</v>
      </c>
      <c r="SPL14" t="s">
        <v>13702</v>
      </c>
      <c r="SPM14" t="s">
        <v>13703</v>
      </c>
      <c r="SPN14" t="s">
        <v>13704</v>
      </c>
      <c r="SPO14" t="s">
        <v>13705</v>
      </c>
      <c r="SPP14" t="s">
        <v>13706</v>
      </c>
      <c r="SPQ14" t="s">
        <v>13707</v>
      </c>
      <c r="SPR14" t="s">
        <v>13708</v>
      </c>
      <c r="SPS14" t="s">
        <v>13709</v>
      </c>
      <c r="SPT14" t="s">
        <v>13710</v>
      </c>
      <c r="SPU14" t="s">
        <v>13711</v>
      </c>
      <c r="SPV14" t="s">
        <v>13712</v>
      </c>
      <c r="SPW14" t="s">
        <v>13713</v>
      </c>
      <c r="SPX14" t="s">
        <v>13714</v>
      </c>
      <c r="SPY14" t="s">
        <v>13715</v>
      </c>
      <c r="SPZ14" t="s">
        <v>13716</v>
      </c>
      <c r="SQA14" t="s">
        <v>13717</v>
      </c>
      <c r="SQB14" t="s">
        <v>13718</v>
      </c>
      <c r="SQC14" t="s">
        <v>13719</v>
      </c>
      <c r="SQD14" t="s">
        <v>13720</v>
      </c>
      <c r="SQE14" t="s">
        <v>13721</v>
      </c>
      <c r="SQF14" t="s">
        <v>13722</v>
      </c>
      <c r="SQG14" t="s">
        <v>13723</v>
      </c>
      <c r="SQH14" t="s">
        <v>13724</v>
      </c>
      <c r="SQI14" t="s">
        <v>13725</v>
      </c>
      <c r="SQJ14" t="s">
        <v>13726</v>
      </c>
      <c r="SQK14" t="s">
        <v>13727</v>
      </c>
      <c r="SQL14" t="s">
        <v>13728</v>
      </c>
      <c r="SQM14" t="s">
        <v>13729</v>
      </c>
      <c r="SQN14" t="s">
        <v>13730</v>
      </c>
      <c r="SQO14" t="s">
        <v>13731</v>
      </c>
      <c r="SQP14" t="s">
        <v>13732</v>
      </c>
      <c r="SQQ14" t="s">
        <v>13733</v>
      </c>
      <c r="SQR14" t="s">
        <v>13734</v>
      </c>
      <c r="SQS14" t="s">
        <v>13735</v>
      </c>
      <c r="SQT14" t="s">
        <v>13736</v>
      </c>
      <c r="SQU14" t="s">
        <v>13737</v>
      </c>
      <c r="SQV14" t="s">
        <v>13738</v>
      </c>
      <c r="SQW14" t="s">
        <v>13739</v>
      </c>
      <c r="SQX14" t="s">
        <v>13740</v>
      </c>
      <c r="SQY14" t="s">
        <v>13741</v>
      </c>
      <c r="SQZ14" t="s">
        <v>13742</v>
      </c>
      <c r="SRA14" t="s">
        <v>13743</v>
      </c>
      <c r="SRB14" t="s">
        <v>13744</v>
      </c>
      <c r="SRC14" t="s">
        <v>13745</v>
      </c>
      <c r="SRD14" t="s">
        <v>13746</v>
      </c>
      <c r="SRE14" t="s">
        <v>13747</v>
      </c>
      <c r="SRF14" t="s">
        <v>13748</v>
      </c>
      <c r="SRG14" t="s">
        <v>13749</v>
      </c>
      <c r="SRH14" t="s">
        <v>13750</v>
      </c>
      <c r="SRI14" t="s">
        <v>13751</v>
      </c>
      <c r="SRJ14" t="s">
        <v>13752</v>
      </c>
      <c r="SRK14" t="s">
        <v>13753</v>
      </c>
      <c r="SRL14" t="s">
        <v>13754</v>
      </c>
      <c r="SRM14" t="s">
        <v>13755</v>
      </c>
      <c r="SRN14" t="s">
        <v>13756</v>
      </c>
      <c r="SRO14" t="s">
        <v>13757</v>
      </c>
      <c r="SRP14" t="s">
        <v>13758</v>
      </c>
      <c r="SRQ14" t="s">
        <v>13759</v>
      </c>
      <c r="SRR14" t="s">
        <v>13760</v>
      </c>
      <c r="SRS14" t="s">
        <v>13761</v>
      </c>
      <c r="SRT14" t="s">
        <v>13762</v>
      </c>
      <c r="SRU14" t="s">
        <v>13763</v>
      </c>
      <c r="SRV14" t="s">
        <v>13764</v>
      </c>
      <c r="SRW14" t="s">
        <v>13765</v>
      </c>
      <c r="SRX14" t="s">
        <v>13766</v>
      </c>
      <c r="SRY14" t="s">
        <v>13767</v>
      </c>
      <c r="SRZ14" t="s">
        <v>13768</v>
      </c>
      <c r="SSA14" t="s">
        <v>13769</v>
      </c>
      <c r="SSB14" t="s">
        <v>13770</v>
      </c>
      <c r="SSC14" t="s">
        <v>13771</v>
      </c>
      <c r="SSD14" t="s">
        <v>13772</v>
      </c>
      <c r="SSE14" t="s">
        <v>13773</v>
      </c>
      <c r="SSF14" t="s">
        <v>13774</v>
      </c>
      <c r="SSG14" t="s">
        <v>13775</v>
      </c>
      <c r="SSH14" t="s">
        <v>13776</v>
      </c>
      <c r="SSI14" t="s">
        <v>13777</v>
      </c>
      <c r="SSJ14" t="s">
        <v>13778</v>
      </c>
      <c r="SSK14" t="s">
        <v>13779</v>
      </c>
      <c r="SSL14" t="s">
        <v>13780</v>
      </c>
      <c r="SSM14" t="s">
        <v>13781</v>
      </c>
      <c r="SSN14" t="s">
        <v>13782</v>
      </c>
      <c r="SSO14" t="s">
        <v>13783</v>
      </c>
      <c r="SSP14" t="s">
        <v>13784</v>
      </c>
      <c r="SSQ14" t="s">
        <v>13785</v>
      </c>
      <c r="SSR14" t="s">
        <v>13786</v>
      </c>
      <c r="SSS14" t="s">
        <v>13787</v>
      </c>
      <c r="SST14" t="s">
        <v>13788</v>
      </c>
      <c r="SSU14" t="s">
        <v>13789</v>
      </c>
      <c r="SSV14" t="s">
        <v>13790</v>
      </c>
      <c r="SSW14" t="s">
        <v>13791</v>
      </c>
      <c r="SSX14" t="s">
        <v>13792</v>
      </c>
      <c r="SSY14" t="s">
        <v>13793</v>
      </c>
      <c r="SSZ14" t="s">
        <v>13794</v>
      </c>
      <c r="STA14" t="s">
        <v>13795</v>
      </c>
      <c r="STB14" t="s">
        <v>13796</v>
      </c>
      <c r="STC14" t="s">
        <v>13797</v>
      </c>
      <c r="STD14" t="s">
        <v>13798</v>
      </c>
      <c r="STE14" t="s">
        <v>13799</v>
      </c>
      <c r="STF14" t="s">
        <v>13800</v>
      </c>
      <c r="STG14" t="s">
        <v>13801</v>
      </c>
      <c r="STH14" t="s">
        <v>13802</v>
      </c>
      <c r="STI14" t="s">
        <v>13803</v>
      </c>
      <c r="STJ14" t="s">
        <v>13804</v>
      </c>
      <c r="STK14" t="s">
        <v>13805</v>
      </c>
      <c r="STL14" t="s">
        <v>13806</v>
      </c>
      <c r="STM14" t="s">
        <v>13807</v>
      </c>
      <c r="STN14" t="s">
        <v>13808</v>
      </c>
      <c r="STO14" t="s">
        <v>13809</v>
      </c>
      <c r="STP14" t="s">
        <v>13810</v>
      </c>
      <c r="STQ14" t="s">
        <v>13811</v>
      </c>
      <c r="STR14" t="s">
        <v>13812</v>
      </c>
      <c r="STS14" t="s">
        <v>13813</v>
      </c>
      <c r="STT14" t="s">
        <v>13814</v>
      </c>
      <c r="STU14" t="s">
        <v>13815</v>
      </c>
      <c r="STV14" t="s">
        <v>13816</v>
      </c>
      <c r="STW14" t="s">
        <v>13817</v>
      </c>
      <c r="STX14" t="s">
        <v>13818</v>
      </c>
      <c r="STY14" t="s">
        <v>13819</v>
      </c>
      <c r="STZ14" t="s">
        <v>13820</v>
      </c>
      <c r="SUA14" t="s">
        <v>13821</v>
      </c>
      <c r="SUB14" t="s">
        <v>13822</v>
      </c>
      <c r="SUC14" t="s">
        <v>13823</v>
      </c>
      <c r="SUD14" t="s">
        <v>13824</v>
      </c>
      <c r="SUE14" t="s">
        <v>13825</v>
      </c>
      <c r="SUF14" t="s">
        <v>13826</v>
      </c>
      <c r="SUG14" t="s">
        <v>13827</v>
      </c>
      <c r="SUH14" t="s">
        <v>13828</v>
      </c>
      <c r="SUI14" t="s">
        <v>13829</v>
      </c>
      <c r="SUJ14" t="s">
        <v>13830</v>
      </c>
      <c r="SUK14" t="s">
        <v>13831</v>
      </c>
      <c r="SUL14" t="s">
        <v>13832</v>
      </c>
      <c r="SUM14" t="s">
        <v>13833</v>
      </c>
      <c r="SUN14" t="s">
        <v>13834</v>
      </c>
      <c r="SUO14" t="s">
        <v>13835</v>
      </c>
      <c r="SUP14" t="s">
        <v>13836</v>
      </c>
      <c r="SUQ14" t="s">
        <v>13837</v>
      </c>
      <c r="SUR14" t="s">
        <v>13838</v>
      </c>
      <c r="SUS14" t="s">
        <v>13839</v>
      </c>
      <c r="SUT14" t="s">
        <v>13840</v>
      </c>
      <c r="SUU14" t="s">
        <v>13841</v>
      </c>
      <c r="SUV14" t="s">
        <v>13842</v>
      </c>
      <c r="SUW14" t="s">
        <v>13843</v>
      </c>
      <c r="SUX14" t="s">
        <v>13844</v>
      </c>
      <c r="SUY14" t="s">
        <v>13845</v>
      </c>
      <c r="SUZ14" t="s">
        <v>13846</v>
      </c>
      <c r="SVA14" t="s">
        <v>13847</v>
      </c>
      <c r="SVB14" t="s">
        <v>13848</v>
      </c>
      <c r="SVC14" t="s">
        <v>13849</v>
      </c>
      <c r="SVD14" t="s">
        <v>13850</v>
      </c>
      <c r="SVE14" t="s">
        <v>13851</v>
      </c>
      <c r="SVF14" t="s">
        <v>13852</v>
      </c>
      <c r="SVG14" t="s">
        <v>13853</v>
      </c>
      <c r="SVH14" t="s">
        <v>13854</v>
      </c>
      <c r="SVI14" t="s">
        <v>13855</v>
      </c>
      <c r="SVJ14" t="s">
        <v>13856</v>
      </c>
      <c r="SVK14" t="s">
        <v>13857</v>
      </c>
      <c r="SVL14" t="s">
        <v>13858</v>
      </c>
      <c r="SVM14" t="s">
        <v>13859</v>
      </c>
      <c r="SVN14" t="s">
        <v>13860</v>
      </c>
      <c r="SVO14" t="s">
        <v>13861</v>
      </c>
      <c r="SVP14" t="s">
        <v>13862</v>
      </c>
      <c r="SVQ14" t="s">
        <v>13863</v>
      </c>
      <c r="SVR14" t="s">
        <v>13864</v>
      </c>
      <c r="SVS14" t="s">
        <v>13865</v>
      </c>
      <c r="SVT14" t="s">
        <v>13866</v>
      </c>
      <c r="SVU14" t="s">
        <v>13867</v>
      </c>
      <c r="SVV14" t="s">
        <v>13868</v>
      </c>
      <c r="SVW14" t="s">
        <v>13869</v>
      </c>
      <c r="SVX14" t="s">
        <v>13870</v>
      </c>
      <c r="SVY14" t="s">
        <v>13871</v>
      </c>
      <c r="SVZ14" t="s">
        <v>13872</v>
      </c>
      <c r="SWA14" t="s">
        <v>13873</v>
      </c>
      <c r="SWB14" t="s">
        <v>13874</v>
      </c>
      <c r="SWC14" t="s">
        <v>13875</v>
      </c>
      <c r="SWD14" t="s">
        <v>13876</v>
      </c>
      <c r="SWE14" t="s">
        <v>13877</v>
      </c>
      <c r="SWF14" t="s">
        <v>13878</v>
      </c>
      <c r="SWG14" t="s">
        <v>13879</v>
      </c>
      <c r="SWH14" t="s">
        <v>13880</v>
      </c>
      <c r="SWI14" t="s">
        <v>13881</v>
      </c>
      <c r="SWJ14" t="s">
        <v>13882</v>
      </c>
      <c r="SWK14" t="s">
        <v>13883</v>
      </c>
      <c r="SWL14" t="s">
        <v>13884</v>
      </c>
      <c r="SWM14" t="s">
        <v>13885</v>
      </c>
      <c r="SWN14" t="s">
        <v>13886</v>
      </c>
      <c r="SWO14" t="s">
        <v>13887</v>
      </c>
      <c r="SWP14" t="s">
        <v>13888</v>
      </c>
      <c r="SWQ14" t="s">
        <v>13889</v>
      </c>
      <c r="SWR14" t="s">
        <v>13890</v>
      </c>
      <c r="SWS14" t="s">
        <v>13891</v>
      </c>
      <c r="SWT14" t="s">
        <v>13892</v>
      </c>
      <c r="SWU14" t="s">
        <v>13893</v>
      </c>
      <c r="SWV14" t="s">
        <v>13894</v>
      </c>
      <c r="SWW14" t="s">
        <v>13895</v>
      </c>
      <c r="SWX14" t="s">
        <v>13896</v>
      </c>
      <c r="SWY14" t="s">
        <v>13897</v>
      </c>
      <c r="SWZ14" t="s">
        <v>13898</v>
      </c>
      <c r="SXA14" t="s">
        <v>13899</v>
      </c>
      <c r="SXB14" t="s">
        <v>13900</v>
      </c>
      <c r="SXC14" t="s">
        <v>13901</v>
      </c>
      <c r="SXD14" t="s">
        <v>13902</v>
      </c>
      <c r="SXE14" t="s">
        <v>13903</v>
      </c>
      <c r="SXF14" t="s">
        <v>13904</v>
      </c>
      <c r="SXG14" t="s">
        <v>13905</v>
      </c>
      <c r="SXH14" t="s">
        <v>13906</v>
      </c>
      <c r="SXI14" t="s">
        <v>13907</v>
      </c>
      <c r="SXJ14" t="s">
        <v>13908</v>
      </c>
      <c r="SXK14" t="s">
        <v>13909</v>
      </c>
      <c r="SXL14" t="s">
        <v>13910</v>
      </c>
      <c r="SXM14" t="s">
        <v>13911</v>
      </c>
      <c r="SXN14" t="s">
        <v>13912</v>
      </c>
      <c r="SXO14" t="s">
        <v>13913</v>
      </c>
      <c r="SXP14" t="s">
        <v>13914</v>
      </c>
      <c r="SXQ14" t="s">
        <v>13915</v>
      </c>
      <c r="SXR14" t="s">
        <v>13916</v>
      </c>
      <c r="SXS14" t="s">
        <v>13917</v>
      </c>
      <c r="SXT14" t="s">
        <v>13918</v>
      </c>
      <c r="SXU14" t="s">
        <v>13919</v>
      </c>
      <c r="SXV14" t="s">
        <v>13920</v>
      </c>
      <c r="SXW14" t="s">
        <v>13921</v>
      </c>
      <c r="SXX14" t="s">
        <v>13922</v>
      </c>
      <c r="SXY14" t="s">
        <v>13923</v>
      </c>
      <c r="SXZ14" t="s">
        <v>13924</v>
      </c>
      <c r="SYA14" t="s">
        <v>13925</v>
      </c>
      <c r="SYB14" t="s">
        <v>13926</v>
      </c>
      <c r="SYC14" t="s">
        <v>13927</v>
      </c>
      <c r="SYD14" t="s">
        <v>13928</v>
      </c>
      <c r="SYE14" t="s">
        <v>13929</v>
      </c>
      <c r="SYF14" t="s">
        <v>13930</v>
      </c>
      <c r="SYG14" t="s">
        <v>13931</v>
      </c>
      <c r="SYH14" t="s">
        <v>13932</v>
      </c>
      <c r="SYI14" t="s">
        <v>13933</v>
      </c>
      <c r="SYJ14" t="s">
        <v>13934</v>
      </c>
      <c r="SYK14" t="s">
        <v>13935</v>
      </c>
      <c r="SYL14" t="s">
        <v>13936</v>
      </c>
      <c r="SYM14" t="s">
        <v>13937</v>
      </c>
      <c r="SYN14" t="s">
        <v>13938</v>
      </c>
      <c r="SYO14" t="s">
        <v>13939</v>
      </c>
      <c r="SYP14" t="s">
        <v>13940</v>
      </c>
      <c r="SYQ14" t="s">
        <v>13941</v>
      </c>
      <c r="SYR14" t="s">
        <v>13942</v>
      </c>
      <c r="SYS14" t="s">
        <v>13943</v>
      </c>
      <c r="SYT14" t="s">
        <v>13944</v>
      </c>
      <c r="SYU14" t="s">
        <v>13945</v>
      </c>
      <c r="SYV14" t="s">
        <v>13946</v>
      </c>
      <c r="SYW14" t="s">
        <v>13947</v>
      </c>
      <c r="SYX14" t="s">
        <v>13948</v>
      </c>
      <c r="SYY14" t="s">
        <v>13949</v>
      </c>
      <c r="SYZ14" t="s">
        <v>13950</v>
      </c>
      <c r="SZA14" t="s">
        <v>13951</v>
      </c>
      <c r="SZB14" t="s">
        <v>13952</v>
      </c>
      <c r="SZC14" t="s">
        <v>13953</v>
      </c>
      <c r="SZD14" t="s">
        <v>13954</v>
      </c>
      <c r="SZE14" t="s">
        <v>13955</v>
      </c>
      <c r="SZF14" t="s">
        <v>13956</v>
      </c>
      <c r="SZG14" t="s">
        <v>13957</v>
      </c>
      <c r="SZH14" t="s">
        <v>13958</v>
      </c>
      <c r="SZI14" t="s">
        <v>13959</v>
      </c>
      <c r="SZJ14" t="s">
        <v>13960</v>
      </c>
      <c r="SZK14" t="s">
        <v>13961</v>
      </c>
      <c r="SZL14" t="s">
        <v>13962</v>
      </c>
      <c r="SZM14" t="s">
        <v>13963</v>
      </c>
      <c r="SZN14" t="s">
        <v>13964</v>
      </c>
      <c r="SZO14" t="s">
        <v>13965</v>
      </c>
      <c r="SZP14" t="s">
        <v>13966</v>
      </c>
      <c r="SZQ14" t="s">
        <v>13967</v>
      </c>
      <c r="SZR14" t="s">
        <v>13968</v>
      </c>
      <c r="SZS14" t="s">
        <v>13969</v>
      </c>
      <c r="SZT14" t="s">
        <v>13970</v>
      </c>
      <c r="SZU14" t="s">
        <v>13971</v>
      </c>
      <c r="SZV14" t="s">
        <v>13972</v>
      </c>
      <c r="SZW14" t="s">
        <v>13973</v>
      </c>
      <c r="SZX14" t="s">
        <v>13974</v>
      </c>
      <c r="SZY14" t="s">
        <v>13975</v>
      </c>
      <c r="SZZ14" t="s">
        <v>13976</v>
      </c>
      <c r="TAA14" t="s">
        <v>13977</v>
      </c>
      <c r="TAB14" t="s">
        <v>13978</v>
      </c>
      <c r="TAC14" t="s">
        <v>13979</v>
      </c>
      <c r="TAD14" t="s">
        <v>13980</v>
      </c>
      <c r="TAE14" t="s">
        <v>13981</v>
      </c>
      <c r="TAF14" t="s">
        <v>13982</v>
      </c>
      <c r="TAG14" t="s">
        <v>13983</v>
      </c>
      <c r="TAH14" t="s">
        <v>13984</v>
      </c>
      <c r="TAI14" t="s">
        <v>13985</v>
      </c>
      <c r="TAJ14" t="s">
        <v>13986</v>
      </c>
      <c r="TAK14" t="s">
        <v>13987</v>
      </c>
      <c r="TAL14" t="s">
        <v>13988</v>
      </c>
      <c r="TAM14" t="s">
        <v>13989</v>
      </c>
      <c r="TAN14" t="s">
        <v>13990</v>
      </c>
      <c r="TAO14" t="s">
        <v>13991</v>
      </c>
      <c r="TAP14" t="s">
        <v>13992</v>
      </c>
      <c r="TAQ14" t="s">
        <v>13993</v>
      </c>
      <c r="TAR14" t="s">
        <v>13994</v>
      </c>
      <c r="TAS14" t="s">
        <v>13995</v>
      </c>
      <c r="TAT14" t="s">
        <v>13996</v>
      </c>
      <c r="TAU14" t="s">
        <v>13997</v>
      </c>
      <c r="TAV14" t="s">
        <v>13998</v>
      </c>
      <c r="TAW14" t="s">
        <v>13999</v>
      </c>
      <c r="TAX14" t="s">
        <v>14000</v>
      </c>
      <c r="TAY14" t="s">
        <v>14001</v>
      </c>
      <c r="TAZ14" t="s">
        <v>14002</v>
      </c>
      <c r="TBA14" t="s">
        <v>14003</v>
      </c>
      <c r="TBB14" t="s">
        <v>14004</v>
      </c>
      <c r="TBC14" t="s">
        <v>14005</v>
      </c>
      <c r="TBD14" t="s">
        <v>14006</v>
      </c>
      <c r="TBE14" t="s">
        <v>14007</v>
      </c>
      <c r="TBF14" t="s">
        <v>14008</v>
      </c>
      <c r="TBG14" t="s">
        <v>14009</v>
      </c>
      <c r="TBH14" t="s">
        <v>14010</v>
      </c>
      <c r="TBI14" t="s">
        <v>14011</v>
      </c>
      <c r="TBJ14" t="s">
        <v>14012</v>
      </c>
      <c r="TBK14" t="s">
        <v>14013</v>
      </c>
      <c r="TBL14" t="s">
        <v>14014</v>
      </c>
      <c r="TBM14" t="s">
        <v>14015</v>
      </c>
      <c r="TBN14" t="s">
        <v>14016</v>
      </c>
      <c r="TBO14" t="s">
        <v>14017</v>
      </c>
      <c r="TBP14" t="s">
        <v>14018</v>
      </c>
      <c r="TBQ14" t="s">
        <v>14019</v>
      </c>
      <c r="TBR14" t="s">
        <v>14020</v>
      </c>
      <c r="TBS14" t="s">
        <v>14021</v>
      </c>
      <c r="TBT14" t="s">
        <v>14022</v>
      </c>
      <c r="TBU14" t="s">
        <v>14023</v>
      </c>
      <c r="TBV14" t="s">
        <v>14024</v>
      </c>
      <c r="TBW14" t="s">
        <v>14025</v>
      </c>
      <c r="TBX14" t="s">
        <v>14026</v>
      </c>
      <c r="TBY14" t="s">
        <v>14027</v>
      </c>
      <c r="TBZ14" t="s">
        <v>14028</v>
      </c>
      <c r="TCA14" t="s">
        <v>14029</v>
      </c>
      <c r="TCB14" t="s">
        <v>14030</v>
      </c>
      <c r="TCC14" t="s">
        <v>14031</v>
      </c>
      <c r="TCD14" t="s">
        <v>14032</v>
      </c>
      <c r="TCE14" t="s">
        <v>14033</v>
      </c>
      <c r="TCF14" t="s">
        <v>14034</v>
      </c>
      <c r="TCG14" t="s">
        <v>14035</v>
      </c>
      <c r="TCH14" t="s">
        <v>14036</v>
      </c>
      <c r="TCI14" t="s">
        <v>14037</v>
      </c>
      <c r="TCJ14" t="s">
        <v>14038</v>
      </c>
      <c r="TCK14" t="s">
        <v>14039</v>
      </c>
      <c r="TCL14" t="s">
        <v>14040</v>
      </c>
      <c r="TCM14" t="s">
        <v>14041</v>
      </c>
      <c r="TCN14" t="s">
        <v>14042</v>
      </c>
      <c r="TCO14" t="s">
        <v>14043</v>
      </c>
      <c r="TCP14" t="s">
        <v>14044</v>
      </c>
      <c r="TCQ14" t="s">
        <v>14045</v>
      </c>
      <c r="TCR14" t="s">
        <v>14046</v>
      </c>
      <c r="TCS14" t="s">
        <v>14047</v>
      </c>
      <c r="TCT14" t="s">
        <v>14048</v>
      </c>
      <c r="TCU14" t="s">
        <v>14049</v>
      </c>
      <c r="TCV14" t="s">
        <v>14050</v>
      </c>
      <c r="TCW14" t="s">
        <v>14051</v>
      </c>
      <c r="TCX14" t="s">
        <v>14052</v>
      </c>
      <c r="TCY14" t="s">
        <v>14053</v>
      </c>
      <c r="TCZ14" t="s">
        <v>14054</v>
      </c>
      <c r="TDA14" t="s">
        <v>14055</v>
      </c>
      <c r="TDB14" t="s">
        <v>14056</v>
      </c>
      <c r="TDC14" t="s">
        <v>14057</v>
      </c>
      <c r="TDD14" t="s">
        <v>14058</v>
      </c>
      <c r="TDE14" t="s">
        <v>14059</v>
      </c>
      <c r="TDF14" t="s">
        <v>14060</v>
      </c>
      <c r="TDG14" t="s">
        <v>14061</v>
      </c>
      <c r="TDH14" t="s">
        <v>14062</v>
      </c>
      <c r="TDI14" t="s">
        <v>14063</v>
      </c>
      <c r="TDJ14" t="s">
        <v>14064</v>
      </c>
      <c r="TDK14" t="s">
        <v>14065</v>
      </c>
      <c r="TDL14" t="s">
        <v>14066</v>
      </c>
      <c r="TDM14" t="s">
        <v>14067</v>
      </c>
      <c r="TDN14" t="s">
        <v>14068</v>
      </c>
      <c r="TDO14" t="s">
        <v>14069</v>
      </c>
      <c r="TDP14" t="s">
        <v>14070</v>
      </c>
      <c r="TDQ14" t="s">
        <v>14071</v>
      </c>
      <c r="TDR14" t="s">
        <v>14072</v>
      </c>
      <c r="TDS14" t="s">
        <v>14073</v>
      </c>
      <c r="TDT14" t="s">
        <v>14074</v>
      </c>
      <c r="TDU14" t="s">
        <v>14075</v>
      </c>
      <c r="TDV14" t="s">
        <v>14076</v>
      </c>
      <c r="TDW14" t="s">
        <v>14077</v>
      </c>
      <c r="TDX14" t="s">
        <v>14078</v>
      </c>
      <c r="TDY14" t="s">
        <v>14079</v>
      </c>
      <c r="TDZ14" t="s">
        <v>14080</v>
      </c>
      <c r="TEA14" t="s">
        <v>14081</v>
      </c>
      <c r="TEB14" t="s">
        <v>14082</v>
      </c>
      <c r="TEC14" t="s">
        <v>14083</v>
      </c>
      <c r="TED14" t="s">
        <v>14084</v>
      </c>
      <c r="TEE14" t="s">
        <v>14085</v>
      </c>
      <c r="TEF14" t="s">
        <v>14086</v>
      </c>
      <c r="TEG14" t="s">
        <v>14087</v>
      </c>
      <c r="TEH14" t="s">
        <v>14088</v>
      </c>
      <c r="TEI14" t="s">
        <v>14089</v>
      </c>
      <c r="TEJ14" t="s">
        <v>14090</v>
      </c>
      <c r="TEK14" t="s">
        <v>14091</v>
      </c>
      <c r="TEL14" t="s">
        <v>14092</v>
      </c>
      <c r="TEM14" t="s">
        <v>14093</v>
      </c>
      <c r="TEN14" t="s">
        <v>14094</v>
      </c>
      <c r="TEO14" t="s">
        <v>14095</v>
      </c>
      <c r="TEP14" t="s">
        <v>14096</v>
      </c>
      <c r="TEQ14" t="s">
        <v>14097</v>
      </c>
      <c r="TER14" t="s">
        <v>14098</v>
      </c>
      <c r="TES14" t="s">
        <v>14099</v>
      </c>
      <c r="TET14" t="s">
        <v>14100</v>
      </c>
      <c r="TEU14" t="s">
        <v>14101</v>
      </c>
      <c r="TEV14" t="s">
        <v>14102</v>
      </c>
      <c r="TEW14" t="s">
        <v>14103</v>
      </c>
      <c r="TEX14" t="s">
        <v>14104</v>
      </c>
      <c r="TEY14" t="s">
        <v>14105</v>
      </c>
      <c r="TEZ14" t="s">
        <v>14106</v>
      </c>
      <c r="TFA14" t="s">
        <v>14107</v>
      </c>
      <c r="TFB14" t="s">
        <v>14108</v>
      </c>
      <c r="TFC14" t="s">
        <v>14109</v>
      </c>
      <c r="TFD14" t="s">
        <v>14110</v>
      </c>
      <c r="TFE14" t="s">
        <v>14111</v>
      </c>
      <c r="TFF14" t="s">
        <v>14112</v>
      </c>
      <c r="TFG14" t="s">
        <v>14113</v>
      </c>
      <c r="TFH14" t="s">
        <v>14114</v>
      </c>
      <c r="TFI14" t="s">
        <v>14115</v>
      </c>
      <c r="TFJ14" t="s">
        <v>14116</v>
      </c>
      <c r="TFK14" t="s">
        <v>14117</v>
      </c>
      <c r="TFL14" t="s">
        <v>14118</v>
      </c>
      <c r="TFM14" t="s">
        <v>14119</v>
      </c>
      <c r="TFN14" t="s">
        <v>14120</v>
      </c>
      <c r="TFO14" t="s">
        <v>14121</v>
      </c>
      <c r="TFP14" t="s">
        <v>14122</v>
      </c>
      <c r="TFQ14" t="s">
        <v>14123</v>
      </c>
      <c r="TFR14" t="s">
        <v>14124</v>
      </c>
      <c r="TFS14" t="s">
        <v>14125</v>
      </c>
      <c r="TFT14" t="s">
        <v>14126</v>
      </c>
      <c r="TFU14" t="s">
        <v>14127</v>
      </c>
      <c r="TFV14" t="s">
        <v>14128</v>
      </c>
      <c r="TFW14" t="s">
        <v>14129</v>
      </c>
      <c r="TFX14" t="s">
        <v>14130</v>
      </c>
      <c r="TFY14" t="s">
        <v>14131</v>
      </c>
      <c r="TFZ14" t="s">
        <v>14132</v>
      </c>
      <c r="TGA14" t="s">
        <v>14133</v>
      </c>
      <c r="TGB14" t="s">
        <v>14134</v>
      </c>
      <c r="TGC14" t="s">
        <v>14135</v>
      </c>
      <c r="TGD14" t="s">
        <v>14136</v>
      </c>
      <c r="TGE14" t="s">
        <v>14137</v>
      </c>
      <c r="TGF14" t="s">
        <v>14138</v>
      </c>
      <c r="TGG14" t="s">
        <v>14139</v>
      </c>
      <c r="TGH14" t="s">
        <v>14140</v>
      </c>
      <c r="TGI14" t="s">
        <v>14141</v>
      </c>
      <c r="TGJ14" t="s">
        <v>14142</v>
      </c>
      <c r="TGK14" t="s">
        <v>14143</v>
      </c>
      <c r="TGL14" t="s">
        <v>14144</v>
      </c>
      <c r="TGM14" t="s">
        <v>14145</v>
      </c>
      <c r="TGN14" t="s">
        <v>14146</v>
      </c>
      <c r="TGO14" t="s">
        <v>14147</v>
      </c>
      <c r="TGP14" t="s">
        <v>14148</v>
      </c>
      <c r="TGQ14" t="s">
        <v>14149</v>
      </c>
      <c r="TGR14" t="s">
        <v>14150</v>
      </c>
      <c r="TGS14" t="s">
        <v>14151</v>
      </c>
      <c r="TGT14" t="s">
        <v>14152</v>
      </c>
      <c r="TGU14" t="s">
        <v>14153</v>
      </c>
      <c r="TGV14" t="s">
        <v>14154</v>
      </c>
      <c r="TGW14" t="s">
        <v>14155</v>
      </c>
      <c r="TGX14" t="s">
        <v>14156</v>
      </c>
      <c r="TGY14" t="s">
        <v>14157</v>
      </c>
      <c r="TGZ14" t="s">
        <v>14158</v>
      </c>
      <c r="THA14" t="s">
        <v>14159</v>
      </c>
      <c r="THB14" t="s">
        <v>14160</v>
      </c>
      <c r="THC14" t="s">
        <v>14161</v>
      </c>
      <c r="THD14" t="s">
        <v>14162</v>
      </c>
      <c r="THE14" t="s">
        <v>14163</v>
      </c>
      <c r="THF14" t="s">
        <v>14164</v>
      </c>
      <c r="THG14" t="s">
        <v>14165</v>
      </c>
      <c r="THH14" t="s">
        <v>14166</v>
      </c>
      <c r="THI14" t="s">
        <v>14167</v>
      </c>
      <c r="THJ14" t="s">
        <v>14168</v>
      </c>
      <c r="THK14" t="s">
        <v>14169</v>
      </c>
      <c r="THL14" t="s">
        <v>14170</v>
      </c>
      <c r="THM14" t="s">
        <v>14171</v>
      </c>
      <c r="THN14" t="s">
        <v>14172</v>
      </c>
      <c r="THO14" t="s">
        <v>14173</v>
      </c>
      <c r="THP14" t="s">
        <v>14174</v>
      </c>
      <c r="THQ14" t="s">
        <v>14175</v>
      </c>
      <c r="THR14" t="s">
        <v>14176</v>
      </c>
      <c r="THS14" t="s">
        <v>14177</v>
      </c>
      <c r="THT14" t="s">
        <v>14178</v>
      </c>
      <c r="THU14" t="s">
        <v>14179</v>
      </c>
      <c r="THV14" t="s">
        <v>14180</v>
      </c>
      <c r="THW14" t="s">
        <v>14181</v>
      </c>
      <c r="THX14" t="s">
        <v>14182</v>
      </c>
      <c r="THY14" t="s">
        <v>14183</v>
      </c>
      <c r="THZ14" t="s">
        <v>14184</v>
      </c>
      <c r="TIA14" t="s">
        <v>14185</v>
      </c>
      <c r="TIB14" t="s">
        <v>14186</v>
      </c>
      <c r="TIC14" t="s">
        <v>14187</v>
      </c>
      <c r="TID14" t="s">
        <v>14188</v>
      </c>
      <c r="TIE14" t="s">
        <v>14189</v>
      </c>
      <c r="TIF14" t="s">
        <v>14190</v>
      </c>
      <c r="TIG14" t="s">
        <v>14191</v>
      </c>
      <c r="TIH14" t="s">
        <v>14192</v>
      </c>
      <c r="TII14" t="s">
        <v>14193</v>
      </c>
      <c r="TIJ14" t="s">
        <v>14194</v>
      </c>
      <c r="TIK14" t="s">
        <v>14195</v>
      </c>
      <c r="TIL14" t="s">
        <v>14196</v>
      </c>
      <c r="TIM14" t="s">
        <v>14197</v>
      </c>
      <c r="TIN14" t="s">
        <v>14198</v>
      </c>
      <c r="TIO14" t="s">
        <v>14199</v>
      </c>
      <c r="TIP14" t="s">
        <v>14200</v>
      </c>
      <c r="TIQ14" t="s">
        <v>14201</v>
      </c>
      <c r="TIR14" t="s">
        <v>14202</v>
      </c>
      <c r="TIS14" t="s">
        <v>14203</v>
      </c>
      <c r="TIT14" t="s">
        <v>14204</v>
      </c>
      <c r="TIU14" t="s">
        <v>14205</v>
      </c>
      <c r="TIV14" t="s">
        <v>14206</v>
      </c>
      <c r="TIW14" t="s">
        <v>14207</v>
      </c>
      <c r="TIX14" t="s">
        <v>14208</v>
      </c>
      <c r="TIY14" t="s">
        <v>14209</v>
      </c>
      <c r="TIZ14" t="s">
        <v>14210</v>
      </c>
      <c r="TJA14" t="s">
        <v>14211</v>
      </c>
      <c r="TJB14" t="s">
        <v>14212</v>
      </c>
      <c r="TJC14" t="s">
        <v>14213</v>
      </c>
      <c r="TJD14" t="s">
        <v>14214</v>
      </c>
      <c r="TJE14" t="s">
        <v>14215</v>
      </c>
      <c r="TJF14" t="s">
        <v>14216</v>
      </c>
      <c r="TJG14" t="s">
        <v>14217</v>
      </c>
      <c r="TJH14" t="s">
        <v>14218</v>
      </c>
      <c r="TJI14" t="s">
        <v>14219</v>
      </c>
      <c r="TJJ14" t="s">
        <v>14220</v>
      </c>
      <c r="TJK14" t="s">
        <v>14221</v>
      </c>
      <c r="TJL14" t="s">
        <v>14222</v>
      </c>
      <c r="TJM14" t="s">
        <v>14223</v>
      </c>
      <c r="TJN14" t="s">
        <v>14224</v>
      </c>
      <c r="TJO14" t="s">
        <v>14225</v>
      </c>
      <c r="TJP14" t="s">
        <v>14226</v>
      </c>
      <c r="TJQ14" t="s">
        <v>14227</v>
      </c>
      <c r="TJR14" t="s">
        <v>14228</v>
      </c>
      <c r="TJS14" t="s">
        <v>14229</v>
      </c>
      <c r="TJT14" t="s">
        <v>14230</v>
      </c>
      <c r="TJU14" t="s">
        <v>14231</v>
      </c>
      <c r="TJV14" t="s">
        <v>14232</v>
      </c>
      <c r="TJW14" t="s">
        <v>14233</v>
      </c>
      <c r="TJX14" t="s">
        <v>14234</v>
      </c>
      <c r="TJY14" t="s">
        <v>14235</v>
      </c>
      <c r="TJZ14" t="s">
        <v>14236</v>
      </c>
      <c r="TKA14" t="s">
        <v>14237</v>
      </c>
      <c r="TKB14" t="s">
        <v>14238</v>
      </c>
      <c r="TKC14" t="s">
        <v>14239</v>
      </c>
      <c r="TKD14" t="s">
        <v>14240</v>
      </c>
      <c r="TKE14" t="s">
        <v>14241</v>
      </c>
      <c r="TKF14" t="s">
        <v>14242</v>
      </c>
      <c r="TKG14" t="s">
        <v>14243</v>
      </c>
      <c r="TKH14" t="s">
        <v>14244</v>
      </c>
      <c r="TKI14" t="s">
        <v>14245</v>
      </c>
      <c r="TKJ14" t="s">
        <v>14246</v>
      </c>
      <c r="TKK14" t="s">
        <v>14247</v>
      </c>
      <c r="TKL14" t="s">
        <v>14248</v>
      </c>
      <c r="TKM14" t="s">
        <v>14249</v>
      </c>
      <c r="TKN14" t="s">
        <v>14250</v>
      </c>
      <c r="TKO14" t="s">
        <v>14251</v>
      </c>
      <c r="TKP14" t="s">
        <v>14252</v>
      </c>
      <c r="TKQ14" t="s">
        <v>14253</v>
      </c>
      <c r="TKR14" t="s">
        <v>14254</v>
      </c>
      <c r="TKS14" t="s">
        <v>14255</v>
      </c>
      <c r="TKT14" t="s">
        <v>14256</v>
      </c>
      <c r="TKU14" t="s">
        <v>14257</v>
      </c>
      <c r="TKV14" t="s">
        <v>14258</v>
      </c>
      <c r="TKW14" t="s">
        <v>14259</v>
      </c>
      <c r="TKX14" t="s">
        <v>14260</v>
      </c>
      <c r="TKY14" t="s">
        <v>14261</v>
      </c>
      <c r="TKZ14" t="s">
        <v>14262</v>
      </c>
      <c r="TLA14" t="s">
        <v>14263</v>
      </c>
      <c r="TLB14" t="s">
        <v>14264</v>
      </c>
      <c r="TLC14" t="s">
        <v>14265</v>
      </c>
      <c r="TLD14" t="s">
        <v>14266</v>
      </c>
      <c r="TLE14" t="s">
        <v>14267</v>
      </c>
      <c r="TLF14" t="s">
        <v>14268</v>
      </c>
      <c r="TLG14" t="s">
        <v>14269</v>
      </c>
      <c r="TLH14" t="s">
        <v>14270</v>
      </c>
      <c r="TLI14" t="s">
        <v>14271</v>
      </c>
      <c r="TLJ14" t="s">
        <v>14272</v>
      </c>
      <c r="TLK14" t="s">
        <v>14273</v>
      </c>
      <c r="TLL14" t="s">
        <v>14274</v>
      </c>
      <c r="TLM14" t="s">
        <v>14275</v>
      </c>
      <c r="TLN14" t="s">
        <v>14276</v>
      </c>
      <c r="TLO14" t="s">
        <v>14277</v>
      </c>
      <c r="TLP14" t="s">
        <v>14278</v>
      </c>
      <c r="TLQ14" t="s">
        <v>14279</v>
      </c>
      <c r="TLR14" t="s">
        <v>14280</v>
      </c>
      <c r="TLS14" t="s">
        <v>14281</v>
      </c>
      <c r="TLT14" t="s">
        <v>14282</v>
      </c>
      <c r="TLU14" t="s">
        <v>14283</v>
      </c>
      <c r="TLV14" t="s">
        <v>14284</v>
      </c>
      <c r="TLW14" t="s">
        <v>14285</v>
      </c>
      <c r="TLX14" t="s">
        <v>14286</v>
      </c>
      <c r="TLY14" t="s">
        <v>14287</v>
      </c>
      <c r="TLZ14" t="s">
        <v>14288</v>
      </c>
      <c r="TMA14" t="s">
        <v>14289</v>
      </c>
      <c r="TMB14" t="s">
        <v>14290</v>
      </c>
      <c r="TMC14" t="s">
        <v>14291</v>
      </c>
      <c r="TMD14" t="s">
        <v>14292</v>
      </c>
      <c r="TME14" t="s">
        <v>14293</v>
      </c>
      <c r="TMF14" t="s">
        <v>14294</v>
      </c>
      <c r="TMG14" t="s">
        <v>14295</v>
      </c>
      <c r="TMH14" t="s">
        <v>14296</v>
      </c>
      <c r="TMI14" t="s">
        <v>14297</v>
      </c>
      <c r="TMJ14" t="s">
        <v>14298</v>
      </c>
      <c r="TMK14" t="s">
        <v>14299</v>
      </c>
      <c r="TML14" t="s">
        <v>14300</v>
      </c>
      <c r="TMM14" t="s">
        <v>14301</v>
      </c>
      <c r="TMN14" t="s">
        <v>14302</v>
      </c>
      <c r="TMO14" t="s">
        <v>14303</v>
      </c>
      <c r="TMP14" t="s">
        <v>14304</v>
      </c>
      <c r="TMQ14" t="s">
        <v>14305</v>
      </c>
      <c r="TMR14" t="s">
        <v>14306</v>
      </c>
      <c r="TMS14" t="s">
        <v>14307</v>
      </c>
      <c r="TMT14" t="s">
        <v>14308</v>
      </c>
      <c r="TMU14" t="s">
        <v>14309</v>
      </c>
      <c r="TMV14" t="s">
        <v>14310</v>
      </c>
      <c r="TMW14" t="s">
        <v>14311</v>
      </c>
      <c r="TMX14" t="s">
        <v>14312</v>
      </c>
      <c r="TMY14" t="s">
        <v>14313</v>
      </c>
      <c r="TMZ14" t="s">
        <v>14314</v>
      </c>
      <c r="TNA14" t="s">
        <v>14315</v>
      </c>
      <c r="TNB14" t="s">
        <v>14316</v>
      </c>
      <c r="TNC14" t="s">
        <v>14317</v>
      </c>
      <c r="TND14" t="s">
        <v>14318</v>
      </c>
      <c r="TNE14" t="s">
        <v>14319</v>
      </c>
      <c r="TNF14" t="s">
        <v>14320</v>
      </c>
      <c r="TNG14" t="s">
        <v>14321</v>
      </c>
      <c r="TNH14" t="s">
        <v>14322</v>
      </c>
      <c r="TNI14" t="s">
        <v>14323</v>
      </c>
      <c r="TNJ14" t="s">
        <v>14324</v>
      </c>
      <c r="TNK14" t="s">
        <v>14325</v>
      </c>
      <c r="TNL14" t="s">
        <v>14326</v>
      </c>
      <c r="TNM14" t="s">
        <v>14327</v>
      </c>
      <c r="TNN14" t="s">
        <v>14328</v>
      </c>
      <c r="TNO14" t="s">
        <v>14329</v>
      </c>
      <c r="TNP14" t="s">
        <v>14330</v>
      </c>
      <c r="TNQ14" t="s">
        <v>14331</v>
      </c>
      <c r="TNR14" t="s">
        <v>14332</v>
      </c>
      <c r="TNS14" t="s">
        <v>14333</v>
      </c>
      <c r="TNT14" t="s">
        <v>14334</v>
      </c>
      <c r="TNU14" t="s">
        <v>14335</v>
      </c>
      <c r="TNV14" t="s">
        <v>14336</v>
      </c>
      <c r="TNW14" t="s">
        <v>14337</v>
      </c>
      <c r="TNX14" t="s">
        <v>14338</v>
      </c>
      <c r="TNY14" t="s">
        <v>14339</v>
      </c>
      <c r="TNZ14" t="s">
        <v>14340</v>
      </c>
      <c r="TOA14" t="s">
        <v>14341</v>
      </c>
      <c r="TOB14" t="s">
        <v>14342</v>
      </c>
      <c r="TOC14" t="s">
        <v>14343</v>
      </c>
      <c r="TOD14" t="s">
        <v>14344</v>
      </c>
      <c r="TOE14" t="s">
        <v>14345</v>
      </c>
      <c r="TOF14" t="s">
        <v>14346</v>
      </c>
      <c r="TOG14" t="s">
        <v>14347</v>
      </c>
      <c r="TOH14" t="s">
        <v>14348</v>
      </c>
      <c r="TOI14" t="s">
        <v>14349</v>
      </c>
      <c r="TOJ14" t="s">
        <v>14350</v>
      </c>
      <c r="TOK14" t="s">
        <v>14351</v>
      </c>
      <c r="TOL14" t="s">
        <v>14352</v>
      </c>
      <c r="TOM14" t="s">
        <v>14353</v>
      </c>
      <c r="TON14" t="s">
        <v>14354</v>
      </c>
      <c r="TOO14" t="s">
        <v>14355</v>
      </c>
      <c r="TOP14" t="s">
        <v>14356</v>
      </c>
      <c r="TOQ14" t="s">
        <v>14357</v>
      </c>
      <c r="TOR14" t="s">
        <v>14358</v>
      </c>
      <c r="TOS14" t="s">
        <v>14359</v>
      </c>
      <c r="TOT14" t="s">
        <v>14360</v>
      </c>
      <c r="TOU14" t="s">
        <v>14361</v>
      </c>
      <c r="TOV14" t="s">
        <v>14362</v>
      </c>
      <c r="TOW14" t="s">
        <v>14363</v>
      </c>
      <c r="TOX14" t="s">
        <v>14364</v>
      </c>
      <c r="TOY14" t="s">
        <v>14365</v>
      </c>
      <c r="TOZ14" t="s">
        <v>14366</v>
      </c>
      <c r="TPA14" t="s">
        <v>14367</v>
      </c>
      <c r="TPB14" t="s">
        <v>14368</v>
      </c>
      <c r="TPC14" t="s">
        <v>14369</v>
      </c>
      <c r="TPD14" t="s">
        <v>14370</v>
      </c>
      <c r="TPE14" t="s">
        <v>14371</v>
      </c>
      <c r="TPF14" t="s">
        <v>14372</v>
      </c>
      <c r="TPG14" t="s">
        <v>14373</v>
      </c>
      <c r="TPH14" t="s">
        <v>14374</v>
      </c>
      <c r="TPI14" t="s">
        <v>14375</v>
      </c>
      <c r="TPJ14" t="s">
        <v>14376</v>
      </c>
      <c r="TPK14" t="s">
        <v>14377</v>
      </c>
      <c r="TPL14" t="s">
        <v>14378</v>
      </c>
      <c r="TPM14" t="s">
        <v>14379</v>
      </c>
      <c r="TPN14" t="s">
        <v>14380</v>
      </c>
      <c r="TPO14" t="s">
        <v>14381</v>
      </c>
      <c r="TPP14" t="s">
        <v>14382</v>
      </c>
      <c r="TPQ14" t="s">
        <v>14383</v>
      </c>
      <c r="TPR14" t="s">
        <v>14384</v>
      </c>
      <c r="TPS14" t="s">
        <v>14385</v>
      </c>
      <c r="TPT14" t="s">
        <v>14386</v>
      </c>
      <c r="TPU14" t="s">
        <v>14387</v>
      </c>
      <c r="TPV14" t="s">
        <v>14388</v>
      </c>
      <c r="TPW14" t="s">
        <v>14389</v>
      </c>
      <c r="TPX14" t="s">
        <v>14390</v>
      </c>
      <c r="TPY14" t="s">
        <v>14391</v>
      </c>
      <c r="TPZ14" t="s">
        <v>14392</v>
      </c>
      <c r="TQA14" t="s">
        <v>14393</v>
      </c>
      <c r="TQB14" t="s">
        <v>14394</v>
      </c>
      <c r="TQC14" t="s">
        <v>14395</v>
      </c>
      <c r="TQD14" t="s">
        <v>14396</v>
      </c>
      <c r="TQE14" t="s">
        <v>14397</v>
      </c>
      <c r="TQF14" t="s">
        <v>14398</v>
      </c>
      <c r="TQG14" t="s">
        <v>14399</v>
      </c>
      <c r="TQH14" t="s">
        <v>14400</v>
      </c>
      <c r="TQI14" t="s">
        <v>14401</v>
      </c>
      <c r="TQJ14" t="s">
        <v>14402</v>
      </c>
      <c r="TQK14" t="s">
        <v>14403</v>
      </c>
      <c r="TQL14" t="s">
        <v>14404</v>
      </c>
      <c r="TQM14" t="s">
        <v>14405</v>
      </c>
      <c r="TQN14" t="s">
        <v>14406</v>
      </c>
      <c r="TQO14" t="s">
        <v>14407</v>
      </c>
      <c r="TQP14" t="s">
        <v>14408</v>
      </c>
      <c r="TQQ14" t="s">
        <v>14409</v>
      </c>
      <c r="TQR14" t="s">
        <v>14410</v>
      </c>
      <c r="TQS14" t="s">
        <v>14411</v>
      </c>
      <c r="TQT14" t="s">
        <v>14412</v>
      </c>
      <c r="TQU14" t="s">
        <v>14413</v>
      </c>
      <c r="TQV14" t="s">
        <v>14414</v>
      </c>
      <c r="TQW14" t="s">
        <v>14415</v>
      </c>
      <c r="TQX14" t="s">
        <v>14416</v>
      </c>
      <c r="TQY14" t="s">
        <v>14417</v>
      </c>
      <c r="TQZ14" t="s">
        <v>14418</v>
      </c>
      <c r="TRA14" t="s">
        <v>14419</v>
      </c>
      <c r="TRB14" t="s">
        <v>14420</v>
      </c>
      <c r="TRC14" t="s">
        <v>14421</v>
      </c>
      <c r="TRD14" t="s">
        <v>14422</v>
      </c>
      <c r="TRE14" t="s">
        <v>14423</v>
      </c>
      <c r="TRF14" t="s">
        <v>14424</v>
      </c>
      <c r="TRG14" t="s">
        <v>14425</v>
      </c>
      <c r="TRH14" t="s">
        <v>14426</v>
      </c>
      <c r="TRI14" t="s">
        <v>14427</v>
      </c>
      <c r="TRJ14" t="s">
        <v>14428</v>
      </c>
      <c r="TRK14" t="s">
        <v>14429</v>
      </c>
      <c r="TRL14" t="s">
        <v>14430</v>
      </c>
      <c r="TRM14" t="s">
        <v>14431</v>
      </c>
      <c r="TRN14" t="s">
        <v>14432</v>
      </c>
      <c r="TRO14" t="s">
        <v>14433</v>
      </c>
      <c r="TRP14" t="s">
        <v>14434</v>
      </c>
      <c r="TRQ14" t="s">
        <v>14435</v>
      </c>
      <c r="TRR14" t="s">
        <v>14436</v>
      </c>
      <c r="TRS14" t="s">
        <v>14437</v>
      </c>
      <c r="TRT14" t="s">
        <v>14438</v>
      </c>
      <c r="TRU14" t="s">
        <v>14439</v>
      </c>
      <c r="TRV14" t="s">
        <v>14440</v>
      </c>
      <c r="TRW14" t="s">
        <v>14441</v>
      </c>
      <c r="TRX14" t="s">
        <v>14442</v>
      </c>
      <c r="TRY14" t="s">
        <v>14443</v>
      </c>
      <c r="TRZ14" t="s">
        <v>14444</v>
      </c>
      <c r="TSA14" t="s">
        <v>14445</v>
      </c>
      <c r="TSB14" t="s">
        <v>14446</v>
      </c>
      <c r="TSC14" t="s">
        <v>14447</v>
      </c>
      <c r="TSD14" t="s">
        <v>14448</v>
      </c>
      <c r="TSE14" t="s">
        <v>14449</v>
      </c>
      <c r="TSF14" t="s">
        <v>14450</v>
      </c>
      <c r="TSG14" t="s">
        <v>14451</v>
      </c>
      <c r="TSH14" t="s">
        <v>14452</v>
      </c>
      <c r="TSI14" t="s">
        <v>14453</v>
      </c>
      <c r="TSJ14" t="s">
        <v>14454</v>
      </c>
      <c r="TSK14" t="s">
        <v>14455</v>
      </c>
      <c r="TSL14" t="s">
        <v>14456</v>
      </c>
      <c r="TSM14" t="s">
        <v>14457</v>
      </c>
      <c r="TSN14" t="s">
        <v>14458</v>
      </c>
      <c r="TSO14" t="s">
        <v>14459</v>
      </c>
      <c r="TSP14" t="s">
        <v>14460</v>
      </c>
      <c r="TSQ14" t="s">
        <v>14461</v>
      </c>
      <c r="TSR14" t="s">
        <v>14462</v>
      </c>
      <c r="TSS14" t="s">
        <v>14463</v>
      </c>
      <c r="TST14" t="s">
        <v>14464</v>
      </c>
      <c r="TSU14" t="s">
        <v>14465</v>
      </c>
      <c r="TSV14" t="s">
        <v>14466</v>
      </c>
      <c r="TSW14" t="s">
        <v>14467</v>
      </c>
      <c r="TSX14" t="s">
        <v>14468</v>
      </c>
      <c r="TSY14" t="s">
        <v>14469</v>
      </c>
      <c r="TSZ14" t="s">
        <v>14470</v>
      </c>
      <c r="TTA14" t="s">
        <v>14471</v>
      </c>
      <c r="TTB14" t="s">
        <v>14472</v>
      </c>
      <c r="TTC14" t="s">
        <v>14473</v>
      </c>
      <c r="TTD14" t="s">
        <v>14474</v>
      </c>
      <c r="TTE14" t="s">
        <v>14475</v>
      </c>
      <c r="TTF14" t="s">
        <v>14476</v>
      </c>
      <c r="TTG14" t="s">
        <v>14477</v>
      </c>
      <c r="TTH14" t="s">
        <v>14478</v>
      </c>
      <c r="TTI14" t="s">
        <v>14479</v>
      </c>
      <c r="TTJ14" t="s">
        <v>14480</v>
      </c>
      <c r="TTK14" t="s">
        <v>14481</v>
      </c>
      <c r="TTL14" t="s">
        <v>14482</v>
      </c>
      <c r="TTM14" t="s">
        <v>14483</v>
      </c>
      <c r="TTN14" t="s">
        <v>14484</v>
      </c>
      <c r="TTO14" t="s">
        <v>14485</v>
      </c>
      <c r="TTP14" t="s">
        <v>14486</v>
      </c>
      <c r="TTQ14" t="s">
        <v>14487</v>
      </c>
      <c r="TTR14" t="s">
        <v>14488</v>
      </c>
      <c r="TTS14" t="s">
        <v>14489</v>
      </c>
      <c r="TTT14" t="s">
        <v>14490</v>
      </c>
      <c r="TTU14" t="s">
        <v>14491</v>
      </c>
      <c r="TTV14" t="s">
        <v>14492</v>
      </c>
      <c r="TTW14" t="s">
        <v>14493</v>
      </c>
      <c r="TTX14" t="s">
        <v>14494</v>
      </c>
      <c r="TTY14" t="s">
        <v>14495</v>
      </c>
      <c r="TTZ14" t="s">
        <v>14496</v>
      </c>
      <c r="TUA14" t="s">
        <v>14497</v>
      </c>
      <c r="TUB14" t="s">
        <v>14498</v>
      </c>
      <c r="TUC14" t="s">
        <v>14499</v>
      </c>
      <c r="TUD14" t="s">
        <v>14500</v>
      </c>
      <c r="TUE14" t="s">
        <v>14501</v>
      </c>
      <c r="TUF14" t="s">
        <v>14502</v>
      </c>
      <c r="TUG14" t="s">
        <v>14503</v>
      </c>
      <c r="TUH14" t="s">
        <v>14504</v>
      </c>
      <c r="TUI14" t="s">
        <v>14505</v>
      </c>
      <c r="TUJ14" t="s">
        <v>14506</v>
      </c>
      <c r="TUK14" t="s">
        <v>14507</v>
      </c>
      <c r="TUL14" t="s">
        <v>14508</v>
      </c>
      <c r="TUM14" t="s">
        <v>14509</v>
      </c>
      <c r="TUN14" t="s">
        <v>14510</v>
      </c>
      <c r="TUO14" t="s">
        <v>14511</v>
      </c>
      <c r="TUP14" t="s">
        <v>14512</v>
      </c>
      <c r="TUQ14" t="s">
        <v>14513</v>
      </c>
      <c r="TUR14" t="s">
        <v>14514</v>
      </c>
      <c r="TUS14" t="s">
        <v>14515</v>
      </c>
      <c r="TUT14" t="s">
        <v>14516</v>
      </c>
      <c r="TUU14" t="s">
        <v>14517</v>
      </c>
      <c r="TUV14" t="s">
        <v>14518</v>
      </c>
      <c r="TUW14" t="s">
        <v>14519</v>
      </c>
      <c r="TUX14" t="s">
        <v>14520</v>
      </c>
      <c r="TUY14" t="s">
        <v>14521</v>
      </c>
      <c r="TUZ14" t="s">
        <v>14522</v>
      </c>
      <c r="TVA14" t="s">
        <v>14523</v>
      </c>
      <c r="TVB14" t="s">
        <v>14524</v>
      </c>
      <c r="TVC14" t="s">
        <v>14525</v>
      </c>
      <c r="TVD14" t="s">
        <v>14526</v>
      </c>
      <c r="TVE14" t="s">
        <v>14527</v>
      </c>
      <c r="TVF14" t="s">
        <v>14528</v>
      </c>
      <c r="TVG14" t="s">
        <v>14529</v>
      </c>
      <c r="TVH14" t="s">
        <v>14530</v>
      </c>
      <c r="TVI14" t="s">
        <v>14531</v>
      </c>
      <c r="TVJ14" t="s">
        <v>14532</v>
      </c>
      <c r="TVK14" t="s">
        <v>14533</v>
      </c>
      <c r="TVL14" t="s">
        <v>14534</v>
      </c>
      <c r="TVM14" t="s">
        <v>14535</v>
      </c>
      <c r="TVN14" t="s">
        <v>14536</v>
      </c>
      <c r="TVO14" t="s">
        <v>14537</v>
      </c>
      <c r="TVP14" t="s">
        <v>14538</v>
      </c>
      <c r="TVQ14" t="s">
        <v>14539</v>
      </c>
      <c r="TVR14" t="s">
        <v>14540</v>
      </c>
      <c r="TVS14" t="s">
        <v>14541</v>
      </c>
      <c r="TVT14" t="s">
        <v>14542</v>
      </c>
      <c r="TVU14" t="s">
        <v>14543</v>
      </c>
      <c r="TVV14" t="s">
        <v>14544</v>
      </c>
      <c r="TVW14" t="s">
        <v>14545</v>
      </c>
      <c r="TVX14" t="s">
        <v>14546</v>
      </c>
      <c r="TVY14" t="s">
        <v>14547</v>
      </c>
      <c r="TVZ14" t="s">
        <v>14548</v>
      </c>
      <c r="TWA14" t="s">
        <v>14549</v>
      </c>
      <c r="TWB14" t="s">
        <v>14550</v>
      </c>
      <c r="TWC14" t="s">
        <v>14551</v>
      </c>
      <c r="TWD14" t="s">
        <v>14552</v>
      </c>
      <c r="TWE14" t="s">
        <v>14553</v>
      </c>
      <c r="TWF14" t="s">
        <v>14554</v>
      </c>
      <c r="TWG14" t="s">
        <v>14555</v>
      </c>
      <c r="TWH14" t="s">
        <v>14556</v>
      </c>
      <c r="TWI14" t="s">
        <v>14557</v>
      </c>
      <c r="TWJ14" t="s">
        <v>14558</v>
      </c>
      <c r="TWK14" t="s">
        <v>14559</v>
      </c>
      <c r="TWL14" t="s">
        <v>14560</v>
      </c>
      <c r="TWM14" t="s">
        <v>14561</v>
      </c>
      <c r="TWN14" t="s">
        <v>14562</v>
      </c>
      <c r="TWO14" t="s">
        <v>14563</v>
      </c>
      <c r="TWP14" t="s">
        <v>14564</v>
      </c>
      <c r="TWQ14" t="s">
        <v>14565</v>
      </c>
      <c r="TWR14" t="s">
        <v>14566</v>
      </c>
      <c r="TWS14" t="s">
        <v>14567</v>
      </c>
      <c r="TWT14" t="s">
        <v>14568</v>
      </c>
      <c r="TWU14" t="s">
        <v>14569</v>
      </c>
      <c r="TWV14" t="s">
        <v>14570</v>
      </c>
      <c r="TWW14" t="s">
        <v>14571</v>
      </c>
      <c r="TWX14" t="s">
        <v>14572</v>
      </c>
      <c r="TWY14" t="s">
        <v>14573</v>
      </c>
      <c r="TWZ14" t="s">
        <v>14574</v>
      </c>
      <c r="TXA14" t="s">
        <v>14575</v>
      </c>
      <c r="TXB14" t="s">
        <v>14576</v>
      </c>
      <c r="TXC14" t="s">
        <v>14577</v>
      </c>
      <c r="TXD14" t="s">
        <v>14578</v>
      </c>
      <c r="TXE14" t="s">
        <v>14579</v>
      </c>
      <c r="TXF14" t="s">
        <v>14580</v>
      </c>
      <c r="TXG14" t="s">
        <v>14581</v>
      </c>
      <c r="TXH14" t="s">
        <v>14582</v>
      </c>
      <c r="TXI14" t="s">
        <v>14583</v>
      </c>
      <c r="TXJ14" t="s">
        <v>14584</v>
      </c>
      <c r="TXK14" t="s">
        <v>14585</v>
      </c>
      <c r="TXL14" t="s">
        <v>14586</v>
      </c>
      <c r="TXM14" t="s">
        <v>14587</v>
      </c>
      <c r="TXN14" t="s">
        <v>14588</v>
      </c>
      <c r="TXO14" t="s">
        <v>14589</v>
      </c>
      <c r="TXP14" t="s">
        <v>14590</v>
      </c>
      <c r="TXQ14" t="s">
        <v>14591</v>
      </c>
      <c r="TXR14" t="s">
        <v>14592</v>
      </c>
      <c r="TXS14" t="s">
        <v>14593</v>
      </c>
      <c r="TXT14" t="s">
        <v>14594</v>
      </c>
      <c r="TXU14" t="s">
        <v>14595</v>
      </c>
      <c r="TXV14" t="s">
        <v>14596</v>
      </c>
      <c r="TXW14" t="s">
        <v>14597</v>
      </c>
      <c r="TXX14" t="s">
        <v>14598</v>
      </c>
      <c r="TXY14" t="s">
        <v>14599</v>
      </c>
      <c r="TXZ14" t="s">
        <v>14600</v>
      </c>
      <c r="TYA14" t="s">
        <v>14601</v>
      </c>
      <c r="TYB14" t="s">
        <v>14602</v>
      </c>
      <c r="TYC14" t="s">
        <v>14603</v>
      </c>
      <c r="TYD14" t="s">
        <v>14604</v>
      </c>
      <c r="TYE14" t="s">
        <v>14605</v>
      </c>
      <c r="TYF14" t="s">
        <v>14606</v>
      </c>
      <c r="TYG14" t="s">
        <v>14607</v>
      </c>
      <c r="TYH14" t="s">
        <v>14608</v>
      </c>
      <c r="TYI14" t="s">
        <v>14609</v>
      </c>
      <c r="TYJ14" t="s">
        <v>14610</v>
      </c>
      <c r="TYK14" t="s">
        <v>14611</v>
      </c>
      <c r="TYL14" t="s">
        <v>14612</v>
      </c>
      <c r="TYM14" t="s">
        <v>14613</v>
      </c>
      <c r="TYN14" t="s">
        <v>14614</v>
      </c>
      <c r="TYO14" t="s">
        <v>14615</v>
      </c>
      <c r="TYP14" t="s">
        <v>14616</v>
      </c>
      <c r="TYQ14" t="s">
        <v>14617</v>
      </c>
      <c r="TYR14" t="s">
        <v>14618</v>
      </c>
      <c r="TYS14" t="s">
        <v>14619</v>
      </c>
      <c r="TYT14" t="s">
        <v>14620</v>
      </c>
      <c r="TYU14" t="s">
        <v>14621</v>
      </c>
      <c r="TYV14" t="s">
        <v>14622</v>
      </c>
      <c r="TYW14" t="s">
        <v>14623</v>
      </c>
      <c r="TYX14" t="s">
        <v>14624</v>
      </c>
      <c r="TYY14" t="s">
        <v>14625</v>
      </c>
      <c r="TYZ14" t="s">
        <v>14626</v>
      </c>
      <c r="TZA14" t="s">
        <v>14627</v>
      </c>
      <c r="TZB14" t="s">
        <v>14628</v>
      </c>
      <c r="TZC14" t="s">
        <v>14629</v>
      </c>
      <c r="TZD14" t="s">
        <v>14630</v>
      </c>
      <c r="TZE14" t="s">
        <v>14631</v>
      </c>
      <c r="TZF14" t="s">
        <v>14632</v>
      </c>
      <c r="TZG14" t="s">
        <v>14633</v>
      </c>
      <c r="TZH14" t="s">
        <v>14634</v>
      </c>
      <c r="TZI14" t="s">
        <v>14635</v>
      </c>
      <c r="TZJ14" t="s">
        <v>14636</v>
      </c>
      <c r="TZK14" t="s">
        <v>14637</v>
      </c>
      <c r="TZL14" t="s">
        <v>14638</v>
      </c>
      <c r="TZM14" t="s">
        <v>14639</v>
      </c>
      <c r="TZN14" t="s">
        <v>14640</v>
      </c>
      <c r="TZO14" t="s">
        <v>14641</v>
      </c>
      <c r="TZP14" t="s">
        <v>14642</v>
      </c>
      <c r="TZQ14" t="s">
        <v>14643</v>
      </c>
      <c r="TZR14" t="s">
        <v>14644</v>
      </c>
      <c r="TZS14" t="s">
        <v>14645</v>
      </c>
      <c r="TZT14" t="s">
        <v>14646</v>
      </c>
      <c r="TZU14" t="s">
        <v>14647</v>
      </c>
      <c r="TZV14" t="s">
        <v>14648</v>
      </c>
      <c r="TZW14" t="s">
        <v>14649</v>
      </c>
      <c r="TZX14" t="s">
        <v>14650</v>
      </c>
      <c r="TZY14" t="s">
        <v>14651</v>
      </c>
      <c r="TZZ14" t="s">
        <v>14652</v>
      </c>
      <c r="UAA14" t="s">
        <v>14653</v>
      </c>
      <c r="UAB14" t="s">
        <v>14654</v>
      </c>
      <c r="UAC14" t="s">
        <v>14655</v>
      </c>
      <c r="UAD14" t="s">
        <v>14656</v>
      </c>
      <c r="UAE14" t="s">
        <v>14657</v>
      </c>
      <c r="UAF14" t="s">
        <v>14658</v>
      </c>
      <c r="UAG14" t="s">
        <v>14659</v>
      </c>
      <c r="UAH14" t="s">
        <v>14660</v>
      </c>
      <c r="UAI14" t="s">
        <v>14661</v>
      </c>
      <c r="UAJ14" t="s">
        <v>14662</v>
      </c>
      <c r="UAK14" t="s">
        <v>14663</v>
      </c>
      <c r="UAL14" t="s">
        <v>14664</v>
      </c>
      <c r="UAM14" t="s">
        <v>14665</v>
      </c>
      <c r="UAN14" t="s">
        <v>14666</v>
      </c>
      <c r="UAO14" t="s">
        <v>14667</v>
      </c>
      <c r="UAP14" t="s">
        <v>14668</v>
      </c>
      <c r="UAQ14" t="s">
        <v>14669</v>
      </c>
      <c r="UAR14" t="s">
        <v>14670</v>
      </c>
      <c r="UAS14" t="s">
        <v>14671</v>
      </c>
      <c r="UAT14" t="s">
        <v>14672</v>
      </c>
      <c r="UAU14" t="s">
        <v>14673</v>
      </c>
      <c r="UAV14" t="s">
        <v>14674</v>
      </c>
      <c r="UAW14" t="s">
        <v>14675</v>
      </c>
      <c r="UAX14" t="s">
        <v>14676</v>
      </c>
      <c r="UAY14" t="s">
        <v>14677</v>
      </c>
      <c r="UAZ14" t="s">
        <v>14678</v>
      </c>
      <c r="UBA14" t="s">
        <v>14679</v>
      </c>
      <c r="UBB14" t="s">
        <v>14680</v>
      </c>
      <c r="UBC14" t="s">
        <v>14681</v>
      </c>
      <c r="UBD14" t="s">
        <v>14682</v>
      </c>
      <c r="UBE14" t="s">
        <v>14683</v>
      </c>
      <c r="UBF14" t="s">
        <v>14684</v>
      </c>
      <c r="UBG14" t="s">
        <v>14685</v>
      </c>
      <c r="UBH14" t="s">
        <v>14686</v>
      </c>
      <c r="UBI14" t="s">
        <v>14687</v>
      </c>
      <c r="UBJ14" t="s">
        <v>14688</v>
      </c>
      <c r="UBK14" t="s">
        <v>14689</v>
      </c>
      <c r="UBL14" t="s">
        <v>14690</v>
      </c>
      <c r="UBM14" t="s">
        <v>14691</v>
      </c>
      <c r="UBN14" t="s">
        <v>14692</v>
      </c>
      <c r="UBO14" t="s">
        <v>14693</v>
      </c>
      <c r="UBP14" t="s">
        <v>14694</v>
      </c>
      <c r="UBQ14" t="s">
        <v>14695</v>
      </c>
      <c r="UBR14" t="s">
        <v>14696</v>
      </c>
      <c r="UBS14" t="s">
        <v>14697</v>
      </c>
      <c r="UBT14" t="s">
        <v>14698</v>
      </c>
      <c r="UBU14" t="s">
        <v>14699</v>
      </c>
      <c r="UBV14" t="s">
        <v>14700</v>
      </c>
      <c r="UBW14" t="s">
        <v>14701</v>
      </c>
      <c r="UBX14" t="s">
        <v>14702</v>
      </c>
      <c r="UBY14" t="s">
        <v>14703</v>
      </c>
      <c r="UBZ14" t="s">
        <v>14704</v>
      </c>
      <c r="UCA14" t="s">
        <v>14705</v>
      </c>
      <c r="UCB14" t="s">
        <v>14706</v>
      </c>
      <c r="UCC14" t="s">
        <v>14707</v>
      </c>
      <c r="UCD14" t="s">
        <v>14708</v>
      </c>
      <c r="UCE14" t="s">
        <v>14709</v>
      </c>
      <c r="UCF14" t="s">
        <v>14710</v>
      </c>
      <c r="UCG14" t="s">
        <v>14711</v>
      </c>
      <c r="UCH14" t="s">
        <v>14712</v>
      </c>
      <c r="UCI14" t="s">
        <v>14713</v>
      </c>
      <c r="UCJ14" t="s">
        <v>14714</v>
      </c>
      <c r="UCK14" t="s">
        <v>14715</v>
      </c>
      <c r="UCL14" t="s">
        <v>14716</v>
      </c>
      <c r="UCM14" t="s">
        <v>14717</v>
      </c>
      <c r="UCN14" t="s">
        <v>14718</v>
      </c>
      <c r="UCO14" t="s">
        <v>14719</v>
      </c>
      <c r="UCP14" t="s">
        <v>14720</v>
      </c>
      <c r="UCQ14" t="s">
        <v>14721</v>
      </c>
      <c r="UCR14" t="s">
        <v>14722</v>
      </c>
      <c r="UCS14" t="s">
        <v>14723</v>
      </c>
      <c r="UCT14" t="s">
        <v>14724</v>
      </c>
      <c r="UCU14" t="s">
        <v>14725</v>
      </c>
      <c r="UCV14" t="s">
        <v>14726</v>
      </c>
      <c r="UCW14" t="s">
        <v>14727</v>
      </c>
      <c r="UCX14" t="s">
        <v>14728</v>
      </c>
      <c r="UCY14" t="s">
        <v>14729</v>
      </c>
      <c r="UCZ14" t="s">
        <v>14730</v>
      </c>
      <c r="UDA14" t="s">
        <v>14731</v>
      </c>
      <c r="UDB14" t="s">
        <v>14732</v>
      </c>
      <c r="UDC14" t="s">
        <v>14733</v>
      </c>
      <c r="UDD14" t="s">
        <v>14734</v>
      </c>
      <c r="UDE14" t="s">
        <v>14735</v>
      </c>
      <c r="UDF14" t="s">
        <v>14736</v>
      </c>
      <c r="UDG14" t="s">
        <v>14737</v>
      </c>
      <c r="UDH14" t="s">
        <v>14738</v>
      </c>
      <c r="UDI14" t="s">
        <v>14739</v>
      </c>
      <c r="UDJ14" t="s">
        <v>14740</v>
      </c>
      <c r="UDK14" t="s">
        <v>14741</v>
      </c>
      <c r="UDL14" t="s">
        <v>14742</v>
      </c>
      <c r="UDM14" t="s">
        <v>14743</v>
      </c>
      <c r="UDN14" t="s">
        <v>14744</v>
      </c>
      <c r="UDO14" t="s">
        <v>14745</v>
      </c>
      <c r="UDP14" t="s">
        <v>14746</v>
      </c>
      <c r="UDQ14" t="s">
        <v>14747</v>
      </c>
      <c r="UDR14" t="s">
        <v>14748</v>
      </c>
      <c r="UDS14" t="s">
        <v>14749</v>
      </c>
      <c r="UDT14" t="s">
        <v>14750</v>
      </c>
      <c r="UDU14" t="s">
        <v>14751</v>
      </c>
      <c r="UDV14" t="s">
        <v>14752</v>
      </c>
      <c r="UDW14" t="s">
        <v>14753</v>
      </c>
      <c r="UDX14" t="s">
        <v>14754</v>
      </c>
      <c r="UDY14" t="s">
        <v>14755</v>
      </c>
      <c r="UDZ14" t="s">
        <v>14756</v>
      </c>
      <c r="UEA14" t="s">
        <v>14757</v>
      </c>
      <c r="UEB14" t="s">
        <v>14758</v>
      </c>
      <c r="UEC14" t="s">
        <v>14759</v>
      </c>
      <c r="UED14" t="s">
        <v>14760</v>
      </c>
      <c r="UEE14" t="s">
        <v>14761</v>
      </c>
      <c r="UEF14" t="s">
        <v>14762</v>
      </c>
      <c r="UEG14" t="s">
        <v>14763</v>
      </c>
      <c r="UEH14" t="s">
        <v>14764</v>
      </c>
      <c r="UEI14" t="s">
        <v>14765</v>
      </c>
      <c r="UEJ14" t="s">
        <v>14766</v>
      </c>
      <c r="UEK14" t="s">
        <v>14767</v>
      </c>
      <c r="UEL14" t="s">
        <v>14768</v>
      </c>
      <c r="UEM14" t="s">
        <v>14769</v>
      </c>
      <c r="UEN14" t="s">
        <v>14770</v>
      </c>
      <c r="UEO14" t="s">
        <v>14771</v>
      </c>
      <c r="UEP14" t="s">
        <v>14772</v>
      </c>
      <c r="UEQ14" t="s">
        <v>14773</v>
      </c>
      <c r="UER14" t="s">
        <v>14774</v>
      </c>
      <c r="UES14" t="s">
        <v>14775</v>
      </c>
      <c r="UET14" t="s">
        <v>14776</v>
      </c>
      <c r="UEU14" t="s">
        <v>14777</v>
      </c>
      <c r="UEV14" t="s">
        <v>14778</v>
      </c>
      <c r="UEW14" t="s">
        <v>14779</v>
      </c>
      <c r="UEX14" t="s">
        <v>14780</v>
      </c>
      <c r="UEY14" t="s">
        <v>14781</v>
      </c>
      <c r="UEZ14" t="s">
        <v>14782</v>
      </c>
      <c r="UFA14" t="s">
        <v>14783</v>
      </c>
      <c r="UFB14" t="s">
        <v>14784</v>
      </c>
      <c r="UFC14" t="s">
        <v>14785</v>
      </c>
      <c r="UFD14" t="s">
        <v>14786</v>
      </c>
      <c r="UFE14" t="s">
        <v>14787</v>
      </c>
      <c r="UFF14" t="s">
        <v>14788</v>
      </c>
      <c r="UFG14" t="s">
        <v>14789</v>
      </c>
      <c r="UFH14" t="s">
        <v>14790</v>
      </c>
      <c r="UFI14" t="s">
        <v>14791</v>
      </c>
      <c r="UFJ14" t="s">
        <v>14792</v>
      </c>
      <c r="UFK14" t="s">
        <v>14793</v>
      </c>
      <c r="UFL14" t="s">
        <v>14794</v>
      </c>
      <c r="UFM14" t="s">
        <v>14795</v>
      </c>
      <c r="UFN14" t="s">
        <v>14796</v>
      </c>
      <c r="UFO14" t="s">
        <v>14797</v>
      </c>
      <c r="UFP14" t="s">
        <v>14798</v>
      </c>
      <c r="UFQ14" t="s">
        <v>14799</v>
      </c>
      <c r="UFR14" t="s">
        <v>14800</v>
      </c>
      <c r="UFS14" t="s">
        <v>14801</v>
      </c>
      <c r="UFT14" t="s">
        <v>14802</v>
      </c>
      <c r="UFU14" t="s">
        <v>14803</v>
      </c>
      <c r="UFV14" t="s">
        <v>14804</v>
      </c>
      <c r="UFW14" t="s">
        <v>14805</v>
      </c>
      <c r="UFX14" t="s">
        <v>14806</v>
      </c>
      <c r="UFY14" t="s">
        <v>14807</v>
      </c>
      <c r="UFZ14" t="s">
        <v>14808</v>
      </c>
      <c r="UGA14" t="s">
        <v>14809</v>
      </c>
      <c r="UGB14" t="s">
        <v>14810</v>
      </c>
      <c r="UGC14" t="s">
        <v>14811</v>
      </c>
      <c r="UGD14" t="s">
        <v>14812</v>
      </c>
      <c r="UGE14" t="s">
        <v>14813</v>
      </c>
      <c r="UGF14" t="s">
        <v>14814</v>
      </c>
      <c r="UGG14" t="s">
        <v>14815</v>
      </c>
      <c r="UGH14" t="s">
        <v>14816</v>
      </c>
      <c r="UGI14" t="s">
        <v>14817</v>
      </c>
      <c r="UGJ14" t="s">
        <v>14818</v>
      </c>
      <c r="UGK14" t="s">
        <v>14819</v>
      </c>
      <c r="UGL14" t="s">
        <v>14820</v>
      </c>
      <c r="UGM14" t="s">
        <v>14821</v>
      </c>
      <c r="UGN14" t="s">
        <v>14822</v>
      </c>
      <c r="UGO14" t="s">
        <v>14823</v>
      </c>
      <c r="UGP14" t="s">
        <v>14824</v>
      </c>
      <c r="UGQ14" t="s">
        <v>14825</v>
      </c>
      <c r="UGR14" t="s">
        <v>14826</v>
      </c>
      <c r="UGS14" t="s">
        <v>14827</v>
      </c>
      <c r="UGT14" t="s">
        <v>14828</v>
      </c>
      <c r="UGU14" t="s">
        <v>14829</v>
      </c>
      <c r="UGV14" t="s">
        <v>14830</v>
      </c>
      <c r="UGW14" t="s">
        <v>14831</v>
      </c>
      <c r="UGX14" t="s">
        <v>14832</v>
      </c>
      <c r="UGY14" t="s">
        <v>14833</v>
      </c>
      <c r="UGZ14" t="s">
        <v>14834</v>
      </c>
      <c r="UHA14" t="s">
        <v>14835</v>
      </c>
      <c r="UHB14" t="s">
        <v>14836</v>
      </c>
      <c r="UHC14" t="s">
        <v>14837</v>
      </c>
      <c r="UHD14" t="s">
        <v>14838</v>
      </c>
      <c r="UHE14" t="s">
        <v>14839</v>
      </c>
      <c r="UHF14" t="s">
        <v>14840</v>
      </c>
      <c r="UHG14" t="s">
        <v>14841</v>
      </c>
      <c r="UHH14" t="s">
        <v>14842</v>
      </c>
      <c r="UHI14" t="s">
        <v>14843</v>
      </c>
      <c r="UHJ14" t="s">
        <v>14844</v>
      </c>
      <c r="UHK14" t="s">
        <v>14845</v>
      </c>
      <c r="UHL14" t="s">
        <v>14846</v>
      </c>
      <c r="UHM14" t="s">
        <v>14847</v>
      </c>
      <c r="UHN14" t="s">
        <v>14848</v>
      </c>
      <c r="UHO14" t="s">
        <v>14849</v>
      </c>
      <c r="UHP14" t="s">
        <v>14850</v>
      </c>
      <c r="UHQ14" t="s">
        <v>14851</v>
      </c>
      <c r="UHR14" t="s">
        <v>14852</v>
      </c>
      <c r="UHS14" t="s">
        <v>14853</v>
      </c>
      <c r="UHT14" t="s">
        <v>14854</v>
      </c>
      <c r="UHU14" t="s">
        <v>14855</v>
      </c>
      <c r="UHV14" t="s">
        <v>14856</v>
      </c>
      <c r="UHW14" t="s">
        <v>14857</v>
      </c>
      <c r="UHX14" t="s">
        <v>14858</v>
      </c>
      <c r="UHY14" t="s">
        <v>14859</v>
      </c>
      <c r="UHZ14" t="s">
        <v>14860</v>
      </c>
      <c r="UIA14" t="s">
        <v>14861</v>
      </c>
      <c r="UIB14" t="s">
        <v>14862</v>
      </c>
      <c r="UIC14" t="s">
        <v>14863</v>
      </c>
      <c r="UID14" t="s">
        <v>14864</v>
      </c>
      <c r="UIE14" t="s">
        <v>14865</v>
      </c>
      <c r="UIF14" t="s">
        <v>14866</v>
      </c>
      <c r="UIG14" t="s">
        <v>14867</v>
      </c>
      <c r="UIH14" t="s">
        <v>14868</v>
      </c>
      <c r="UII14" t="s">
        <v>14869</v>
      </c>
      <c r="UIJ14" t="s">
        <v>14870</v>
      </c>
      <c r="UIK14" t="s">
        <v>14871</v>
      </c>
      <c r="UIL14" t="s">
        <v>14872</v>
      </c>
      <c r="UIM14" t="s">
        <v>14873</v>
      </c>
      <c r="UIN14" t="s">
        <v>14874</v>
      </c>
      <c r="UIO14" t="s">
        <v>14875</v>
      </c>
      <c r="UIP14" t="s">
        <v>14876</v>
      </c>
      <c r="UIQ14" t="s">
        <v>14877</v>
      </c>
      <c r="UIR14" t="s">
        <v>14878</v>
      </c>
      <c r="UIS14" t="s">
        <v>14879</v>
      </c>
      <c r="UIT14" t="s">
        <v>14880</v>
      </c>
      <c r="UIU14" t="s">
        <v>14881</v>
      </c>
      <c r="UIV14" t="s">
        <v>14882</v>
      </c>
      <c r="UIW14" t="s">
        <v>14883</v>
      </c>
      <c r="UIX14" t="s">
        <v>14884</v>
      </c>
      <c r="UIY14" t="s">
        <v>14885</v>
      </c>
      <c r="UIZ14" t="s">
        <v>14886</v>
      </c>
      <c r="UJA14" t="s">
        <v>14887</v>
      </c>
      <c r="UJB14" t="s">
        <v>14888</v>
      </c>
      <c r="UJC14" t="s">
        <v>14889</v>
      </c>
      <c r="UJD14" t="s">
        <v>14890</v>
      </c>
      <c r="UJE14" t="s">
        <v>14891</v>
      </c>
      <c r="UJF14" t="s">
        <v>14892</v>
      </c>
      <c r="UJG14" t="s">
        <v>14893</v>
      </c>
      <c r="UJH14" t="s">
        <v>14894</v>
      </c>
      <c r="UJI14" t="s">
        <v>14895</v>
      </c>
      <c r="UJJ14" t="s">
        <v>14896</v>
      </c>
      <c r="UJK14" t="s">
        <v>14897</v>
      </c>
      <c r="UJL14" t="s">
        <v>14898</v>
      </c>
      <c r="UJM14" t="s">
        <v>14899</v>
      </c>
      <c r="UJN14" t="s">
        <v>14900</v>
      </c>
      <c r="UJO14" t="s">
        <v>14901</v>
      </c>
      <c r="UJP14" t="s">
        <v>14902</v>
      </c>
      <c r="UJQ14" t="s">
        <v>14903</v>
      </c>
      <c r="UJR14" t="s">
        <v>14904</v>
      </c>
      <c r="UJS14" t="s">
        <v>14905</v>
      </c>
      <c r="UJT14" t="s">
        <v>14906</v>
      </c>
      <c r="UJU14" t="s">
        <v>14907</v>
      </c>
      <c r="UJV14" t="s">
        <v>14908</v>
      </c>
      <c r="UJW14" t="s">
        <v>14909</v>
      </c>
      <c r="UJX14" t="s">
        <v>14910</v>
      </c>
      <c r="UJY14" t="s">
        <v>14911</v>
      </c>
      <c r="UJZ14" t="s">
        <v>14912</v>
      </c>
      <c r="UKA14" t="s">
        <v>14913</v>
      </c>
      <c r="UKB14" t="s">
        <v>14914</v>
      </c>
      <c r="UKC14" t="s">
        <v>14915</v>
      </c>
      <c r="UKD14" t="s">
        <v>14916</v>
      </c>
      <c r="UKE14" t="s">
        <v>14917</v>
      </c>
      <c r="UKF14" t="s">
        <v>14918</v>
      </c>
      <c r="UKG14" t="s">
        <v>14919</v>
      </c>
      <c r="UKH14" t="s">
        <v>14920</v>
      </c>
      <c r="UKI14" t="s">
        <v>14921</v>
      </c>
      <c r="UKJ14" t="s">
        <v>14922</v>
      </c>
      <c r="UKK14" t="s">
        <v>14923</v>
      </c>
      <c r="UKL14" t="s">
        <v>14924</v>
      </c>
      <c r="UKM14" t="s">
        <v>14925</v>
      </c>
      <c r="UKN14" t="s">
        <v>14926</v>
      </c>
      <c r="UKO14" t="s">
        <v>14927</v>
      </c>
      <c r="UKP14" t="s">
        <v>14928</v>
      </c>
      <c r="UKQ14" t="s">
        <v>14929</v>
      </c>
      <c r="UKR14" t="s">
        <v>14930</v>
      </c>
      <c r="UKS14" t="s">
        <v>14931</v>
      </c>
      <c r="UKT14" t="s">
        <v>14932</v>
      </c>
      <c r="UKU14" t="s">
        <v>14933</v>
      </c>
      <c r="UKV14" t="s">
        <v>14934</v>
      </c>
      <c r="UKW14" t="s">
        <v>14935</v>
      </c>
      <c r="UKX14" t="s">
        <v>14936</v>
      </c>
      <c r="UKY14" t="s">
        <v>14937</v>
      </c>
      <c r="UKZ14" t="s">
        <v>14938</v>
      </c>
      <c r="ULA14" t="s">
        <v>14939</v>
      </c>
      <c r="ULB14" t="s">
        <v>14940</v>
      </c>
      <c r="ULC14" t="s">
        <v>14941</v>
      </c>
      <c r="ULD14" t="s">
        <v>14942</v>
      </c>
      <c r="ULE14" t="s">
        <v>14943</v>
      </c>
      <c r="ULF14" t="s">
        <v>14944</v>
      </c>
      <c r="ULG14" t="s">
        <v>14945</v>
      </c>
      <c r="ULH14" t="s">
        <v>14946</v>
      </c>
      <c r="ULI14" t="s">
        <v>14947</v>
      </c>
      <c r="ULJ14" t="s">
        <v>14948</v>
      </c>
      <c r="ULK14" t="s">
        <v>14949</v>
      </c>
      <c r="ULL14" t="s">
        <v>14950</v>
      </c>
      <c r="ULM14" t="s">
        <v>14951</v>
      </c>
      <c r="ULN14" t="s">
        <v>14952</v>
      </c>
      <c r="ULO14" t="s">
        <v>14953</v>
      </c>
      <c r="ULP14" t="s">
        <v>14954</v>
      </c>
      <c r="ULQ14" t="s">
        <v>14955</v>
      </c>
      <c r="ULR14" t="s">
        <v>14956</v>
      </c>
      <c r="ULS14" t="s">
        <v>14957</v>
      </c>
      <c r="ULT14" t="s">
        <v>14958</v>
      </c>
      <c r="ULU14" t="s">
        <v>14959</v>
      </c>
      <c r="ULV14" t="s">
        <v>14960</v>
      </c>
      <c r="ULW14" t="s">
        <v>14961</v>
      </c>
      <c r="ULX14" t="s">
        <v>14962</v>
      </c>
      <c r="ULY14" t="s">
        <v>14963</v>
      </c>
      <c r="ULZ14" t="s">
        <v>14964</v>
      </c>
      <c r="UMA14" t="s">
        <v>14965</v>
      </c>
      <c r="UMB14" t="s">
        <v>14966</v>
      </c>
      <c r="UMC14" t="s">
        <v>14967</v>
      </c>
      <c r="UMD14" t="s">
        <v>14968</v>
      </c>
      <c r="UME14" t="s">
        <v>14969</v>
      </c>
      <c r="UMF14" t="s">
        <v>14970</v>
      </c>
      <c r="UMG14" t="s">
        <v>14971</v>
      </c>
      <c r="UMH14" t="s">
        <v>14972</v>
      </c>
      <c r="UMI14" t="s">
        <v>14973</v>
      </c>
      <c r="UMJ14" t="s">
        <v>14974</v>
      </c>
      <c r="UMK14" t="s">
        <v>14975</v>
      </c>
      <c r="UML14" t="s">
        <v>14976</v>
      </c>
      <c r="UMM14" t="s">
        <v>14977</v>
      </c>
      <c r="UMN14" t="s">
        <v>14978</v>
      </c>
      <c r="UMO14" t="s">
        <v>14979</v>
      </c>
      <c r="UMP14" t="s">
        <v>14980</v>
      </c>
      <c r="UMQ14" t="s">
        <v>14981</v>
      </c>
      <c r="UMR14" t="s">
        <v>14982</v>
      </c>
      <c r="UMS14" t="s">
        <v>14983</v>
      </c>
      <c r="UMT14" t="s">
        <v>14984</v>
      </c>
      <c r="UMU14" t="s">
        <v>14985</v>
      </c>
      <c r="UMV14" t="s">
        <v>14986</v>
      </c>
      <c r="UMW14" t="s">
        <v>14987</v>
      </c>
      <c r="UMX14" t="s">
        <v>14988</v>
      </c>
      <c r="UMY14" t="s">
        <v>14989</v>
      </c>
      <c r="UMZ14" t="s">
        <v>14990</v>
      </c>
      <c r="UNA14" t="s">
        <v>14991</v>
      </c>
      <c r="UNB14" t="s">
        <v>14992</v>
      </c>
      <c r="UNC14" t="s">
        <v>14993</v>
      </c>
      <c r="UND14" t="s">
        <v>14994</v>
      </c>
      <c r="UNE14" t="s">
        <v>14995</v>
      </c>
      <c r="UNF14" t="s">
        <v>14996</v>
      </c>
      <c r="UNG14" t="s">
        <v>14997</v>
      </c>
      <c r="UNH14" t="s">
        <v>14998</v>
      </c>
      <c r="UNI14" t="s">
        <v>14999</v>
      </c>
      <c r="UNJ14" t="s">
        <v>15000</v>
      </c>
      <c r="UNK14" t="s">
        <v>15001</v>
      </c>
      <c r="UNL14" t="s">
        <v>15002</v>
      </c>
      <c r="UNM14" t="s">
        <v>15003</v>
      </c>
      <c r="UNN14" t="s">
        <v>15004</v>
      </c>
      <c r="UNO14" t="s">
        <v>15005</v>
      </c>
      <c r="UNP14" t="s">
        <v>15006</v>
      </c>
      <c r="UNQ14" t="s">
        <v>15007</v>
      </c>
      <c r="UNR14" t="s">
        <v>15008</v>
      </c>
      <c r="UNS14" t="s">
        <v>15009</v>
      </c>
      <c r="UNT14" t="s">
        <v>15010</v>
      </c>
      <c r="UNU14" t="s">
        <v>15011</v>
      </c>
      <c r="UNV14" t="s">
        <v>15012</v>
      </c>
      <c r="UNW14" t="s">
        <v>15013</v>
      </c>
      <c r="UNX14" t="s">
        <v>15014</v>
      </c>
      <c r="UNY14" t="s">
        <v>15015</v>
      </c>
      <c r="UNZ14" t="s">
        <v>15016</v>
      </c>
      <c r="UOA14" t="s">
        <v>15017</v>
      </c>
      <c r="UOB14" t="s">
        <v>15018</v>
      </c>
      <c r="UOC14" t="s">
        <v>15019</v>
      </c>
      <c r="UOD14" t="s">
        <v>15020</v>
      </c>
      <c r="UOE14" t="s">
        <v>15021</v>
      </c>
      <c r="UOF14" t="s">
        <v>15022</v>
      </c>
      <c r="UOG14" t="s">
        <v>15023</v>
      </c>
      <c r="UOH14" t="s">
        <v>15024</v>
      </c>
      <c r="UOI14" t="s">
        <v>15025</v>
      </c>
      <c r="UOJ14" t="s">
        <v>15026</v>
      </c>
      <c r="UOK14" t="s">
        <v>15027</v>
      </c>
      <c r="UOL14" t="s">
        <v>15028</v>
      </c>
      <c r="UOM14" t="s">
        <v>15029</v>
      </c>
      <c r="UON14" t="s">
        <v>15030</v>
      </c>
      <c r="UOO14" t="s">
        <v>15031</v>
      </c>
      <c r="UOP14" t="s">
        <v>15032</v>
      </c>
      <c r="UOQ14" t="s">
        <v>15033</v>
      </c>
      <c r="UOR14" t="s">
        <v>15034</v>
      </c>
      <c r="UOS14" t="s">
        <v>15035</v>
      </c>
      <c r="UOT14" t="s">
        <v>15036</v>
      </c>
      <c r="UOU14" t="s">
        <v>15037</v>
      </c>
      <c r="UOV14" t="s">
        <v>15038</v>
      </c>
      <c r="UOW14" t="s">
        <v>15039</v>
      </c>
      <c r="UOX14" t="s">
        <v>15040</v>
      </c>
      <c r="UOY14" t="s">
        <v>15041</v>
      </c>
      <c r="UOZ14" t="s">
        <v>15042</v>
      </c>
      <c r="UPA14" t="s">
        <v>15043</v>
      </c>
      <c r="UPB14" t="s">
        <v>15044</v>
      </c>
      <c r="UPC14" t="s">
        <v>15045</v>
      </c>
      <c r="UPD14" t="s">
        <v>15046</v>
      </c>
      <c r="UPE14" t="s">
        <v>15047</v>
      </c>
      <c r="UPF14" t="s">
        <v>15048</v>
      </c>
      <c r="UPG14" t="s">
        <v>15049</v>
      </c>
      <c r="UPH14" t="s">
        <v>15050</v>
      </c>
      <c r="UPI14" t="s">
        <v>15051</v>
      </c>
      <c r="UPJ14" t="s">
        <v>15052</v>
      </c>
      <c r="UPK14" t="s">
        <v>15053</v>
      </c>
      <c r="UPL14" t="s">
        <v>15054</v>
      </c>
      <c r="UPM14" t="s">
        <v>15055</v>
      </c>
      <c r="UPN14" t="s">
        <v>15056</v>
      </c>
      <c r="UPO14" t="s">
        <v>15057</v>
      </c>
      <c r="UPP14" t="s">
        <v>15058</v>
      </c>
      <c r="UPQ14" t="s">
        <v>15059</v>
      </c>
      <c r="UPR14" t="s">
        <v>15060</v>
      </c>
      <c r="UPS14" t="s">
        <v>15061</v>
      </c>
      <c r="UPT14" t="s">
        <v>15062</v>
      </c>
      <c r="UPU14" t="s">
        <v>15063</v>
      </c>
      <c r="UPV14" t="s">
        <v>15064</v>
      </c>
      <c r="UPW14" t="s">
        <v>15065</v>
      </c>
      <c r="UPX14" t="s">
        <v>15066</v>
      </c>
      <c r="UPY14" t="s">
        <v>15067</v>
      </c>
      <c r="UPZ14" t="s">
        <v>15068</v>
      </c>
      <c r="UQA14" t="s">
        <v>15069</v>
      </c>
      <c r="UQB14" t="s">
        <v>15070</v>
      </c>
      <c r="UQC14" t="s">
        <v>15071</v>
      </c>
      <c r="UQD14" t="s">
        <v>15072</v>
      </c>
      <c r="UQE14" t="s">
        <v>15073</v>
      </c>
      <c r="UQF14" t="s">
        <v>15074</v>
      </c>
      <c r="UQG14" t="s">
        <v>15075</v>
      </c>
      <c r="UQH14" t="s">
        <v>15076</v>
      </c>
      <c r="UQI14" t="s">
        <v>15077</v>
      </c>
      <c r="UQJ14" t="s">
        <v>15078</v>
      </c>
      <c r="UQK14" t="s">
        <v>15079</v>
      </c>
      <c r="UQL14" t="s">
        <v>15080</v>
      </c>
      <c r="UQM14" t="s">
        <v>15081</v>
      </c>
      <c r="UQN14" t="s">
        <v>15082</v>
      </c>
      <c r="UQO14" t="s">
        <v>15083</v>
      </c>
      <c r="UQP14" t="s">
        <v>15084</v>
      </c>
      <c r="UQQ14" t="s">
        <v>15085</v>
      </c>
      <c r="UQR14" t="s">
        <v>15086</v>
      </c>
      <c r="UQS14" t="s">
        <v>15087</v>
      </c>
      <c r="UQT14" t="s">
        <v>15088</v>
      </c>
      <c r="UQU14" t="s">
        <v>15089</v>
      </c>
      <c r="UQV14" t="s">
        <v>15090</v>
      </c>
      <c r="UQW14" t="s">
        <v>15091</v>
      </c>
      <c r="UQX14" t="s">
        <v>15092</v>
      </c>
      <c r="UQY14" t="s">
        <v>15093</v>
      </c>
      <c r="UQZ14" t="s">
        <v>15094</v>
      </c>
      <c r="URA14" t="s">
        <v>15095</v>
      </c>
      <c r="URB14" t="s">
        <v>15096</v>
      </c>
      <c r="URC14" t="s">
        <v>15097</v>
      </c>
      <c r="URD14" t="s">
        <v>15098</v>
      </c>
      <c r="URE14" t="s">
        <v>15099</v>
      </c>
      <c r="URF14" t="s">
        <v>15100</v>
      </c>
      <c r="URG14" t="s">
        <v>15101</v>
      </c>
      <c r="URH14" t="s">
        <v>15102</v>
      </c>
      <c r="URI14" t="s">
        <v>15103</v>
      </c>
      <c r="URJ14" t="s">
        <v>15104</v>
      </c>
      <c r="URK14" t="s">
        <v>15105</v>
      </c>
      <c r="URL14" t="s">
        <v>15106</v>
      </c>
      <c r="URM14" t="s">
        <v>15107</v>
      </c>
      <c r="URN14" t="s">
        <v>15108</v>
      </c>
      <c r="URO14" t="s">
        <v>15109</v>
      </c>
      <c r="URP14" t="s">
        <v>15110</v>
      </c>
      <c r="URQ14" t="s">
        <v>15111</v>
      </c>
      <c r="URR14" t="s">
        <v>15112</v>
      </c>
      <c r="URS14" t="s">
        <v>15113</v>
      </c>
      <c r="URT14" t="s">
        <v>15114</v>
      </c>
      <c r="URU14" t="s">
        <v>15115</v>
      </c>
      <c r="URV14" t="s">
        <v>15116</v>
      </c>
      <c r="URW14" t="s">
        <v>15117</v>
      </c>
      <c r="URX14" t="s">
        <v>15118</v>
      </c>
      <c r="URY14" t="s">
        <v>15119</v>
      </c>
      <c r="URZ14" t="s">
        <v>15120</v>
      </c>
      <c r="USA14" t="s">
        <v>15121</v>
      </c>
      <c r="USB14" t="s">
        <v>15122</v>
      </c>
      <c r="USC14" t="s">
        <v>15123</v>
      </c>
      <c r="USD14" t="s">
        <v>15124</v>
      </c>
      <c r="USE14" t="s">
        <v>15125</v>
      </c>
      <c r="USF14" t="s">
        <v>15126</v>
      </c>
      <c r="USG14" t="s">
        <v>15127</v>
      </c>
      <c r="USH14" t="s">
        <v>15128</v>
      </c>
      <c r="USI14" t="s">
        <v>15129</v>
      </c>
      <c r="USJ14" t="s">
        <v>15130</v>
      </c>
      <c r="USK14" t="s">
        <v>15131</v>
      </c>
      <c r="USL14" t="s">
        <v>15132</v>
      </c>
      <c r="USM14" t="s">
        <v>15133</v>
      </c>
      <c r="USN14" t="s">
        <v>15134</v>
      </c>
      <c r="USO14" t="s">
        <v>15135</v>
      </c>
      <c r="USP14" t="s">
        <v>15136</v>
      </c>
      <c r="USQ14" t="s">
        <v>15137</v>
      </c>
      <c r="USR14" t="s">
        <v>15138</v>
      </c>
      <c r="USS14" t="s">
        <v>15139</v>
      </c>
      <c r="UST14" t="s">
        <v>15140</v>
      </c>
      <c r="USU14" t="s">
        <v>15141</v>
      </c>
      <c r="USV14" t="s">
        <v>15142</v>
      </c>
      <c r="USW14" t="s">
        <v>15143</v>
      </c>
      <c r="USX14" t="s">
        <v>15144</v>
      </c>
      <c r="USY14" t="s">
        <v>15145</v>
      </c>
      <c r="USZ14" t="s">
        <v>15146</v>
      </c>
      <c r="UTA14" t="s">
        <v>15147</v>
      </c>
      <c r="UTB14" t="s">
        <v>15148</v>
      </c>
      <c r="UTC14" t="s">
        <v>15149</v>
      </c>
      <c r="UTD14" t="s">
        <v>15150</v>
      </c>
      <c r="UTE14" t="s">
        <v>15151</v>
      </c>
      <c r="UTF14" t="s">
        <v>15152</v>
      </c>
      <c r="UTG14" t="s">
        <v>15153</v>
      </c>
      <c r="UTH14" t="s">
        <v>15154</v>
      </c>
      <c r="UTI14" t="s">
        <v>15155</v>
      </c>
      <c r="UTJ14" t="s">
        <v>15156</v>
      </c>
      <c r="UTK14" t="s">
        <v>15157</v>
      </c>
      <c r="UTL14" t="s">
        <v>15158</v>
      </c>
      <c r="UTM14" t="s">
        <v>15159</v>
      </c>
      <c r="UTN14" t="s">
        <v>15160</v>
      </c>
      <c r="UTO14" t="s">
        <v>15161</v>
      </c>
      <c r="UTP14" t="s">
        <v>15162</v>
      </c>
      <c r="UTQ14" t="s">
        <v>15163</v>
      </c>
      <c r="UTR14" t="s">
        <v>15164</v>
      </c>
      <c r="UTS14" t="s">
        <v>15165</v>
      </c>
      <c r="UTT14" t="s">
        <v>15166</v>
      </c>
      <c r="UTU14" t="s">
        <v>15167</v>
      </c>
      <c r="UTV14" t="s">
        <v>15168</v>
      </c>
      <c r="UTW14" t="s">
        <v>15169</v>
      </c>
      <c r="UTX14" t="s">
        <v>15170</v>
      </c>
      <c r="UTY14" t="s">
        <v>15171</v>
      </c>
      <c r="UTZ14" t="s">
        <v>15172</v>
      </c>
      <c r="UUA14" t="s">
        <v>15173</v>
      </c>
      <c r="UUB14" t="s">
        <v>15174</v>
      </c>
      <c r="UUC14" t="s">
        <v>15175</v>
      </c>
      <c r="UUD14" t="s">
        <v>15176</v>
      </c>
      <c r="UUE14" t="s">
        <v>15177</v>
      </c>
      <c r="UUF14" t="s">
        <v>15178</v>
      </c>
      <c r="UUG14" t="s">
        <v>15179</v>
      </c>
      <c r="UUH14" t="s">
        <v>15180</v>
      </c>
      <c r="UUI14" t="s">
        <v>15181</v>
      </c>
      <c r="UUJ14" t="s">
        <v>15182</v>
      </c>
      <c r="UUK14" t="s">
        <v>15183</v>
      </c>
      <c r="UUL14" t="s">
        <v>15184</v>
      </c>
      <c r="UUM14" t="s">
        <v>15185</v>
      </c>
      <c r="UUN14" t="s">
        <v>15186</v>
      </c>
      <c r="UUO14" t="s">
        <v>15187</v>
      </c>
      <c r="UUP14" t="s">
        <v>15188</v>
      </c>
      <c r="UUQ14" t="s">
        <v>15189</v>
      </c>
      <c r="UUR14" t="s">
        <v>15190</v>
      </c>
      <c r="UUS14" t="s">
        <v>15191</v>
      </c>
      <c r="UUT14" t="s">
        <v>15192</v>
      </c>
      <c r="UUU14" t="s">
        <v>15193</v>
      </c>
      <c r="UUV14" t="s">
        <v>15194</v>
      </c>
      <c r="UUW14" t="s">
        <v>15195</v>
      </c>
      <c r="UUX14" t="s">
        <v>15196</v>
      </c>
      <c r="UUY14" t="s">
        <v>15197</v>
      </c>
      <c r="UUZ14" t="s">
        <v>15198</v>
      </c>
      <c r="UVA14" t="s">
        <v>15199</v>
      </c>
      <c r="UVB14" t="s">
        <v>15200</v>
      </c>
      <c r="UVC14" t="s">
        <v>15201</v>
      </c>
      <c r="UVD14" t="s">
        <v>15202</v>
      </c>
      <c r="UVE14" t="s">
        <v>15203</v>
      </c>
      <c r="UVF14" t="s">
        <v>15204</v>
      </c>
      <c r="UVG14" t="s">
        <v>15205</v>
      </c>
      <c r="UVH14" t="s">
        <v>15206</v>
      </c>
      <c r="UVI14" t="s">
        <v>15207</v>
      </c>
      <c r="UVJ14" t="s">
        <v>15208</v>
      </c>
      <c r="UVK14" t="s">
        <v>15209</v>
      </c>
      <c r="UVL14" t="s">
        <v>15210</v>
      </c>
      <c r="UVM14" t="s">
        <v>15211</v>
      </c>
      <c r="UVN14" t="s">
        <v>15212</v>
      </c>
      <c r="UVO14" t="s">
        <v>15213</v>
      </c>
      <c r="UVP14" t="s">
        <v>15214</v>
      </c>
      <c r="UVQ14" t="s">
        <v>15215</v>
      </c>
      <c r="UVR14" t="s">
        <v>15216</v>
      </c>
      <c r="UVS14" t="s">
        <v>15217</v>
      </c>
      <c r="UVT14" t="s">
        <v>15218</v>
      </c>
      <c r="UVU14" t="s">
        <v>15219</v>
      </c>
      <c r="UVV14" t="s">
        <v>15220</v>
      </c>
      <c r="UVW14" t="s">
        <v>15221</v>
      </c>
      <c r="UVX14" t="s">
        <v>15222</v>
      </c>
      <c r="UVY14" t="s">
        <v>15223</v>
      </c>
      <c r="UVZ14" t="s">
        <v>15224</v>
      </c>
      <c r="UWA14" t="s">
        <v>15225</v>
      </c>
      <c r="UWB14" t="s">
        <v>15226</v>
      </c>
      <c r="UWC14" t="s">
        <v>15227</v>
      </c>
      <c r="UWD14" t="s">
        <v>15228</v>
      </c>
      <c r="UWE14" t="s">
        <v>15229</v>
      </c>
      <c r="UWF14" t="s">
        <v>15230</v>
      </c>
      <c r="UWG14" t="s">
        <v>15231</v>
      </c>
      <c r="UWH14" t="s">
        <v>15232</v>
      </c>
      <c r="UWI14" t="s">
        <v>15233</v>
      </c>
      <c r="UWJ14" t="s">
        <v>15234</v>
      </c>
      <c r="UWK14" t="s">
        <v>15235</v>
      </c>
      <c r="UWL14" t="s">
        <v>15236</v>
      </c>
      <c r="UWM14" t="s">
        <v>15237</v>
      </c>
      <c r="UWN14" t="s">
        <v>15238</v>
      </c>
      <c r="UWO14" t="s">
        <v>15239</v>
      </c>
      <c r="UWP14" t="s">
        <v>15240</v>
      </c>
      <c r="UWQ14" t="s">
        <v>15241</v>
      </c>
      <c r="UWR14" t="s">
        <v>15242</v>
      </c>
      <c r="UWS14" t="s">
        <v>15243</v>
      </c>
      <c r="UWT14" t="s">
        <v>15244</v>
      </c>
      <c r="UWU14" t="s">
        <v>15245</v>
      </c>
      <c r="UWV14" t="s">
        <v>15246</v>
      </c>
      <c r="UWW14" t="s">
        <v>15247</v>
      </c>
      <c r="UWX14" t="s">
        <v>15248</v>
      </c>
      <c r="UWY14" t="s">
        <v>15249</v>
      </c>
      <c r="UWZ14" t="s">
        <v>15250</v>
      </c>
      <c r="UXA14" t="s">
        <v>15251</v>
      </c>
      <c r="UXB14" t="s">
        <v>15252</v>
      </c>
      <c r="UXC14" t="s">
        <v>15253</v>
      </c>
      <c r="UXD14" t="s">
        <v>15254</v>
      </c>
      <c r="UXE14" t="s">
        <v>15255</v>
      </c>
      <c r="UXF14" t="s">
        <v>15256</v>
      </c>
      <c r="UXG14" t="s">
        <v>15257</v>
      </c>
      <c r="UXH14" t="s">
        <v>15258</v>
      </c>
      <c r="UXI14" t="s">
        <v>15259</v>
      </c>
      <c r="UXJ14" t="s">
        <v>15260</v>
      </c>
      <c r="UXK14" t="s">
        <v>15261</v>
      </c>
      <c r="UXL14" t="s">
        <v>15262</v>
      </c>
      <c r="UXM14" t="s">
        <v>15263</v>
      </c>
      <c r="UXN14" t="s">
        <v>15264</v>
      </c>
      <c r="UXO14" t="s">
        <v>15265</v>
      </c>
      <c r="UXP14" t="s">
        <v>15266</v>
      </c>
      <c r="UXQ14" t="s">
        <v>15267</v>
      </c>
      <c r="UXR14" t="s">
        <v>15268</v>
      </c>
      <c r="UXS14" t="s">
        <v>15269</v>
      </c>
      <c r="UXT14" t="s">
        <v>15270</v>
      </c>
      <c r="UXU14" t="s">
        <v>15271</v>
      </c>
      <c r="UXV14" t="s">
        <v>15272</v>
      </c>
      <c r="UXW14" t="s">
        <v>15273</v>
      </c>
      <c r="UXX14" t="s">
        <v>15274</v>
      </c>
      <c r="UXY14" t="s">
        <v>15275</v>
      </c>
      <c r="UXZ14" t="s">
        <v>15276</v>
      </c>
      <c r="UYA14" t="s">
        <v>15277</v>
      </c>
      <c r="UYB14" t="s">
        <v>15278</v>
      </c>
      <c r="UYC14" t="s">
        <v>15279</v>
      </c>
      <c r="UYD14" t="s">
        <v>15280</v>
      </c>
      <c r="UYE14" t="s">
        <v>15281</v>
      </c>
      <c r="UYF14" t="s">
        <v>15282</v>
      </c>
      <c r="UYG14" t="s">
        <v>15283</v>
      </c>
      <c r="UYH14" t="s">
        <v>15284</v>
      </c>
      <c r="UYI14" t="s">
        <v>15285</v>
      </c>
      <c r="UYJ14" t="s">
        <v>15286</v>
      </c>
      <c r="UYK14" t="s">
        <v>15287</v>
      </c>
      <c r="UYL14" t="s">
        <v>15288</v>
      </c>
      <c r="UYM14" t="s">
        <v>15289</v>
      </c>
      <c r="UYN14" t="s">
        <v>15290</v>
      </c>
      <c r="UYO14" t="s">
        <v>15291</v>
      </c>
      <c r="UYP14" t="s">
        <v>15292</v>
      </c>
      <c r="UYQ14" t="s">
        <v>15293</v>
      </c>
      <c r="UYR14" t="s">
        <v>15294</v>
      </c>
      <c r="UYS14" t="s">
        <v>15295</v>
      </c>
      <c r="UYT14" t="s">
        <v>15296</v>
      </c>
      <c r="UYU14" t="s">
        <v>15297</v>
      </c>
      <c r="UYV14" t="s">
        <v>15298</v>
      </c>
      <c r="UYW14" t="s">
        <v>15299</v>
      </c>
      <c r="UYX14" t="s">
        <v>15300</v>
      </c>
      <c r="UYY14" t="s">
        <v>15301</v>
      </c>
      <c r="UYZ14" t="s">
        <v>15302</v>
      </c>
      <c r="UZA14" t="s">
        <v>15303</v>
      </c>
      <c r="UZB14" t="s">
        <v>15304</v>
      </c>
      <c r="UZC14" t="s">
        <v>15305</v>
      </c>
      <c r="UZD14" t="s">
        <v>15306</v>
      </c>
      <c r="UZE14" t="s">
        <v>15307</v>
      </c>
      <c r="UZF14" t="s">
        <v>15308</v>
      </c>
      <c r="UZG14" t="s">
        <v>15309</v>
      </c>
      <c r="UZH14" t="s">
        <v>15310</v>
      </c>
      <c r="UZI14" t="s">
        <v>15311</v>
      </c>
      <c r="UZJ14" t="s">
        <v>15312</v>
      </c>
      <c r="UZK14" t="s">
        <v>15313</v>
      </c>
      <c r="UZL14" t="s">
        <v>15314</v>
      </c>
      <c r="UZM14" t="s">
        <v>15315</v>
      </c>
      <c r="UZN14" t="s">
        <v>15316</v>
      </c>
      <c r="UZO14" t="s">
        <v>15317</v>
      </c>
      <c r="UZP14" t="s">
        <v>15318</v>
      </c>
      <c r="UZQ14" t="s">
        <v>15319</v>
      </c>
      <c r="UZR14" t="s">
        <v>15320</v>
      </c>
      <c r="UZS14" t="s">
        <v>15321</v>
      </c>
      <c r="UZT14" t="s">
        <v>15322</v>
      </c>
      <c r="UZU14" t="s">
        <v>15323</v>
      </c>
      <c r="UZV14" t="s">
        <v>15324</v>
      </c>
      <c r="UZW14" t="s">
        <v>15325</v>
      </c>
      <c r="UZX14" t="s">
        <v>15326</v>
      </c>
      <c r="UZY14" t="s">
        <v>15327</v>
      </c>
      <c r="UZZ14" t="s">
        <v>15328</v>
      </c>
      <c r="VAA14" t="s">
        <v>15329</v>
      </c>
      <c r="VAB14" t="s">
        <v>15330</v>
      </c>
      <c r="VAC14" t="s">
        <v>15331</v>
      </c>
      <c r="VAD14" t="s">
        <v>15332</v>
      </c>
      <c r="VAE14" t="s">
        <v>15333</v>
      </c>
      <c r="VAF14" t="s">
        <v>15334</v>
      </c>
      <c r="VAG14" t="s">
        <v>15335</v>
      </c>
      <c r="VAH14" t="s">
        <v>15336</v>
      </c>
      <c r="VAI14" t="s">
        <v>15337</v>
      </c>
      <c r="VAJ14" t="s">
        <v>15338</v>
      </c>
      <c r="VAK14" t="s">
        <v>15339</v>
      </c>
      <c r="VAL14" t="s">
        <v>15340</v>
      </c>
      <c r="VAM14" t="s">
        <v>15341</v>
      </c>
      <c r="VAN14" t="s">
        <v>15342</v>
      </c>
      <c r="VAO14" t="s">
        <v>15343</v>
      </c>
      <c r="VAP14" t="s">
        <v>15344</v>
      </c>
      <c r="VAQ14" t="s">
        <v>15345</v>
      </c>
      <c r="VAR14" t="s">
        <v>15346</v>
      </c>
      <c r="VAS14" t="s">
        <v>15347</v>
      </c>
      <c r="VAT14" t="s">
        <v>15348</v>
      </c>
      <c r="VAU14" t="s">
        <v>15349</v>
      </c>
      <c r="VAV14" t="s">
        <v>15350</v>
      </c>
      <c r="VAW14" t="s">
        <v>15351</v>
      </c>
      <c r="VAX14" t="s">
        <v>15352</v>
      </c>
      <c r="VAY14" t="s">
        <v>15353</v>
      </c>
      <c r="VAZ14" t="s">
        <v>15354</v>
      </c>
      <c r="VBA14" t="s">
        <v>15355</v>
      </c>
      <c r="VBB14" t="s">
        <v>15356</v>
      </c>
      <c r="VBC14" t="s">
        <v>15357</v>
      </c>
      <c r="VBD14" t="s">
        <v>15358</v>
      </c>
      <c r="VBE14" t="s">
        <v>15359</v>
      </c>
      <c r="VBF14" t="s">
        <v>15360</v>
      </c>
      <c r="VBG14" t="s">
        <v>15361</v>
      </c>
      <c r="VBH14" t="s">
        <v>15362</v>
      </c>
      <c r="VBI14" t="s">
        <v>15363</v>
      </c>
      <c r="VBJ14" t="s">
        <v>15364</v>
      </c>
      <c r="VBK14" t="s">
        <v>15365</v>
      </c>
      <c r="VBL14" t="s">
        <v>15366</v>
      </c>
      <c r="VBM14" t="s">
        <v>15367</v>
      </c>
      <c r="VBN14" t="s">
        <v>15368</v>
      </c>
      <c r="VBO14" t="s">
        <v>15369</v>
      </c>
      <c r="VBP14" t="s">
        <v>15370</v>
      </c>
      <c r="VBQ14" t="s">
        <v>15371</v>
      </c>
      <c r="VBR14" t="s">
        <v>15372</v>
      </c>
      <c r="VBS14" t="s">
        <v>15373</v>
      </c>
      <c r="VBT14" t="s">
        <v>15374</v>
      </c>
      <c r="VBU14" t="s">
        <v>15375</v>
      </c>
      <c r="VBV14" t="s">
        <v>15376</v>
      </c>
      <c r="VBW14" t="s">
        <v>15377</v>
      </c>
      <c r="VBX14" t="s">
        <v>15378</v>
      </c>
      <c r="VBY14" t="s">
        <v>15379</v>
      </c>
      <c r="VBZ14" t="s">
        <v>15380</v>
      </c>
      <c r="VCA14" t="s">
        <v>15381</v>
      </c>
      <c r="VCB14" t="s">
        <v>15382</v>
      </c>
      <c r="VCC14" t="s">
        <v>15383</v>
      </c>
      <c r="VCD14" t="s">
        <v>15384</v>
      </c>
      <c r="VCE14" t="s">
        <v>15385</v>
      </c>
      <c r="VCF14" t="s">
        <v>15386</v>
      </c>
      <c r="VCG14" t="s">
        <v>15387</v>
      </c>
      <c r="VCH14" t="s">
        <v>15388</v>
      </c>
      <c r="VCI14" t="s">
        <v>15389</v>
      </c>
      <c r="VCJ14" t="s">
        <v>15390</v>
      </c>
      <c r="VCK14" t="s">
        <v>15391</v>
      </c>
      <c r="VCL14" t="s">
        <v>15392</v>
      </c>
      <c r="VCM14" t="s">
        <v>15393</v>
      </c>
      <c r="VCN14" t="s">
        <v>15394</v>
      </c>
      <c r="VCO14" t="s">
        <v>15395</v>
      </c>
      <c r="VCP14" t="s">
        <v>15396</v>
      </c>
      <c r="VCQ14" t="s">
        <v>15397</v>
      </c>
      <c r="VCR14" t="s">
        <v>15398</v>
      </c>
      <c r="VCS14" t="s">
        <v>15399</v>
      </c>
      <c r="VCT14" t="s">
        <v>15400</v>
      </c>
      <c r="VCU14" t="s">
        <v>15401</v>
      </c>
      <c r="VCV14" t="s">
        <v>15402</v>
      </c>
      <c r="VCW14" t="s">
        <v>15403</v>
      </c>
      <c r="VCX14" t="s">
        <v>15404</v>
      </c>
      <c r="VCY14" t="s">
        <v>15405</v>
      </c>
      <c r="VCZ14" t="s">
        <v>15406</v>
      </c>
      <c r="VDA14" t="s">
        <v>15407</v>
      </c>
      <c r="VDB14" t="s">
        <v>15408</v>
      </c>
      <c r="VDC14" t="s">
        <v>15409</v>
      </c>
      <c r="VDD14" t="s">
        <v>15410</v>
      </c>
      <c r="VDE14" t="s">
        <v>15411</v>
      </c>
      <c r="VDF14" t="s">
        <v>15412</v>
      </c>
      <c r="VDG14" t="s">
        <v>15413</v>
      </c>
      <c r="VDH14" t="s">
        <v>15414</v>
      </c>
      <c r="VDI14" t="s">
        <v>15415</v>
      </c>
      <c r="VDJ14" t="s">
        <v>15416</v>
      </c>
      <c r="VDK14" t="s">
        <v>15417</v>
      </c>
      <c r="VDL14" t="s">
        <v>15418</v>
      </c>
      <c r="VDM14" t="s">
        <v>15419</v>
      </c>
      <c r="VDN14" t="s">
        <v>15420</v>
      </c>
      <c r="VDO14" t="s">
        <v>15421</v>
      </c>
      <c r="VDP14" t="s">
        <v>15422</v>
      </c>
      <c r="VDQ14" t="s">
        <v>15423</v>
      </c>
      <c r="VDR14" t="s">
        <v>15424</v>
      </c>
      <c r="VDS14" t="s">
        <v>15425</v>
      </c>
      <c r="VDT14" t="s">
        <v>15426</v>
      </c>
      <c r="VDU14" t="s">
        <v>15427</v>
      </c>
      <c r="VDV14" t="s">
        <v>15428</v>
      </c>
      <c r="VDW14" t="s">
        <v>15429</v>
      </c>
      <c r="VDX14" t="s">
        <v>15430</v>
      </c>
      <c r="VDY14" t="s">
        <v>15431</v>
      </c>
      <c r="VDZ14" t="s">
        <v>15432</v>
      </c>
      <c r="VEA14" t="s">
        <v>15433</v>
      </c>
      <c r="VEB14" t="s">
        <v>15434</v>
      </c>
      <c r="VEC14" t="s">
        <v>15435</v>
      </c>
      <c r="VED14" t="s">
        <v>15436</v>
      </c>
      <c r="VEE14" t="s">
        <v>15437</v>
      </c>
      <c r="VEF14" t="s">
        <v>15438</v>
      </c>
      <c r="VEG14" t="s">
        <v>15439</v>
      </c>
      <c r="VEH14" t="s">
        <v>15440</v>
      </c>
      <c r="VEI14" t="s">
        <v>15441</v>
      </c>
      <c r="VEJ14" t="s">
        <v>15442</v>
      </c>
      <c r="VEK14" t="s">
        <v>15443</v>
      </c>
      <c r="VEL14" t="s">
        <v>15444</v>
      </c>
      <c r="VEM14" t="s">
        <v>15445</v>
      </c>
      <c r="VEN14" t="s">
        <v>15446</v>
      </c>
      <c r="VEO14" t="s">
        <v>15447</v>
      </c>
      <c r="VEP14" t="s">
        <v>15448</v>
      </c>
      <c r="VEQ14" t="s">
        <v>15449</v>
      </c>
      <c r="VER14" t="s">
        <v>15450</v>
      </c>
      <c r="VES14" t="s">
        <v>15451</v>
      </c>
      <c r="VET14" t="s">
        <v>15452</v>
      </c>
      <c r="VEU14" t="s">
        <v>15453</v>
      </c>
      <c r="VEV14" t="s">
        <v>15454</v>
      </c>
      <c r="VEW14" t="s">
        <v>15455</v>
      </c>
      <c r="VEX14" t="s">
        <v>15456</v>
      </c>
      <c r="VEY14" t="s">
        <v>15457</v>
      </c>
      <c r="VEZ14" t="s">
        <v>15458</v>
      </c>
      <c r="VFA14" t="s">
        <v>15459</v>
      </c>
      <c r="VFB14" t="s">
        <v>15460</v>
      </c>
      <c r="VFC14" t="s">
        <v>15461</v>
      </c>
      <c r="VFD14" t="s">
        <v>15462</v>
      </c>
      <c r="VFE14" t="s">
        <v>15463</v>
      </c>
      <c r="VFF14" t="s">
        <v>15464</v>
      </c>
      <c r="VFG14" t="s">
        <v>15465</v>
      </c>
      <c r="VFH14" t="s">
        <v>15466</v>
      </c>
      <c r="VFI14" t="s">
        <v>15467</v>
      </c>
      <c r="VFJ14" t="s">
        <v>15468</v>
      </c>
      <c r="VFK14" t="s">
        <v>15469</v>
      </c>
      <c r="VFL14" t="s">
        <v>15470</v>
      </c>
      <c r="VFM14" t="s">
        <v>15471</v>
      </c>
      <c r="VFN14" t="s">
        <v>15472</v>
      </c>
      <c r="VFO14" t="s">
        <v>15473</v>
      </c>
      <c r="VFP14" t="s">
        <v>15474</v>
      </c>
      <c r="VFQ14" t="s">
        <v>15475</v>
      </c>
      <c r="VFR14" t="s">
        <v>15476</v>
      </c>
      <c r="VFS14" t="s">
        <v>15477</v>
      </c>
      <c r="VFT14" t="s">
        <v>15478</v>
      </c>
      <c r="VFU14" t="s">
        <v>15479</v>
      </c>
      <c r="VFV14" t="s">
        <v>15480</v>
      </c>
      <c r="VFW14" t="s">
        <v>15481</v>
      </c>
      <c r="VFX14" t="s">
        <v>15482</v>
      </c>
      <c r="VFY14" t="s">
        <v>15483</v>
      </c>
      <c r="VFZ14" t="s">
        <v>15484</v>
      </c>
      <c r="VGA14" t="s">
        <v>15485</v>
      </c>
      <c r="VGB14" t="s">
        <v>15486</v>
      </c>
      <c r="VGC14" t="s">
        <v>15487</v>
      </c>
      <c r="VGD14" t="s">
        <v>15488</v>
      </c>
      <c r="VGE14" t="s">
        <v>15489</v>
      </c>
      <c r="VGF14" t="s">
        <v>15490</v>
      </c>
      <c r="VGG14" t="s">
        <v>15491</v>
      </c>
      <c r="VGH14" t="s">
        <v>15492</v>
      </c>
      <c r="VGI14" t="s">
        <v>15493</v>
      </c>
      <c r="VGJ14" t="s">
        <v>15494</v>
      </c>
      <c r="VGK14" t="s">
        <v>15495</v>
      </c>
      <c r="VGL14" t="s">
        <v>15496</v>
      </c>
      <c r="VGM14" t="s">
        <v>15497</v>
      </c>
      <c r="VGN14" t="s">
        <v>15498</v>
      </c>
      <c r="VGO14" t="s">
        <v>15499</v>
      </c>
      <c r="VGP14" t="s">
        <v>15500</v>
      </c>
      <c r="VGQ14" t="s">
        <v>15501</v>
      </c>
      <c r="VGR14" t="s">
        <v>15502</v>
      </c>
      <c r="VGS14" t="s">
        <v>15503</v>
      </c>
      <c r="VGT14" t="s">
        <v>15504</v>
      </c>
      <c r="VGU14" t="s">
        <v>15505</v>
      </c>
      <c r="VGV14" t="s">
        <v>15506</v>
      </c>
      <c r="VGW14" t="s">
        <v>15507</v>
      </c>
      <c r="VGX14" t="s">
        <v>15508</v>
      </c>
      <c r="VGY14" t="s">
        <v>15509</v>
      </c>
      <c r="VGZ14" t="s">
        <v>15510</v>
      </c>
      <c r="VHA14" t="s">
        <v>15511</v>
      </c>
      <c r="VHB14" t="s">
        <v>15512</v>
      </c>
      <c r="VHC14" t="s">
        <v>15513</v>
      </c>
      <c r="VHD14" t="s">
        <v>15514</v>
      </c>
      <c r="VHE14" t="s">
        <v>15515</v>
      </c>
      <c r="VHF14" t="s">
        <v>15516</v>
      </c>
      <c r="VHG14" t="s">
        <v>15517</v>
      </c>
      <c r="VHH14" t="s">
        <v>15518</v>
      </c>
      <c r="VHI14" t="s">
        <v>15519</v>
      </c>
      <c r="VHJ14" t="s">
        <v>15520</v>
      </c>
      <c r="VHK14" t="s">
        <v>15521</v>
      </c>
      <c r="VHL14" t="s">
        <v>15522</v>
      </c>
      <c r="VHM14" t="s">
        <v>15523</v>
      </c>
      <c r="VHN14" t="s">
        <v>15524</v>
      </c>
      <c r="VHO14" t="s">
        <v>15525</v>
      </c>
      <c r="VHP14" t="s">
        <v>15526</v>
      </c>
      <c r="VHQ14" t="s">
        <v>15527</v>
      </c>
      <c r="VHR14" t="s">
        <v>15528</v>
      </c>
      <c r="VHS14" t="s">
        <v>15529</v>
      </c>
      <c r="VHT14" t="s">
        <v>15530</v>
      </c>
      <c r="VHU14" t="s">
        <v>15531</v>
      </c>
      <c r="VHV14" t="s">
        <v>15532</v>
      </c>
      <c r="VHW14" t="s">
        <v>15533</v>
      </c>
      <c r="VHX14" t="s">
        <v>15534</v>
      </c>
      <c r="VHY14" t="s">
        <v>15535</v>
      </c>
      <c r="VHZ14" t="s">
        <v>15536</v>
      </c>
      <c r="VIA14" t="s">
        <v>15537</v>
      </c>
      <c r="VIB14" t="s">
        <v>15538</v>
      </c>
      <c r="VIC14" t="s">
        <v>15539</v>
      </c>
      <c r="VID14" t="s">
        <v>15540</v>
      </c>
      <c r="VIE14" t="s">
        <v>15541</v>
      </c>
      <c r="VIF14" t="s">
        <v>15542</v>
      </c>
      <c r="VIG14" t="s">
        <v>15543</v>
      </c>
      <c r="VIH14" t="s">
        <v>15544</v>
      </c>
      <c r="VII14" t="s">
        <v>15545</v>
      </c>
      <c r="VIJ14" t="s">
        <v>15546</v>
      </c>
      <c r="VIK14" t="s">
        <v>15547</v>
      </c>
      <c r="VIL14" t="s">
        <v>15548</v>
      </c>
      <c r="VIM14" t="s">
        <v>15549</v>
      </c>
      <c r="VIN14" t="s">
        <v>15550</v>
      </c>
      <c r="VIO14" t="s">
        <v>15551</v>
      </c>
      <c r="VIP14" t="s">
        <v>15552</v>
      </c>
      <c r="VIQ14" t="s">
        <v>15553</v>
      </c>
      <c r="VIR14" t="s">
        <v>15554</v>
      </c>
      <c r="VIS14" t="s">
        <v>15555</v>
      </c>
      <c r="VIT14" t="s">
        <v>15556</v>
      </c>
      <c r="VIU14" t="s">
        <v>15557</v>
      </c>
      <c r="VIV14" t="s">
        <v>15558</v>
      </c>
      <c r="VIW14" t="s">
        <v>15559</v>
      </c>
      <c r="VIX14" t="s">
        <v>15560</v>
      </c>
      <c r="VIY14" t="s">
        <v>15561</v>
      </c>
      <c r="VIZ14" t="s">
        <v>15562</v>
      </c>
      <c r="VJA14" t="s">
        <v>15563</v>
      </c>
      <c r="VJB14" t="s">
        <v>15564</v>
      </c>
      <c r="VJC14" t="s">
        <v>15565</v>
      </c>
      <c r="VJD14" t="s">
        <v>15566</v>
      </c>
      <c r="VJE14" t="s">
        <v>15567</v>
      </c>
      <c r="VJF14" t="s">
        <v>15568</v>
      </c>
      <c r="VJG14" t="s">
        <v>15569</v>
      </c>
      <c r="VJH14" t="s">
        <v>15570</v>
      </c>
      <c r="VJI14" t="s">
        <v>15571</v>
      </c>
      <c r="VJJ14" t="s">
        <v>15572</v>
      </c>
      <c r="VJK14" t="s">
        <v>15573</v>
      </c>
      <c r="VJL14" t="s">
        <v>15574</v>
      </c>
      <c r="VJM14" t="s">
        <v>15575</v>
      </c>
      <c r="VJN14" t="s">
        <v>15576</v>
      </c>
      <c r="VJO14" t="s">
        <v>15577</v>
      </c>
      <c r="VJP14" t="s">
        <v>15578</v>
      </c>
      <c r="VJQ14" t="s">
        <v>15579</v>
      </c>
      <c r="VJR14" t="s">
        <v>15580</v>
      </c>
      <c r="VJS14" t="s">
        <v>15581</v>
      </c>
      <c r="VJT14" t="s">
        <v>15582</v>
      </c>
      <c r="VJU14" t="s">
        <v>15583</v>
      </c>
      <c r="VJV14" t="s">
        <v>15584</v>
      </c>
      <c r="VJW14" t="s">
        <v>15585</v>
      </c>
      <c r="VJX14" t="s">
        <v>15586</v>
      </c>
      <c r="VJY14" t="s">
        <v>15587</v>
      </c>
      <c r="VJZ14" t="s">
        <v>15588</v>
      </c>
      <c r="VKA14" t="s">
        <v>15589</v>
      </c>
      <c r="VKB14" t="s">
        <v>15590</v>
      </c>
      <c r="VKC14" t="s">
        <v>15591</v>
      </c>
      <c r="VKD14" t="s">
        <v>15592</v>
      </c>
      <c r="VKE14" t="s">
        <v>15593</v>
      </c>
      <c r="VKF14" t="s">
        <v>15594</v>
      </c>
      <c r="VKG14" t="s">
        <v>15595</v>
      </c>
      <c r="VKH14" t="s">
        <v>15596</v>
      </c>
      <c r="VKI14" t="s">
        <v>15597</v>
      </c>
      <c r="VKJ14" t="s">
        <v>15598</v>
      </c>
      <c r="VKK14" t="s">
        <v>15599</v>
      </c>
      <c r="VKL14" t="s">
        <v>15600</v>
      </c>
      <c r="VKM14" t="s">
        <v>15601</v>
      </c>
      <c r="VKN14" t="s">
        <v>15602</v>
      </c>
      <c r="VKO14" t="s">
        <v>15603</v>
      </c>
      <c r="VKP14" t="s">
        <v>15604</v>
      </c>
      <c r="VKQ14" t="s">
        <v>15605</v>
      </c>
      <c r="VKR14" t="s">
        <v>15606</v>
      </c>
      <c r="VKS14" t="s">
        <v>15607</v>
      </c>
      <c r="VKT14" t="s">
        <v>15608</v>
      </c>
      <c r="VKU14" t="s">
        <v>15609</v>
      </c>
      <c r="VKV14" t="s">
        <v>15610</v>
      </c>
      <c r="VKW14" t="s">
        <v>15611</v>
      </c>
      <c r="VKX14" t="s">
        <v>15612</v>
      </c>
      <c r="VKY14" t="s">
        <v>15613</v>
      </c>
      <c r="VKZ14" t="s">
        <v>15614</v>
      </c>
      <c r="VLA14" t="s">
        <v>15615</v>
      </c>
      <c r="VLB14" t="s">
        <v>15616</v>
      </c>
      <c r="VLC14" t="s">
        <v>15617</v>
      </c>
      <c r="VLD14" t="s">
        <v>15618</v>
      </c>
      <c r="VLE14" t="s">
        <v>15619</v>
      </c>
      <c r="VLF14" t="s">
        <v>15620</v>
      </c>
      <c r="VLG14" t="s">
        <v>15621</v>
      </c>
      <c r="VLH14" t="s">
        <v>15622</v>
      </c>
      <c r="VLI14" t="s">
        <v>15623</v>
      </c>
      <c r="VLJ14" t="s">
        <v>15624</v>
      </c>
      <c r="VLK14" t="s">
        <v>15625</v>
      </c>
      <c r="VLL14" t="s">
        <v>15626</v>
      </c>
      <c r="VLM14" t="s">
        <v>15627</v>
      </c>
      <c r="VLN14" t="s">
        <v>15628</v>
      </c>
      <c r="VLO14" t="s">
        <v>15629</v>
      </c>
      <c r="VLP14" t="s">
        <v>15630</v>
      </c>
      <c r="VLQ14" t="s">
        <v>15631</v>
      </c>
      <c r="VLR14" t="s">
        <v>15632</v>
      </c>
      <c r="VLS14" t="s">
        <v>15633</v>
      </c>
      <c r="VLT14" t="s">
        <v>15634</v>
      </c>
      <c r="VLU14" t="s">
        <v>15635</v>
      </c>
      <c r="VLV14" t="s">
        <v>15636</v>
      </c>
      <c r="VLW14" t="s">
        <v>15637</v>
      </c>
      <c r="VLX14" t="s">
        <v>15638</v>
      </c>
      <c r="VLY14" t="s">
        <v>15639</v>
      </c>
      <c r="VLZ14" t="s">
        <v>15640</v>
      </c>
      <c r="VMA14" t="s">
        <v>15641</v>
      </c>
      <c r="VMB14" t="s">
        <v>15642</v>
      </c>
      <c r="VMC14" t="s">
        <v>15643</v>
      </c>
      <c r="VMD14" t="s">
        <v>15644</v>
      </c>
      <c r="VME14" t="s">
        <v>15645</v>
      </c>
      <c r="VMF14" t="s">
        <v>15646</v>
      </c>
      <c r="VMG14" t="s">
        <v>15647</v>
      </c>
      <c r="VMH14" t="s">
        <v>15648</v>
      </c>
      <c r="VMI14" t="s">
        <v>15649</v>
      </c>
      <c r="VMJ14" t="s">
        <v>15650</v>
      </c>
      <c r="VMK14" t="s">
        <v>15651</v>
      </c>
      <c r="VML14" t="s">
        <v>15652</v>
      </c>
      <c r="VMM14" t="s">
        <v>15653</v>
      </c>
      <c r="VMN14" t="s">
        <v>15654</v>
      </c>
      <c r="VMO14" t="s">
        <v>15655</v>
      </c>
      <c r="VMP14" t="s">
        <v>15656</v>
      </c>
      <c r="VMQ14" t="s">
        <v>15657</v>
      </c>
      <c r="VMR14" t="s">
        <v>15658</v>
      </c>
      <c r="VMS14" t="s">
        <v>15659</v>
      </c>
      <c r="VMT14" t="s">
        <v>15660</v>
      </c>
      <c r="VMU14" t="s">
        <v>15661</v>
      </c>
      <c r="VMV14" t="s">
        <v>15662</v>
      </c>
      <c r="VMW14" t="s">
        <v>15663</v>
      </c>
      <c r="VMX14" t="s">
        <v>15664</v>
      </c>
      <c r="VMY14" t="s">
        <v>15665</v>
      </c>
      <c r="VMZ14" t="s">
        <v>15666</v>
      </c>
      <c r="VNA14" t="s">
        <v>15667</v>
      </c>
      <c r="VNB14" t="s">
        <v>15668</v>
      </c>
      <c r="VNC14" t="s">
        <v>15669</v>
      </c>
      <c r="VND14" t="s">
        <v>15670</v>
      </c>
      <c r="VNE14" t="s">
        <v>15671</v>
      </c>
      <c r="VNF14" t="s">
        <v>15672</v>
      </c>
      <c r="VNG14" t="s">
        <v>15673</v>
      </c>
      <c r="VNH14" t="s">
        <v>15674</v>
      </c>
      <c r="VNI14" t="s">
        <v>15675</v>
      </c>
      <c r="VNJ14" t="s">
        <v>15676</v>
      </c>
      <c r="VNK14" t="s">
        <v>15677</v>
      </c>
      <c r="VNL14" t="s">
        <v>15678</v>
      </c>
      <c r="VNM14" t="s">
        <v>15679</v>
      </c>
      <c r="VNN14" t="s">
        <v>15680</v>
      </c>
      <c r="VNO14" t="s">
        <v>15681</v>
      </c>
      <c r="VNP14" t="s">
        <v>15682</v>
      </c>
      <c r="VNQ14" t="s">
        <v>15683</v>
      </c>
      <c r="VNR14" t="s">
        <v>15684</v>
      </c>
      <c r="VNS14" t="s">
        <v>15685</v>
      </c>
      <c r="VNT14" t="s">
        <v>15686</v>
      </c>
      <c r="VNU14" t="s">
        <v>15687</v>
      </c>
      <c r="VNV14" t="s">
        <v>15688</v>
      </c>
      <c r="VNW14" t="s">
        <v>15689</v>
      </c>
      <c r="VNX14" t="s">
        <v>15690</v>
      </c>
      <c r="VNY14" t="s">
        <v>15691</v>
      </c>
      <c r="VNZ14" t="s">
        <v>15692</v>
      </c>
      <c r="VOA14" t="s">
        <v>15693</v>
      </c>
      <c r="VOB14" t="s">
        <v>15694</v>
      </c>
      <c r="VOC14" t="s">
        <v>15695</v>
      </c>
      <c r="VOD14" t="s">
        <v>15696</v>
      </c>
      <c r="VOE14" t="s">
        <v>15697</v>
      </c>
      <c r="VOF14" t="s">
        <v>15698</v>
      </c>
      <c r="VOG14" t="s">
        <v>15699</v>
      </c>
      <c r="VOH14" t="s">
        <v>15700</v>
      </c>
      <c r="VOI14" t="s">
        <v>15701</v>
      </c>
      <c r="VOJ14" t="s">
        <v>15702</v>
      </c>
      <c r="VOK14" t="s">
        <v>15703</v>
      </c>
      <c r="VOL14" t="s">
        <v>15704</v>
      </c>
      <c r="VOM14" t="s">
        <v>15705</v>
      </c>
      <c r="VON14" t="s">
        <v>15706</v>
      </c>
      <c r="VOO14" t="s">
        <v>15707</v>
      </c>
      <c r="VOP14" t="s">
        <v>15708</v>
      </c>
      <c r="VOQ14" t="s">
        <v>15709</v>
      </c>
      <c r="VOR14" t="s">
        <v>15710</v>
      </c>
      <c r="VOS14" t="s">
        <v>15711</v>
      </c>
      <c r="VOT14" t="s">
        <v>15712</v>
      </c>
      <c r="VOU14" t="s">
        <v>15713</v>
      </c>
      <c r="VOV14" t="s">
        <v>15714</v>
      </c>
      <c r="VOW14" t="s">
        <v>15715</v>
      </c>
      <c r="VOX14" t="s">
        <v>15716</v>
      </c>
      <c r="VOY14" t="s">
        <v>15717</v>
      </c>
      <c r="VOZ14" t="s">
        <v>15718</v>
      </c>
      <c r="VPA14" t="s">
        <v>15719</v>
      </c>
      <c r="VPB14" t="s">
        <v>15720</v>
      </c>
      <c r="VPC14" t="s">
        <v>15721</v>
      </c>
      <c r="VPD14" t="s">
        <v>15722</v>
      </c>
      <c r="VPE14" t="s">
        <v>15723</v>
      </c>
      <c r="VPF14" t="s">
        <v>15724</v>
      </c>
      <c r="VPG14" t="s">
        <v>15725</v>
      </c>
      <c r="VPH14" t="s">
        <v>15726</v>
      </c>
      <c r="VPI14" t="s">
        <v>15727</v>
      </c>
      <c r="VPJ14" t="s">
        <v>15728</v>
      </c>
      <c r="VPK14" t="s">
        <v>15729</v>
      </c>
      <c r="VPL14" t="s">
        <v>15730</v>
      </c>
      <c r="VPM14" t="s">
        <v>15731</v>
      </c>
      <c r="VPN14" t="s">
        <v>15732</v>
      </c>
      <c r="VPO14" t="s">
        <v>15733</v>
      </c>
      <c r="VPP14" t="s">
        <v>15734</v>
      </c>
      <c r="VPQ14" t="s">
        <v>15735</v>
      </c>
      <c r="VPR14" t="s">
        <v>15736</v>
      </c>
      <c r="VPS14" t="s">
        <v>15737</v>
      </c>
      <c r="VPT14" t="s">
        <v>15738</v>
      </c>
      <c r="VPU14" t="s">
        <v>15739</v>
      </c>
      <c r="VPV14" t="s">
        <v>15740</v>
      </c>
      <c r="VPW14" t="s">
        <v>15741</v>
      </c>
      <c r="VPX14" t="s">
        <v>15742</v>
      </c>
      <c r="VPY14" t="s">
        <v>15743</v>
      </c>
      <c r="VPZ14" t="s">
        <v>15744</v>
      </c>
      <c r="VQA14" t="s">
        <v>15745</v>
      </c>
      <c r="VQB14" t="s">
        <v>15746</v>
      </c>
      <c r="VQC14" t="s">
        <v>15747</v>
      </c>
      <c r="VQD14" t="s">
        <v>15748</v>
      </c>
      <c r="VQE14" t="s">
        <v>15749</v>
      </c>
      <c r="VQF14" t="s">
        <v>15750</v>
      </c>
      <c r="VQG14" t="s">
        <v>15751</v>
      </c>
      <c r="VQH14" t="s">
        <v>15752</v>
      </c>
      <c r="VQI14" t="s">
        <v>15753</v>
      </c>
      <c r="VQJ14" t="s">
        <v>15754</v>
      </c>
      <c r="VQK14" t="s">
        <v>15755</v>
      </c>
      <c r="VQL14" t="s">
        <v>15756</v>
      </c>
      <c r="VQM14" t="s">
        <v>15757</v>
      </c>
      <c r="VQN14" t="s">
        <v>15758</v>
      </c>
      <c r="VQO14" t="s">
        <v>15759</v>
      </c>
      <c r="VQP14" t="s">
        <v>15760</v>
      </c>
      <c r="VQQ14" t="s">
        <v>15761</v>
      </c>
      <c r="VQR14" t="s">
        <v>15762</v>
      </c>
      <c r="VQS14" t="s">
        <v>15763</v>
      </c>
      <c r="VQT14" t="s">
        <v>15764</v>
      </c>
      <c r="VQU14" t="s">
        <v>15765</v>
      </c>
      <c r="VQV14" t="s">
        <v>15766</v>
      </c>
      <c r="VQW14" t="s">
        <v>15767</v>
      </c>
      <c r="VQX14" t="s">
        <v>15768</v>
      </c>
      <c r="VQY14" t="s">
        <v>15769</v>
      </c>
      <c r="VQZ14" t="s">
        <v>15770</v>
      </c>
      <c r="VRA14" t="s">
        <v>15771</v>
      </c>
      <c r="VRB14" t="s">
        <v>15772</v>
      </c>
      <c r="VRC14" t="s">
        <v>15773</v>
      </c>
      <c r="VRD14" t="s">
        <v>15774</v>
      </c>
      <c r="VRE14" t="s">
        <v>15775</v>
      </c>
      <c r="VRF14" t="s">
        <v>15776</v>
      </c>
      <c r="VRG14" t="s">
        <v>15777</v>
      </c>
      <c r="VRH14" t="s">
        <v>15778</v>
      </c>
      <c r="VRI14" t="s">
        <v>15779</v>
      </c>
      <c r="VRJ14" t="s">
        <v>15780</v>
      </c>
      <c r="VRK14" t="s">
        <v>15781</v>
      </c>
      <c r="VRL14" t="s">
        <v>15782</v>
      </c>
      <c r="VRM14" t="s">
        <v>15783</v>
      </c>
      <c r="VRN14" t="s">
        <v>15784</v>
      </c>
      <c r="VRO14" t="s">
        <v>15785</v>
      </c>
      <c r="VRP14" t="s">
        <v>15786</v>
      </c>
      <c r="VRQ14" t="s">
        <v>15787</v>
      </c>
      <c r="VRR14" t="s">
        <v>15788</v>
      </c>
      <c r="VRS14" t="s">
        <v>15789</v>
      </c>
      <c r="VRT14" t="s">
        <v>15790</v>
      </c>
      <c r="VRU14" t="s">
        <v>15791</v>
      </c>
      <c r="VRV14" t="s">
        <v>15792</v>
      </c>
      <c r="VRW14" t="s">
        <v>15793</v>
      </c>
      <c r="VRX14" t="s">
        <v>15794</v>
      </c>
      <c r="VRY14" t="s">
        <v>15795</v>
      </c>
      <c r="VRZ14" t="s">
        <v>15796</v>
      </c>
      <c r="VSA14" t="s">
        <v>15797</v>
      </c>
      <c r="VSB14" t="s">
        <v>15798</v>
      </c>
      <c r="VSC14" t="s">
        <v>15799</v>
      </c>
      <c r="VSD14" t="s">
        <v>15800</v>
      </c>
      <c r="VSE14" t="s">
        <v>15801</v>
      </c>
      <c r="VSF14" t="s">
        <v>15802</v>
      </c>
      <c r="VSG14" t="s">
        <v>15803</v>
      </c>
      <c r="VSH14" t="s">
        <v>15804</v>
      </c>
      <c r="VSI14" t="s">
        <v>15805</v>
      </c>
      <c r="VSJ14" t="s">
        <v>15806</v>
      </c>
      <c r="VSK14" t="s">
        <v>15807</v>
      </c>
      <c r="VSL14" t="s">
        <v>15808</v>
      </c>
      <c r="VSM14" t="s">
        <v>15809</v>
      </c>
      <c r="VSN14" t="s">
        <v>15810</v>
      </c>
      <c r="VSO14" t="s">
        <v>15811</v>
      </c>
      <c r="VSP14" t="s">
        <v>15812</v>
      </c>
      <c r="VSQ14" t="s">
        <v>15813</v>
      </c>
      <c r="VSR14" t="s">
        <v>15814</v>
      </c>
      <c r="VSS14" t="s">
        <v>15815</v>
      </c>
      <c r="VST14" t="s">
        <v>15816</v>
      </c>
      <c r="VSU14" t="s">
        <v>15817</v>
      </c>
      <c r="VSV14" t="s">
        <v>15818</v>
      </c>
      <c r="VSW14" t="s">
        <v>15819</v>
      </c>
      <c r="VSX14" t="s">
        <v>15820</v>
      </c>
      <c r="VSY14" t="s">
        <v>15821</v>
      </c>
      <c r="VSZ14" t="s">
        <v>15822</v>
      </c>
      <c r="VTA14" t="s">
        <v>15823</v>
      </c>
      <c r="VTB14" t="s">
        <v>15824</v>
      </c>
      <c r="VTC14" t="s">
        <v>15825</v>
      </c>
      <c r="VTD14" t="s">
        <v>15826</v>
      </c>
      <c r="VTE14" t="s">
        <v>15827</v>
      </c>
      <c r="VTF14" t="s">
        <v>15828</v>
      </c>
      <c r="VTG14" t="s">
        <v>15829</v>
      </c>
      <c r="VTH14" t="s">
        <v>15830</v>
      </c>
      <c r="VTI14" t="s">
        <v>15831</v>
      </c>
      <c r="VTJ14" t="s">
        <v>15832</v>
      </c>
      <c r="VTK14" t="s">
        <v>15833</v>
      </c>
      <c r="VTL14" t="s">
        <v>15834</v>
      </c>
      <c r="VTM14" t="s">
        <v>15835</v>
      </c>
      <c r="VTN14" t="s">
        <v>15836</v>
      </c>
      <c r="VTO14" t="s">
        <v>15837</v>
      </c>
      <c r="VTP14" t="s">
        <v>15838</v>
      </c>
      <c r="VTQ14" t="s">
        <v>15839</v>
      </c>
      <c r="VTR14" t="s">
        <v>15840</v>
      </c>
      <c r="VTS14" t="s">
        <v>15841</v>
      </c>
      <c r="VTT14" t="s">
        <v>15842</v>
      </c>
      <c r="VTU14" t="s">
        <v>15843</v>
      </c>
      <c r="VTV14" t="s">
        <v>15844</v>
      </c>
      <c r="VTW14" t="s">
        <v>15845</v>
      </c>
      <c r="VTX14" t="s">
        <v>15846</v>
      </c>
      <c r="VTY14" t="s">
        <v>15847</v>
      </c>
      <c r="VTZ14" t="s">
        <v>15848</v>
      </c>
      <c r="VUA14" t="s">
        <v>15849</v>
      </c>
      <c r="VUB14" t="s">
        <v>15850</v>
      </c>
      <c r="VUC14" t="s">
        <v>15851</v>
      </c>
      <c r="VUD14" t="s">
        <v>15852</v>
      </c>
      <c r="VUE14" t="s">
        <v>15853</v>
      </c>
      <c r="VUF14" t="s">
        <v>15854</v>
      </c>
      <c r="VUG14" t="s">
        <v>15855</v>
      </c>
      <c r="VUH14" t="s">
        <v>15856</v>
      </c>
      <c r="VUI14" t="s">
        <v>15857</v>
      </c>
      <c r="VUJ14" t="s">
        <v>15858</v>
      </c>
      <c r="VUK14" t="s">
        <v>15859</v>
      </c>
      <c r="VUL14" t="s">
        <v>15860</v>
      </c>
      <c r="VUM14" t="s">
        <v>15861</v>
      </c>
      <c r="VUN14" t="s">
        <v>15862</v>
      </c>
      <c r="VUO14" t="s">
        <v>15863</v>
      </c>
      <c r="VUP14" t="s">
        <v>15864</v>
      </c>
      <c r="VUQ14" t="s">
        <v>15865</v>
      </c>
      <c r="VUR14" t="s">
        <v>15866</v>
      </c>
      <c r="VUS14" t="s">
        <v>15867</v>
      </c>
      <c r="VUT14" t="s">
        <v>15868</v>
      </c>
      <c r="VUU14" t="s">
        <v>15869</v>
      </c>
      <c r="VUV14" t="s">
        <v>15870</v>
      </c>
      <c r="VUW14" t="s">
        <v>15871</v>
      </c>
      <c r="VUX14" t="s">
        <v>15872</v>
      </c>
      <c r="VUY14" t="s">
        <v>15873</v>
      </c>
      <c r="VUZ14" t="s">
        <v>15874</v>
      </c>
      <c r="VVA14" t="s">
        <v>15875</v>
      </c>
      <c r="VVB14" t="s">
        <v>15876</v>
      </c>
      <c r="VVC14" t="s">
        <v>15877</v>
      </c>
      <c r="VVD14" t="s">
        <v>15878</v>
      </c>
      <c r="VVE14" t="s">
        <v>15879</v>
      </c>
      <c r="VVF14" t="s">
        <v>15880</v>
      </c>
      <c r="VVG14" t="s">
        <v>15881</v>
      </c>
      <c r="VVH14" t="s">
        <v>15882</v>
      </c>
      <c r="VVI14" t="s">
        <v>15883</v>
      </c>
      <c r="VVJ14" t="s">
        <v>15884</v>
      </c>
      <c r="VVK14" t="s">
        <v>15885</v>
      </c>
      <c r="VVL14" t="s">
        <v>15886</v>
      </c>
      <c r="VVM14" t="s">
        <v>15887</v>
      </c>
      <c r="VVN14" t="s">
        <v>15888</v>
      </c>
      <c r="VVO14" t="s">
        <v>15889</v>
      </c>
      <c r="VVP14" t="s">
        <v>15890</v>
      </c>
      <c r="VVQ14" t="s">
        <v>15891</v>
      </c>
      <c r="VVR14" t="s">
        <v>15892</v>
      </c>
      <c r="VVS14" t="s">
        <v>15893</v>
      </c>
      <c r="VVT14" t="s">
        <v>15894</v>
      </c>
      <c r="VVU14" t="s">
        <v>15895</v>
      </c>
      <c r="VVV14" t="s">
        <v>15896</v>
      </c>
      <c r="VVW14" t="s">
        <v>15897</v>
      </c>
      <c r="VVX14" t="s">
        <v>15898</v>
      </c>
      <c r="VVY14" t="s">
        <v>15899</v>
      </c>
      <c r="VVZ14" t="s">
        <v>15900</v>
      </c>
      <c r="VWA14" t="s">
        <v>15901</v>
      </c>
      <c r="VWB14" t="s">
        <v>15902</v>
      </c>
      <c r="VWC14" t="s">
        <v>15903</v>
      </c>
      <c r="VWD14" t="s">
        <v>15904</v>
      </c>
      <c r="VWE14" t="s">
        <v>15905</v>
      </c>
      <c r="VWF14" t="s">
        <v>15906</v>
      </c>
      <c r="VWG14" t="s">
        <v>15907</v>
      </c>
      <c r="VWH14" t="s">
        <v>15908</v>
      </c>
      <c r="VWI14" t="s">
        <v>15909</v>
      </c>
      <c r="VWJ14" t="s">
        <v>15910</v>
      </c>
      <c r="VWK14" t="s">
        <v>15911</v>
      </c>
      <c r="VWL14" t="s">
        <v>15912</v>
      </c>
      <c r="VWM14" t="s">
        <v>15913</v>
      </c>
      <c r="VWN14" t="s">
        <v>15914</v>
      </c>
      <c r="VWO14" t="s">
        <v>15915</v>
      </c>
      <c r="VWP14" t="s">
        <v>15916</v>
      </c>
      <c r="VWQ14" t="s">
        <v>15917</v>
      </c>
      <c r="VWR14" t="s">
        <v>15918</v>
      </c>
      <c r="VWS14" t="s">
        <v>15919</v>
      </c>
      <c r="VWT14" t="s">
        <v>15920</v>
      </c>
      <c r="VWU14" t="s">
        <v>15921</v>
      </c>
      <c r="VWV14" t="s">
        <v>15922</v>
      </c>
      <c r="VWW14" t="s">
        <v>15923</v>
      </c>
      <c r="VWX14" t="s">
        <v>15924</v>
      </c>
      <c r="VWY14" t="s">
        <v>15925</v>
      </c>
      <c r="VWZ14" t="s">
        <v>15926</v>
      </c>
      <c r="VXA14" t="s">
        <v>15927</v>
      </c>
      <c r="VXB14" t="s">
        <v>15928</v>
      </c>
      <c r="VXC14" t="s">
        <v>15929</v>
      </c>
      <c r="VXD14" t="s">
        <v>15930</v>
      </c>
      <c r="VXE14" t="s">
        <v>15931</v>
      </c>
      <c r="VXF14" t="s">
        <v>15932</v>
      </c>
      <c r="VXG14" t="s">
        <v>15933</v>
      </c>
      <c r="VXH14" t="s">
        <v>15934</v>
      </c>
      <c r="VXI14" t="s">
        <v>15935</v>
      </c>
      <c r="VXJ14" t="s">
        <v>15936</v>
      </c>
      <c r="VXK14" t="s">
        <v>15937</v>
      </c>
      <c r="VXL14" t="s">
        <v>15938</v>
      </c>
      <c r="VXM14" t="s">
        <v>15939</v>
      </c>
      <c r="VXN14" t="s">
        <v>15940</v>
      </c>
      <c r="VXO14" t="s">
        <v>15941</v>
      </c>
      <c r="VXP14" t="s">
        <v>15942</v>
      </c>
      <c r="VXQ14" t="s">
        <v>15943</v>
      </c>
      <c r="VXR14" t="s">
        <v>15944</v>
      </c>
      <c r="VXS14" t="s">
        <v>15945</v>
      </c>
      <c r="VXT14" t="s">
        <v>15946</v>
      </c>
      <c r="VXU14" t="s">
        <v>15947</v>
      </c>
      <c r="VXV14" t="s">
        <v>15948</v>
      </c>
      <c r="VXW14" t="s">
        <v>15949</v>
      </c>
      <c r="VXX14" t="s">
        <v>15950</v>
      </c>
      <c r="VXY14" t="s">
        <v>15951</v>
      </c>
      <c r="VXZ14" t="s">
        <v>15952</v>
      </c>
      <c r="VYA14" t="s">
        <v>15953</v>
      </c>
      <c r="VYB14" t="s">
        <v>15954</v>
      </c>
      <c r="VYC14" t="s">
        <v>15955</v>
      </c>
      <c r="VYD14" t="s">
        <v>15956</v>
      </c>
      <c r="VYE14" t="s">
        <v>15957</v>
      </c>
      <c r="VYF14" t="s">
        <v>15958</v>
      </c>
      <c r="VYG14" t="s">
        <v>15959</v>
      </c>
      <c r="VYH14" t="s">
        <v>15960</v>
      </c>
      <c r="VYI14" t="s">
        <v>15961</v>
      </c>
      <c r="VYJ14" t="s">
        <v>15962</v>
      </c>
      <c r="VYK14" t="s">
        <v>15963</v>
      </c>
      <c r="VYL14" t="s">
        <v>15964</v>
      </c>
      <c r="VYM14" t="s">
        <v>15965</v>
      </c>
      <c r="VYN14" t="s">
        <v>15966</v>
      </c>
      <c r="VYO14" t="s">
        <v>15967</v>
      </c>
      <c r="VYP14" t="s">
        <v>15968</v>
      </c>
      <c r="VYQ14" t="s">
        <v>15969</v>
      </c>
      <c r="VYR14" t="s">
        <v>15970</v>
      </c>
      <c r="VYS14" t="s">
        <v>15971</v>
      </c>
      <c r="VYT14" t="s">
        <v>15972</v>
      </c>
      <c r="VYU14" t="s">
        <v>15973</v>
      </c>
      <c r="VYV14" t="s">
        <v>15974</v>
      </c>
      <c r="VYW14" t="s">
        <v>15975</v>
      </c>
      <c r="VYX14" t="s">
        <v>15976</v>
      </c>
      <c r="VYY14" t="s">
        <v>15977</v>
      </c>
      <c r="VYZ14" t="s">
        <v>15978</v>
      </c>
      <c r="VZA14" t="s">
        <v>15979</v>
      </c>
      <c r="VZB14" t="s">
        <v>15980</v>
      </c>
      <c r="VZC14" t="s">
        <v>15981</v>
      </c>
      <c r="VZD14" t="s">
        <v>15982</v>
      </c>
      <c r="VZE14" t="s">
        <v>15983</v>
      </c>
      <c r="VZF14" t="s">
        <v>15984</v>
      </c>
      <c r="VZG14" t="s">
        <v>15985</v>
      </c>
      <c r="VZH14" t="s">
        <v>15986</v>
      </c>
      <c r="VZI14" t="s">
        <v>15987</v>
      </c>
      <c r="VZJ14" t="s">
        <v>15988</v>
      </c>
      <c r="VZK14" t="s">
        <v>15989</v>
      </c>
      <c r="VZL14" t="s">
        <v>15990</v>
      </c>
      <c r="VZM14" t="s">
        <v>15991</v>
      </c>
      <c r="VZN14" t="s">
        <v>15992</v>
      </c>
      <c r="VZO14" t="s">
        <v>15993</v>
      </c>
      <c r="VZP14" t="s">
        <v>15994</v>
      </c>
      <c r="VZQ14" t="s">
        <v>15995</v>
      </c>
      <c r="VZR14" t="s">
        <v>15996</v>
      </c>
      <c r="VZS14" t="s">
        <v>15997</v>
      </c>
      <c r="VZT14" t="s">
        <v>15998</v>
      </c>
      <c r="VZU14" t="s">
        <v>15999</v>
      </c>
      <c r="VZV14" t="s">
        <v>16000</v>
      </c>
      <c r="VZW14" t="s">
        <v>16001</v>
      </c>
      <c r="VZX14" t="s">
        <v>16002</v>
      </c>
      <c r="VZY14" t="s">
        <v>16003</v>
      </c>
      <c r="VZZ14" t="s">
        <v>16004</v>
      </c>
      <c r="WAA14" t="s">
        <v>16005</v>
      </c>
      <c r="WAB14" t="s">
        <v>16006</v>
      </c>
      <c r="WAC14" t="s">
        <v>16007</v>
      </c>
      <c r="WAD14" t="s">
        <v>16008</v>
      </c>
      <c r="WAE14" t="s">
        <v>16009</v>
      </c>
      <c r="WAF14" t="s">
        <v>16010</v>
      </c>
      <c r="WAG14" t="s">
        <v>16011</v>
      </c>
      <c r="WAH14" t="s">
        <v>16012</v>
      </c>
      <c r="WAI14" t="s">
        <v>16013</v>
      </c>
      <c r="WAJ14" t="s">
        <v>16014</v>
      </c>
      <c r="WAK14" t="s">
        <v>16015</v>
      </c>
      <c r="WAL14" t="s">
        <v>16016</v>
      </c>
      <c r="WAM14" t="s">
        <v>16017</v>
      </c>
      <c r="WAN14" t="s">
        <v>16018</v>
      </c>
      <c r="WAO14" t="s">
        <v>16019</v>
      </c>
      <c r="WAP14" t="s">
        <v>16020</v>
      </c>
      <c r="WAQ14" t="s">
        <v>16021</v>
      </c>
      <c r="WAR14" t="s">
        <v>16022</v>
      </c>
      <c r="WAS14" t="s">
        <v>16023</v>
      </c>
      <c r="WAT14" t="s">
        <v>16024</v>
      </c>
      <c r="WAU14" t="s">
        <v>16025</v>
      </c>
      <c r="WAV14" t="s">
        <v>16026</v>
      </c>
      <c r="WAW14" t="s">
        <v>16027</v>
      </c>
      <c r="WAX14" t="s">
        <v>16028</v>
      </c>
      <c r="WAY14" t="s">
        <v>16029</v>
      </c>
      <c r="WAZ14" t="s">
        <v>16030</v>
      </c>
      <c r="WBA14" t="s">
        <v>16031</v>
      </c>
      <c r="WBB14" t="s">
        <v>16032</v>
      </c>
      <c r="WBC14" t="s">
        <v>16033</v>
      </c>
      <c r="WBD14" t="s">
        <v>16034</v>
      </c>
      <c r="WBE14" t="s">
        <v>16035</v>
      </c>
      <c r="WBF14" t="s">
        <v>16036</v>
      </c>
      <c r="WBG14" t="s">
        <v>16037</v>
      </c>
      <c r="WBH14" t="s">
        <v>16038</v>
      </c>
      <c r="WBI14" t="s">
        <v>16039</v>
      </c>
      <c r="WBJ14" t="s">
        <v>16040</v>
      </c>
      <c r="WBK14" t="s">
        <v>16041</v>
      </c>
      <c r="WBL14" t="s">
        <v>16042</v>
      </c>
      <c r="WBM14" t="s">
        <v>16043</v>
      </c>
      <c r="WBN14" t="s">
        <v>16044</v>
      </c>
      <c r="WBO14" t="s">
        <v>16045</v>
      </c>
      <c r="WBP14" t="s">
        <v>16046</v>
      </c>
      <c r="WBQ14" t="s">
        <v>16047</v>
      </c>
      <c r="WBR14" t="s">
        <v>16048</v>
      </c>
      <c r="WBS14" t="s">
        <v>16049</v>
      </c>
      <c r="WBT14" t="s">
        <v>16050</v>
      </c>
      <c r="WBU14" t="s">
        <v>16051</v>
      </c>
      <c r="WBV14" t="s">
        <v>16052</v>
      </c>
      <c r="WBW14" t="s">
        <v>16053</v>
      </c>
      <c r="WBX14" t="s">
        <v>16054</v>
      </c>
      <c r="WBY14" t="s">
        <v>16055</v>
      </c>
      <c r="WBZ14" t="s">
        <v>16056</v>
      </c>
      <c r="WCA14" t="s">
        <v>16057</v>
      </c>
      <c r="WCB14" t="s">
        <v>16058</v>
      </c>
      <c r="WCC14" t="s">
        <v>16059</v>
      </c>
      <c r="WCD14" t="s">
        <v>16060</v>
      </c>
      <c r="WCE14" t="s">
        <v>16061</v>
      </c>
      <c r="WCF14" t="s">
        <v>16062</v>
      </c>
      <c r="WCG14" t="s">
        <v>16063</v>
      </c>
      <c r="WCH14" t="s">
        <v>16064</v>
      </c>
      <c r="WCI14" t="s">
        <v>16065</v>
      </c>
      <c r="WCJ14" t="s">
        <v>16066</v>
      </c>
      <c r="WCK14" t="s">
        <v>16067</v>
      </c>
      <c r="WCL14" t="s">
        <v>16068</v>
      </c>
      <c r="WCM14" t="s">
        <v>16069</v>
      </c>
      <c r="WCN14" t="s">
        <v>16070</v>
      </c>
      <c r="WCO14" t="s">
        <v>16071</v>
      </c>
      <c r="WCP14" t="s">
        <v>16072</v>
      </c>
      <c r="WCQ14" t="s">
        <v>16073</v>
      </c>
      <c r="WCR14" t="s">
        <v>16074</v>
      </c>
      <c r="WCS14" t="s">
        <v>16075</v>
      </c>
      <c r="WCT14" t="s">
        <v>16076</v>
      </c>
      <c r="WCU14" t="s">
        <v>16077</v>
      </c>
      <c r="WCV14" t="s">
        <v>16078</v>
      </c>
      <c r="WCW14" t="s">
        <v>16079</v>
      </c>
      <c r="WCX14" t="s">
        <v>16080</v>
      </c>
      <c r="WCY14" t="s">
        <v>16081</v>
      </c>
      <c r="WCZ14" t="s">
        <v>16082</v>
      </c>
      <c r="WDA14" t="s">
        <v>16083</v>
      </c>
      <c r="WDB14" t="s">
        <v>16084</v>
      </c>
      <c r="WDC14" t="s">
        <v>16085</v>
      </c>
      <c r="WDD14" t="s">
        <v>16086</v>
      </c>
      <c r="WDE14" t="s">
        <v>16087</v>
      </c>
      <c r="WDF14" t="s">
        <v>16088</v>
      </c>
      <c r="WDG14" t="s">
        <v>16089</v>
      </c>
      <c r="WDH14" t="s">
        <v>16090</v>
      </c>
      <c r="WDI14" t="s">
        <v>16091</v>
      </c>
      <c r="WDJ14" t="s">
        <v>16092</v>
      </c>
      <c r="WDK14" t="s">
        <v>16093</v>
      </c>
      <c r="WDL14" t="s">
        <v>16094</v>
      </c>
      <c r="WDM14" t="s">
        <v>16095</v>
      </c>
      <c r="WDN14" t="s">
        <v>16096</v>
      </c>
      <c r="WDO14" t="s">
        <v>16097</v>
      </c>
      <c r="WDP14" t="s">
        <v>16098</v>
      </c>
      <c r="WDQ14" t="s">
        <v>16099</v>
      </c>
      <c r="WDR14" t="s">
        <v>16100</v>
      </c>
      <c r="WDS14" t="s">
        <v>16101</v>
      </c>
      <c r="WDT14" t="s">
        <v>16102</v>
      </c>
      <c r="WDU14" t="s">
        <v>16103</v>
      </c>
      <c r="WDV14" t="s">
        <v>16104</v>
      </c>
      <c r="WDW14" t="s">
        <v>16105</v>
      </c>
      <c r="WDX14" t="s">
        <v>16106</v>
      </c>
      <c r="WDY14" t="s">
        <v>16107</v>
      </c>
      <c r="WDZ14" t="s">
        <v>16108</v>
      </c>
      <c r="WEA14" t="s">
        <v>16109</v>
      </c>
      <c r="WEB14" t="s">
        <v>16110</v>
      </c>
      <c r="WEC14" t="s">
        <v>16111</v>
      </c>
      <c r="WED14" t="s">
        <v>16112</v>
      </c>
      <c r="WEE14" t="s">
        <v>16113</v>
      </c>
      <c r="WEF14" t="s">
        <v>16114</v>
      </c>
      <c r="WEG14" t="s">
        <v>16115</v>
      </c>
      <c r="WEH14" t="s">
        <v>16116</v>
      </c>
      <c r="WEI14" t="s">
        <v>16117</v>
      </c>
      <c r="WEJ14" t="s">
        <v>16118</v>
      </c>
      <c r="WEK14" t="s">
        <v>16119</v>
      </c>
      <c r="WEL14" t="s">
        <v>16120</v>
      </c>
      <c r="WEM14" t="s">
        <v>16121</v>
      </c>
      <c r="WEN14" t="s">
        <v>16122</v>
      </c>
      <c r="WEO14" t="s">
        <v>16123</v>
      </c>
      <c r="WEP14" t="s">
        <v>16124</v>
      </c>
      <c r="WEQ14" t="s">
        <v>16125</v>
      </c>
      <c r="WER14" t="s">
        <v>16126</v>
      </c>
      <c r="WES14" t="s">
        <v>16127</v>
      </c>
      <c r="WET14" t="s">
        <v>16128</v>
      </c>
      <c r="WEU14" t="s">
        <v>16129</v>
      </c>
      <c r="WEV14" t="s">
        <v>16130</v>
      </c>
      <c r="WEW14" t="s">
        <v>16131</v>
      </c>
      <c r="WEX14" t="s">
        <v>16132</v>
      </c>
      <c r="WEY14" t="s">
        <v>16133</v>
      </c>
      <c r="WEZ14" t="s">
        <v>16134</v>
      </c>
      <c r="WFA14" t="s">
        <v>16135</v>
      </c>
      <c r="WFB14" t="s">
        <v>16136</v>
      </c>
      <c r="WFC14" t="s">
        <v>16137</v>
      </c>
      <c r="WFD14" t="s">
        <v>16138</v>
      </c>
      <c r="WFE14" t="s">
        <v>16139</v>
      </c>
      <c r="WFF14" t="s">
        <v>16140</v>
      </c>
      <c r="WFG14" t="s">
        <v>16141</v>
      </c>
      <c r="WFH14" t="s">
        <v>16142</v>
      </c>
      <c r="WFI14" t="s">
        <v>16143</v>
      </c>
      <c r="WFJ14" t="s">
        <v>16144</v>
      </c>
      <c r="WFK14" t="s">
        <v>16145</v>
      </c>
      <c r="WFL14" t="s">
        <v>16146</v>
      </c>
      <c r="WFM14" t="s">
        <v>16147</v>
      </c>
      <c r="WFN14" t="s">
        <v>16148</v>
      </c>
      <c r="WFO14" t="s">
        <v>16149</v>
      </c>
      <c r="WFP14" t="s">
        <v>16150</v>
      </c>
      <c r="WFQ14" t="s">
        <v>16151</v>
      </c>
      <c r="WFR14" t="s">
        <v>16152</v>
      </c>
      <c r="WFS14" t="s">
        <v>16153</v>
      </c>
      <c r="WFT14" t="s">
        <v>16154</v>
      </c>
      <c r="WFU14" t="s">
        <v>16155</v>
      </c>
      <c r="WFV14" t="s">
        <v>16156</v>
      </c>
      <c r="WFW14" t="s">
        <v>16157</v>
      </c>
      <c r="WFX14" t="s">
        <v>16158</v>
      </c>
      <c r="WFY14" t="s">
        <v>16159</v>
      </c>
      <c r="WFZ14" t="s">
        <v>16160</v>
      </c>
      <c r="WGA14" t="s">
        <v>16161</v>
      </c>
      <c r="WGB14" t="s">
        <v>16162</v>
      </c>
      <c r="WGC14" t="s">
        <v>16163</v>
      </c>
      <c r="WGD14" t="s">
        <v>16164</v>
      </c>
      <c r="WGE14" t="s">
        <v>16165</v>
      </c>
      <c r="WGF14" t="s">
        <v>16166</v>
      </c>
      <c r="WGG14" t="s">
        <v>16167</v>
      </c>
      <c r="WGH14" t="s">
        <v>16168</v>
      </c>
      <c r="WGI14" t="s">
        <v>16169</v>
      </c>
      <c r="WGJ14" t="s">
        <v>16170</v>
      </c>
      <c r="WGK14" t="s">
        <v>16171</v>
      </c>
      <c r="WGL14" t="s">
        <v>16172</v>
      </c>
      <c r="WGM14" t="s">
        <v>16173</v>
      </c>
      <c r="WGN14" t="s">
        <v>16174</v>
      </c>
      <c r="WGO14" t="s">
        <v>16175</v>
      </c>
      <c r="WGP14" t="s">
        <v>16176</v>
      </c>
      <c r="WGQ14" t="s">
        <v>16177</v>
      </c>
      <c r="WGR14" t="s">
        <v>16178</v>
      </c>
      <c r="WGS14" t="s">
        <v>16179</v>
      </c>
      <c r="WGT14" t="s">
        <v>16180</v>
      </c>
      <c r="WGU14" t="s">
        <v>16181</v>
      </c>
      <c r="WGV14" t="s">
        <v>16182</v>
      </c>
      <c r="WGW14" t="s">
        <v>16183</v>
      </c>
      <c r="WGX14" t="s">
        <v>16184</v>
      </c>
      <c r="WGY14" t="s">
        <v>16185</v>
      </c>
      <c r="WGZ14" t="s">
        <v>16186</v>
      </c>
      <c r="WHA14" t="s">
        <v>16187</v>
      </c>
      <c r="WHB14" t="s">
        <v>16188</v>
      </c>
      <c r="WHC14" t="s">
        <v>16189</v>
      </c>
      <c r="WHD14" t="s">
        <v>16190</v>
      </c>
      <c r="WHE14" t="s">
        <v>16191</v>
      </c>
      <c r="WHF14" t="s">
        <v>16192</v>
      </c>
      <c r="WHG14" t="s">
        <v>16193</v>
      </c>
      <c r="WHH14" t="s">
        <v>16194</v>
      </c>
      <c r="WHI14" t="s">
        <v>16195</v>
      </c>
      <c r="WHJ14" t="s">
        <v>16196</v>
      </c>
      <c r="WHK14" t="s">
        <v>16197</v>
      </c>
      <c r="WHL14" t="s">
        <v>16198</v>
      </c>
      <c r="WHM14" t="s">
        <v>16199</v>
      </c>
      <c r="WHN14" t="s">
        <v>16200</v>
      </c>
      <c r="WHO14" t="s">
        <v>16201</v>
      </c>
      <c r="WHP14" t="s">
        <v>16202</v>
      </c>
      <c r="WHQ14" t="s">
        <v>16203</v>
      </c>
      <c r="WHR14" t="s">
        <v>16204</v>
      </c>
      <c r="WHS14" t="s">
        <v>16205</v>
      </c>
      <c r="WHT14" t="s">
        <v>16206</v>
      </c>
      <c r="WHU14" t="s">
        <v>16207</v>
      </c>
      <c r="WHV14" t="s">
        <v>16208</v>
      </c>
      <c r="WHW14" t="s">
        <v>16209</v>
      </c>
      <c r="WHX14" t="s">
        <v>16210</v>
      </c>
      <c r="WHY14" t="s">
        <v>16211</v>
      </c>
      <c r="WHZ14" t="s">
        <v>16212</v>
      </c>
      <c r="WIA14" t="s">
        <v>16213</v>
      </c>
      <c r="WIB14" t="s">
        <v>16214</v>
      </c>
      <c r="WIC14" t="s">
        <v>16215</v>
      </c>
      <c r="WID14" t="s">
        <v>16216</v>
      </c>
      <c r="WIE14" t="s">
        <v>16217</v>
      </c>
      <c r="WIF14" t="s">
        <v>16218</v>
      </c>
      <c r="WIG14" t="s">
        <v>16219</v>
      </c>
      <c r="WIH14" t="s">
        <v>16220</v>
      </c>
      <c r="WII14" t="s">
        <v>16221</v>
      </c>
      <c r="WIJ14" t="s">
        <v>16222</v>
      </c>
      <c r="WIK14" t="s">
        <v>16223</v>
      </c>
      <c r="WIL14" t="s">
        <v>16224</v>
      </c>
      <c r="WIM14" t="s">
        <v>16225</v>
      </c>
      <c r="WIN14" t="s">
        <v>16226</v>
      </c>
      <c r="WIO14" t="s">
        <v>16227</v>
      </c>
      <c r="WIP14" t="s">
        <v>16228</v>
      </c>
      <c r="WIQ14" t="s">
        <v>16229</v>
      </c>
      <c r="WIR14" t="s">
        <v>16230</v>
      </c>
      <c r="WIS14" t="s">
        <v>16231</v>
      </c>
      <c r="WIT14" t="s">
        <v>16232</v>
      </c>
      <c r="WIU14" t="s">
        <v>16233</v>
      </c>
      <c r="WIV14" t="s">
        <v>16234</v>
      </c>
      <c r="WIW14" t="s">
        <v>16235</v>
      </c>
      <c r="WIX14" t="s">
        <v>16236</v>
      </c>
      <c r="WIY14" t="s">
        <v>16237</v>
      </c>
      <c r="WIZ14" t="s">
        <v>16238</v>
      </c>
      <c r="WJA14" t="s">
        <v>16239</v>
      </c>
      <c r="WJB14" t="s">
        <v>16240</v>
      </c>
      <c r="WJC14" t="s">
        <v>16241</v>
      </c>
      <c r="WJD14" t="s">
        <v>16242</v>
      </c>
      <c r="WJE14" t="s">
        <v>16243</v>
      </c>
      <c r="WJF14" t="s">
        <v>16244</v>
      </c>
      <c r="WJG14" t="s">
        <v>16245</v>
      </c>
      <c r="WJH14" t="s">
        <v>16246</v>
      </c>
      <c r="WJI14" t="s">
        <v>16247</v>
      </c>
      <c r="WJJ14" t="s">
        <v>16248</v>
      </c>
      <c r="WJK14" t="s">
        <v>16249</v>
      </c>
      <c r="WJL14" t="s">
        <v>16250</v>
      </c>
      <c r="WJM14" t="s">
        <v>16251</v>
      </c>
      <c r="WJN14" t="s">
        <v>16252</v>
      </c>
      <c r="WJO14" t="s">
        <v>16253</v>
      </c>
      <c r="WJP14" t="s">
        <v>16254</v>
      </c>
      <c r="WJQ14" t="s">
        <v>16255</v>
      </c>
      <c r="WJR14" t="s">
        <v>16256</v>
      </c>
      <c r="WJS14" t="s">
        <v>16257</v>
      </c>
      <c r="WJT14" t="s">
        <v>16258</v>
      </c>
      <c r="WJU14" t="s">
        <v>16259</v>
      </c>
      <c r="WJV14" t="s">
        <v>16260</v>
      </c>
      <c r="WJW14" t="s">
        <v>16261</v>
      </c>
      <c r="WJX14" t="s">
        <v>16262</v>
      </c>
      <c r="WJY14" t="s">
        <v>16263</v>
      </c>
      <c r="WJZ14" t="s">
        <v>16264</v>
      </c>
      <c r="WKA14" t="s">
        <v>16265</v>
      </c>
      <c r="WKB14" t="s">
        <v>16266</v>
      </c>
      <c r="WKC14" t="s">
        <v>16267</v>
      </c>
      <c r="WKD14" t="s">
        <v>16268</v>
      </c>
      <c r="WKE14" t="s">
        <v>16269</v>
      </c>
      <c r="WKF14" t="s">
        <v>16270</v>
      </c>
      <c r="WKG14" t="s">
        <v>16271</v>
      </c>
      <c r="WKH14" t="s">
        <v>16272</v>
      </c>
      <c r="WKI14" t="s">
        <v>16273</v>
      </c>
      <c r="WKJ14" t="s">
        <v>16274</v>
      </c>
      <c r="WKK14" t="s">
        <v>16275</v>
      </c>
      <c r="WKL14" t="s">
        <v>16276</v>
      </c>
      <c r="WKM14" t="s">
        <v>16277</v>
      </c>
      <c r="WKN14" t="s">
        <v>16278</v>
      </c>
      <c r="WKO14" t="s">
        <v>16279</v>
      </c>
      <c r="WKP14" t="s">
        <v>16280</v>
      </c>
      <c r="WKQ14" t="s">
        <v>16281</v>
      </c>
      <c r="WKR14" t="s">
        <v>16282</v>
      </c>
      <c r="WKS14" t="s">
        <v>16283</v>
      </c>
      <c r="WKT14" t="s">
        <v>16284</v>
      </c>
      <c r="WKU14" t="s">
        <v>16285</v>
      </c>
      <c r="WKV14" t="s">
        <v>16286</v>
      </c>
      <c r="WKW14" t="s">
        <v>16287</v>
      </c>
      <c r="WKX14" t="s">
        <v>16288</v>
      </c>
      <c r="WKY14" t="s">
        <v>16289</v>
      </c>
      <c r="WKZ14" t="s">
        <v>16290</v>
      </c>
      <c r="WLA14" t="s">
        <v>16291</v>
      </c>
      <c r="WLB14" t="s">
        <v>16292</v>
      </c>
      <c r="WLC14" t="s">
        <v>16293</v>
      </c>
      <c r="WLD14" t="s">
        <v>16294</v>
      </c>
      <c r="WLE14" t="s">
        <v>16295</v>
      </c>
      <c r="WLF14" t="s">
        <v>16296</v>
      </c>
      <c r="WLG14" t="s">
        <v>16297</v>
      </c>
      <c r="WLH14" t="s">
        <v>16298</v>
      </c>
      <c r="WLI14" t="s">
        <v>16299</v>
      </c>
      <c r="WLJ14" t="s">
        <v>16300</v>
      </c>
      <c r="WLK14" t="s">
        <v>16301</v>
      </c>
      <c r="WLL14" t="s">
        <v>16302</v>
      </c>
      <c r="WLM14" t="s">
        <v>16303</v>
      </c>
      <c r="WLN14" t="s">
        <v>16304</v>
      </c>
      <c r="WLO14" t="s">
        <v>16305</v>
      </c>
      <c r="WLP14" t="s">
        <v>16306</v>
      </c>
      <c r="WLQ14" t="s">
        <v>16307</v>
      </c>
      <c r="WLR14" t="s">
        <v>16308</v>
      </c>
      <c r="WLS14" t="s">
        <v>16309</v>
      </c>
      <c r="WLT14" t="s">
        <v>16310</v>
      </c>
      <c r="WLU14" t="s">
        <v>16311</v>
      </c>
      <c r="WLV14" t="s">
        <v>16312</v>
      </c>
      <c r="WLW14" t="s">
        <v>16313</v>
      </c>
      <c r="WLX14" t="s">
        <v>16314</v>
      </c>
      <c r="WLY14" t="s">
        <v>16315</v>
      </c>
      <c r="WLZ14" t="s">
        <v>16316</v>
      </c>
      <c r="WMA14" t="s">
        <v>16317</v>
      </c>
      <c r="WMB14" t="s">
        <v>16318</v>
      </c>
      <c r="WMC14" t="s">
        <v>16319</v>
      </c>
      <c r="WMD14" t="s">
        <v>16320</v>
      </c>
      <c r="WME14" t="s">
        <v>16321</v>
      </c>
      <c r="WMF14" t="s">
        <v>16322</v>
      </c>
      <c r="WMG14" t="s">
        <v>16323</v>
      </c>
      <c r="WMH14" t="s">
        <v>16324</v>
      </c>
      <c r="WMI14" t="s">
        <v>16325</v>
      </c>
      <c r="WMJ14" t="s">
        <v>16326</v>
      </c>
      <c r="WMK14" t="s">
        <v>16327</v>
      </c>
      <c r="WML14" t="s">
        <v>16328</v>
      </c>
      <c r="WMM14" t="s">
        <v>16329</v>
      </c>
      <c r="WMN14" t="s">
        <v>16330</v>
      </c>
      <c r="WMO14" t="s">
        <v>16331</v>
      </c>
      <c r="WMP14" t="s">
        <v>16332</v>
      </c>
      <c r="WMQ14" t="s">
        <v>16333</v>
      </c>
      <c r="WMR14" t="s">
        <v>16334</v>
      </c>
      <c r="WMS14" t="s">
        <v>16335</v>
      </c>
      <c r="WMT14" t="s">
        <v>16336</v>
      </c>
      <c r="WMU14" t="s">
        <v>16337</v>
      </c>
      <c r="WMV14" t="s">
        <v>16338</v>
      </c>
      <c r="WMW14" t="s">
        <v>16339</v>
      </c>
      <c r="WMX14" t="s">
        <v>16340</v>
      </c>
      <c r="WMY14" t="s">
        <v>16341</v>
      </c>
      <c r="WMZ14" t="s">
        <v>16342</v>
      </c>
      <c r="WNA14" t="s">
        <v>16343</v>
      </c>
      <c r="WNB14" t="s">
        <v>16344</v>
      </c>
      <c r="WNC14" t="s">
        <v>16345</v>
      </c>
      <c r="WND14" t="s">
        <v>16346</v>
      </c>
      <c r="WNE14" t="s">
        <v>16347</v>
      </c>
      <c r="WNF14" t="s">
        <v>16348</v>
      </c>
      <c r="WNG14" t="s">
        <v>16349</v>
      </c>
      <c r="WNH14" t="s">
        <v>16350</v>
      </c>
      <c r="WNI14" t="s">
        <v>16351</v>
      </c>
      <c r="WNJ14" t="s">
        <v>16352</v>
      </c>
      <c r="WNK14" t="s">
        <v>16353</v>
      </c>
      <c r="WNL14" t="s">
        <v>16354</v>
      </c>
      <c r="WNM14" t="s">
        <v>16355</v>
      </c>
      <c r="WNN14" t="s">
        <v>16356</v>
      </c>
      <c r="WNO14" t="s">
        <v>16357</v>
      </c>
      <c r="WNP14" t="s">
        <v>16358</v>
      </c>
      <c r="WNQ14" t="s">
        <v>16359</v>
      </c>
      <c r="WNR14" t="s">
        <v>16360</v>
      </c>
      <c r="WNS14" t="s">
        <v>16361</v>
      </c>
      <c r="WNT14" t="s">
        <v>16362</v>
      </c>
      <c r="WNU14" t="s">
        <v>16363</v>
      </c>
      <c r="WNV14" t="s">
        <v>16364</v>
      </c>
      <c r="WNW14" t="s">
        <v>16365</v>
      </c>
      <c r="WNX14" t="s">
        <v>16366</v>
      </c>
      <c r="WNY14" t="s">
        <v>16367</v>
      </c>
      <c r="WNZ14" t="s">
        <v>16368</v>
      </c>
      <c r="WOA14" t="s">
        <v>16369</v>
      </c>
      <c r="WOB14" t="s">
        <v>16370</v>
      </c>
      <c r="WOC14" t="s">
        <v>16371</v>
      </c>
      <c r="WOD14" t="s">
        <v>16372</v>
      </c>
      <c r="WOE14" t="s">
        <v>16373</v>
      </c>
      <c r="WOF14" t="s">
        <v>16374</v>
      </c>
      <c r="WOG14" t="s">
        <v>16375</v>
      </c>
      <c r="WOH14" t="s">
        <v>16376</v>
      </c>
      <c r="WOI14" t="s">
        <v>16377</v>
      </c>
      <c r="WOJ14" t="s">
        <v>16378</v>
      </c>
      <c r="WOK14" t="s">
        <v>16379</v>
      </c>
      <c r="WOL14" t="s">
        <v>16380</v>
      </c>
      <c r="WOM14" t="s">
        <v>16381</v>
      </c>
      <c r="WON14" t="s">
        <v>16382</v>
      </c>
      <c r="WOO14" t="s">
        <v>16383</v>
      </c>
      <c r="WOP14" t="s">
        <v>16384</v>
      </c>
      <c r="WOQ14" t="s">
        <v>16385</v>
      </c>
      <c r="WOR14" t="s">
        <v>16386</v>
      </c>
      <c r="WOS14" t="s">
        <v>16387</v>
      </c>
      <c r="WOT14" t="s">
        <v>16388</v>
      </c>
      <c r="WOU14" t="s">
        <v>16389</v>
      </c>
      <c r="WOV14" t="s">
        <v>16390</v>
      </c>
      <c r="WOW14" t="s">
        <v>16391</v>
      </c>
      <c r="WOX14" t="s">
        <v>16392</v>
      </c>
      <c r="WOY14" t="s">
        <v>16393</v>
      </c>
      <c r="WOZ14" t="s">
        <v>16394</v>
      </c>
      <c r="WPA14" t="s">
        <v>16395</v>
      </c>
      <c r="WPB14" t="s">
        <v>16396</v>
      </c>
      <c r="WPC14" t="s">
        <v>16397</v>
      </c>
      <c r="WPD14" t="s">
        <v>16398</v>
      </c>
      <c r="WPE14" t="s">
        <v>16399</v>
      </c>
      <c r="WPF14" t="s">
        <v>16400</v>
      </c>
      <c r="WPG14" t="s">
        <v>16401</v>
      </c>
      <c r="WPH14" t="s">
        <v>16402</v>
      </c>
      <c r="WPI14" t="s">
        <v>16403</v>
      </c>
      <c r="WPJ14" t="s">
        <v>16404</v>
      </c>
      <c r="WPK14" t="s">
        <v>16405</v>
      </c>
      <c r="WPL14" t="s">
        <v>16406</v>
      </c>
      <c r="WPM14" t="s">
        <v>16407</v>
      </c>
      <c r="WPN14" t="s">
        <v>16408</v>
      </c>
      <c r="WPO14" t="s">
        <v>16409</v>
      </c>
      <c r="WPP14" t="s">
        <v>16410</v>
      </c>
      <c r="WPQ14" t="s">
        <v>16411</v>
      </c>
      <c r="WPR14" t="s">
        <v>16412</v>
      </c>
      <c r="WPS14" t="s">
        <v>16413</v>
      </c>
      <c r="WPT14" t="s">
        <v>16414</v>
      </c>
      <c r="WPU14" t="s">
        <v>16415</v>
      </c>
      <c r="WPV14" t="s">
        <v>16416</v>
      </c>
      <c r="WPW14" t="s">
        <v>16417</v>
      </c>
      <c r="WPX14" t="s">
        <v>16418</v>
      </c>
      <c r="WPY14" t="s">
        <v>16419</v>
      </c>
      <c r="WPZ14" t="s">
        <v>16420</v>
      </c>
      <c r="WQA14" t="s">
        <v>16421</v>
      </c>
      <c r="WQB14" t="s">
        <v>16422</v>
      </c>
      <c r="WQC14" t="s">
        <v>16423</v>
      </c>
      <c r="WQD14" t="s">
        <v>16424</v>
      </c>
      <c r="WQE14" t="s">
        <v>16425</v>
      </c>
      <c r="WQF14" t="s">
        <v>16426</v>
      </c>
      <c r="WQG14" t="s">
        <v>16427</v>
      </c>
      <c r="WQH14" t="s">
        <v>16428</v>
      </c>
      <c r="WQI14" t="s">
        <v>16429</v>
      </c>
      <c r="WQJ14" t="s">
        <v>16430</v>
      </c>
      <c r="WQK14" t="s">
        <v>16431</v>
      </c>
      <c r="WQL14" t="s">
        <v>16432</v>
      </c>
      <c r="WQM14" t="s">
        <v>16433</v>
      </c>
      <c r="WQN14" t="s">
        <v>16434</v>
      </c>
      <c r="WQO14" t="s">
        <v>16435</v>
      </c>
      <c r="WQP14" t="s">
        <v>16436</v>
      </c>
      <c r="WQQ14" t="s">
        <v>16437</v>
      </c>
      <c r="WQR14" t="s">
        <v>16438</v>
      </c>
      <c r="WQS14" t="s">
        <v>16439</v>
      </c>
      <c r="WQT14" t="s">
        <v>16440</v>
      </c>
      <c r="WQU14" t="s">
        <v>16441</v>
      </c>
      <c r="WQV14" t="s">
        <v>16442</v>
      </c>
      <c r="WQW14" t="s">
        <v>16443</v>
      </c>
      <c r="WQX14" t="s">
        <v>16444</v>
      </c>
      <c r="WQY14" t="s">
        <v>16445</v>
      </c>
      <c r="WQZ14" t="s">
        <v>16446</v>
      </c>
      <c r="WRA14" t="s">
        <v>16447</v>
      </c>
      <c r="WRB14" t="s">
        <v>16448</v>
      </c>
      <c r="WRC14" t="s">
        <v>16449</v>
      </c>
      <c r="WRD14" t="s">
        <v>16450</v>
      </c>
      <c r="WRE14" t="s">
        <v>16451</v>
      </c>
      <c r="WRF14" t="s">
        <v>16452</v>
      </c>
      <c r="WRG14" t="s">
        <v>16453</v>
      </c>
      <c r="WRH14" t="s">
        <v>16454</v>
      </c>
      <c r="WRI14" t="s">
        <v>16455</v>
      </c>
      <c r="WRJ14" t="s">
        <v>16456</v>
      </c>
      <c r="WRK14" t="s">
        <v>16457</v>
      </c>
      <c r="WRL14" t="s">
        <v>16458</v>
      </c>
      <c r="WRM14" t="s">
        <v>16459</v>
      </c>
      <c r="WRN14" t="s">
        <v>16460</v>
      </c>
      <c r="WRO14" t="s">
        <v>16461</v>
      </c>
      <c r="WRP14" t="s">
        <v>16462</v>
      </c>
      <c r="WRQ14" t="s">
        <v>16463</v>
      </c>
      <c r="WRR14" t="s">
        <v>16464</v>
      </c>
      <c r="WRS14" t="s">
        <v>16465</v>
      </c>
      <c r="WRT14" t="s">
        <v>16466</v>
      </c>
      <c r="WRU14" t="s">
        <v>16467</v>
      </c>
      <c r="WRV14" t="s">
        <v>16468</v>
      </c>
      <c r="WRW14" t="s">
        <v>16469</v>
      </c>
      <c r="WRX14" t="s">
        <v>16470</v>
      </c>
      <c r="WRY14" t="s">
        <v>16471</v>
      </c>
      <c r="WRZ14" t="s">
        <v>16472</v>
      </c>
      <c r="WSA14" t="s">
        <v>16473</v>
      </c>
      <c r="WSB14" t="s">
        <v>16474</v>
      </c>
      <c r="WSC14" t="s">
        <v>16475</v>
      </c>
      <c r="WSD14" t="s">
        <v>16476</v>
      </c>
      <c r="WSE14" t="s">
        <v>16477</v>
      </c>
      <c r="WSF14" t="s">
        <v>16478</v>
      </c>
      <c r="WSG14" t="s">
        <v>16479</v>
      </c>
      <c r="WSH14" t="s">
        <v>16480</v>
      </c>
      <c r="WSI14" t="s">
        <v>16481</v>
      </c>
      <c r="WSJ14" t="s">
        <v>16482</v>
      </c>
      <c r="WSK14" t="s">
        <v>16483</v>
      </c>
      <c r="WSL14" t="s">
        <v>16484</v>
      </c>
      <c r="WSM14" t="s">
        <v>16485</v>
      </c>
      <c r="WSN14" t="s">
        <v>16486</v>
      </c>
      <c r="WSO14" t="s">
        <v>16487</v>
      </c>
      <c r="WSP14" t="s">
        <v>16488</v>
      </c>
      <c r="WSQ14" t="s">
        <v>16489</v>
      </c>
      <c r="WSR14" t="s">
        <v>16490</v>
      </c>
      <c r="WSS14" t="s">
        <v>16491</v>
      </c>
      <c r="WST14" t="s">
        <v>16492</v>
      </c>
      <c r="WSU14" t="s">
        <v>16493</v>
      </c>
      <c r="WSV14" t="s">
        <v>16494</v>
      </c>
      <c r="WSW14" t="s">
        <v>16495</v>
      </c>
      <c r="WSX14" t="s">
        <v>16496</v>
      </c>
      <c r="WSY14" t="s">
        <v>16497</v>
      </c>
      <c r="WSZ14" t="s">
        <v>16498</v>
      </c>
      <c r="WTA14" t="s">
        <v>16499</v>
      </c>
      <c r="WTB14" t="s">
        <v>16500</v>
      </c>
      <c r="WTC14" t="s">
        <v>16501</v>
      </c>
      <c r="WTD14" t="s">
        <v>16502</v>
      </c>
      <c r="WTE14" t="s">
        <v>16503</v>
      </c>
      <c r="WTF14" t="s">
        <v>16504</v>
      </c>
      <c r="WTG14" t="s">
        <v>16505</v>
      </c>
      <c r="WTH14" t="s">
        <v>16506</v>
      </c>
      <c r="WTI14" t="s">
        <v>16507</v>
      </c>
      <c r="WTJ14" t="s">
        <v>16508</v>
      </c>
      <c r="WTK14" t="s">
        <v>16509</v>
      </c>
      <c r="WTL14" t="s">
        <v>16510</v>
      </c>
      <c r="WTM14" t="s">
        <v>16511</v>
      </c>
      <c r="WTN14" t="s">
        <v>16512</v>
      </c>
      <c r="WTO14" t="s">
        <v>16513</v>
      </c>
      <c r="WTP14" t="s">
        <v>16514</v>
      </c>
      <c r="WTQ14" t="s">
        <v>16515</v>
      </c>
      <c r="WTR14" t="s">
        <v>16516</v>
      </c>
      <c r="WTS14" t="s">
        <v>16517</v>
      </c>
      <c r="WTT14" t="s">
        <v>16518</v>
      </c>
      <c r="WTU14" t="s">
        <v>16519</v>
      </c>
      <c r="WTV14" t="s">
        <v>16520</v>
      </c>
      <c r="WTW14" t="s">
        <v>16521</v>
      </c>
      <c r="WTX14" t="s">
        <v>16522</v>
      </c>
      <c r="WTY14" t="s">
        <v>16523</v>
      </c>
      <c r="WTZ14" t="s">
        <v>16524</v>
      </c>
      <c r="WUA14" t="s">
        <v>16525</v>
      </c>
      <c r="WUB14" t="s">
        <v>16526</v>
      </c>
      <c r="WUC14" t="s">
        <v>16527</v>
      </c>
      <c r="WUD14" t="s">
        <v>16528</v>
      </c>
      <c r="WUE14" t="s">
        <v>16529</v>
      </c>
      <c r="WUF14" t="s">
        <v>16530</v>
      </c>
      <c r="WUG14" t="s">
        <v>16531</v>
      </c>
      <c r="WUH14" t="s">
        <v>16532</v>
      </c>
      <c r="WUI14" t="s">
        <v>16533</v>
      </c>
      <c r="WUJ14" t="s">
        <v>16534</v>
      </c>
      <c r="WUK14" t="s">
        <v>16535</v>
      </c>
      <c r="WUL14" t="s">
        <v>16536</v>
      </c>
      <c r="WUM14" t="s">
        <v>16537</v>
      </c>
      <c r="WUN14" t="s">
        <v>16538</v>
      </c>
      <c r="WUO14" t="s">
        <v>16539</v>
      </c>
      <c r="WUP14" t="s">
        <v>16540</v>
      </c>
      <c r="WUQ14" t="s">
        <v>16541</v>
      </c>
      <c r="WUR14" t="s">
        <v>16542</v>
      </c>
      <c r="WUS14" t="s">
        <v>16543</v>
      </c>
      <c r="WUT14" t="s">
        <v>16544</v>
      </c>
      <c r="WUU14" t="s">
        <v>16545</v>
      </c>
      <c r="WUV14" t="s">
        <v>16546</v>
      </c>
      <c r="WUW14" t="s">
        <v>16547</v>
      </c>
      <c r="WUX14" t="s">
        <v>16548</v>
      </c>
      <c r="WUY14" t="s">
        <v>16549</v>
      </c>
      <c r="WUZ14" t="s">
        <v>16550</v>
      </c>
      <c r="WVA14" t="s">
        <v>16551</v>
      </c>
      <c r="WVB14" t="s">
        <v>16552</v>
      </c>
      <c r="WVC14" t="s">
        <v>16553</v>
      </c>
      <c r="WVD14" t="s">
        <v>16554</v>
      </c>
      <c r="WVE14" t="s">
        <v>16555</v>
      </c>
      <c r="WVF14" t="s">
        <v>16556</v>
      </c>
      <c r="WVG14" t="s">
        <v>16557</v>
      </c>
      <c r="WVH14" t="s">
        <v>16558</v>
      </c>
      <c r="WVI14" t="s">
        <v>16559</v>
      </c>
      <c r="WVJ14" t="s">
        <v>16560</v>
      </c>
      <c r="WVK14" t="s">
        <v>16561</v>
      </c>
      <c r="WVL14" t="s">
        <v>16562</v>
      </c>
      <c r="WVM14" t="s">
        <v>16563</v>
      </c>
      <c r="WVN14" t="s">
        <v>16564</v>
      </c>
      <c r="WVO14" t="s">
        <v>16565</v>
      </c>
      <c r="WVP14" t="s">
        <v>16566</v>
      </c>
      <c r="WVQ14" t="s">
        <v>16567</v>
      </c>
      <c r="WVR14" t="s">
        <v>16568</v>
      </c>
      <c r="WVS14" t="s">
        <v>16569</v>
      </c>
      <c r="WVT14" t="s">
        <v>16570</v>
      </c>
      <c r="WVU14" t="s">
        <v>16571</v>
      </c>
      <c r="WVV14" t="s">
        <v>16572</v>
      </c>
      <c r="WVW14" t="s">
        <v>16573</v>
      </c>
      <c r="WVX14" t="s">
        <v>16574</v>
      </c>
      <c r="WVY14" t="s">
        <v>16575</v>
      </c>
      <c r="WVZ14" t="s">
        <v>16576</v>
      </c>
      <c r="WWA14" t="s">
        <v>16577</v>
      </c>
      <c r="WWB14" t="s">
        <v>16578</v>
      </c>
      <c r="WWC14" t="s">
        <v>16579</v>
      </c>
      <c r="WWD14" t="s">
        <v>16580</v>
      </c>
      <c r="WWE14" t="s">
        <v>16581</v>
      </c>
      <c r="WWF14" t="s">
        <v>16582</v>
      </c>
      <c r="WWG14" t="s">
        <v>16583</v>
      </c>
      <c r="WWH14" t="s">
        <v>16584</v>
      </c>
      <c r="WWI14" t="s">
        <v>16585</v>
      </c>
      <c r="WWJ14" t="s">
        <v>16586</v>
      </c>
      <c r="WWK14" t="s">
        <v>16587</v>
      </c>
      <c r="WWL14" t="s">
        <v>16588</v>
      </c>
      <c r="WWM14" t="s">
        <v>16589</v>
      </c>
      <c r="WWN14" t="s">
        <v>16590</v>
      </c>
      <c r="WWO14" t="s">
        <v>16591</v>
      </c>
      <c r="WWP14" t="s">
        <v>16592</v>
      </c>
      <c r="WWQ14" t="s">
        <v>16593</v>
      </c>
      <c r="WWR14" t="s">
        <v>16594</v>
      </c>
      <c r="WWS14" t="s">
        <v>16595</v>
      </c>
      <c r="WWT14" t="s">
        <v>16596</v>
      </c>
      <c r="WWU14" t="s">
        <v>16597</v>
      </c>
      <c r="WWV14" t="s">
        <v>16598</v>
      </c>
      <c r="WWW14" t="s">
        <v>16599</v>
      </c>
      <c r="WWX14" t="s">
        <v>16600</v>
      </c>
      <c r="WWY14" t="s">
        <v>16601</v>
      </c>
      <c r="WWZ14" t="s">
        <v>16602</v>
      </c>
      <c r="WXA14" t="s">
        <v>16603</v>
      </c>
      <c r="WXB14" t="s">
        <v>16604</v>
      </c>
      <c r="WXC14" t="s">
        <v>16605</v>
      </c>
      <c r="WXD14" t="s">
        <v>16606</v>
      </c>
      <c r="WXE14" t="s">
        <v>16607</v>
      </c>
      <c r="WXF14" t="s">
        <v>16608</v>
      </c>
      <c r="WXG14" t="s">
        <v>16609</v>
      </c>
      <c r="WXH14" t="s">
        <v>16610</v>
      </c>
      <c r="WXI14" t="s">
        <v>16611</v>
      </c>
      <c r="WXJ14" t="s">
        <v>16612</v>
      </c>
      <c r="WXK14" t="s">
        <v>16613</v>
      </c>
      <c r="WXL14" t="s">
        <v>16614</v>
      </c>
      <c r="WXM14" t="s">
        <v>16615</v>
      </c>
      <c r="WXN14" t="s">
        <v>16616</v>
      </c>
      <c r="WXO14" t="s">
        <v>16617</v>
      </c>
      <c r="WXP14" t="s">
        <v>16618</v>
      </c>
      <c r="WXQ14" t="s">
        <v>16619</v>
      </c>
      <c r="WXR14" t="s">
        <v>16620</v>
      </c>
      <c r="WXS14" t="s">
        <v>16621</v>
      </c>
      <c r="WXT14" t="s">
        <v>16622</v>
      </c>
      <c r="WXU14" t="s">
        <v>16623</v>
      </c>
      <c r="WXV14" t="s">
        <v>16624</v>
      </c>
      <c r="WXW14" t="s">
        <v>16625</v>
      </c>
      <c r="WXX14" t="s">
        <v>16626</v>
      </c>
      <c r="WXY14" t="s">
        <v>16627</v>
      </c>
      <c r="WXZ14" t="s">
        <v>16628</v>
      </c>
      <c r="WYA14" t="s">
        <v>16629</v>
      </c>
      <c r="WYB14" t="s">
        <v>16630</v>
      </c>
      <c r="WYC14" t="s">
        <v>16631</v>
      </c>
      <c r="WYD14" t="s">
        <v>16632</v>
      </c>
      <c r="WYE14" t="s">
        <v>16633</v>
      </c>
      <c r="WYF14" t="s">
        <v>16634</v>
      </c>
      <c r="WYG14" t="s">
        <v>16635</v>
      </c>
      <c r="WYH14" t="s">
        <v>16636</v>
      </c>
      <c r="WYI14" t="s">
        <v>16637</v>
      </c>
      <c r="WYJ14" t="s">
        <v>16638</v>
      </c>
      <c r="WYK14" t="s">
        <v>16639</v>
      </c>
      <c r="WYL14" t="s">
        <v>16640</v>
      </c>
      <c r="WYM14" t="s">
        <v>16641</v>
      </c>
      <c r="WYN14" t="s">
        <v>16642</v>
      </c>
      <c r="WYO14" t="s">
        <v>16643</v>
      </c>
      <c r="WYP14" t="s">
        <v>16644</v>
      </c>
      <c r="WYQ14" t="s">
        <v>16645</v>
      </c>
      <c r="WYR14" t="s">
        <v>16646</v>
      </c>
      <c r="WYS14" t="s">
        <v>16647</v>
      </c>
      <c r="WYT14" t="s">
        <v>16648</v>
      </c>
      <c r="WYU14" t="s">
        <v>16649</v>
      </c>
      <c r="WYV14" t="s">
        <v>16650</v>
      </c>
      <c r="WYW14" t="s">
        <v>16651</v>
      </c>
      <c r="WYX14" t="s">
        <v>16652</v>
      </c>
      <c r="WYY14" t="s">
        <v>16653</v>
      </c>
      <c r="WYZ14" t="s">
        <v>16654</v>
      </c>
      <c r="WZA14" t="s">
        <v>16655</v>
      </c>
      <c r="WZB14" t="s">
        <v>16656</v>
      </c>
      <c r="WZC14" t="s">
        <v>16657</v>
      </c>
      <c r="WZD14" t="s">
        <v>16658</v>
      </c>
      <c r="WZE14" t="s">
        <v>16659</v>
      </c>
      <c r="WZF14" t="s">
        <v>16660</v>
      </c>
      <c r="WZG14" t="s">
        <v>16661</v>
      </c>
      <c r="WZH14" t="s">
        <v>16662</v>
      </c>
      <c r="WZI14" t="s">
        <v>16663</v>
      </c>
      <c r="WZJ14" t="s">
        <v>16664</v>
      </c>
      <c r="WZK14" t="s">
        <v>16665</v>
      </c>
      <c r="WZL14" t="s">
        <v>16666</v>
      </c>
      <c r="WZM14" t="s">
        <v>16667</v>
      </c>
      <c r="WZN14" t="s">
        <v>16668</v>
      </c>
      <c r="WZO14" t="s">
        <v>16669</v>
      </c>
      <c r="WZP14" t="s">
        <v>16670</v>
      </c>
      <c r="WZQ14" t="s">
        <v>16671</v>
      </c>
      <c r="WZR14" t="s">
        <v>16672</v>
      </c>
      <c r="WZS14" t="s">
        <v>16673</v>
      </c>
      <c r="WZT14" t="s">
        <v>16674</v>
      </c>
      <c r="WZU14" t="s">
        <v>16675</v>
      </c>
      <c r="WZV14" t="s">
        <v>16676</v>
      </c>
      <c r="WZW14" t="s">
        <v>16677</v>
      </c>
      <c r="WZX14" t="s">
        <v>16678</v>
      </c>
      <c r="WZY14" t="s">
        <v>16679</v>
      </c>
      <c r="WZZ14" t="s">
        <v>16680</v>
      </c>
      <c r="XAA14" t="s">
        <v>16681</v>
      </c>
      <c r="XAB14" t="s">
        <v>16682</v>
      </c>
      <c r="XAC14" t="s">
        <v>16683</v>
      </c>
      <c r="XAD14" t="s">
        <v>16684</v>
      </c>
      <c r="XAE14" t="s">
        <v>16685</v>
      </c>
      <c r="XAF14" t="s">
        <v>16686</v>
      </c>
      <c r="XAG14" t="s">
        <v>16687</v>
      </c>
      <c r="XAH14" t="s">
        <v>16688</v>
      </c>
      <c r="XAI14" t="s">
        <v>16689</v>
      </c>
      <c r="XAJ14" t="s">
        <v>16690</v>
      </c>
      <c r="XAK14" t="s">
        <v>16691</v>
      </c>
      <c r="XAL14" t="s">
        <v>16692</v>
      </c>
      <c r="XAM14" t="s">
        <v>16693</v>
      </c>
      <c r="XAN14" t="s">
        <v>16694</v>
      </c>
      <c r="XAO14" t="s">
        <v>16695</v>
      </c>
      <c r="XAP14" t="s">
        <v>16696</v>
      </c>
      <c r="XAQ14" t="s">
        <v>16697</v>
      </c>
      <c r="XAR14" t="s">
        <v>16698</v>
      </c>
      <c r="XAS14" t="s">
        <v>16699</v>
      </c>
      <c r="XAT14" t="s">
        <v>16700</v>
      </c>
      <c r="XAU14" t="s">
        <v>16701</v>
      </c>
      <c r="XAV14" t="s">
        <v>16702</v>
      </c>
      <c r="XAW14" t="s">
        <v>16703</v>
      </c>
      <c r="XAX14" t="s">
        <v>16704</v>
      </c>
      <c r="XAY14" t="s">
        <v>16705</v>
      </c>
      <c r="XAZ14" t="s">
        <v>16706</v>
      </c>
      <c r="XBA14" t="s">
        <v>16707</v>
      </c>
      <c r="XBB14" t="s">
        <v>16708</v>
      </c>
      <c r="XBC14" t="s">
        <v>16709</v>
      </c>
      <c r="XBD14" t="s">
        <v>16710</v>
      </c>
      <c r="XBE14" t="s">
        <v>16711</v>
      </c>
      <c r="XBF14" t="s">
        <v>16712</v>
      </c>
      <c r="XBG14" t="s">
        <v>16713</v>
      </c>
      <c r="XBH14" t="s">
        <v>16714</v>
      </c>
      <c r="XBI14" t="s">
        <v>16715</v>
      </c>
      <c r="XBJ14" t="s">
        <v>16716</v>
      </c>
      <c r="XBK14" t="s">
        <v>16717</v>
      </c>
      <c r="XBL14" t="s">
        <v>16718</v>
      </c>
      <c r="XBM14" t="s">
        <v>16719</v>
      </c>
      <c r="XBN14" t="s">
        <v>16720</v>
      </c>
      <c r="XBO14" t="s">
        <v>16721</v>
      </c>
      <c r="XBP14" t="s">
        <v>16722</v>
      </c>
      <c r="XBQ14" t="s">
        <v>16723</v>
      </c>
      <c r="XBR14" t="s">
        <v>16724</v>
      </c>
      <c r="XBS14" t="s">
        <v>16725</v>
      </c>
      <c r="XBT14" t="s">
        <v>16726</v>
      </c>
      <c r="XBU14" t="s">
        <v>16727</v>
      </c>
      <c r="XBV14" t="s">
        <v>16728</v>
      </c>
      <c r="XBW14" t="s">
        <v>16729</v>
      </c>
      <c r="XBX14" t="s">
        <v>16730</v>
      </c>
      <c r="XBY14" t="s">
        <v>16731</v>
      </c>
      <c r="XBZ14" t="s">
        <v>16732</v>
      </c>
      <c r="XCA14" t="s">
        <v>16733</v>
      </c>
      <c r="XCB14" t="s">
        <v>16734</v>
      </c>
      <c r="XCC14" t="s">
        <v>16735</v>
      </c>
      <c r="XCD14" t="s">
        <v>16736</v>
      </c>
      <c r="XCE14" t="s">
        <v>16737</v>
      </c>
      <c r="XCF14" t="s">
        <v>16738</v>
      </c>
      <c r="XCG14" t="s">
        <v>16739</v>
      </c>
      <c r="XCH14" t="s">
        <v>16740</v>
      </c>
      <c r="XCI14" t="s">
        <v>16741</v>
      </c>
      <c r="XCJ14" t="s">
        <v>16742</v>
      </c>
      <c r="XCK14" t="s">
        <v>16743</v>
      </c>
      <c r="XCL14" t="s">
        <v>16744</v>
      </c>
      <c r="XCM14" t="s">
        <v>16745</v>
      </c>
      <c r="XCN14" t="s">
        <v>16746</v>
      </c>
      <c r="XCO14" t="s">
        <v>16747</v>
      </c>
      <c r="XCP14" t="s">
        <v>16748</v>
      </c>
      <c r="XCQ14" t="s">
        <v>16749</v>
      </c>
      <c r="XCR14" t="s">
        <v>16750</v>
      </c>
      <c r="XCS14" t="s">
        <v>16751</v>
      </c>
      <c r="XCT14" t="s">
        <v>16752</v>
      </c>
      <c r="XCU14" t="s">
        <v>16753</v>
      </c>
      <c r="XCV14" t="s">
        <v>16754</v>
      </c>
      <c r="XCW14" t="s">
        <v>16755</v>
      </c>
      <c r="XCX14" t="s">
        <v>16756</v>
      </c>
      <c r="XCY14" t="s">
        <v>16757</v>
      </c>
      <c r="XCZ14" t="s">
        <v>16758</v>
      </c>
      <c r="XDA14" t="s">
        <v>16759</v>
      </c>
      <c r="XDB14" t="s">
        <v>16760</v>
      </c>
      <c r="XDC14" t="s">
        <v>16761</v>
      </c>
      <c r="XDD14" t="s">
        <v>16762</v>
      </c>
      <c r="XDE14" t="s">
        <v>16763</v>
      </c>
      <c r="XDF14" t="s">
        <v>16764</v>
      </c>
      <c r="XDG14" t="s">
        <v>16765</v>
      </c>
      <c r="XDH14" t="s">
        <v>16766</v>
      </c>
      <c r="XDI14" t="s">
        <v>16767</v>
      </c>
      <c r="XDJ14" t="s">
        <v>16768</v>
      </c>
      <c r="XDK14" t="s">
        <v>16769</v>
      </c>
      <c r="XDL14" t="s">
        <v>16770</v>
      </c>
      <c r="XDM14" t="s">
        <v>16771</v>
      </c>
      <c r="XDN14" t="s">
        <v>16772</v>
      </c>
      <c r="XDO14" t="s">
        <v>16773</v>
      </c>
      <c r="XDP14" t="s">
        <v>16774</v>
      </c>
      <c r="XDQ14" t="s">
        <v>16775</v>
      </c>
      <c r="XDR14" t="s">
        <v>16776</v>
      </c>
      <c r="XDS14" t="s">
        <v>16777</v>
      </c>
      <c r="XDT14" t="s">
        <v>16778</v>
      </c>
      <c r="XDU14" t="s">
        <v>16779</v>
      </c>
      <c r="XDV14" t="s">
        <v>16780</v>
      </c>
      <c r="XDW14" t="s">
        <v>16781</v>
      </c>
      <c r="XDX14" t="s">
        <v>16782</v>
      </c>
      <c r="XDY14" t="s">
        <v>16783</v>
      </c>
      <c r="XDZ14" t="s">
        <v>16784</v>
      </c>
      <c r="XEA14" t="s">
        <v>16785</v>
      </c>
      <c r="XEB14" t="s">
        <v>16786</v>
      </c>
      <c r="XEC14" t="s">
        <v>16787</v>
      </c>
      <c r="XED14" t="s">
        <v>16788</v>
      </c>
      <c r="XEE14" t="s">
        <v>16789</v>
      </c>
      <c r="XEF14" t="s">
        <v>16790</v>
      </c>
      <c r="XEG14" t="s">
        <v>16791</v>
      </c>
      <c r="XEH14" t="s">
        <v>16792</v>
      </c>
      <c r="XEI14" t="s">
        <v>16793</v>
      </c>
      <c r="XEJ14" t="s">
        <v>16794</v>
      </c>
      <c r="XEK14" t="s">
        <v>16795</v>
      </c>
      <c r="XEL14" t="s">
        <v>16796</v>
      </c>
      <c r="XEM14" t="s">
        <v>16797</v>
      </c>
      <c r="XEN14" t="s">
        <v>16798</v>
      </c>
      <c r="XEO14" t="s">
        <v>16799</v>
      </c>
      <c r="XEP14" t="s">
        <v>16800</v>
      </c>
      <c r="XEQ14" t="s">
        <v>16801</v>
      </c>
      <c r="XER14" t="s">
        <v>16802</v>
      </c>
      <c r="XES14" t="s">
        <v>16803</v>
      </c>
      <c r="XET14" t="s">
        <v>16804</v>
      </c>
      <c r="XEU14" t="s">
        <v>16805</v>
      </c>
      <c r="XEV14" t="s">
        <v>16812</v>
      </c>
      <c r="XEW14" t="s">
        <v>16813</v>
      </c>
      <c r="XEX14" t="s">
        <v>16814</v>
      </c>
      <c r="XEY14" t="s">
        <v>16815</v>
      </c>
      <c r="XEZ14" t="s">
        <v>16816</v>
      </c>
      <c r="XFA14" t="s">
        <v>16817</v>
      </c>
      <c r="XFB14" t="s">
        <v>16818</v>
      </c>
      <c r="XFC14" t="s">
        <v>16819</v>
      </c>
      <c r="XFD14" t="s">
        <v>16820</v>
      </c>
    </row>
    <row r="15" spans="1:16384">
      <c r="A15" s="310"/>
      <c r="B15" s="23"/>
      <c r="C15" s="290"/>
      <c r="D15" s="291"/>
      <c r="E15" s="280"/>
      <c r="F15" s="292"/>
      <c r="G15" s="293"/>
      <c r="H15" s="293"/>
    </row>
    <row r="16" spans="1:16384">
      <c r="A16" s="310"/>
      <c r="B16" s="23"/>
      <c r="C16" s="290"/>
      <c r="D16" s="291"/>
      <c r="E16" s="280"/>
      <c r="F16" s="292"/>
      <c r="G16" s="293"/>
      <c r="H16" s="293"/>
    </row>
    <row r="17" spans="1:8">
      <c r="A17" s="310"/>
      <c r="B17" s="23"/>
      <c r="C17" s="290"/>
      <c r="D17" s="291"/>
      <c r="E17" s="280"/>
      <c r="F17" s="292"/>
      <c r="G17" s="293"/>
      <c r="H17" s="293"/>
    </row>
    <row r="18" spans="1:8">
      <c r="A18" s="310"/>
      <c r="B18" s="23"/>
      <c r="C18" s="290"/>
      <c r="D18" s="291"/>
      <c r="E18" s="280"/>
      <c r="F18" s="292"/>
      <c r="G18" s="293"/>
      <c r="H18" s="293"/>
    </row>
    <row r="19" spans="1:8">
      <c r="A19" s="310"/>
      <c r="B19" s="23"/>
      <c r="C19" s="290"/>
      <c r="D19" s="291"/>
      <c r="E19" s="280"/>
      <c r="F19" s="292"/>
      <c r="G19" s="293"/>
      <c r="H19" s="293"/>
    </row>
    <row r="20" spans="1:8">
      <c r="A20" s="310"/>
      <c r="B20" s="23"/>
      <c r="C20" s="290"/>
      <c r="D20" s="291"/>
      <c r="E20" s="280"/>
      <c r="F20" s="292"/>
      <c r="G20" s="293"/>
      <c r="H20" s="293"/>
    </row>
    <row r="21" spans="1:8">
      <c r="A21" s="310"/>
      <c r="B21" s="23"/>
      <c r="C21" s="290"/>
      <c r="D21" s="291"/>
      <c r="E21" s="280"/>
      <c r="F21" s="292"/>
      <c r="G21" s="293"/>
      <c r="H21" s="293"/>
    </row>
    <row r="22" spans="1:8">
      <c r="A22" s="310"/>
      <c r="B22" s="23"/>
      <c r="C22" s="290"/>
      <c r="D22" s="291"/>
      <c r="E22" s="280"/>
      <c r="F22" s="292"/>
      <c r="G22" s="293"/>
      <c r="H22" s="293"/>
    </row>
    <row r="23" spans="1:8">
      <c r="A23" s="310"/>
      <c r="B23" s="23"/>
      <c r="C23" s="290"/>
      <c r="D23" s="291"/>
      <c r="E23" s="280"/>
      <c r="F23" s="292"/>
      <c r="G23" s="293"/>
      <c r="H23" s="293"/>
    </row>
    <row r="24" spans="1:8">
      <c r="A24" s="585"/>
      <c r="B24" s="586"/>
      <c r="C24" s="586"/>
      <c r="D24" s="586"/>
      <c r="E24" s="586"/>
      <c r="F24" s="586"/>
      <c r="G24" s="586"/>
      <c r="H24" s="587"/>
    </row>
    <row r="25" spans="1:8" ht="18.5" thickBot="1">
      <c r="A25" s="591" t="s">
        <v>170</v>
      </c>
      <c r="B25" s="591"/>
      <c r="C25" s="591"/>
      <c r="D25" s="591"/>
      <c r="E25" s="591"/>
      <c r="F25" s="591"/>
      <c r="G25" s="591"/>
      <c r="H25" s="591"/>
    </row>
    <row r="26" spans="1:8" ht="28.5" thickTop="1">
      <c r="A26" s="298" t="s">
        <v>96</v>
      </c>
      <c r="B26" s="299" t="s">
        <v>97</v>
      </c>
      <c r="C26" s="300" t="s">
        <v>98</v>
      </c>
      <c r="D26" s="301" t="s">
        <v>16811</v>
      </c>
      <c r="E26" s="302" t="s">
        <v>198</v>
      </c>
      <c r="F26" s="302" t="s">
        <v>193</v>
      </c>
      <c r="G26" s="302" t="s">
        <v>199</v>
      </c>
      <c r="H26" s="303" t="s">
        <v>200</v>
      </c>
    </row>
    <row r="27" spans="1:8">
      <c r="A27" s="310"/>
      <c r="B27" s="23"/>
      <c r="C27" s="290"/>
      <c r="D27" s="294"/>
      <c r="E27" s="280"/>
      <c r="F27" s="292"/>
      <c r="G27" s="293"/>
      <c r="H27" s="311"/>
    </row>
    <row r="28" spans="1:8">
      <c r="A28" s="310"/>
      <c r="B28" s="23"/>
      <c r="C28" s="290"/>
      <c r="D28" s="24"/>
      <c r="E28" s="280" t="s">
        <v>103</v>
      </c>
      <c r="F28" s="292"/>
      <c r="G28" s="293"/>
      <c r="H28" s="311"/>
    </row>
    <row r="29" spans="1:8">
      <c r="A29" s="310"/>
      <c r="B29" s="23"/>
      <c r="C29" s="290"/>
      <c r="D29" s="24"/>
      <c r="E29" s="281" t="s">
        <v>103</v>
      </c>
      <c r="F29" s="292"/>
      <c r="G29" s="293"/>
      <c r="H29" s="311"/>
    </row>
    <row r="30" spans="1:8">
      <c r="A30" s="310"/>
      <c r="B30" s="23"/>
      <c r="C30" s="290"/>
      <c r="D30" s="294"/>
      <c r="E30" s="280"/>
      <c r="F30" s="292"/>
      <c r="G30" s="293"/>
      <c r="H30" s="311"/>
    </row>
    <row r="31" spans="1:8">
      <c r="A31" s="310"/>
      <c r="B31" s="23"/>
      <c r="C31" s="290"/>
      <c r="D31" s="24"/>
      <c r="E31" s="280" t="s">
        <v>103</v>
      </c>
      <c r="F31" s="292"/>
      <c r="G31" s="293"/>
      <c r="H31" s="311"/>
    </row>
    <row r="32" spans="1:8">
      <c r="A32" s="312"/>
      <c r="B32" s="313"/>
      <c r="C32" s="314"/>
      <c r="D32" s="315"/>
      <c r="E32" s="316" t="s">
        <v>103</v>
      </c>
      <c r="F32" s="317"/>
      <c r="G32" s="318"/>
      <c r="H32" s="319"/>
    </row>
    <row r="33" spans="1:8" ht="39" customHeight="1">
      <c r="A33" s="582" t="s">
        <v>214</v>
      </c>
      <c r="B33" s="582"/>
      <c r="C33" s="582"/>
      <c r="D33" s="582"/>
      <c r="E33" s="582"/>
      <c r="F33" s="582"/>
      <c r="G33" s="582"/>
      <c r="H33" s="582"/>
    </row>
  </sheetData>
  <mergeCells count="15">
    <mergeCell ref="A7:H7"/>
    <mergeCell ref="A1:H1"/>
    <mergeCell ref="A6:E6"/>
    <mergeCell ref="F6:H6"/>
    <mergeCell ref="A5:H5"/>
    <mergeCell ref="A3:B3"/>
    <mergeCell ref="C3:XFD3"/>
    <mergeCell ref="A2:H2"/>
    <mergeCell ref="A4:H4"/>
    <mergeCell ref="A33:H33"/>
    <mergeCell ref="A8:H8"/>
    <mergeCell ref="A13:H13"/>
    <mergeCell ref="A24:H24"/>
    <mergeCell ref="A12:H12"/>
    <mergeCell ref="A25:H25"/>
  </mergeCells>
  <dataValidations count="2">
    <dataValidation type="list" allowBlank="1" showInputMessage="1" showErrorMessage="1" prompt="District teacher's salary scale settled for the 2022-23 school year?" sqref="F6:H6" xr:uid="{35F2BDF0-FA88-4AAD-A0D5-A1318F37184A}">
      <formula1>"Yes, No"</formula1>
    </dataValidation>
    <dataValidation allowBlank="1" showInputMessage="1" showErrorMessage="1" prompt="County and District (autofills from info in Table 1 worksheet)" sqref="C3:XFD3" xr:uid="{36A2947C-41CB-495C-80DE-54728838D2F0}"/>
  </dataValidations>
  <pageMargins left="0.5" right="0.5" top="0.5" bottom="0.5" header="0.3" footer="0.3"/>
  <pageSetup scale="90" orientation="landscape"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3"/>
  <sheetViews>
    <sheetView zoomScale="86" zoomScaleNormal="86" workbookViewId="0">
      <selection sqref="A1:F1"/>
    </sheetView>
  </sheetViews>
  <sheetFormatPr defaultColWidth="0" defaultRowHeight="14" zeroHeight="1"/>
  <cols>
    <col min="1" max="1" width="11.75" customWidth="1"/>
    <col min="2" max="2" width="45.58203125" customWidth="1"/>
    <col min="3" max="3" width="25.5" customWidth="1"/>
    <col min="4" max="4" width="17.33203125" customWidth="1"/>
    <col min="5" max="5" width="20.25" customWidth="1"/>
    <col min="6" max="6" width="22.33203125" customWidth="1"/>
    <col min="7" max="16384" width="9" hidden="1"/>
  </cols>
  <sheetData>
    <row r="1" spans="1:6" ht="53.25" customHeight="1">
      <c r="A1" s="609" t="s">
        <v>16828</v>
      </c>
      <c r="B1" s="609"/>
      <c r="C1" s="609"/>
      <c r="D1" s="609"/>
      <c r="E1" s="609"/>
      <c r="F1" s="609"/>
    </row>
    <row r="2" spans="1:6" ht="45" customHeight="1">
      <c r="A2" s="618" t="s">
        <v>201</v>
      </c>
      <c r="B2" s="618"/>
      <c r="C2" s="618"/>
      <c r="D2" s="618"/>
      <c r="E2" s="618"/>
      <c r="F2" s="618"/>
    </row>
    <row r="3" spans="1:6" ht="37.5" customHeight="1">
      <c r="A3" s="620" t="s">
        <v>16853</v>
      </c>
      <c r="B3" s="621"/>
      <c r="C3" s="622">
        <f>'Table 1 Enrollment'!B6</f>
        <v>0</v>
      </c>
      <c r="D3" s="623"/>
      <c r="E3" s="623"/>
      <c r="F3" s="623"/>
    </row>
    <row r="4" spans="1:6" ht="39" customHeight="1" thickBot="1">
      <c r="A4" s="610" t="s">
        <v>207</v>
      </c>
      <c r="B4" s="610"/>
      <c r="C4" s="610"/>
      <c r="D4" s="610"/>
      <c r="E4" s="610"/>
      <c r="F4" s="610"/>
    </row>
    <row r="5" spans="1:6" ht="107.25" customHeight="1" thickTop="1">
      <c r="A5" s="611" t="s">
        <v>16822</v>
      </c>
      <c r="B5" s="612"/>
      <c r="C5" s="612"/>
      <c r="D5" s="612"/>
      <c r="E5" s="612"/>
      <c r="F5" s="612"/>
    </row>
    <row r="6" spans="1:6" ht="44.25" customHeight="1">
      <c r="A6" s="613" t="s">
        <v>16823</v>
      </c>
      <c r="B6" s="614"/>
      <c r="C6" s="614"/>
      <c r="D6" s="614"/>
      <c r="E6" s="614"/>
      <c r="F6" s="614"/>
    </row>
    <row r="7" spans="1:6" ht="18.5" thickBot="1">
      <c r="A7" s="619" t="s">
        <v>182</v>
      </c>
      <c r="B7" s="619"/>
      <c r="C7" s="619"/>
      <c r="D7" s="619"/>
      <c r="E7" s="619"/>
      <c r="F7" s="619"/>
    </row>
    <row r="8" spans="1:6" ht="57.75" customHeight="1" thickTop="1">
      <c r="A8" s="334" t="s">
        <v>432</v>
      </c>
      <c r="B8" s="328" t="s">
        <v>181</v>
      </c>
      <c r="C8" s="329" t="s">
        <v>202</v>
      </c>
      <c r="D8" s="329" t="s">
        <v>203</v>
      </c>
      <c r="E8" s="335" t="s">
        <v>16824</v>
      </c>
      <c r="F8" s="336" t="s">
        <v>204</v>
      </c>
    </row>
    <row r="9" spans="1:6">
      <c r="A9" s="154">
        <v>1</v>
      </c>
      <c r="B9" s="411"/>
      <c r="C9" s="320"/>
      <c r="D9" s="321"/>
      <c r="E9" s="322"/>
      <c r="F9" s="332">
        <f>((C9*D9)+(E9))</f>
        <v>0</v>
      </c>
    </row>
    <row r="10" spans="1:6">
      <c r="A10" s="154">
        <f>A9+1</f>
        <v>2</v>
      </c>
      <c r="B10" s="412"/>
      <c r="C10" s="320"/>
      <c r="D10" s="321"/>
      <c r="E10" s="322"/>
      <c r="F10" s="332">
        <f>((C10*D10)+(E10))</f>
        <v>0</v>
      </c>
    </row>
    <row r="11" spans="1:6">
      <c r="A11" s="154">
        <f>A10+1</f>
        <v>3</v>
      </c>
      <c r="B11" s="412"/>
      <c r="C11" s="320"/>
      <c r="D11" s="321"/>
      <c r="E11" s="322"/>
      <c r="F11" s="332">
        <f>((C11*D11)+(E11))</f>
        <v>0</v>
      </c>
    </row>
    <row r="12" spans="1:6">
      <c r="A12" s="154">
        <f>A11+1</f>
        <v>4</v>
      </c>
      <c r="B12" s="412"/>
      <c r="C12" s="320"/>
      <c r="D12" s="321"/>
      <c r="E12" s="322"/>
      <c r="F12" s="332">
        <f>((C12*D12)+(E12))</f>
        <v>0</v>
      </c>
    </row>
    <row r="13" spans="1:6">
      <c r="A13" s="154">
        <f>A12+1</f>
        <v>5</v>
      </c>
      <c r="B13" s="412"/>
      <c r="C13" s="320"/>
      <c r="D13" s="321"/>
      <c r="E13" s="322"/>
      <c r="F13" s="332">
        <f>((C13*D13)+(E13))</f>
        <v>0</v>
      </c>
    </row>
    <row r="14" spans="1:6">
      <c r="A14" s="161" t="s">
        <v>102</v>
      </c>
      <c r="B14" s="343" t="s">
        <v>16825</v>
      </c>
      <c r="C14" s="337">
        <f>SUM(C9:C13)</f>
        <v>0</v>
      </c>
      <c r="D14" s="338" t="e">
        <f>(SUMPRODUCT(C9:C13,D9:D13))/SUM(C9:C13)</f>
        <v>#DIV/0!</v>
      </c>
      <c r="E14" s="338">
        <f>SUM(E9:E13)</f>
        <v>0</v>
      </c>
      <c r="F14" s="339">
        <f>SUM(F9:F13)</f>
        <v>0</v>
      </c>
    </row>
    <row r="15" spans="1:6">
      <c r="A15" s="615"/>
      <c r="B15" s="616"/>
      <c r="C15" s="616"/>
      <c r="D15" s="616"/>
      <c r="E15" s="616"/>
      <c r="F15" s="617"/>
    </row>
    <row r="16" spans="1:6" ht="18.5" thickBot="1">
      <c r="A16" s="624" t="s">
        <v>183</v>
      </c>
      <c r="B16" s="624"/>
      <c r="C16" s="624"/>
      <c r="D16" s="624"/>
      <c r="E16" s="624"/>
      <c r="F16" s="624"/>
    </row>
    <row r="17" spans="1:6" s="342" customFormat="1" ht="56.5" thickTop="1">
      <c r="A17" s="340" t="s">
        <v>432</v>
      </c>
      <c r="B17" s="328" t="s">
        <v>181</v>
      </c>
      <c r="C17" s="329" t="s">
        <v>202</v>
      </c>
      <c r="D17" s="329" t="s">
        <v>203</v>
      </c>
      <c r="E17" s="335" t="s">
        <v>16824</v>
      </c>
      <c r="F17" s="336" t="s">
        <v>204</v>
      </c>
    </row>
    <row r="18" spans="1:6">
      <c r="A18" s="154">
        <v>1</v>
      </c>
      <c r="B18" s="412"/>
      <c r="C18" s="320"/>
      <c r="D18" s="321"/>
      <c r="E18" s="322"/>
      <c r="F18" s="332">
        <f>((C18*D18)+(E18))</f>
        <v>0</v>
      </c>
    </row>
    <row r="19" spans="1:6">
      <c r="A19" s="154">
        <f>A18+1</f>
        <v>2</v>
      </c>
      <c r="B19" s="412"/>
      <c r="C19" s="320"/>
      <c r="D19" s="321"/>
      <c r="E19" s="322"/>
      <c r="F19" s="332">
        <f>((C19*D19)+(E19))</f>
        <v>0</v>
      </c>
    </row>
    <row r="20" spans="1:6">
      <c r="A20" s="154">
        <f>A19+1</f>
        <v>3</v>
      </c>
      <c r="B20" s="412"/>
      <c r="C20" s="320"/>
      <c r="D20" s="321"/>
      <c r="E20" s="322"/>
      <c r="F20" s="332">
        <f>((C20*D20)+(E20))</f>
        <v>0</v>
      </c>
    </row>
    <row r="21" spans="1:6">
      <c r="A21" s="154">
        <f>A20+1</f>
        <v>4</v>
      </c>
      <c r="B21" s="412"/>
      <c r="C21" s="320"/>
      <c r="D21" s="321"/>
      <c r="E21" s="322"/>
      <c r="F21" s="332">
        <f>((C21*D21)+(E21))</f>
        <v>0</v>
      </c>
    </row>
    <row r="22" spans="1:6">
      <c r="A22" s="154">
        <f>A21+1</f>
        <v>5</v>
      </c>
      <c r="B22" s="412"/>
      <c r="C22" s="320"/>
      <c r="D22" s="321"/>
      <c r="E22" s="322"/>
      <c r="F22" s="332">
        <f>((C22*D22)+(E22))</f>
        <v>0</v>
      </c>
    </row>
    <row r="23" spans="1:6">
      <c r="A23" s="341" t="s">
        <v>102</v>
      </c>
      <c r="B23" s="343" t="s">
        <v>16826</v>
      </c>
      <c r="C23" s="337">
        <f>SUM(C18:C22)</f>
        <v>0</v>
      </c>
      <c r="D23" s="338" t="e">
        <f>(SUMPRODUCT(C18:C22,D18:D22))/SUM(C18:C22)</f>
        <v>#DIV/0!</v>
      </c>
      <c r="E23" s="338">
        <f>SUM(E18:E22)</f>
        <v>0</v>
      </c>
      <c r="F23" s="339">
        <f>SUM(F18:F22)</f>
        <v>0</v>
      </c>
    </row>
    <row r="24" spans="1:6">
      <c r="A24" s="625"/>
      <c r="B24" s="626"/>
      <c r="C24" s="626"/>
      <c r="D24" s="626"/>
      <c r="E24" s="626"/>
      <c r="F24" s="627"/>
    </row>
    <row r="25" spans="1:6" ht="18.5" thickBot="1">
      <c r="A25" s="624" t="s">
        <v>184</v>
      </c>
      <c r="B25" s="624"/>
      <c r="C25" s="624"/>
      <c r="D25" s="624"/>
      <c r="E25" s="624"/>
      <c r="F25" s="624"/>
    </row>
    <row r="26" spans="1:6" ht="56.5" thickTop="1">
      <c r="A26" s="330" t="s">
        <v>432</v>
      </c>
      <c r="B26" s="325" t="s">
        <v>181</v>
      </c>
      <c r="C26" s="326" t="s">
        <v>202</v>
      </c>
      <c r="D26" s="326" t="s">
        <v>203</v>
      </c>
      <c r="E26" s="327" t="s">
        <v>16824</v>
      </c>
      <c r="F26" s="331" t="s">
        <v>204</v>
      </c>
    </row>
    <row r="27" spans="1:6">
      <c r="A27" s="153">
        <v>1</v>
      </c>
      <c r="B27" s="412"/>
      <c r="C27" s="320"/>
      <c r="D27" s="321"/>
      <c r="E27" s="322"/>
      <c r="F27" s="332">
        <f t="shared" ref="F27:F36" si="0">((C27*D27)+(E27))</f>
        <v>0</v>
      </c>
    </row>
    <row r="28" spans="1:6">
      <c r="A28" s="153">
        <v>2</v>
      </c>
      <c r="B28" s="412"/>
      <c r="C28" s="320"/>
      <c r="D28" s="321"/>
      <c r="E28" s="322"/>
      <c r="F28" s="332">
        <f t="shared" si="0"/>
        <v>0</v>
      </c>
    </row>
    <row r="29" spans="1:6">
      <c r="A29" s="153">
        <v>3</v>
      </c>
      <c r="B29" s="412"/>
      <c r="C29" s="320"/>
      <c r="D29" s="321"/>
      <c r="E29" s="322"/>
      <c r="F29" s="332">
        <f t="shared" si="0"/>
        <v>0</v>
      </c>
    </row>
    <row r="30" spans="1:6">
      <c r="A30" s="153">
        <v>4</v>
      </c>
      <c r="B30" s="412"/>
      <c r="C30" s="320"/>
      <c r="D30" s="321"/>
      <c r="E30" s="322"/>
      <c r="F30" s="332">
        <f t="shared" si="0"/>
        <v>0</v>
      </c>
    </row>
    <row r="31" spans="1:6">
      <c r="A31" s="153">
        <v>5</v>
      </c>
      <c r="B31" s="412"/>
      <c r="C31" s="320"/>
      <c r="D31" s="321"/>
      <c r="E31" s="322"/>
      <c r="F31" s="332">
        <f t="shared" si="0"/>
        <v>0</v>
      </c>
    </row>
    <row r="32" spans="1:6">
      <c r="A32" s="153">
        <v>6</v>
      </c>
      <c r="B32" s="412"/>
      <c r="C32" s="320"/>
      <c r="D32" s="321"/>
      <c r="E32" s="322"/>
      <c r="F32" s="332">
        <f t="shared" si="0"/>
        <v>0</v>
      </c>
    </row>
    <row r="33" spans="1:6">
      <c r="A33" s="153">
        <v>7</v>
      </c>
      <c r="B33" s="412"/>
      <c r="C33" s="320"/>
      <c r="D33" s="321"/>
      <c r="E33" s="322"/>
      <c r="F33" s="332">
        <f t="shared" si="0"/>
        <v>0</v>
      </c>
    </row>
    <row r="34" spans="1:6">
      <c r="A34" s="153">
        <v>8</v>
      </c>
      <c r="B34" s="412"/>
      <c r="C34" s="320"/>
      <c r="D34" s="321"/>
      <c r="E34" s="322"/>
      <c r="F34" s="332">
        <f t="shared" si="0"/>
        <v>0</v>
      </c>
    </row>
    <row r="35" spans="1:6">
      <c r="A35" s="153">
        <v>9</v>
      </c>
      <c r="B35" s="412"/>
      <c r="C35" s="320"/>
      <c r="D35" s="321"/>
      <c r="E35" s="322"/>
      <c r="F35" s="332">
        <f t="shared" si="0"/>
        <v>0</v>
      </c>
    </row>
    <row r="36" spans="1:6">
      <c r="A36" s="153">
        <v>10</v>
      </c>
      <c r="B36" s="412"/>
      <c r="C36" s="320"/>
      <c r="D36" s="321"/>
      <c r="E36" s="322"/>
      <c r="F36" s="332">
        <f t="shared" si="0"/>
        <v>0</v>
      </c>
    </row>
    <row r="37" spans="1:6" ht="28.5" customHeight="1">
      <c r="A37" s="31" t="s">
        <v>102</v>
      </c>
      <c r="B37" s="344" t="s">
        <v>16827</v>
      </c>
      <c r="C37" s="323">
        <f>SUM(C27:C36)</f>
        <v>0</v>
      </c>
      <c r="D37" s="324" t="e">
        <f>(SUMPRODUCT(C27:C36,D27:D36))/SUM(C27:C36)</f>
        <v>#DIV/0!</v>
      </c>
      <c r="E37" s="324">
        <f>SUM(E27:E36)</f>
        <v>0</v>
      </c>
      <c r="F37" s="333">
        <f>SUM(F27:F36)</f>
        <v>0</v>
      </c>
    </row>
    <row r="38" spans="1:6" ht="38.25" customHeight="1">
      <c r="A38" s="605"/>
      <c r="B38" s="605"/>
      <c r="C38" s="605"/>
      <c r="D38" s="605"/>
      <c r="E38" s="605"/>
      <c r="F38" s="605"/>
    </row>
    <row r="39" spans="1:6" ht="18.5" thickBot="1">
      <c r="A39" s="606" t="s">
        <v>213</v>
      </c>
      <c r="B39" s="607"/>
      <c r="C39" s="607"/>
      <c r="D39" s="607"/>
      <c r="E39" s="607"/>
      <c r="F39" s="607"/>
    </row>
    <row r="40" spans="1:6" ht="56.5" thickTop="1">
      <c r="A40" s="330" t="s">
        <v>432</v>
      </c>
      <c r="B40" s="350" t="s">
        <v>181</v>
      </c>
      <c r="C40" s="326" t="s">
        <v>202</v>
      </c>
      <c r="D40" s="326" t="s">
        <v>203</v>
      </c>
      <c r="E40" s="327" t="s">
        <v>16824</v>
      </c>
      <c r="F40" s="331" t="s">
        <v>204</v>
      </c>
    </row>
    <row r="41" spans="1:6" ht="62.25" customHeight="1">
      <c r="A41" s="345" t="s">
        <v>102</v>
      </c>
      <c r="B41" s="346" t="s">
        <v>185</v>
      </c>
      <c r="C41" s="347">
        <f>C14+C23+C37</f>
        <v>0</v>
      </c>
      <c r="D41" s="348" t="e">
        <f>(F41-E41)/C41</f>
        <v>#DIV/0!</v>
      </c>
      <c r="E41" s="348">
        <f>E37+E23+E14</f>
        <v>0</v>
      </c>
      <c r="F41" s="349">
        <f>F37+F23+F14</f>
        <v>0</v>
      </c>
    </row>
    <row r="42" spans="1:6" ht="55.5" customHeight="1">
      <c r="A42" s="608" t="s">
        <v>214</v>
      </c>
      <c r="B42" s="582"/>
      <c r="C42" s="582"/>
      <c r="D42" s="582"/>
      <c r="E42" s="582"/>
      <c r="F42" s="582"/>
    </row>
    <row r="43" spans="1:6" ht="31.5" hidden="1" customHeight="1"/>
  </sheetData>
  <sheetProtection insertRows="0"/>
  <protectedRanges>
    <protectedRange sqref="B9:E13 B18:E22 B27:F36" name="PerPeul"/>
  </protectedRanges>
  <mergeCells count="15">
    <mergeCell ref="A38:F38"/>
    <mergeCell ref="A39:F39"/>
    <mergeCell ref="A42:F42"/>
    <mergeCell ref="A1:F1"/>
    <mergeCell ref="A4:F4"/>
    <mergeCell ref="A5:F5"/>
    <mergeCell ref="A6:F6"/>
    <mergeCell ref="A15:F15"/>
    <mergeCell ref="A2:F2"/>
    <mergeCell ref="A7:F7"/>
    <mergeCell ref="A3:B3"/>
    <mergeCell ref="C3:F3"/>
    <mergeCell ref="A16:F16"/>
    <mergeCell ref="A24:F24"/>
    <mergeCell ref="A25:F25"/>
  </mergeCells>
  <dataValidations count="1">
    <dataValidation allowBlank="1" showInputMessage="1" showErrorMessage="1" prompt="County and district: (autofills from Table 1 worksheet)" sqref="C3:F3" xr:uid="{E0B2528C-4F7A-49B4-9401-BE7CC7F6F9F0}"/>
  </dataValidations>
  <pageMargins left="0.7" right="0.7" top="0.75" bottom="0.75" header="0.3" footer="0.3"/>
  <pageSetup orientation="landscape" r:id="rId1"/>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G111"/>
  <sheetViews>
    <sheetView showGridLines="0" topLeftCell="A9" zoomScaleNormal="100" workbookViewId="0">
      <selection activeCell="D11" sqref="D11"/>
    </sheetView>
  </sheetViews>
  <sheetFormatPr defaultColWidth="0" defaultRowHeight="12.75" customHeight="1" zeroHeight="1"/>
  <cols>
    <col min="1" max="1" width="49.83203125" style="15" customWidth="1"/>
    <col min="2" max="2" width="20.75" style="15" customWidth="1"/>
    <col min="3" max="3" width="20.08203125" style="15" customWidth="1"/>
    <col min="4" max="4" width="16.5" style="15" customWidth="1"/>
    <col min="5" max="5" width="10.58203125" style="15" customWidth="1"/>
    <col min="6" max="6" width="12.83203125" style="15" customWidth="1"/>
    <col min="7" max="7" width="10.58203125" style="15" customWidth="1"/>
    <col min="8" max="59" width="0" style="351" hidden="1" customWidth="1"/>
    <col min="60" max="16384" width="9" style="15" hidden="1"/>
  </cols>
  <sheetData>
    <row r="1" spans="1:7" ht="73.5" customHeight="1">
      <c r="A1" s="631" t="s">
        <v>16860</v>
      </c>
      <c r="B1" s="632"/>
      <c r="C1" s="632"/>
      <c r="D1" s="632"/>
      <c r="E1" s="632"/>
      <c r="F1" s="632"/>
      <c r="G1" s="632"/>
    </row>
    <row r="2" spans="1:7" ht="42.75" customHeight="1">
      <c r="A2" s="640" t="s">
        <v>16830</v>
      </c>
      <c r="B2" s="641"/>
      <c r="C2" s="641"/>
      <c r="D2" s="641"/>
      <c r="E2" s="641"/>
      <c r="F2" s="641"/>
      <c r="G2" s="641"/>
    </row>
    <row r="3" spans="1:7" ht="76.5" customHeight="1" thickBot="1">
      <c r="A3" s="642" t="s">
        <v>16831</v>
      </c>
      <c r="B3" s="643"/>
      <c r="C3" s="643"/>
      <c r="D3" s="643"/>
      <c r="E3" s="643"/>
      <c r="F3" s="643"/>
      <c r="G3" s="643"/>
    </row>
    <row r="4" spans="1:7" ht="12.75" customHeight="1" thickTop="1">
      <c r="A4" s="37"/>
      <c r="B4" s="37"/>
      <c r="C4" s="37"/>
      <c r="D4" s="37"/>
      <c r="E4" s="37"/>
      <c r="F4" s="37"/>
      <c r="G4" s="37"/>
    </row>
    <row r="5" spans="1:7" ht="12.75" customHeight="1">
      <c r="A5" s="357" t="s">
        <v>16853</v>
      </c>
      <c r="B5" s="525">
        <f>'Table 1 Enrollment'!B6</f>
        <v>0</v>
      </c>
      <c r="C5" s="526"/>
      <c r="D5" s="526"/>
      <c r="E5" s="526"/>
      <c r="F5" s="526"/>
      <c r="G5" s="526"/>
    </row>
    <row r="6" spans="1:7" ht="41.25" customHeight="1" thickBot="1">
      <c r="A6" s="630" t="s">
        <v>207</v>
      </c>
      <c r="B6" s="630"/>
      <c r="C6" s="630"/>
      <c r="D6" s="630"/>
      <c r="E6" s="630"/>
      <c r="F6" s="630"/>
      <c r="G6" s="630"/>
    </row>
    <row r="7" spans="1:7" ht="64.5" customHeight="1" thickTop="1">
      <c r="A7" s="645" t="s">
        <v>16858</v>
      </c>
      <c r="B7" s="645"/>
      <c r="C7" s="645"/>
      <c r="D7" s="645"/>
      <c r="E7" s="645"/>
      <c r="F7" s="645"/>
      <c r="G7" s="645"/>
    </row>
    <row r="8" spans="1:7" ht="27" customHeight="1" thickBot="1">
      <c r="A8" s="630" t="s">
        <v>16846</v>
      </c>
      <c r="B8" s="630"/>
      <c r="C8" s="630"/>
      <c r="D8" s="630"/>
      <c r="E8" s="630"/>
      <c r="F8" s="630"/>
      <c r="G8" s="630"/>
    </row>
    <row r="9" spans="1:7" ht="49.5" customHeight="1" thickTop="1">
      <c r="A9" s="629" t="s">
        <v>16849</v>
      </c>
      <c r="B9" s="629"/>
      <c r="C9" s="629"/>
      <c r="D9" s="629"/>
      <c r="E9" s="629"/>
      <c r="F9" s="629"/>
      <c r="G9" s="629"/>
    </row>
    <row r="10" spans="1:7" ht="28">
      <c r="A10" s="396" t="s">
        <v>16850</v>
      </c>
      <c r="B10" s="368" t="s">
        <v>16851</v>
      </c>
      <c r="C10" s="368" t="s">
        <v>16852</v>
      </c>
      <c r="D10" s="397" t="s">
        <v>205</v>
      </c>
      <c r="E10" s="354"/>
      <c r="F10" s="354"/>
      <c r="G10" s="354"/>
    </row>
    <row r="11" spans="1:7" ht="12.75" customHeight="1">
      <c r="A11" s="55" t="s">
        <v>190</v>
      </c>
      <c r="B11" s="358">
        <f>'Table 1 Enrollment'!B49+'Table 1 Enrollment'!D49+'Table 1 Enrollment'!B58+'Table 1 Enrollment'!D58+'Table 1 Enrollment'!B66+'Table 1 Enrollment'!D66</f>
        <v>48</v>
      </c>
      <c r="C11" s="358">
        <f>'Table 1 Enrollment'!C49+'Table 1 Enrollment'!E49+'Table 1 Enrollment'!C58+'Table 1 Enrollment'!E58+'Table 1 Enrollment'!C66+'Table 1 Enrollment'!E66</f>
        <v>52</v>
      </c>
      <c r="D11" s="377" t="e">
        <f>Formulas!D32</f>
        <v>#N/A</v>
      </c>
      <c r="E11" s="354"/>
      <c r="F11" s="354"/>
      <c r="G11" s="354"/>
    </row>
    <row r="12" spans="1:7" ht="12.75" customHeight="1">
      <c r="A12" s="55" t="s">
        <v>163</v>
      </c>
      <c r="B12" s="434"/>
      <c r="C12" s="434"/>
      <c r="D12" s="378"/>
      <c r="E12" s="354"/>
      <c r="F12" s="354"/>
      <c r="G12" s="354"/>
    </row>
    <row r="13" spans="1:7" ht="12.75" customHeight="1">
      <c r="A13" s="55" t="s">
        <v>191</v>
      </c>
      <c r="B13" s="358">
        <f>'Table 1 Enrollment'!B50+'Table 1 Enrollment'!D50+'Table 1 Enrollment'!B59+'Table 1 Enrollment'!D59+'Table 1 Enrollment'!B67+'Table 1 Enrollment'!D67</f>
        <v>64</v>
      </c>
      <c r="C13" s="358">
        <f>'Table 1 Enrollment'!C50+'Table 1 Enrollment'!E50+'Table 1 Enrollment'!C59+'Table 1 Enrollment'!E59+'Table 1 Enrollment'!C67+'Table 1 Enrollment'!E67</f>
        <v>68</v>
      </c>
      <c r="D13" s="377" t="e">
        <f>Formulas!D33</f>
        <v>#N/A</v>
      </c>
      <c r="E13" s="354"/>
      <c r="F13" s="354"/>
      <c r="G13" s="354"/>
    </row>
    <row r="14" spans="1:7" ht="12.75" customHeight="1">
      <c r="A14" s="55" t="s">
        <v>104</v>
      </c>
      <c r="B14" s="358">
        <f>'Table 1 Enrollment'!B51+'Table 1 Enrollment'!D51+'Table 1 Enrollment'!B60+'Table 1 Enrollment'!D60+'Table 1 Enrollment'!B68+'Table 1 Enrollment'!D68</f>
        <v>70</v>
      </c>
      <c r="C14" s="358">
        <f>'Table 1 Enrollment'!C51+'Table 1 Enrollment'!E51+'Table 1 Enrollment'!C60+'Table 1 Enrollment'!E60+'Table 1 Enrollment'!C68+'Table 1 Enrollment'!E68</f>
        <v>84</v>
      </c>
      <c r="D14" s="378"/>
      <c r="E14" s="354"/>
      <c r="F14" s="354"/>
      <c r="G14" s="354"/>
    </row>
    <row r="15" spans="1:7" ht="12.75" customHeight="1">
      <c r="A15" s="55" t="s">
        <v>105</v>
      </c>
      <c r="B15" s="358">
        <f>'Table 1 Enrollment'!B52+'Table 1 Enrollment'!D52+'Table 1 Enrollment'!B61+'Table 1 Enrollment'!D61+'Table 1 Enrollment'!B69+'Table 1 Enrollment'!D69+'Table 1 Enrollment'!E53+'Table 1 Enrollment'!D53</f>
        <v>134</v>
      </c>
      <c r="C15" s="358">
        <f>'Table 1 Enrollment'!C53+'Table 1 Enrollment'!E53+'Table 1 Enrollment'!C61+'Table 1 Enrollment'!E61+'Table 1 Enrollment'!C69+'Table 1 Enrollment'!E69+'Table 1 Enrollment'!C52+'Table 1 Enrollment'!E52</f>
        <v>138</v>
      </c>
      <c r="D15" s="378"/>
      <c r="E15" s="354"/>
      <c r="F15" s="354"/>
      <c r="G15" s="354"/>
    </row>
    <row r="16" spans="1:7" ht="12.75" customHeight="1">
      <c r="A16" s="55" t="s">
        <v>136</v>
      </c>
      <c r="B16" s="359"/>
      <c r="C16" s="359"/>
      <c r="D16" s="378"/>
      <c r="E16" s="354"/>
      <c r="F16" s="354"/>
      <c r="G16" s="354"/>
    </row>
    <row r="17" spans="1:59" ht="12.75" customHeight="1">
      <c r="A17" s="60" t="s">
        <v>211</v>
      </c>
      <c r="B17" s="379">
        <f>SUM(B11:B16)</f>
        <v>316</v>
      </c>
      <c r="C17" s="379">
        <f>SUM(C11:C16)</f>
        <v>342</v>
      </c>
      <c r="D17" s="380" t="e">
        <f>SUM(D11:D16)</f>
        <v>#N/A</v>
      </c>
      <c r="E17" s="354"/>
      <c r="F17" s="354"/>
      <c r="G17" s="354"/>
    </row>
    <row r="18" spans="1:59" ht="18.75" customHeight="1">
      <c r="A18" s="635"/>
      <c r="B18" s="635"/>
      <c r="C18" s="635"/>
      <c r="D18" s="635"/>
      <c r="E18" s="635"/>
      <c r="F18" s="635"/>
      <c r="G18" s="635"/>
    </row>
    <row r="19" spans="1:59" ht="35.25" customHeight="1" thickBot="1">
      <c r="A19" s="634" t="s">
        <v>16832</v>
      </c>
      <c r="B19" s="634"/>
      <c r="C19" s="634"/>
      <c r="D19" s="634"/>
      <c r="E19" s="634"/>
      <c r="F19" s="634"/>
      <c r="G19" s="634"/>
    </row>
    <row r="20" spans="1:59" ht="35.25" customHeight="1" thickTop="1">
      <c r="A20" s="435" t="s">
        <v>16848</v>
      </c>
      <c r="B20" s="435"/>
      <c r="C20" s="435"/>
      <c r="D20" s="435"/>
      <c r="E20" s="435"/>
      <c r="F20" s="435"/>
      <c r="G20" s="435"/>
    </row>
    <row r="21" spans="1:59" ht="29.25" customHeight="1">
      <c r="A21" s="489" t="s">
        <v>16840</v>
      </c>
      <c r="B21" s="489"/>
      <c r="C21" s="489"/>
      <c r="D21" s="489"/>
      <c r="E21" s="489"/>
      <c r="F21" s="489"/>
      <c r="G21" s="489"/>
    </row>
    <row r="22" spans="1:59" ht="60" customHeight="1">
      <c r="A22" s="373" t="s">
        <v>16833</v>
      </c>
      <c r="B22" s="375" t="s">
        <v>16836</v>
      </c>
      <c r="C22" s="375" t="s">
        <v>16835</v>
      </c>
      <c r="D22" s="375" t="s">
        <v>16834</v>
      </c>
      <c r="E22" s="375" t="s">
        <v>16837</v>
      </c>
      <c r="F22" s="375" t="s">
        <v>16838</v>
      </c>
      <c r="G22" s="382" t="s">
        <v>16839</v>
      </c>
    </row>
    <row r="23" spans="1:59" ht="12.75" customHeight="1">
      <c r="A23" s="360" t="s">
        <v>31</v>
      </c>
      <c r="B23" s="361" t="s">
        <v>32</v>
      </c>
      <c r="C23" s="362"/>
      <c r="D23" s="363"/>
      <c r="E23" s="363"/>
      <c r="F23" s="363"/>
      <c r="G23" s="381"/>
    </row>
    <row r="24" spans="1:59" ht="12.75" customHeight="1">
      <c r="A24" s="360" t="s">
        <v>33</v>
      </c>
      <c r="B24" s="361" t="s">
        <v>34</v>
      </c>
      <c r="C24" s="362"/>
      <c r="D24" s="363"/>
      <c r="E24" s="363"/>
      <c r="F24" s="363"/>
      <c r="G24" s="381"/>
    </row>
    <row r="25" spans="1:59" ht="12.75" customHeight="1">
      <c r="A25" s="364" t="s">
        <v>106</v>
      </c>
      <c r="B25" s="365" t="s">
        <v>109</v>
      </c>
      <c r="C25" s="362"/>
      <c r="D25" s="363"/>
      <c r="E25" s="363"/>
      <c r="F25" s="363"/>
      <c r="G25" s="381"/>
    </row>
    <row r="26" spans="1:59" ht="12.75" customHeight="1">
      <c r="A26" s="366" t="s">
        <v>107</v>
      </c>
      <c r="B26" s="365" t="s">
        <v>110</v>
      </c>
      <c r="C26" s="362"/>
      <c r="D26" s="363"/>
      <c r="E26" s="363"/>
      <c r="F26" s="363"/>
      <c r="G26" s="381"/>
    </row>
    <row r="27" spans="1:59" ht="12.75" customHeight="1">
      <c r="A27" s="367" t="s">
        <v>137</v>
      </c>
      <c r="B27" s="365" t="s">
        <v>35</v>
      </c>
      <c r="C27" s="362"/>
      <c r="D27" s="363"/>
      <c r="E27" s="363"/>
      <c r="F27" s="363"/>
      <c r="G27" s="381"/>
    </row>
    <row r="28" spans="1:59" ht="12.75" customHeight="1">
      <c r="A28" s="367" t="s">
        <v>108</v>
      </c>
      <c r="B28" s="365" t="s">
        <v>111</v>
      </c>
      <c r="C28" s="362"/>
      <c r="D28" s="363"/>
      <c r="E28" s="363"/>
      <c r="F28" s="363"/>
      <c r="G28" s="381"/>
    </row>
    <row r="29" spans="1:59" ht="12.75" customHeight="1">
      <c r="A29" s="367" t="s">
        <v>52</v>
      </c>
      <c r="B29" s="365" t="s">
        <v>112</v>
      </c>
      <c r="C29" s="362"/>
      <c r="D29" s="363"/>
      <c r="E29" s="363"/>
      <c r="F29" s="363"/>
      <c r="G29" s="381"/>
    </row>
    <row r="30" spans="1:59" ht="12.75" customHeight="1">
      <c r="A30" s="367" t="s">
        <v>36</v>
      </c>
      <c r="B30" s="365" t="s">
        <v>37</v>
      </c>
      <c r="C30" s="362"/>
      <c r="D30" s="363"/>
      <c r="E30" s="363"/>
      <c r="F30" s="363"/>
      <c r="G30" s="381"/>
    </row>
    <row r="31" spans="1:59" s="356" customFormat="1" ht="12.75" customHeight="1">
      <c r="A31" s="383" t="s">
        <v>16841</v>
      </c>
      <c r="B31" s="384" t="s">
        <v>102</v>
      </c>
      <c r="C31" s="385">
        <f>SUM(C23:C30)</f>
        <v>0</v>
      </c>
      <c r="D31" s="385">
        <f>SUM(D23:D30)</f>
        <v>0</v>
      </c>
      <c r="E31" s="385">
        <f>SUM(E23:E30)</f>
        <v>0</v>
      </c>
      <c r="F31" s="385">
        <f>SUM(F23:F30)</f>
        <v>0</v>
      </c>
      <c r="G31" s="386">
        <f>SUM(G23:G30)</f>
        <v>0</v>
      </c>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row>
    <row r="32" spans="1:59" s="16" customFormat="1" ht="12.75" customHeight="1">
      <c r="A32" s="637"/>
      <c r="B32" s="638"/>
      <c r="C32" s="638"/>
      <c r="D32" s="638"/>
      <c r="E32" s="638"/>
      <c r="F32" s="638"/>
      <c r="G32" s="639"/>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row>
    <row r="33" spans="1:59" s="16" customFormat="1" ht="33.75" customHeight="1">
      <c r="A33" s="636" t="s">
        <v>16842</v>
      </c>
      <c r="B33" s="636"/>
      <c r="C33" s="636"/>
      <c r="D33" s="636"/>
      <c r="E33" s="636"/>
      <c r="F33" s="636"/>
      <c r="G33" s="636"/>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row>
    <row r="34" spans="1:59" s="356" customFormat="1" ht="60" customHeight="1">
      <c r="A34" s="368" t="s">
        <v>16833</v>
      </c>
      <c r="B34" s="375" t="s">
        <v>16836</v>
      </c>
      <c r="C34" s="375" t="s">
        <v>16835</v>
      </c>
      <c r="D34" s="375" t="s">
        <v>16834</v>
      </c>
      <c r="E34" s="375" t="s">
        <v>16837</v>
      </c>
      <c r="F34" s="375" t="s">
        <v>16838</v>
      </c>
      <c r="G34" s="382" t="s">
        <v>16839</v>
      </c>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row>
    <row r="35" spans="1:59" ht="12.75" customHeight="1">
      <c r="A35" s="367" t="s">
        <v>127</v>
      </c>
      <c r="B35" s="376" t="s">
        <v>38</v>
      </c>
      <c r="C35" s="362"/>
      <c r="D35" s="363"/>
      <c r="E35" s="363"/>
      <c r="F35" s="363"/>
      <c r="G35" s="381"/>
    </row>
    <row r="36" spans="1:59" ht="12.75" customHeight="1">
      <c r="A36" s="367" t="s">
        <v>113</v>
      </c>
      <c r="B36" s="365" t="s">
        <v>39</v>
      </c>
      <c r="C36" s="362"/>
      <c r="D36" s="363"/>
      <c r="E36" s="363"/>
      <c r="F36" s="363"/>
      <c r="G36" s="381"/>
    </row>
    <row r="37" spans="1:59" ht="12.75" customHeight="1">
      <c r="A37" s="367" t="s">
        <v>114</v>
      </c>
      <c r="B37" s="365" t="s">
        <v>40</v>
      </c>
      <c r="C37" s="362"/>
      <c r="D37" s="363"/>
      <c r="E37" s="363"/>
      <c r="F37" s="363"/>
      <c r="G37" s="381"/>
    </row>
    <row r="38" spans="1:59" ht="12.75" customHeight="1">
      <c r="A38" s="367" t="s">
        <v>115</v>
      </c>
      <c r="B38" s="365" t="s">
        <v>41</v>
      </c>
      <c r="C38" s="362"/>
      <c r="D38" s="363"/>
      <c r="E38" s="363"/>
      <c r="F38" s="363"/>
      <c r="G38" s="381"/>
    </row>
    <row r="39" spans="1:59" ht="12.75" customHeight="1">
      <c r="A39" s="367" t="s">
        <v>42</v>
      </c>
      <c r="B39" s="369" t="s">
        <v>43</v>
      </c>
      <c r="C39" s="362"/>
      <c r="D39" s="363"/>
      <c r="E39" s="363"/>
      <c r="F39" s="363"/>
      <c r="G39" s="381"/>
    </row>
    <row r="40" spans="1:59" ht="12.75" customHeight="1">
      <c r="A40" s="367" t="s">
        <v>116</v>
      </c>
      <c r="B40" s="365" t="s">
        <v>128</v>
      </c>
      <c r="C40" s="362"/>
      <c r="D40" s="363"/>
      <c r="E40" s="363"/>
      <c r="F40" s="363"/>
      <c r="G40" s="381"/>
    </row>
    <row r="41" spans="1:59" ht="12.75" customHeight="1">
      <c r="A41" s="367" t="s">
        <v>117</v>
      </c>
      <c r="B41" s="365" t="s">
        <v>129</v>
      </c>
      <c r="C41" s="362"/>
      <c r="D41" s="363"/>
      <c r="E41" s="363"/>
      <c r="F41" s="363"/>
      <c r="G41" s="381"/>
    </row>
    <row r="42" spans="1:59" ht="12.75" customHeight="1">
      <c r="A42" s="367" t="s">
        <v>106</v>
      </c>
      <c r="B42" s="365" t="s">
        <v>130</v>
      </c>
      <c r="C42" s="362"/>
      <c r="D42" s="363"/>
      <c r="E42" s="363"/>
      <c r="F42" s="363"/>
      <c r="G42" s="381"/>
    </row>
    <row r="43" spans="1:59" ht="12.75" customHeight="1">
      <c r="A43" s="367" t="s">
        <v>118</v>
      </c>
      <c r="B43" s="365" t="s">
        <v>44</v>
      </c>
      <c r="C43" s="362"/>
      <c r="D43" s="363"/>
      <c r="E43" s="363"/>
      <c r="F43" s="363"/>
      <c r="G43" s="381"/>
    </row>
    <row r="44" spans="1:59" ht="12.75" customHeight="1">
      <c r="A44" s="367" t="s">
        <v>119</v>
      </c>
      <c r="B44" s="365" t="s">
        <v>57</v>
      </c>
      <c r="C44" s="362"/>
      <c r="D44" s="363"/>
      <c r="E44" s="363"/>
      <c r="F44" s="363"/>
      <c r="G44" s="381"/>
    </row>
    <row r="45" spans="1:59" ht="12.75" customHeight="1">
      <c r="A45" s="367" t="s">
        <v>120</v>
      </c>
      <c r="B45" s="365" t="s">
        <v>131</v>
      </c>
      <c r="C45" s="362"/>
      <c r="D45" s="363"/>
      <c r="E45" s="363"/>
      <c r="F45" s="363"/>
      <c r="G45" s="381"/>
    </row>
    <row r="46" spans="1:59" ht="12.75" customHeight="1">
      <c r="A46" s="367" t="s">
        <v>121</v>
      </c>
      <c r="B46" s="365" t="s">
        <v>58</v>
      </c>
      <c r="C46" s="362"/>
      <c r="D46" s="363"/>
      <c r="E46" s="363"/>
      <c r="F46" s="363"/>
      <c r="G46" s="381"/>
    </row>
    <row r="47" spans="1:59" ht="12.75" customHeight="1">
      <c r="A47" s="367" t="s">
        <v>122</v>
      </c>
      <c r="B47" s="365" t="s">
        <v>45</v>
      </c>
      <c r="C47" s="362"/>
      <c r="D47" s="363"/>
      <c r="E47" s="363"/>
      <c r="F47" s="363"/>
      <c r="G47" s="381"/>
    </row>
    <row r="48" spans="1:59" ht="12.75" customHeight="1">
      <c r="A48" s="367" t="s">
        <v>123</v>
      </c>
      <c r="B48" s="365" t="s">
        <v>132</v>
      </c>
      <c r="C48" s="362"/>
      <c r="D48" s="363"/>
      <c r="E48" s="363"/>
      <c r="F48" s="363"/>
      <c r="G48" s="381"/>
    </row>
    <row r="49" spans="1:59" ht="12.75" customHeight="1">
      <c r="A49" s="367" t="s">
        <v>46</v>
      </c>
      <c r="B49" s="365" t="s">
        <v>47</v>
      </c>
      <c r="C49" s="362"/>
      <c r="D49" s="363"/>
      <c r="E49" s="363"/>
      <c r="F49" s="363"/>
      <c r="G49" s="381"/>
    </row>
    <row r="50" spans="1:59" ht="12.75" customHeight="1">
      <c r="A50" s="367" t="s">
        <v>124</v>
      </c>
      <c r="B50" s="365" t="s">
        <v>133</v>
      </c>
      <c r="C50" s="362"/>
      <c r="D50" s="363"/>
      <c r="E50" s="363"/>
      <c r="F50" s="363"/>
      <c r="G50" s="381"/>
    </row>
    <row r="51" spans="1:59" ht="12.75" customHeight="1">
      <c r="A51" s="367" t="s">
        <v>125</v>
      </c>
      <c r="B51" s="365" t="s">
        <v>48</v>
      </c>
      <c r="C51" s="362"/>
      <c r="D51" s="363"/>
      <c r="E51" s="363"/>
      <c r="F51" s="363"/>
      <c r="G51" s="381"/>
    </row>
    <row r="52" spans="1:59" ht="12.75" customHeight="1">
      <c r="A52" s="367" t="s">
        <v>49</v>
      </c>
      <c r="B52" s="365" t="s">
        <v>50</v>
      </c>
      <c r="C52" s="362"/>
      <c r="D52" s="363"/>
      <c r="E52" s="363"/>
      <c r="F52" s="363"/>
      <c r="G52" s="381"/>
    </row>
    <row r="53" spans="1:59" ht="12.75" customHeight="1">
      <c r="A53" s="367" t="s">
        <v>126</v>
      </c>
      <c r="B53" s="365" t="s">
        <v>51</v>
      </c>
      <c r="C53" s="362"/>
      <c r="D53" s="363"/>
      <c r="E53" s="363"/>
      <c r="F53" s="363"/>
      <c r="G53" s="381"/>
    </row>
    <row r="54" spans="1:59" ht="12.75" customHeight="1">
      <c r="A54" s="367" t="s">
        <v>52</v>
      </c>
      <c r="B54" s="365" t="s">
        <v>53</v>
      </c>
      <c r="C54" s="362"/>
      <c r="D54" s="363"/>
      <c r="E54" s="363"/>
      <c r="F54" s="363"/>
      <c r="G54" s="381"/>
    </row>
    <row r="55" spans="1:59" ht="12.75" customHeight="1">
      <c r="A55" s="370" t="s">
        <v>36</v>
      </c>
      <c r="B55" s="365" t="s">
        <v>134</v>
      </c>
      <c r="C55" s="362"/>
      <c r="D55" s="363"/>
      <c r="E55" s="363"/>
      <c r="F55" s="363"/>
      <c r="G55" s="381"/>
    </row>
    <row r="56" spans="1:59" s="356" customFormat="1" ht="12.75" customHeight="1">
      <c r="A56" s="383" t="s">
        <v>16843</v>
      </c>
      <c r="B56" s="383" t="s">
        <v>102</v>
      </c>
      <c r="C56" s="385">
        <f>SUM(C35:C55)</f>
        <v>0</v>
      </c>
      <c r="D56" s="385">
        <f>SUM(D35:D55)</f>
        <v>0</v>
      </c>
      <c r="E56" s="385">
        <f>SUM(E35:E55)</f>
        <v>0</v>
      </c>
      <c r="F56" s="385">
        <f>SUM(F35:F55)</f>
        <v>0</v>
      </c>
      <c r="G56" s="386">
        <f>SUM(G35:G55)</f>
        <v>0</v>
      </c>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5"/>
      <c r="AW56" s="355"/>
      <c r="AX56" s="355"/>
      <c r="AY56" s="355"/>
      <c r="AZ56" s="355"/>
      <c r="BA56" s="355"/>
      <c r="BB56" s="355"/>
      <c r="BC56" s="355"/>
      <c r="BD56" s="355"/>
      <c r="BE56" s="355"/>
      <c r="BF56" s="355"/>
      <c r="BG56" s="355"/>
    </row>
    <row r="57" spans="1:59" s="16" customFormat="1" ht="12.75" customHeight="1">
      <c r="A57" s="637"/>
      <c r="B57" s="638"/>
      <c r="C57" s="638"/>
      <c r="D57" s="638"/>
      <c r="E57" s="638"/>
      <c r="F57" s="638"/>
      <c r="G57" s="639"/>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row>
    <row r="58" spans="1:59" s="16" customFormat="1" ht="33" customHeight="1">
      <c r="A58" s="636" t="s">
        <v>16844</v>
      </c>
      <c r="B58" s="636"/>
      <c r="C58" s="636"/>
      <c r="D58" s="636"/>
      <c r="E58" s="636"/>
      <c r="F58" s="636"/>
      <c r="G58" s="636"/>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row>
    <row r="59" spans="1:59" s="356" customFormat="1" ht="59.25" customHeight="1">
      <c r="A59" s="389" t="s">
        <v>16833</v>
      </c>
      <c r="B59" s="375" t="s">
        <v>16836</v>
      </c>
      <c r="C59" s="375" t="s">
        <v>16835</v>
      </c>
      <c r="D59" s="375" t="s">
        <v>16834</v>
      </c>
      <c r="E59" s="375" t="s">
        <v>16837</v>
      </c>
      <c r="F59" s="375" t="s">
        <v>16838</v>
      </c>
      <c r="G59" s="382" t="s">
        <v>16839</v>
      </c>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row>
    <row r="60" spans="1:59" ht="12.75" customHeight="1">
      <c r="A60" s="387" t="s">
        <v>54</v>
      </c>
      <c r="B60" s="361" t="s">
        <v>55</v>
      </c>
      <c r="C60" s="362">
        <v>0</v>
      </c>
      <c r="D60" s="363"/>
      <c r="E60" s="363"/>
      <c r="F60" s="363"/>
      <c r="G60" s="381"/>
    </row>
    <row r="61" spans="1:59" ht="12.75" customHeight="1">
      <c r="A61" s="388" t="s">
        <v>60</v>
      </c>
      <c r="B61" s="371" t="s">
        <v>56</v>
      </c>
      <c r="C61" s="372"/>
      <c r="D61" s="363"/>
      <c r="E61" s="363"/>
      <c r="F61" s="363"/>
      <c r="G61" s="381"/>
    </row>
    <row r="62" spans="1:59" s="356" customFormat="1" ht="33" customHeight="1">
      <c r="A62" s="390" t="s">
        <v>16845</v>
      </c>
      <c r="B62" s="383" t="s">
        <v>102</v>
      </c>
      <c r="C62" s="391">
        <f>SUM(C60:C61)</f>
        <v>0</v>
      </c>
      <c r="D62" s="391">
        <f>SUM(D60:D61)</f>
        <v>0</v>
      </c>
      <c r="E62" s="391">
        <f>SUM(E60:E61)</f>
        <v>0</v>
      </c>
      <c r="F62" s="391">
        <f>SUM(F60:F61)</f>
        <v>0</v>
      </c>
      <c r="G62" s="392">
        <f>SUM(G60:G61)</f>
        <v>0</v>
      </c>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row>
    <row r="63" spans="1:59" s="356" customFormat="1" ht="33" customHeight="1">
      <c r="A63" s="646"/>
      <c r="B63" s="647"/>
      <c r="C63" s="647"/>
      <c r="D63" s="647"/>
      <c r="E63" s="647"/>
      <c r="F63" s="647"/>
      <c r="G63" s="648"/>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row>
    <row r="64" spans="1:59" s="356" customFormat="1" ht="33" customHeight="1">
      <c r="A64" s="628" t="s">
        <v>213</v>
      </c>
      <c r="B64" s="628"/>
      <c r="C64" s="628"/>
      <c r="D64" s="628"/>
      <c r="E64" s="628"/>
      <c r="F64" s="628"/>
      <c r="G64" s="628"/>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row>
    <row r="65" spans="1:59" s="16" customFormat="1" ht="62.25" customHeight="1">
      <c r="A65" s="393" t="s">
        <v>213</v>
      </c>
      <c r="B65" s="375" t="s">
        <v>16836</v>
      </c>
      <c r="C65" s="375" t="s">
        <v>16835</v>
      </c>
      <c r="D65" s="375" t="s">
        <v>16834</v>
      </c>
      <c r="E65" s="375" t="s">
        <v>16837</v>
      </c>
      <c r="F65" s="375" t="s">
        <v>16838</v>
      </c>
      <c r="G65" s="382" t="s">
        <v>16839</v>
      </c>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row>
    <row r="66" spans="1:59" ht="12.75" customHeight="1">
      <c r="A66" s="394" t="s">
        <v>213</v>
      </c>
      <c r="B66" s="395" t="s">
        <v>16847</v>
      </c>
      <c r="C66" s="385">
        <f>C31+C56+C62</f>
        <v>0</v>
      </c>
      <c r="D66" s="385">
        <f>D31+D56+D62</f>
        <v>0</v>
      </c>
      <c r="E66" s="385">
        <f>E31+E56+E62</f>
        <v>0</v>
      </c>
      <c r="F66" s="385">
        <f>F31+F56+F62</f>
        <v>0</v>
      </c>
      <c r="G66" s="386">
        <f>G31+G56+G62</f>
        <v>0</v>
      </c>
    </row>
    <row r="67" spans="1:59" ht="14">
      <c r="A67" s="644" t="s">
        <v>16829</v>
      </c>
      <c r="B67" s="644"/>
      <c r="C67" s="374" t="e">
        <f>IF(C66=(D11+D12),"","Please Check Totals")</f>
        <v>#N/A</v>
      </c>
      <c r="D67" s="374" t="e">
        <f>IF(D66=(D13),"","Please Check Totals")</f>
        <v>#N/A</v>
      </c>
      <c r="E67" s="374" t="str">
        <f>IF(E66=(D14),"","Please Check Totals")</f>
        <v/>
      </c>
      <c r="F67" s="374" t="str">
        <f>IF(F66=(D15),"","Please Check Totals")</f>
        <v/>
      </c>
      <c r="G67" s="374" t="str">
        <f>IF(G66=(D16),"","Please Check Totals")</f>
        <v/>
      </c>
    </row>
    <row r="68" spans="1:59" s="17" customFormat="1" ht="37.5" customHeight="1">
      <c r="A68" s="633" t="s">
        <v>214</v>
      </c>
      <c r="B68" s="633"/>
      <c r="C68" s="633"/>
      <c r="D68" s="633"/>
      <c r="E68" s="633"/>
      <c r="F68" s="633"/>
      <c r="G68" s="63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row>
    <row r="71" spans="1:59" ht="12.75" hidden="1" customHeight="1">
      <c r="A71" s="27"/>
      <c r="B71" s="27"/>
      <c r="C71" s="27"/>
      <c r="D71" s="27"/>
      <c r="E71" s="27"/>
      <c r="F71" s="27"/>
      <c r="G71" s="27"/>
    </row>
    <row r="72" spans="1:59" ht="12.75" hidden="1" customHeight="1">
      <c r="A72" s="27"/>
      <c r="B72" s="27"/>
      <c r="C72" s="27"/>
      <c r="D72" s="27"/>
      <c r="E72" s="27"/>
      <c r="F72" s="27"/>
      <c r="G72" s="27"/>
    </row>
    <row r="73" spans="1:59" ht="12.75" hidden="1" customHeight="1">
      <c r="A73" s="27"/>
      <c r="B73" s="27"/>
      <c r="C73" s="27"/>
      <c r="D73" s="27"/>
      <c r="E73" s="27"/>
      <c r="F73" s="27"/>
      <c r="G73" s="27"/>
    </row>
    <row r="74" spans="1:59" ht="12.75" hidden="1" customHeight="1">
      <c r="A74" s="27"/>
      <c r="B74" s="27"/>
      <c r="C74" s="27"/>
      <c r="D74" s="27"/>
      <c r="E74" s="27"/>
      <c r="F74" s="27"/>
      <c r="G74" s="27"/>
    </row>
    <row r="75" spans="1:59" ht="12.75" hidden="1" customHeight="1">
      <c r="A75" s="27"/>
      <c r="B75" s="27"/>
      <c r="C75" s="27"/>
      <c r="D75" s="27"/>
      <c r="E75" s="27"/>
      <c r="F75" s="27"/>
      <c r="G75" s="27"/>
    </row>
    <row r="76" spans="1:59" ht="12.75" hidden="1" customHeight="1">
      <c r="A76" s="27"/>
      <c r="B76" s="27"/>
      <c r="C76" s="27"/>
      <c r="D76" s="27"/>
      <c r="E76" s="27"/>
      <c r="F76" s="27"/>
      <c r="G76" s="27"/>
    </row>
    <row r="79" spans="1:59" ht="12.75" hidden="1" customHeight="1">
      <c r="A79" s="27"/>
      <c r="B79" s="27"/>
      <c r="C79" s="27"/>
      <c r="D79" s="27"/>
      <c r="E79" s="27"/>
      <c r="F79" s="27"/>
      <c r="G79" s="27"/>
    </row>
    <row r="80" spans="1:59" ht="12.75" hidden="1" customHeight="1">
      <c r="A80" s="27"/>
      <c r="B80" s="27"/>
      <c r="C80" s="27"/>
      <c r="D80" s="27"/>
      <c r="E80" s="27"/>
      <c r="F80" s="27"/>
      <c r="G80" s="27"/>
    </row>
    <row r="81" spans="1:7" ht="12.75" hidden="1" customHeight="1">
      <c r="A81" s="27"/>
      <c r="B81" s="27"/>
      <c r="C81" s="27"/>
      <c r="D81" s="27"/>
      <c r="E81" s="27"/>
      <c r="F81" s="27"/>
      <c r="G81" s="27"/>
    </row>
    <row r="82" spans="1:7" ht="12.75" hidden="1" customHeight="1">
      <c r="A82" s="27"/>
      <c r="B82" s="27"/>
      <c r="C82" s="27"/>
      <c r="D82" s="27"/>
      <c r="E82" s="27"/>
      <c r="F82" s="27"/>
      <c r="G82" s="27"/>
    </row>
    <row r="83" spans="1:7" ht="12.75" hidden="1" customHeight="1">
      <c r="A83" s="27"/>
      <c r="B83" s="27"/>
      <c r="C83" s="27"/>
      <c r="D83" s="27"/>
      <c r="E83" s="27"/>
      <c r="F83" s="27"/>
      <c r="G83" s="27"/>
    </row>
    <row r="84" spans="1:7" ht="12.75" hidden="1" customHeight="1">
      <c r="A84" s="27"/>
      <c r="B84" s="27"/>
      <c r="C84" s="27"/>
      <c r="D84" s="27"/>
      <c r="E84" s="27"/>
      <c r="F84" s="27"/>
      <c r="G84" s="27"/>
    </row>
    <row r="85" spans="1:7" ht="12.75" hidden="1" customHeight="1">
      <c r="A85" s="27"/>
      <c r="B85" s="27"/>
      <c r="C85" s="27"/>
      <c r="D85" s="27"/>
      <c r="E85" s="27"/>
      <c r="F85" s="27"/>
      <c r="G85" s="27"/>
    </row>
    <row r="86" spans="1:7" ht="12.75" hidden="1" customHeight="1">
      <c r="A86" s="27"/>
      <c r="B86" s="27"/>
      <c r="C86" s="27"/>
      <c r="D86" s="27"/>
      <c r="E86" s="27"/>
      <c r="F86" s="27"/>
      <c r="G86" s="27"/>
    </row>
    <row r="87" spans="1:7" ht="12.75" hidden="1" customHeight="1">
      <c r="A87" s="27"/>
      <c r="B87" s="27"/>
      <c r="C87" s="27"/>
      <c r="D87" s="27"/>
      <c r="E87" s="27"/>
      <c r="F87" s="27"/>
      <c r="G87" s="27"/>
    </row>
    <row r="88" spans="1:7" ht="12.75" hidden="1" customHeight="1">
      <c r="A88" s="27"/>
      <c r="B88" s="27"/>
      <c r="C88" s="27"/>
      <c r="D88" s="27"/>
      <c r="E88" s="27"/>
      <c r="F88" s="27"/>
      <c r="G88" s="27"/>
    </row>
    <row r="89" spans="1:7" ht="12.75" hidden="1" customHeight="1">
      <c r="A89" s="27"/>
      <c r="B89" s="27"/>
      <c r="C89" s="27"/>
      <c r="D89" s="27"/>
      <c r="E89" s="27"/>
      <c r="F89" s="27"/>
      <c r="G89" s="27"/>
    </row>
    <row r="90" spans="1:7" ht="12.75" hidden="1" customHeight="1">
      <c r="A90" s="27"/>
      <c r="B90" s="27"/>
      <c r="C90" s="27"/>
      <c r="D90" s="27"/>
      <c r="E90" s="27"/>
      <c r="F90" s="27"/>
      <c r="G90" s="27"/>
    </row>
    <row r="91" spans="1:7" ht="12.75" hidden="1" customHeight="1">
      <c r="A91" s="27"/>
      <c r="B91" s="27"/>
      <c r="C91" s="27"/>
      <c r="D91" s="27"/>
      <c r="E91" s="27"/>
      <c r="F91" s="27"/>
      <c r="G91" s="27"/>
    </row>
    <row r="92" spans="1:7" ht="12.75" hidden="1" customHeight="1">
      <c r="A92" s="27"/>
      <c r="B92" s="27"/>
      <c r="C92" s="27"/>
      <c r="D92" s="27"/>
      <c r="E92" s="27"/>
      <c r="F92" s="27"/>
      <c r="G92" s="27"/>
    </row>
    <row r="93" spans="1:7" ht="12.75" hidden="1" customHeight="1">
      <c r="A93" s="27"/>
      <c r="B93" s="27"/>
      <c r="C93" s="27"/>
      <c r="D93" s="27"/>
      <c r="E93" s="27"/>
      <c r="F93" s="27"/>
      <c r="G93" s="27"/>
    </row>
    <row r="94" spans="1:7" ht="12.75" hidden="1" customHeight="1">
      <c r="A94" s="27"/>
      <c r="B94" s="27"/>
      <c r="C94" s="27"/>
      <c r="D94" s="27"/>
      <c r="E94" s="27"/>
      <c r="F94" s="27"/>
      <c r="G94" s="27"/>
    </row>
    <row r="95" spans="1:7" ht="12.75" hidden="1" customHeight="1">
      <c r="A95" s="27"/>
      <c r="B95" s="27"/>
      <c r="C95" s="27"/>
      <c r="D95" s="27"/>
      <c r="E95" s="27"/>
      <c r="F95" s="27"/>
      <c r="G95" s="27"/>
    </row>
    <row r="96" spans="1:7" ht="12.75" hidden="1" customHeight="1">
      <c r="A96" s="27"/>
      <c r="B96" s="27"/>
      <c r="C96" s="27"/>
      <c r="D96" s="27"/>
      <c r="E96" s="27"/>
      <c r="F96" s="27"/>
      <c r="G96" s="27"/>
    </row>
    <row r="97" spans="1:7" ht="12.75" hidden="1" customHeight="1">
      <c r="A97" s="27"/>
      <c r="B97" s="27"/>
      <c r="C97" s="27"/>
      <c r="D97" s="27"/>
      <c r="E97" s="27"/>
      <c r="F97" s="27"/>
      <c r="G97" s="27"/>
    </row>
    <row r="98" spans="1:7" ht="12.75" hidden="1" customHeight="1">
      <c r="A98" s="27"/>
      <c r="B98" s="27"/>
      <c r="C98" s="27"/>
      <c r="D98" s="27"/>
      <c r="E98" s="27"/>
      <c r="F98" s="27"/>
      <c r="G98" s="27"/>
    </row>
    <row r="99" spans="1:7" ht="12.75" hidden="1" customHeight="1">
      <c r="A99" s="27"/>
      <c r="B99" s="27"/>
      <c r="C99" s="27"/>
      <c r="D99" s="27"/>
      <c r="E99" s="27"/>
      <c r="F99" s="27"/>
      <c r="G99" s="27"/>
    </row>
    <row r="100" spans="1:7" ht="12.75" hidden="1" customHeight="1">
      <c r="A100" s="27"/>
      <c r="B100" s="27"/>
      <c r="C100" s="27"/>
      <c r="D100" s="27"/>
      <c r="E100" s="27"/>
      <c r="F100" s="27"/>
      <c r="G100" s="27"/>
    </row>
    <row r="101" spans="1:7" ht="12.75" hidden="1" customHeight="1">
      <c r="A101" s="27"/>
      <c r="B101" s="27"/>
      <c r="C101" s="27"/>
      <c r="D101" s="27"/>
      <c r="E101" s="27"/>
      <c r="F101" s="27"/>
      <c r="G101" s="27"/>
    </row>
    <row r="102" spans="1:7" ht="12.75" hidden="1" customHeight="1">
      <c r="A102" s="27"/>
      <c r="B102" s="27"/>
      <c r="C102" s="27"/>
      <c r="D102" s="27"/>
      <c r="E102" s="27"/>
      <c r="F102" s="27"/>
      <c r="G102" s="27"/>
    </row>
    <row r="103" spans="1:7" ht="12.75" hidden="1" customHeight="1">
      <c r="A103" s="27"/>
      <c r="B103" s="27"/>
      <c r="C103" s="27"/>
      <c r="D103" s="27"/>
      <c r="E103" s="27"/>
      <c r="F103" s="27"/>
      <c r="G103" s="27"/>
    </row>
    <row r="104" spans="1:7" ht="12.75" hidden="1" customHeight="1">
      <c r="A104" s="27"/>
      <c r="B104" s="27"/>
      <c r="C104" s="27"/>
      <c r="D104" s="27"/>
      <c r="E104" s="27"/>
      <c r="F104" s="27"/>
      <c r="G104" s="27"/>
    </row>
    <row r="105" spans="1:7" ht="12.75" hidden="1" customHeight="1">
      <c r="A105" s="27"/>
      <c r="B105" s="27"/>
      <c r="C105" s="27"/>
      <c r="D105" s="27"/>
      <c r="E105" s="27"/>
      <c r="F105" s="27"/>
      <c r="G105" s="27"/>
    </row>
    <row r="106" spans="1:7" ht="12.75" hidden="1" customHeight="1">
      <c r="A106" s="27"/>
      <c r="B106" s="27"/>
      <c r="C106" s="27"/>
      <c r="D106" s="27"/>
      <c r="E106" s="27"/>
      <c r="F106" s="27"/>
      <c r="G106" s="27"/>
    </row>
    <row r="107" spans="1:7" ht="12.75" hidden="1" customHeight="1">
      <c r="A107" s="27"/>
      <c r="B107" s="27"/>
      <c r="C107" s="27"/>
      <c r="D107" s="27"/>
      <c r="E107" s="27"/>
      <c r="F107" s="27"/>
      <c r="G107" s="27"/>
    </row>
    <row r="108" spans="1:7" ht="12.75" hidden="1" customHeight="1">
      <c r="A108" s="27"/>
      <c r="B108" s="27"/>
      <c r="C108" s="27"/>
      <c r="D108" s="27"/>
      <c r="E108" s="27"/>
      <c r="F108" s="27"/>
      <c r="G108" s="27"/>
    </row>
    <row r="109" spans="1:7" ht="12.75" hidden="1" customHeight="1">
      <c r="A109" s="27"/>
      <c r="B109" s="27"/>
      <c r="C109" s="27"/>
      <c r="D109" s="27"/>
      <c r="E109" s="27"/>
      <c r="F109" s="27"/>
      <c r="G109" s="27"/>
    </row>
    <row r="110" spans="1:7" ht="12.75" hidden="1" customHeight="1">
      <c r="A110" s="27"/>
      <c r="B110" s="27"/>
      <c r="C110" s="27"/>
      <c r="D110" s="27"/>
      <c r="E110" s="27"/>
      <c r="F110" s="27"/>
      <c r="G110" s="27"/>
    </row>
    <row r="111" spans="1:7" ht="12.75" hidden="1" customHeight="1">
      <c r="A111" s="27"/>
      <c r="B111" s="27"/>
      <c r="C111" s="27"/>
      <c r="D111" s="27"/>
      <c r="E111" s="27"/>
      <c r="F111" s="27"/>
      <c r="G111" s="27"/>
    </row>
  </sheetData>
  <sheetProtection selectLockedCells="1"/>
  <mergeCells count="20">
    <mergeCell ref="A68:G68"/>
    <mergeCell ref="A6:G6"/>
    <mergeCell ref="B5:G5"/>
    <mergeCell ref="A19:G19"/>
    <mergeCell ref="A21:G21"/>
    <mergeCell ref="A18:G18"/>
    <mergeCell ref="A33:G33"/>
    <mergeCell ref="A58:G58"/>
    <mergeCell ref="A32:G32"/>
    <mergeCell ref="A57:G57"/>
    <mergeCell ref="A67:B67"/>
    <mergeCell ref="A7:G7"/>
    <mergeCell ref="A63:G63"/>
    <mergeCell ref="A64:G64"/>
    <mergeCell ref="A9:G9"/>
    <mergeCell ref="A20:G20"/>
    <mergeCell ref="A8:G8"/>
    <mergeCell ref="A1:G1"/>
    <mergeCell ref="A2:G2"/>
    <mergeCell ref="A3:G3"/>
  </mergeCells>
  <phoneticPr fontId="0" type="noConversion"/>
  <dataValidations count="1">
    <dataValidation allowBlank="1" showInputMessage="1" showErrorMessage="1" prompt="County and District (autofills with info from table 1 worksheet)" sqref="B5:G5" xr:uid="{793F54D8-27DD-4D01-97F4-538177C49F09}"/>
  </dataValidations>
  <printOptions horizontalCentered="1"/>
  <pageMargins left="0.3" right="0.3" top="0.3" bottom="0.65" header="0.3" footer="0.3"/>
  <pageSetup scale="47" firstPageNumber="15" orientation="portrait" useFirstPageNumber="1" r:id="rId1"/>
  <headerFooter alignWithMargins="0"/>
  <tableParts count="5">
    <tablePart r:id="rId2"/>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0F2F1-3E34-454C-845D-5D53341C9EDE}">
  <dimension ref="A1:Z221"/>
  <sheetViews>
    <sheetView workbookViewId="0">
      <selection activeCell="G6" sqref="G6"/>
    </sheetView>
  </sheetViews>
  <sheetFormatPr defaultColWidth="0" defaultRowHeight="12.5" zeroHeight="1"/>
  <cols>
    <col min="1" max="1" width="53.75" style="417" customWidth="1"/>
    <col min="2" max="2" width="18.25" style="417" customWidth="1"/>
    <col min="3" max="3" width="16.5" style="417" customWidth="1"/>
    <col min="4" max="4" width="36.58203125" style="417" customWidth="1"/>
    <col min="5" max="5" width="14.5" style="417" customWidth="1"/>
    <col min="6" max="6" width="29" style="417" customWidth="1"/>
    <col min="7" max="7" width="15" style="417" customWidth="1"/>
    <col min="8" max="8" width="15.33203125" style="417" customWidth="1"/>
    <col min="9" max="9" width="9" style="417" hidden="1" customWidth="1"/>
    <col min="10" max="10" width="8" style="417" hidden="1" customWidth="1"/>
    <col min="11" max="26" width="0" style="417" hidden="1" customWidth="1"/>
    <col min="27" max="16384" width="8" style="417" hidden="1"/>
  </cols>
  <sheetData>
    <row r="1" spans="1:9" ht="60" customHeight="1">
      <c r="A1" s="650" t="s">
        <v>16859</v>
      </c>
      <c r="B1" s="650"/>
      <c r="C1" s="650"/>
      <c r="D1" s="650"/>
      <c r="E1" s="650"/>
      <c r="F1" s="650"/>
      <c r="G1" s="650"/>
      <c r="H1" s="650"/>
      <c r="I1" s="650"/>
    </row>
    <row r="2" spans="1:9" ht="41.25" customHeight="1">
      <c r="A2" s="651" t="s">
        <v>16862</v>
      </c>
      <c r="B2" s="651"/>
      <c r="C2" s="651"/>
      <c r="D2" s="651"/>
      <c r="E2" s="651"/>
      <c r="F2" s="651"/>
      <c r="G2" s="651"/>
      <c r="H2" s="651"/>
      <c r="I2" s="651"/>
    </row>
    <row r="3" spans="1:9" ht="20.5" thickBot="1">
      <c r="A3" s="656" t="s">
        <v>220</v>
      </c>
      <c r="B3" s="656"/>
      <c r="C3" s="656"/>
      <c r="D3" s="656"/>
    </row>
    <row r="4" spans="1:9" ht="18.5" thickTop="1">
      <c r="A4" s="657" t="s">
        <v>16861</v>
      </c>
      <c r="B4" s="657"/>
      <c r="C4" s="657"/>
      <c r="D4" s="657"/>
    </row>
    <row r="5" spans="1:9" ht="14">
      <c r="A5" s="418" t="s">
        <v>138</v>
      </c>
      <c r="B5" s="419" t="s">
        <v>139</v>
      </c>
      <c r="C5" s="419" t="s">
        <v>140</v>
      </c>
      <c r="D5" s="419" t="s">
        <v>141</v>
      </c>
    </row>
    <row r="6" spans="1:9" ht="14">
      <c r="A6" s="420" t="s">
        <v>142</v>
      </c>
      <c r="B6" s="421">
        <v>13495</v>
      </c>
      <c r="C6" s="421">
        <v>15168</v>
      </c>
      <c r="D6" s="421">
        <v>8381</v>
      </c>
    </row>
    <row r="7" spans="1:9" ht="14">
      <c r="A7" s="420" t="s">
        <v>143</v>
      </c>
      <c r="B7" s="421">
        <v>13993</v>
      </c>
      <c r="C7" s="421">
        <v>15728</v>
      </c>
      <c r="D7" s="421">
        <v>8690</v>
      </c>
    </row>
    <row r="8" spans="1:9" ht="14">
      <c r="A8" s="420" t="s">
        <v>144</v>
      </c>
      <c r="B8" s="421">
        <v>13710</v>
      </c>
      <c r="C8" s="421">
        <v>15410</v>
      </c>
      <c r="D8" s="421">
        <v>8515</v>
      </c>
    </row>
    <row r="9" spans="1:9" ht="14">
      <c r="A9" s="420" t="s">
        <v>145</v>
      </c>
      <c r="B9" s="421">
        <v>13598</v>
      </c>
      <c r="C9" s="421">
        <v>15283</v>
      </c>
      <c r="D9" s="421">
        <v>8445</v>
      </c>
    </row>
    <row r="10" spans="1:9" ht="14">
      <c r="A10" s="420" t="s">
        <v>146</v>
      </c>
      <c r="B10" s="421">
        <v>13127</v>
      </c>
      <c r="C10" s="421">
        <v>14754</v>
      </c>
      <c r="D10" s="421">
        <v>8152</v>
      </c>
    </row>
    <row r="11" spans="1:9" ht="14">
      <c r="A11" s="420" t="s">
        <v>147</v>
      </c>
      <c r="B11" s="421">
        <v>13268</v>
      </c>
      <c r="C11" s="421">
        <v>14913</v>
      </c>
      <c r="D11" s="421">
        <v>8240</v>
      </c>
    </row>
    <row r="12" spans="1:9" ht="14">
      <c r="A12" s="420" t="s">
        <v>148</v>
      </c>
      <c r="B12" s="421">
        <v>14252</v>
      </c>
      <c r="C12" s="421">
        <v>16019</v>
      </c>
      <c r="D12" s="421">
        <v>8851</v>
      </c>
    </row>
    <row r="13" spans="1:9" ht="14">
      <c r="A13" s="420" t="s">
        <v>149</v>
      </c>
      <c r="B13" s="421">
        <v>13509</v>
      </c>
      <c r="C13" s="421">
        <v>15183</v>
      </c>
      <c r="D13" s="421">
        <v>8389</v>
      </c>
    </row>
    <row r="14" spans="1:9" ht="14">
      <c r="A14" s="420" t="s">
        <v>150</v>
      </c>
      <c r="B14" s="421">
        <v>14397</v>
      </c>
      <c r="C14" s="421">
        <v>16182</v>
      </c>
      <c r="D14" s="421">
        <v>8941</v>
      </c>
    </row>
    <row r="15" spans="1:9" ht="14">
      <c r="A15" s="420" t="s">
        <v>151</v>
      </c>
      <c r="B15" s="421">
        <v>14039</v>
      </c>
      <c r="C15" s="421">
        <v>15779</v>
      </c>
      <c r="D15" s="421">
        <v>8719</v>
      </c>
    </row>
    <row r="16" spans="1:9" ht="14">
      <c r="A16" s="420" t="s">
        <v>152</v>
      </c>
      <c r="B16" s="421">
        <v>14043</v>
      </c>
      <c r="C16" s="421">
        <v>15784</v>
      </c>
      <c r="D16" s="421">
        <v>8721</v>
      </c>
    </row>
    <row r="17" spans="1:5" ht="14">
      <c r="A17" s="420" t="s">
        <v>153</v>
      </c>
      <c r="B17" s="421">
        <v>13986</v>
      </c>
      <c r="C17" s="421">
        <v>15720</v>
      </c>
      <c r="D17" s="421">
        <v>8686</v>
      </c>
    </row>
    <row r="18" spans="1:5" ht="14">
      <c r="A18" s="420" t="s">
        <v>154</v>
      </c>
      <c r="B18" s="421">
        <v>13857</v>
      </c>
      <c r="C18" s="421">
        <v>15574</v>
      </c>
      <c r="D18" s="421">
        <v>8605</v>
      </c>
    </row>
    <row r="19" spans="1:5" ht="14">
      <c r="A19" s="420" t="s">
        <v>155</v>
      </c>
      <c r="B19" s="421">
        <v>14171</v>
      </c>
      <c r="C19" s="421">
        <v>15928</v>
      </c>
      <c r="D19" s="421">
        <v>8801</v>
      </c>
    </row>
    <row r="20" spans="1:5" ht="14">
      <c r="A20" s="420" t="s">
        <v>156</v>
      </c>
      <c r="B20" s="421">
        <v>13474</v>
      </c>
      <c r="C20" s="421">
        <v>15144</v>
      </c>
      <c r="D20" s="421">
        <v>8368</v>
      </c>
    </row>
    <row r="21" spans="1:5" ht="14">
      <c r="A21" s="420" t="s">
        <v>157</v>
      </c>
      <c r="B21" s="421">
        <v>13773</v>
      </c>
      <c r="C21" s="421">
        <v>15481</v>
      </c>
      <c r="D21" s="421">
        <v>8553</v>
      </c>
    </row>
    <row r="22" spans="1:5" ht="14">
      <c r="A22" s="420" t="s">
        <v>158</v>
      </c>
      <c r="B22" s="421">
        <v>13509</v>
      </c>
      <c r="C22" s="421">
        <v>15183</v>
      </c>
      <c r="D22" s="421">
        <v>8389</v>
      </c>
    </row>
    <row r="23" spans="1:5" ht="14">
      <c r="A23" s="420" t="s">
        <v>159</v>
      </c>
      <c r="B23" s="421">
        <v>14416</v>
      </c>
      <c r="C23" s="421">
        <v>16204</v>
      </c>
      <c r="D23" s="421">
        <v>8953</v>
      </c>
    </row>
    <row r="24" spans="1:5" ht="14">
      <c r="A24" s="420" t="s">
        <v>160</v>
      </c>
      <c r="B24" s="421">
        <v>13745</v>
      </c>
      <c r="C24" s="421">
        <v>15449</v>
      </c>
      <c r="D24" s="421">
        <v>8536</v>
      </c>
    </row>
    <row r="25" spans="1:5" ht="14">
      <c r="A25" s="420" t="s">
        <v>161</v>
      </c>
      <c r="B25" s="421">
        <v>14175</v>
      </c>
      <c r="C25" s="421">
        <v>15993</v>
      </c>
      <c r="D25" s="421">
        <v>8803</v>
      </c>
    </row>
    <row r="26" spans="1:5" ht="14">
      <c r="A26" s="420" t="s">
        <v>162</v>
      </c>
      <c r="B26" s="421">
        <v>13449</v>
      </c>
      <c r="C26" s="421">
        <v>15116</v>
      </c>
      <c r="D26" s="421">
        <v>8352</v>
      </c>
    </row>
    <row r="27" spans="1:5" ht="14">
      <c r="A27" s="422" t="e">
        <f>LOOKUP('Table 1 Enrollment'!B6, A37:A210, C37:C219)</f>
        <v>#N/A</v>
      </c>
      <c r="B27" s="422" t="e">
        <f>LOOKUP(A27,A6:A26,B6:B26)</f>
        <v>#N/A</v>
      </c>
      <c r="C27" s="422" t="e">
        <f>LOOKUP(A27,A6:A26,C6:C26)</f>
        <v>#N/A</v>
      </c>
      <c r="D27" s="422" t="e">
        <f>LOOKUP(A27,A6:A26,D6:D26)</f>
        <v>#N/A</v>
      </c>
      <c r="E27" s="423"/>
    </row>
    <row r="28" spans="1:5" ht="14">
      <c r="A28" s="422"/>
      <c r="B28" s="422" t="e">
        <f>(B27*('Table 1 Enrollment'!C49+'Table 1 Enrollment'!C50+'Table 1 Enrollment'!E49+'Table 1 Enrollment'!E50))+((B27/2)*('Table 1 Enrollment'!B49+'Table 1 Enrollment'!D49+'Table 1 Enrollment'!B50+'Table 1 Enrollment'!D50))</f>
        <v>#N/A</v>
      </c>
      <c r="C28" s="422" t="e">
        <f>(C27*('Table 1 Enrollment'!C66+'Table 1 Enrollment'!C67+'Table 1 Enrollment'!E66+'Table 1 Enrollment'!E67))+((D27/2)*('Table 1 Enrollment'!B66+'Table 1 Enrollment'!D6666))</f>
        <v>#N/A</v>
      </c>
      <c r="D28" s="422" t="e">
        <f>(C27*('Table 1 Enrollment'!C58+'Table 1 Enrollment'!C59+'Table 1 Enrollment'!E58+'Table 1 Enrollment'!E59))+((C27/2)*('Table 1 Enrollment'!B58+'Table 1 Enrollment'!D58))</f>
        <v>#N/A</v>
      </c>
    </row>
    <row r="29" spans="1:5">
      <c r="A29" s="658"/>
      <c r="B29" s="658"/>
      <c r="C29" s="658"/>
      <c r="D29" s="658"/>
    </row>
    <row r="30" spans="1:5" ht="18.5" thickBot="1">
      <c r="A30" s="659" t="s">
        <v>211</v>
      </c>
      <c r="B30" s="659"/>
      <c r="C30" s="659"/>
      <c r="D30" s="659"/>
    </row>
    <row r="31" spans="1:5" ht="14.5" thickTop="1">
      <c r="A31" s="653" t="s">
        <v>221</v>
      </c>
      <c r="B31" s="653"/>
      <c r="C31" s="653"/>
      <c r="D31" s="422" t="e">
        <f>B28+C28+D28</f>
        <v>#N/A</v>
      </c>
    </row>
    <row r="32" spans="1:5" ht="14">
      <c r="A32" s="654" t="s">
        <v>165</v>
      </c>
      <c r="B32" s="654"/>
      <c r="C32" s="654"/>
      <c r="D32" s="422" t="e">
        <f>LOOKUP('Table 1 Enrollment'!B6,A37:A219,E37:E219)</f>
        <v>#N/A</v>
      </c>
    </row>
    <row r="33" spans="1:23" ht="18.75" customHeight="1">
      <c r="A33" s="655" t="s">
        <v>188</v>
      </c>
      <c r="B33" s="655"/>
      <c r="C33" s="655"/>
      <c r="D33" s="422" t="e">
        <f>B28+C28+D28-D32</f>
        <v>#N/A</v>
      </c>
    </row>
    <row r="34" spans="1:23" ht="14">
      <c r="A34" s="652"/>
      <c r="B34" s="652"/>
      <c r="C34" s="652"/>
      <c r="D34" s="652"/>
      <c r="E34" s="422"/>
      <c r="F34" s="422"/>
      <c r="G34" s="422"/>
      <c r="H34" s="422"/>
      <c r="I34" s="422"/>
      <c r="J34" s="422"/>
      <c r="K34" s="422"/>
      <c r="L34" s="422"/>
      <c r="M34" s="422"/>
      <c r="N34" s="422"/>
      <c r="O34" s="422"/>
      <c r="P34" s="422"/>
      <c r="Q34" s="422"/>
      <c r="R34" s="422"/>
      <c r="S34" s="422"/>
      <c r="T34" s="422"/>
      <c r="U34" s="422"/>
      <c r="V34" s="422"/>
      <c r="W34" s="422"/>
    </row>
    <row r="35" spans="1:23" ht="18">
      <c r="A35" s="649" t="s">
        <v>194</v>
      </c>
      <c r="B35" s="649"/>
      <c r="C35" s="649"/>
      <c r="D35" s="649"/>
      <c r="E35" s="649"/>
      <c r="F35" s="649"/>
      <c r="G35" s="649"/>
      <c r="H35" s="649"/>
      <c r="I35" s="422"/>
      <c r="J35" s="422"/>
      <c r="K35" s="422"/>
      <c r="L35" s="422"/>
      <c r="M35" s="422"/>
      <c r="N35" s="422"/>
      <c r="O35" s="422"/>
      <c r="P35" s="422"/>
      <c r="Q35" s="422"/>
      <c r="R35" s="422"/>
      <c r="S35" s="422"/>
      <c r="T35" s="422"/>
      <c r="U35" s="422"/>
      <c r="V35" s="422"/>
      <c r="W35" s="422"/>
    </row>
    <row r="36" spans="1:23" s="425" customFormat="1" ht="14">
      <c r="A36" s="415" t="s">
        <v>222</v>
      </c>
      <c r="B36" s="416" t="s">
        <v>223</v>
      </c>
      <c r="C36" s="416" t="s">
        <v>224</v>
      </c>
      <c r="D36" s="416" t="s">
        <v>225</v>
      </c>
      <c r="E36" s="416" t="s">
        <v>194</v>
      </c>
      <c r="F36" s="416" t="s">
        <v>164</v>
      </c>
      <c r="G36" s="415" t="s">
        <v>68</v>
      </c>
      <c r="H36" s="415" t="s">
        <v>69</v>
      </c>
      <c r="I36" s="424"/>
      <c r="J36" s="424"/>
      <c r="K36" s="424"/>
      <c r="L36" s="424"/>
      <c r="M36" s="424"/>
      <c r="N36" s="424"/>
      <c r="O36" s="424"/>
      <c r="P36" s="424"/>
      <c r="Q36" s="424"/>
      <c r="R36" s="424"/>
      <c r="S36" s="424"/>
      <c r="T36" s="424"/>
      <c r="U36" s="424"/>
      <c r="V36" s="424"/>
      <c r="W36" s="424"/>
    </row>
    <row r="37" spans="1:23" ht="14">
      <c r="A37" s="426" t="str">
        <f>C37&amp;" County, " &amp;D37</f>
        <v>Atlantic County, Folsom Boro</v>
      </c>
      <c r="B37" s="427">
        <v>1540</v>
      </c>
      <c r="C37" s="428" t="s">
        <v>142</v>
      </c>
      <c r="D37" s="428" t="s">
        <v>229</v>
      </c>
      <c r="E37" s="429">
        <v>50598</v>
      </c>
      <c r="F37" s="430">
        <v>220</v>
      </c>
      <c r="G37" s="431">
        <v>110</v>
      </c>
      <c r="H37" s="431">
        <v>110</v>
      </c>
      <c r="I37" s="432"/>
      <c r="J37" s="422"/>
      <c r="K37" s="422"/>
      <c r="L37" s="422"/>
      <c r="M37" s="422"/>
      <c r="N37" s="422"/>
      <c r="O37" s="422"/>
      <c r="P37" s="422"/>
      <c r="Q37" s="422"/>
      <c r="R37" s="422"/>
      <c r="S37" s="422"/>
      <c r="T37" s="422"/>
      <c r="U37" s="422"/>
      <c r="V37" s="422"/>
      <c r="W37" s="422"/>
    </row>
    <row r="38" spans="1:23" ht="14">
      <c r="A38" s="426" t="str">
        <f t="shared" ref="A38:A101" si="0">C38&amp;" County, " &amp;D38</f>
        <v>Atlantic County, Linwood City</v>
      </c>
      <c r="B38" s="427">
        <v>2680</v>
      </c>
      <c r="C38" s="428" t="s">
        <v>142</v>
      </c>
      <c r="D38" s="428" t="s">
        <v>230</v>
      </c>
      <c r="E38" s="429">
        <v>0</v>
      </c>
      <c r="F38" s="430">
        <v>0</v>
      </c>
      <c r="G38" s="431">
        <v>0</v>
      </c>
      <c r="H38" s="431">
        <v>0</v>
      </c>
      <c r="I38" s="432"/>
      <c r="J38" s="422"/>
      <c r="K38" s="422"/>
      <c r="L38" s="422"/>
      <c r="M38" s="422"/>
      <c r="N38" s="422"/>
      <c r="O38" s="422"/>
      <c r="P38" s="422"/>
      <c r="Q38" s="422"/>
      <c r="R38" s="422"/>
      <c r="S38" s="422"/>
      <c r="T38" s="422"/>
      <c r="U38" s="422"/>
      <c r="V38" s="422"/>
      <c r="W38" s="422"/>
    </row>
    <row r="39" spans="1:23" ht="14">
      <c r="A39" s="426" t="str">
        <f t="shared" si="0"/>
        <v>Atlantic County, Corbin City</v>
      </c>
      <c r="B39" s="427">
        <v>960</v>
      </c>
      <c r="C39" s="428" t="s">
        <v>142</v>
      </c>
      <c r="D39" s="428" t="s">
        <v>231</v>
      </c>
      <c r="E39" s="429">
        <v>0</v>
      </c>
      <c r="F39" s="430">
        <v>40</v>
      </c>
      <c r="G39" s="431">
        <v>20</v>
      </c>
      <c r="H39" s="431">
        <v>20</v>
      </c>
      <c r="I39" s="432"/>
      <c r="J39" s="422"/>
      <c r="K39" s="422"/>
      <c r="L39" s="422"/>
      <c r="M39" s="422"/>
      <c r="N39" s="422"/>
      <c r="O39" s="422"/>
      <c r="P39" s="422"/>
      <c r="Q39" s="422"/>
      <c r="R39" s="422"/>
      <c r="S39" s="422"/>
      <c r="T39" s="422"/>
      <c r="U39" s="422"/>
      <c r="V39" s="422"/>
      <c r="W39" s="422"/>
    </row>
    <row r="40" spans="1:23" ht="14">
      <c r="A40" s="426" t="str">
        <f t="shared" si="0"/>
        <v>Atlantic County, Mullica Twp</v>
      </c>
      <c r="B40" s="427">
        <v>3480</v>
      </c>
      <c r="C40" s="428" t="s">
        <v>142</v>
      </c>
      <c r="D40" s="428" t="s">
        <v>232</v>
      </c>
      <c r="E40" s="429">
        <v>0</v>
      </c>
      <c r="F40" s="430">
        <v>950</v>
      </c>
      <c r="G40" s="431">
        <v>475</v>
      </c>
      <c r="H40" s="431">
        <v>475</v>
      </c>
      <c r="I40" s="432"/>
      <c r="J40" s="422"/>
      <c r="K40" s="422"/>
      <c r="L40" s="422"/>
      <c r="M40" s="422"/>
      <c r="N40" s="422"/>
      <c r="O40" s="422"/>
      <c r="P40" s="422"/>
      <c r="Q40" s="422"/>
      <c r="R40" s="422"/>
      <c r="S40" s="422"/>
      <c r="T40" s="422"/>
      <c r="U40" s="422"/>
      <c r="V40" s="422"/>
      <c r="W40" s="422"/>
    </row>
    <row r="41" spans="1:23" ht="14">
      <c r="A41" s="426" t="str">
        <f t="shared" si="0"/>
        <v>Bergen County, Carlstadt Boro</v>
      </c>
      <c r="B41" s="427">
        <v>740</v>
      </c>
      <c r="C41" s="428" t="s">
        <v>143</v>
      </c>
      <c r="D41" s="428" t="s">
        <v>233</v>
      </c>
      <c r="E41" s="429">
        <v>0</v>
      </c>
      <c r="F41" s="430">
        <v>80</v>
      </c>
      <c r="G41" s="431">
        <v>40</v>
      </c>
      <c r="H41" s="431">
        <v>40</v>
      </c>
      <c r="I41" s="432"/>
      <c r="J41" s="422"/>
      <c r="K41" s="422"/>
      <c r="L41" s="422"/>
      <c r="M41" s="422"/>
      <c r="N41" s="422"/>
      <c r="O41" s="422"/>
      <c r="P41" s="422"/>
      <c r="Q41" s="422"/>
      <c r="R41" s="422"/>
      <c r="S41" s="422"/>
      <c r="T41" s="422"/>
      <c r="U41" s="422"/>
      <c r="V41" s="422"/>
      <c r="W41" s="422"/>
    </row>
    <row r="42" spans="1:23" ht="14">
      <c r="A42" s="426" t="str">
        <f t="shared" si="0"/>
        <v>Bergen County, Cliffside Park Boro</v>
      </c>
      <c r="B42" s="427">
        <v>890</v>
      </c>
      <c r="C42" s="428" t="s">
        <v>143</v>
      </c>
      <c r="D42" s="428" t="s">
        <v>234</v>
      </c>
      <c r="E42" s="429">
        <v>218616</v>
      </c>
      <c r="F42" s="430">
        <v>332</v>
      </c>
      <c r="G42" s="431">
        <v>166</v>
      </c>
      <c r="H42" s="431">
        <v>166</v>
      </c>
      <c r="I42" s="432"/>
      <c r="J42" s="422"/>
      <c r="K42" s="422"/>
      <c r="L42" s="422"/>
      <c r="M42" s="422"/>
      <c r="N42" s="422"/>
      <c r="O42" s="422"/>
      <c r="P42" s="422"/>
      <c r="Q42" s="422"/>
      <c r="R42" s="422"/>
      <c r="S42" s="422"/>
      <c r="T42" s="422"/>
      <c r="U42" s="422"/>
      <c r="V42" s="422"/>
      <c r="W42" s="422"/>
    </row>
    <row r="43" spans="1:23" ht="14">
      <c r="A43" s="426" t="str">
        <f t="shared" si="0"/>
        <v>Bergen County, East Rutherford Boro</v>
      </c>
      <c r="B43" s="427">
        <v>1230</v>
      </c>
      <c r="C43" s="428" t="s">
        <v>143</v>
      </c>
      <c r="D43" s="428" t="s">
        <v>235</v>
      </c>
      <c r="E43" s="429">
        <v>0</v>
      </c>
      <c r="F43" s="430">
        <v>80</v>
      </c>
      <c r="G43" s="431">
        <v>40</v>
      </c>
      <c r="H43" s="431">
        <v>40</v>
      </c>
      <c r="I43" s="432"/>
      <c r="J43" s="422"/>
      <c r="K43" s="422"/>
      <c r="L43" s="422"/>
      <c r="M43" s="422"/>
      <c r="N43" s="422"/>
      <c r="O43" s="422"/>
      <c r="P43" s="422"/>
      <c r="Q43" s="422"/>
      <c r="R43" s="422"/>
      <c r="S43" s="422"/>
      <c r="T43" s="422"/>
      <c r="U43" s="422"/>
      <c r="V43" s="422"/>
      <c r="W43" s="422"/>
    </row>
    <row r="44" spans="1:23" ht="14">
      <c r="A44" s="426" t="str">
        <f t="shared" si="0"/>
        <v>Bergen County, Elmwood Park</v>
      </c>
      <c r="B44" s="427">
        <v>1345</v>
      </c>
      <c r="C44" s="428" t="s">
        <v>143</v>
      </c>
      <c r="D44" s="428" t="s">
        <v>236</v>
      </c>
      <c r="E44" s="429">
        <v>0</v>
      </c>
      <c r="F44" s="430">
        <v>202</v>
      </c>
      <c r="G44" s="431">
        <v>101</v>
      </c>
      <c r="H44" s="431">
        <v>101</v>
      </c>
      <c r="I44" s="432"/>
      <c r="J44" s="422"/>
      <c r="K44" s="422"/>
      <c r="L44" s="422"/>
      <c r="M44" s="422"/>
      <c r="N44" s="422"/>
      <c r="O44" s="422"/>
      <c r="P44" s="422"/>
      <c r="Q44" s="422"/>
      <c r="R44" s="422"/>
      <c r="S44" s="422"/>
      <c r="T44" s="422"/>
      <c r="U44" s="422"/>
      <c r="V44" s="422"/>
      <c r="W44" s="422"/>
    </row>
    <row r="45" spans="1:23" ht="14">
      <c r="A45" s="426" t="str">
        <f t="shared" si="0"/>
        <v>Bergen County, Little Ferry Boro</v>
      </c>
      <c r="B45" s="427">
        <v>2710</v>
      </c>
      <c r="C45" s="428" t="s">
        <v>143</v>
      </c>
      <c r="D45" s="428" t="s">
        <v>237</v>
      </c>
      <c r="E45" s="429">
        <v>92400</v>
      </c>
      <c r="F45" s="430">
        <v>20</v>
      </c>
      <c r="G45" s="431">
        <v>10</v>
      </c>
      <c r="H45" s="431">
        <v>10</v>
      </c>
      <c r="I45" s="432"/>
      <c r="J45" s="422"/>
      <c r="K45" s="422"/>
      <c r="L45" s="422"/>
      <c r="M45" s="422"/>
      <c r="N45" s="422"/>
      <c r="O45" s="422"/>
      <c r="P45" s="422"/>
      <c r="Q45" s="422"/>
      <c r="R45" s="422"/>
      <c r="S45" s="422"/>
      <c r="T45" s="422"/>
      <c r="U45" s="422"/>
      <c r="V45" s="422"/>
      <c r="W45" s="422"/>
    </row>
    <row r="46" spans="1:23" ht="14">
      <c r="A46" s="426" t="str">
        <f t="shared" si="0"/>
        <v>Bergen County, Lodi Borough</v>
      </c>
      <c r="B46" s="427">
        <v>2740</v>
      </c>
      <c r="C46" s="428" t="s">
        <v>143</v>
      </c>
      <c r="D46" s="428" t="s">
        <v>238</v>
      </c>
      <c r="E46" s="429">
        <v>438210</v>
      </c>
      <c r="F46" s="430">
        <v>100</v>
      </c>
      <c r="G46" s="431">
        <v>50</v>
      </c>
      <c r="H46" s="431">
        <v>50</v>
      </c>
      <c r="I46" s="432"/>
      <c r="J46" s="422"/>
      <c r="K46" s="422"/>
      <c r="L46" s="422"/>
      <c r="M46" s="422"/>
      <c r="N46" s="422"/>
      <c r="O46" s="422"/>
      <c r="P46" s="422"/>
      <c r="Q46" s="422"/>
      <c r="R46" s="422"/>
      <c r="S46" s="422"/>
      <c r="T46" s="422"/>
      <c r="U46" s="422"/>
      <c r="V46" s="422"/>
      <c r="W46" s="422"/>
    </row>
    <row r="47" spans="1:23" ht="14">
      <c r="A47" s="426" t="str">
        <f t="shared" si="0"/>
        <v>Bergen County, Lyndhurst Twp</v>
      </c>
      <c r="B47" s="427">
        <v>2860</v>
      </c>
      <c r="C47" s="428" t="s">
        <v>143</v>
      </c>
      <c r="D47" s="428" t="s">
        <v>239</v>
      </c>
      <c r="E47" s="429">
        <v>0</v>
      </c>
      <c r="F47" s="430">
        <v>370</v>
      </c>
      <c r="G47" s="431">
        <v>185</v>
      </c>
      <c r="H47" s="431">
        <v>185</v>
      </c>
      <c r="I47" s="432"/>
      <c r="J47" s="422"/>
      <c r="K47" s="422"/>
      <c r="L47" s="422"/>
      <c r="M47" s="422"/>
      <c r="N47" s="422"/>
      <c r="O47" s="422"/>
      <c r="P47" s="422"/>
      <c r="Q47" s="422"/>
      <c r="R47" s="422"/>
      <c r="S47" s="422"/>
      <c r="T47" s="422"/>
      <c r="U47" s="422"/>
      <c r="V47" s="422"/>
      <c r="W47" s="422"/>
    </row>
    <row r="48" spans="1:23" ht="14">
      <c r="A48" s="426" t="str">
        <f t="shared" si="0"/>
        <v>Bergen County, Palisades Park</v>
      </c>
      <c r="B48" s="427">
        <v>3910</v>
      </c>
      <c r="C48" s="428" t="s">
        <v>143</v>
      </c>
      <c r="D48" s="428" t="s">
        <v>240</v>
      </c>
      <c r="E48" s="429">
        <v>0</v>
      </c>
      <c r="F48" s="430">
        <v>186</v>
      </c>
      <c r="G48" s="431">
        <v>93</v>
      </c>
      <c r="H48" s="431">
        <v>93</v>
      </c>
      <c r="I48" s="432"/>
      <c r="J48" s="422"/>
      <c r="K48" s="422"/>
      <c r="L48" s="422"/>
      <c r="M48" s="422"/>
      <c r="N48" s="422"/>
      <c r="O48" s="422"/>
      <c r="P48" s="422"/>
      <c r="Q48" s="422"/>
      <c r="R48" s="422"/>
      <c r="S48" s="422"/>
      <c r="T48" s="422"/>
      <c r="U48" s="422"/>
      <c r="V48" s="422"/>
      <c r="W48" s="422"/>
    </row>
    <row r="49" spans="1:23" ht="14">
      <c r="A49" s="426" t="str">
        <f t="shared" si="0"/>
        <v>Bergen County, Ridgefield Boro</v>
      </c>
      <c r="B49" s="427">
        <v>4370</v>
      </c>
      <c r="C49" s="428" t="s">
        <v>143</v>
      </c>
      <c r="D49" s="428" t="s">
        <v>241</v>
      </c>
      <c r="E49" s="429">
        <v>0</v>
      </c>
      <c r="F49" s="430">
        <v>358</v>
      </c>
      <c r="G49" s="431">
        <v>179</v>
      </c>
      <c r="H49" s="431">
        <v>179</v>
      </c>
      <c r="I49" s="432"/>
      <c r="J49" s="422"/>
      <c r="K49" s="422"/>
      <c r="L49" s="422"/>
      <c r="M49" s="422"/>
      <c r="N49" s="422"/>
      <c r="O49" s="422"/>
      <c r="P49" s="422"/>
      <c r="Q49" s="422"/>
      <c r="R49" s="422"/>
      <c r="S49" s="422"/>
      <c r="T49" s="422"/>
      <c r="U49" s="422"/>
      <c r="V49" s="422"/>
      <c r="W49" s="422"/>
    </row>
    <row r="50" spans="1:23" ht="14">
      <c r="A50" s="426" t="str">
        <f t="shared" si="0"/>
        <v>Bergen County, Rochelle Park Twp</v>
      </c>
      <c r="B50" s="427">
        <v>4470</v>
      </c>
      <c r="C50" s="428" t="s">
        <v>143</v>
      </c>
      <c r="D50" s="428" t="s">
        <v>242</v>
      </c>
      <c r="E50" s="429">
        <v>0</v>
      </c>
      <c r="F50" s="430">
        <v>352</v>
      </c>
      <c r="G50" s="431">
        <v>176</v>
      </c>
      <c r="H50" s="431">
        <v>176</v>
      </c>
      <c r="I50" s="432"/>
      <c r="J50" s="422"/>
      <c r="K50" s="422"/>
      <c r="L50" s="422"/>
      <c r="M50" s="422"/>
      <c r="N50" s="422"/>
      <c r="O50" s="422"/>
      <c r="P50" s="422"/>
      <c r="Q50" s="422"/>
      <c r="R50" s="422"/>
      <c r="S50" s="422"/>
      <c r="T50" s="422"/>
      <c r="U50" s="422"/>
      <c r="V50" s="422"/>
      <c r="W50" s="422"/>
    </row>
    <row r="51" spans="1:23" ht="14">
      <c r="A51" s="426" t="str">
        <f t="shared" si="0"/>
        <v>Bergen County, Saddle Brook Twp</v>
      </c>
      <c r="B51" s="427">
        <v>4610</v>
      </c>
      <c r="C51" s="428" t="s">
        <v>143</v>
      </c>
      <c r="D51" s="428" t="s">
        <v>243</v>
      </c>
      <c r="E51" s="429">
        <v>0</v>
      </c>
      <c r="F51" s="430">
        <v>342</v>
      </c>
      <c r="G51" s="431">
        <v>171</v>
      </c>
      <c r="H51" s="431">
        <v>171</v>
      </c>
      <c r="I51" s="432"/>
      <c r="J51" s="422"/>
      <c r="K51" s="422"/>
      <c r="L51" s="422"/>
      <c r="M51" s="422"/>
      <c r="N51" s="422"/>
      <c r="O51" s="422"/>
      <c r="P51" s="422"/>
      <c r="Q51" s="422"/>
      <c r="R51" s="422"/>
      <c r="S51" s="422"/>
      <c r="T51" s="422"/>
      <c r="U51" s="422"/>
      <c r="V51" s="422"/>
      <c r="W51" s="422"/>
    </row>
    <row r="52" spans="1:23" ht="14">
      <c r="A52" s="426" t="str">
        <f t="shared" si="0"/>
        <v>Bergen County, Fort Lee Boro</v>
      </c>
      <c r="B52" s="427">
        <v>1550</v>
      </c>
      <c r="C52" s="428" t="s">
        <v>143</v>
      </c>
      <c r="D52" s="428" t="s">
        <v>244</v>
      </c>
      <c r="E52" s="429">
        <v>0</v>
      </c>
      <c r="F52" s="430">
        <v>178</v>
      </c>
      <c r="G52" s="431">
        <v>89</v>
      </c>
      <c r="H52" s="431">
        <v>89</v>
      </c>
      <c r="I52" s="432"/>
      <c r="J52" s="422"/>
      <c r="K52" s="422"/>
      <c r="L52" s="422"/>
      <c r="M52" s="422"/>
      <c r="N52" s="422"/>
      <c r="O52" s="422"/>
      <c r="P52" s="422"/>
      <c r="Q52" s="422"/>
      <c r="R52" s="422"/>
      <c r="S52" s="422"/>
      <c r="T52" s="422"/>
      <c r="U52" s="422"/>
      <c r="V52" s="422"/>
      <c r="W52" s="422"/>
    </row>
    <row r="53" spans="1:23" ht="14">
      <c r="A53" s="426" t="str">
        <f t="shared" si="0"/>
        <v>Bergen County, New Milford Boro</v>
      </c>
      <c r="B53" s="427">
        <v>3550</v>
      </c>
      <c r="C53" s="428" t="s">
        <v>143</v>
      </c>
      <c r="D53" s="428" t="s">
        <v>245</v>
      </c>
      <c r="E53" s="429">
        <v>0</v>
      </c>
      <c r="F53" s="430">
        <v>432</v>
      </c>
      <c r="G53" s="431">
        <v>216</v>
      </c>
      <c r="H53" s="431">
        <v>216</v>
      </c>
      <c r="I53" s="432"/>
      <c r="J53" s="422"/>
      <c r="K53" s="422"/>
      <c r="L53" s="422"/>
      <c r="M53" s="422"/>
      <c r="N53" s="422"/>
      <c r="O53" s="422"/>
      <c r="P53" s="422"/>
      <c r="Q53" s="422"/>
      <c r="R53" s="422"/>
      <c r="S53" s="422"/>
      <c r="T53" s="422"/>
      <c r="U53" s="422"/>
      <c r="V53" s="422"/>
      <c r="W53" s="422"/>
    </row>
    <row r="54" spans="1:23" ht="14">
      <c r="A54" s="426" t="str">
        <f t="shared" si="0"/>
        <v>Bergen County, Leonia Boro</v>
      </c>
      <c r="B54" s="427">
        <v>2620</v>
      </c>
      <c r="C54" s="428" t="s">
        <v>143</v>
      </c>
      <c r="D54" s="428" t="s">
        <v>246</v>
      </c>
      <c r="E54" s="429">
        <v>0</v>
      </c>
      <c r="F54" s="430">
        <v>300</v>
      </c>
      <c r="G54" s="431">
        <v>150</v>
      </c>
      <c r="H54" s="431">
        <v>150</v>
      </c>
      <c r="I54" s="432"/>
      <c r="J54" s="422"/>
      <c r="K54" s="422"/>
      <c r="L54" s="422"/>
      <c r="M54" s="422"/>
      <c r="N54" s="422"/>
      <c r="O54" s="422"/>
      <c r="P54" s="422"/>
      <c r="Q54" s="422"/>
      <c r="R54" s="422"/>
      <c r="S54" s="422"/>
      <c r="T54" s="422"/>
      <c r="U54" s="422"/>
      <c r="V54" s="422"/>
      <c r="W54" s="422"/>
    </row>
    <row r="55" spans="1:23" ht="14">
      <c r="A55" s="426" t="str">
        <f t="shared" si="0"/>
        <v>Bergen County, Edgewater Boro</v>
      </c>
      <c r="B55" s="427">
        <v>1270</v>
      </c>
      <c r="C55" s="428" t="s">
        <v>143</v>
      </c>
      <c r="D55" s="428" t="s">
        <v>247</v>
      </c>
      <c r="E55" s="429">
        <v>0</v>
      </c>
      <c r="F55" s="430">
        <v>220</v>
      </c>
      <c r="G55" s="431">
        <v>110</v>
      </c>
      <c r="H55" s="431">
        <v>110</v>
      </c>
      <c r="I55" s="432"/>
      <c r="J55" s="422"/>
      <c r="K55" s="422"/>
      <c r="L55" s="422"/>
      <c r="M55" s="422"/>
      <c r="N55" s="422"/>
      <c r="O55" s="422"/>
      <c r="P55" s="422"/>
      <c r="Q55" s="422"/>
      <c r="R55" s="422"/>
      <c r="S55" s="422"/>
      <c r="T55" s="422"/>
      <c r="U55" s="422"/>
      <c r="V55" s="422"/>
      <c r="W55" s="422"/>
    </row>
    <row r="56" spans="1:23" ht="14">
      <c r="A56" s="426" t="str">
        <f t="shared" si="0"/>
        <v>Bergen County, Maywood Boro</v>
      </c>
      <c r="B56" s="427">
        <v>3060</v>
      </c>
      <c r="C56" s="428" t="s">
        <v>143</v>
      </c>
      <c r="D56" s="428" t="s">
        <v>248</v>
      </c>
      <c r="E56" s="429">
        <v>0</v>
      </c>
      <c r="F56" s="430">
        <v>242</v>
      </c>
      <c r="G56" s="431">
        <v>121</v>
      </c>
      <c r="H56" s="431">
        <v>121</v>
      </c>
      <c r="I56" s="432"/>
      <c r="J56" s="422"/>
      <c r="K56" s="422"/>
      <c r="L56" s="422"/>
      <c r="M56" s="422"/>
      <c r="N56" s="422"/>
      <c r="O56" s="422"/>
      <c r="P56" s="422"/>
      <c r="Q56" s="422"/>
      <c r="R56" s="422"/>
      <c r="S56" s="422"/>
      <c r="T56" s="422"/>
      <c r="U56" s="422"/>
      <c r="V56" s="422"/>
      <c r="W56" s="422"/>
    </row>
    <row r="57" spans="1:23" ht="14">
      <c r="A57" s="426" t="str">
        <f t="shared" si="0"/>
        <v>Bergen County, Fair Lawn Boro</v>
      </c>
      <c r="B57" s="427">
        <v>1450</v>
      </c>
      <c r="C57" s="428" t="s">
        <v>143</v>
      </c>
      <c r="D57" s="428" t="s">
        <v>249</v>
      </c>
      <c r="E57" s="429">
        <v>0</v>
      </c>
      <c r="F57" s="430">
        <v>162</v>
      </c>
      <c r="G57" s="431">
        <v>81</v>
      </c>
      <c r="H57" s="431">
        <v>81</v>
      </c>
      <c r="I57" s="432"/>
      <c r="J57" s="422"/>
      <c r="K57" s="422"/>
      <c r="L57" s="422"/>
      <c r="M57" s="422"/>
      <c r="N57" s="422"/>
      <c r="O57" s="422"/>
      <c r="P57" s="422"/>
      <c r="Q57" s="422"/>
      <c r="R57" s="422"/>
      <c r="S57" s="422"/>
      <c r="T57" s="422"/>
      <c r="U57" s="422"/>
      <c r="V57" s="422"/>
      <c r="W57" s="422"/>
    </row>
    <row r="58" spans="1:23" ht="14">
      <c r="A58" s="426" t="str">
        <f t="shared" si="0"/>
        <v>Bergen County, Westwood Regional</v>
      </c>
      <c r="B58" s="427">
        <v>5755</v>
      </c>
      <c r="C58" s="428" t="s">
        <v>143</v>
      </c>
      <c r="D58" s="428" t="s">
        <v>250</v>
      </c>
      <c r="E58" s="429">
        <v>0</v>
      </c>
      <c r="F58" s="430">
        <v>257</v>
      </c>
      <c r="G58" s="431">
        <v>127</v>
      </c>
      <c r="H58" s="431">
        <v>127</v>
      </c>
      <c r="I58" s="432"/>
      <c r="J58" s="422"/>
      <c r="K58" s="422"/>
      <c r="L58" s="422"/>
      <c r="M58" s="422"/>
      <c r="N58" s="422"/>
      <c r="O58" s="422"/>
      <c r="P58" s="422"/>
      <c r="Q58" s="422"/>
      <c r="R58" s="422"/>
      <c r="S58" s="422"/>
      <c r="T58" s="422"/>
      <c r="U58" s="422"/>
      <c r="V58" s="422"/>
      <c r="W58" s="422"/>
    </row>
    <row r="59" spans="1:23" ht="14">
      <c r="A59" s="426" t="str">
        <f t="shared" si="0"/>
        <v>Bergen County, Ridgefield Park Twp</v>
      </c>
      <c r="B59" s="427">
        <v>4380</v>
      </c>
      <c r="C59" s="428" t="s">
        <v>143</v>
      </c>
      <c r="D59" s="428" t="s">
        <v>251</v>
      </c>
      <c r="E59" s="429">
        <v>0</v>
      </c>
      <c r="F59" s="430">
        <v>74</v>
      </c>
      <c r="G59" s="431">
        <v>37</v>
      </c>
      <c r="H59" s="431">
        <v>37</v>
      </c>
      <c r="I59" s="432"/>
      <c r="J59" s="422"/>
      <c r="K59" s="422"/>
      <c r="L59" s="422"/>
      <c r="M59" s="422"/>
      <c r="N59" s="422"/>
      <c r="O59" s="422"/>
      <c r="P59" s="422"/>
      <c r="Q59" s="422"/>
      <c r="R59" s="422"/>
      <c r="S59" s="422"/>
      <c r="T59" s="422"/>
      <c r="U59" s="422"/>
      <c r="V59" s="422"/>
      <c r="W59" s="422"/>
    </row>
    <row r="60" spans="1:23" ht="14">
      <c r="A60" s="426" t="str">
        <f t="shared" si="0"/>
        <v>Bergen County, South Hackensack Twp</v>
      </c>
      <c r="B60" s="427">
        <v>4870</v>
      </c>
      <c r="C60" s="428" t="s">
        <v>143</v>
      </c>
      <c r="D60" s="428" t="s">
        <v>252</v>
      </c>
      <c r="E60" s="429">
        <v>0</v>
      </c>
      <c r="F60" s="430">
        <v>48</v>
      </c>
      <c r="G60" s="431">
        <v>24</v>
      </c>
      <c r="H60" s="431">
        <v>24</v>
      </c>
      <c r="I60" s="432"/>
      <c r="J60" s="422"/>
      <c r="K60" s="422"/>
      <c r="L60" s="422"/>
      <c r="M60" s="422"/>
      <c r="N60" s="422"/>
      <c r="O60" s="422"/>
      <c r="P60" s="422"/>
      <c r="Q60" s="422"/>
      <c r="R60" s="422"/>
      <c r="S60" s="422"/>
      <c r="T60" s="422"/>
      <c r="U60" s="422"/>
      <c r="V60" s="422"/>
      <c r="W60" s="422"/>
    </row>
    <row r="61" spans="1:23" ht="14">
      <c r="A61" s="426" t="str">
        <f t="shared" si="0"/>
        <v>Bergen County, Hasbrouck Heights Boro (Teterboro)</v>
      </c>
      <c r="B61" s="427">
        <v>5170</v>
      </c>
      <c r="C61" s="428" t="s">
        <v>143</v>
      </c>
      <c r="D61" s="428" t="s">
        <v>253</v>
      </c>
      <c r="E61" s="429">
        <v>0</v>
      </c>
      <c r="F61" s="430">
        <v>2</v>
      </c>
      <c r="G61" s="431">
        <v>1</v>
      </c>
      <c r="H61" s="431">
        <v>1</v>
      </c>
      <c r="I61" s="432"/>
      <c r="J61" s="422"/>
      <c r="K61" s="422"/>
      <c r="L61" s="422"/>
      <c r="M61" s="422"/>
      <c r="N61" s="422"/>
      <c r="O61" s="422"/>
      <c r="P61" s="422"/>
      <c r="Q61" s="422"/>
      <c r="R61" s="422"/>
      <c r="S61" s="422"/>
      <c r="T61" s="422"/>
      <c r="U61" s="422"/>
      <c r="V61" s="422"/>
      <c r="W61" s="422"/>
    </row>
    <row r="62" spans="1:23" ht="14">
      <c r="A62" s="426" t="str">
        <f t="shared" si="0"/>
        <v>Bergen County, Wallington Boro</v>
      </c>
      <c r="B62" s="427">
        <v>5430</v>
      </c>
      <c r="C62" s="428" t="s">
        <v>143</v>
      </c>
      <c r="D62" s="428" t="s">
        <v>254</v>
      </c>
      <c r="E62" s="429">
        <v>0</v>
      </c>
      <c r="F62" s="430">
        <v>188</v>
      </c>
      <c r="G62" s="431">
        <v>94</v>
      </c>
      <c r="H62" s="431">
        <v>94</v>
      </c>
      <c r="I62" s="432"/>
      <c r="J62" s="422"/>
      <c r="K62" s="422"/>
      <c r="L62" s="422"/>
      <c r="M62" s="422"/>
      <c r="N62" s="422"/>
      <c r="O62" s="422"/>
      <c r="P62" s="422"/>
      <c r="Q62" s="422"/>
      <c r="R62" s="422"/>
      <c r="S62" s="422"/>
      <c r="T62" s="422"/>
      <c r="U62" s="422"/>
      <c r="V62" s="422"/>
      <c r="W62" s="422"/>
    </row>
    <row r="63" spans="1:23" ht="14">
      <c r="A63" s="426" t="str">
        <f t="shared" si="0"/>
        <v xml:space="preserve">Burlington County, Bass River Twp </v>
      </c>
      <c r="B63" s="427">
        <v>200</v>
      </c>
      <c r="C63" s="428" t="s">
        <v>144</v>
      </c>
      <c r="D63" s="428" t="s">
        <v>255</v>
      </c>
      <c r="E63" s="429">
        <v>0</v>
      </c>
      <c r="F63" s="430"/>
      <c r="G63" s="430">
        <v>14</v>
      </c>
      <c r="H63" s="431">
        <v>7</v>
      </c>
      <c r="I63" s="422"/>
      <c r="J63" s="422"/>
      <c r="K63" s="422"/>
      <c r="L63" s="422"/>
      <c r="M63" s="422"/>
      <c r="N63" s="422"/>
      <c r="O63" s="422"/>
      <c r="P63" s="422"/>
      <c r="Q63" s="422"/>
      <c r="R63" s="422"/>
      <c r="S63" s="422"/>
      <c r="T63" s="422"/>
      <c r="U63" s="422"/>
      <c r="V63" s="422"/>
      <c r="W63" s="422"/>
    </row>
    <row r="64" spans="1:23" ht="14">
      <c r="A64" s="426" t="str">
        <f t="shared" si="0"/>
        <v>Burlington County, Woodland Twp</v>
      </c>
      <c r="B64" s="427">
        <v>5890</v>
      </c>
      <c r="C64" s="428" t="s">
        <v>144</v>
      </c>
      <c r="D64" s="428" t="s">
        <v>256</v>
      </c>
      <c r="E64" s="429">
        <v>0</v>
      </c>
      <c r="F64" s="430"/>
      <c r="G64" s="430"/>
      <c r="H64" s="431"/>
      <c r="I64" s="422"/>
      <c r="J64" s="422"/>
      <c r="K64" s="422"/>
      <c r="L64" s="422"/>
      <c r="M64" s="422"/>
      <c r="N64" s="422"/>
      <c r="O64" s="422"/>
      <c r="P64" s="422"/>
      <c r="Q64" s="422"/>
      <c r="R64" s="422"/>
      <c r="S64" s="422"/>
      <c r="T64" s="422"/>
      <c r="U64" s="422"/>
      <c r="V64" s="422"/>
      <c r="W64" s="422"/>
    </row>
    <row r="65" spans="1:23" ht="14">
      <c r="A65" s="426" t="str">
        <f t="shared" si="0"/>
        <v>Burlington County, Southampton Twp</v>
      </c>
      <c r="B65" s="427">
        <v>4930</v>
      </c>
      <c r="C65" s="428" t="s">
        <v>144</v>
      </c>
      <c r="D65" s="428" t="s">
        <v>257</v>
      </c>
      <c r="E65" s="429">
        <v>0</v>
      </c>
      <c r="F65" s="430"/>
      <c r="G65" s="430"/>
      <c r="H65" s="431"/>
      <c r="I65" s="432"/>
      <c r="J65" s="422"/>
      <c r="K65" s="422"/>
      <c r="L65" s="422"/>
      <c r="M65" s="422"/>
      <c r="N65" s="422"/>
      <c r="O65" s="422"/>
      <c r="P65" s="422"/>
      <c r="Q65" s="422"/>
      <c r="R65" s="422"/>
      <c r="S65" s="422"/>
      <c r="T65" s="422"/>
      <c r="U65" s="422"/>
      <c r="V65" s="422"/>
      <c r="W65" s="422"/>
    </row>
    <row r="66" spans="1:23" ht="14">
      <c r="A66" s="426" t="str">
        <f t="shared" si="0"/>
        <v>Burlington County, Hainesport Twp</v>
      </c>
      <c r="B66" s="427">
        <v>1910</v>
      </c>
      <c r="C66" s="428" t="s">
        <v>144</v>
      </c>
      <c r="D66" s="428" t="s">
        <v>258</v>
      </c>
      <c r="E66" s="429">
        <v>0</v>
      </c>
      <c r="F66" s="430"/>
      <c r="G66" s="430">
        <v>64</v>
      </c>
      <c r="H66" s="431">
        <v>32</v>
      </c>
      <c r="I66" s="432"/>
      <c r="J66" s="422"/>
      <c r="K66" s="422"/>
      <c r="L66" s="422"/>
      <c r="M66" s="422"/>
      <c r="N66" s="422"/>
      <c r="O66" s="422"/>
      <c r="P66" s="422"/>
      <c r="Q66" s="422"/>
      <c r="R66" s="422"/>
      <c r="S66" s="422"/>
      <c r="T66" s="422"/>
      <c r="U66" s="422"/>
      <c r="V66" s="422"/>
      <c r="W66" s="422"/>
    </row>
    <row r="67" spans="1:23" ht="14">
      <c r="A67" s="426" t="str">
        <f t="shared" si="0"/>
        <v>Burlington County, Mount Laurel Twp</v>
      </c>
      <c r="B67" s="427">
        <v>3440</v>
      </c>
      <c r="C67" s="428" t="s">
        <v>144</v>
      </c>
      <c r="D67" s="428" t="s">
        <v>259</v>
      </c>
      <c r="E67" s="429">
        <v>0</v>
      </c>
      <c r="F67" s="433"/>
      <c r="G67" s="431">
        <v>212</v>
      </c>
      <c r="H67" s="431">
        <v>212</v>
      </c>
      <c r="I67" s="432"/>
      <c r="J67" s="422"/>
      <c r="K67" s="422"/>
      <c r="L67" s="422"/>
      <c r="M67" s="422"/>
      <c r="N67" s="422"/>
      <c r="O67" s="422"/>
      <c r="P67" s="422"/>
      <c r="Q67" s="422"/>
      <c r="R67" s="422"/>
      <c r="S67" s="422"/>
      <c r="T67" s="422"/>
      <c r="U67" s="422"/>
      <c r="V67" s="422"/>
      <c r="W67" s="422"/>
    </row>
    <row r="68" spans="1:23" ht="14">
      <c r="A68" s="426" t="str">
        <f t="shared" si="0"/>
        <v>Burlington County, Riverton</v>
      </c>
      <c r="B68" s="427">
        <v>4460</v>
      </c>
      <c r="C68" s="428" t="s">
        <v>144</v>
      </c>
      <c r="D68" s="428" t="s">
        <v>260</v>
      </c>
      <c r="E68" s="429">
        <v>0</v>
      </c>
      <c r="F68" s="433"/>
      <c r="G68" s="431">
        <v>46</v>
      </c>
      <c r="H68" s="431">
        <v>46</v>
      </c>
      <c r="I68" s="432"/>
      <c r="J68" s="422"/>
      <c r="K68" s="422"/>
      <c r="L68" s="422"/>
      <c r="M68" s="422"/>
      <c r="N68" s="422"/>
      <c r="O68" s="422"/>
      <c r="P68" s="422"/>
      <c r="Q68" s="422"/>
      <c r="R68" s="422"/>
      <c r="S68" s="422"/>
      <c r="T68" s="422"/>
      <c r="U68" s="422"/>
      <c r="V68" s="422"/>
      <c r="W68" s="422"/>
    </row>
    <row r="69" spans="1:23" ht="14">
      <c r="A69" s="426" t="str">
        <f t="shared" si="0"/>
        <v>Burlington County, Delanco Twp</v>
      </c>
      <c r="B69" s="427">
        <v>1030</v>
      </c>
      <c r="C69" s="428" t="s">
        <v>144</v>
      </c>
      <c r="D69" s="428" t="s">
        <v>261</v>
      </c>
      <c r="E69" s="429">
        <v>0</v>
      </c>
      <c r="F69" s="430">
        <v>242</v>
      </c>
      <c r="G69" s="431">
        <v>188</v>
      </c>
      <c r="H69" s="431">
        <v>188</v>
      </c>
      <c r="I69" s="432"/>
      <c r="J69" s="422"/>
      <c r="K69" s="422"/>
      <c r="L69" s="422"/>
      <c r="M69" s="422"/>
      <c r="N69" s="422"/>
      <c r="O69" s="422"/>
      <c r="P69" s="422"/>
      <c r="Q69" s="422"/>
      <c r="R69" s="422"/>
      <c r="S69" s="422"/>
      <c r="T69" s="422"/>
      <c r="U69" s="422"/>
      <c r="V69" s="422"/>
      <c r="W69" s="422"/>
    </row>
    <row r="70" spans="1:23" ht="14">
      <c r="A70" s="426" t="str">
        <f t="shared" si="0"/>
        <v>Burlington County, Delran Twp</v>
      </c>
      <c r="B70" s="427">
        <v>1060</v>
      </c>
      <c r="C70" s="428" t="s">
        <v>144</v>
      </c>
      <c r="D70" s="428" t="s">
        <v>262</v>
      </c>
      <c r="E70" s="429">
        <v>0</v>
      </c>
      <c r="F70" s="430">
        <v>92</v>
      </c>
      <c r="G70" s="431">
        <v>50</v>
      </c>
      <c r="H70" s="431">
        <v>50</v>
      </c>
      <c r="I70" s="432"/>
      <c r="J70" s="422"/>
      <c r="K70" s="422"/>
      <c r="L70" s="422"/>
      <c r="M70" s="422"/>
      <c r="N70" s="422"/>
      <c r="O70" s="422"/>
      <c r="P70" s="422"/>
      <c r="Q70" s="422"/>
      <c r="R70" s="422"/>
      <c r="S70" s="422"/>
      <c r="T70" s="422"/>
      <c r="U70" s="422"/>
      <c r="V70" s="422"/>
      <c r="W70" s="422"/>
    </row>
    <row r="71" spans="1:23" ht="14">
      <c r="A71" s="426" t="str">
        <f t="shared" si="0"/>
        <v>Burlington County, Eastampton Twp</v>
      </c>
      <c r="B71" s="427">
        <v>1250</v>
      </c>
      <c r="C71" s="428" t="s">
        <v>144</v>
      </c>
      <c r="D71" s="428" t="s">
        <v>263</v>
      </c>
      <c r="E71" s="429">
        <v>0</v>
      </c>
      <c r="F71" s="430">
        <v>376</v>
      </c>
      <c r="G71" s="431">
        <v>86</v>
      </c>
      <c r="H71" s="431">
        <v>86</v>
      </c>
      <c r="I71" s="432"/>
      <c r="J71" s="422"/>
      <c r="K71" s="422"/>
      <c r="L71" s="422"/>
      <c r="M71" s="422"/>
      <c r="N71" s="422"/>
      <c r="O71" s="422"/>
      <c r="P71" s="422"/>
      <c r="Q71" s="422"/>
      <c r="R71" s="422"/>
      <c r="S71" s="422"/>
      <c r="T71" s="422"/>
      <c r="U71" s="422"/>
      <c r="V71" s="422"/>
      <c r="W71" s="422"/>
    </row>
    <row r="72" spans="1:23" ht="14">
      <c r="A72" s="426" t="str">
        <f t="shared" si="0"/>
        <v>Burlington County, Florence Twp</v>
      </c>
      <c r="B72" s="427">
        <v>1520</v>
      </c>
      <c r="C72" s="428" t="s">
        <v>144</v>
      </c>
      <c r="D72" s="428" t="s">
        <v>264</v>
      </c>
      <c r="E72" s="429">
        <v>0</v>
      </c>
      <c r="F72" s="430">
        <v>100</v>
      </c>
      <c r="G72" s="431">
        <v>99</v>
      </c>
      <c r="H72" s="431">
        <v>99</v>
      </c>
      <c r="I72" s="432"/>
      <c r="J72" s="422"/>
      <c r="K72" s="422"/>
      <c r="L72" s="422"/>
      <c r="M72" s="422"/>
      <c r="N72" s="422"/>
      <c r="O72" s="422"/>
      <c r="P72" s="422"/>
      <c r="Q72" s="422"/>
      <c r="R72" s="422"/>
      <c r="S72" s="422"/>
      <c r="T72" s="422"/>
      <c r="U72" s="422"/>
      <c r="V72" s="422"/>
      <c r="W72" s="422"/>
    </row>
    <row r="73" spans="1:23" ht="14">
      <c r="A73" s="426" t="str">
        <f t="shared" si="0"/>
        <v>Burlington County, Lumberton Twp</v>
      </c>
      <c r="B73" s="427">
        <v>2850</v>
      </c>
      <c r="C73" s="428" t="s">
        <v>144</v>
      </c>
      <c r="D73" s="428" t="s">
        <v>265</v>
      </c>
      <c r="E73" s="429">
        <v>0</v>
      </c>
      <c r="F73" s="430">
        <v>172</v>
      </c>
      <c r="G73" s="431">
        <v>97</v>
      </c>
      <c r="H73" s="431">
        <v>97</v>
      </c>
      <c r="I73" s="432"/>
      <c r="J73" s="422"/>
      <c r="K73" s="422"/>
      <c r="L73" s="422"/>
      <c r="M73" s="422"/>
      <c r="N73" s="422"/>
      <c r="O73" s="422"/>
      <c r="P73" s="422"/>
      <c r="Q73" s="422"/>
      <c r="R73" s="422"/>
      <c r="S73" s="422"/>
      <c r="T73" s="422"/>
      <c r="U73" s="422"/>
      <c r="V73" s="422"/>
      <c r="W73" s="422"/>
    </row>
    <row r="74" spans="1:23" ht="14">
      <c r="A74" s="426" t="str">
        <f t="shared" si="0"/>
        <v>Burlington County, New Hanover Twp</v>
      </c>
      <c r="B74" s="427">
        <v>3540</v>
      </c>
      <c r="C74" s="428" t="s">
        <v>144</v>
      </c>
      <c r="D74" s="428" t="s">
        <v>266</v>
      </c>
      <c r="E74" s="429">
        <v>51048</v>
      </c>
      <c r="F74" s="430">
        <v>198</v>
      </c>
      <c r="G74" s="431">
        <v>155</v>
      </c>
      <c r="H74" s="431">
        <v>155</v>
      </c>
      <c r="I74" s="432"/>
      <c r="J74" s="422"/>
      <c r="K74" s="422"/>
      <c r="L74" s="422"/>
      <c r="M74" s="422"/>
      <c r="N74" s="422"/>
      <c r="O74" s="422"/>
      <c r="P74" s="422"/>
      <c r="Q74" s="422"/>
      <c r="R74" s="422"/>
      <c r="S74" s="422"/>
      <c r="T74" s="422"/>
      <c r="U74" s="422"/>
      <c r="V74" s="422"/>
      <c r="W74" s="422"/>
    </row>
    <row r="75" spans="1:23" ht="14">
      <c r="A75" s="426" t="str">
        <f t="shared" si="0"/>
        <v>Burlington County, Palmyra Boro</v>
      </c>
      <c r="B75" s="427">
        <v>3920</v>
      </c>
      <c r="C75" s="428" t="s">
        <v>144</v>
      </c>
      <c r="D75" s="428" t="s">
        <v>267</v>
      </c>
      <c r="E75" s="429">
        <v>0</v>
      </c>
      <c r="F75" s="430">
        <v>194</v>
      </c>
      <c r="G75" s="431">
        <v>20</v>
      </c>
      <c r="H75" s="431">
        <v>20</v>
      </c>
      <c r="I75" s="432"/>
      <c r="J75" s="422"/>
      <c r="K75" s="422"/>
      <c r="L75" s="422"/>
      <c r="M75" s="422"/>
      <c r="N75" s="422"/>
      <c r="O75" s="422"/>
      <c r="P75" s="422"/>
      <c r="Q75" s="422"/>
      <c r="R75" s="422"/>
      <c r="S75" s="422"/>
      <c r="T75" s="422"/>
      <c r="U75" s="422"/>
      <c r="V75" s="422"/>
      <c r="W75" s="422"/>
    </row>
    <row r="76" spans="1:23" ht="14">
      <c r="A76" s="426" t="str">
        <f t="shared" si="0"/>
        <v>Burlington County, Riverside Twp</v>
      </c>
      <c r="B76" s="427">
        <v>4450</v>
      </c>
      <c r="C76" s="428" t="s">
        <v>144</v>
      </c>
      <c r="D76" s="428" t="s">
        <v>268</v>
      </c>
      <c r="E76" s="429">
        <v>643032</v>
      </c>
      <c r="F76" s="430">
        <v>310</v>
      </c>
      <c r="G76" s="431">
        <v>54</v>
      </c>
      <c r="H76" s="431">
        <v>54</v>
      </c>
      <c r="I76" s="432"/>
      <c r="J76" s="422"/>
      <c r="K76" s="422"/>
      <c r="L76" s="422"/>
      <c r="M76" s="422"/>
      <c r="N76" s="422"/>
      <c r="O76" s="422"/>
      <c r="P76" s="422"/>
      <c r="Q76" s="422"/>
      <c r="R76" s="422"/>
      <c r="S76" s="422"/>
      <c r="T76" s="422"/>
      <c r="U76" s="422"/>
      <c r="V76" s="422"/>
      <c r="W76" s="422"/>
    </row>
    <row r="77" spans="1:23" ht="14">
      <c r="A77" s="426" t="str">
        <f t="shared" si="0"/>
        <v>Burlington County, Westampton</v>
      </c>
      <c r="B77" s="427">
        <v>5720</v>
      </c>
      <c r="C77" s="428" t="s">
        <v>144</v>
      </c>
      <c r="D77" s="428" t="s">
        <v>269</v>
      </c>
      <c r="E77" s="429">
        <v>0</v>
      </c>
      <c r="F77" s="430">
        <v>40</v>
      </c>
      <c r="G77" s="431">
        <v>11</v>
      </c>
      <c r="H77" s="431">
        <v>11</v>
      </c>
      <c r="I77" s="432"/>
      <c r="J77" s="422"/>
      <c r="K77" s="422"/>
      <c r="L77" s="422"/>
      <c r="M77" s="422"/>
      <c r="N77" s="422"/>
      <c r="O77" s="422"/>
      <c r="P77" s="422"/>
      <c r="Q77" s="422"/>
      <c r="R77" s="422"/>
      <c r="S77" s="422"/>
      <c r="T77" s="422"/>
      <c r="U77" s="422"/>
      <c r="V77" s="422"/>
      <c r="W77" s="422"/>
    </row>
    <row r="78" spans="1:23" ht="14">
      <c r="A78" s="426" t="str">
        <f t="shared" si="0"/>
        <v>Camden County, Audubon Boro (Audubon Park)</v>
      </c>
      <c r="B78" s="427">
        <v>160</v>
      </c>
      <c r="C78" s="428" t="s">
        <v>145</v>
      </c>
      <c r="D78" s="428" t="s">
        <v>270</v>
      </c>
      <c r="E78" s="429">
        <v>0</v>
      </c>
      <c r="F78" s="430">
        <v>108</v>
      </c>
      <c r="G78" s="431">
        <v>62</v>
      </c>
      <c r="H78" s="431">
        <v>62</v>
      </c>
      <c r="I78" s="432"/>
      <c r="J78" s="422"/>
      <c r="K78" s="422"/>
      <c r="L78" s="422"/>
      <c r="M78" s="422"/>
      <c r="N78" s="422"/>
      <c r="O78" s="422"/>
      <c r="P78" s="422"/>
      <c r="Q78" s="422"/>
      <c r="R78" s="422"/>
      <c r="S78" s="422"/>
      <c r="T78" s="422"/>
      <c r="U78" s="422"/>
      <c r="V78" s="422"/>
      <c r="W78" s="422"/>
    </row>
    <row r="79" spans="1:23" ht="14">
      <c r="A79" s="426" t="str">
        <f t="shared" si="0"/>
        <v>Camden County, Barrington Boro</v>
      </c>
      <c r="B79" s="427">
        <v>190</v>
      </c>
      <c r="C79" s="428" t="s">
        <v>145</v>
      </c>
      <c r="D79" s="428" t="s">
        <v>271</v>
      </c>
      <c r="E79" s="429">
        <v>0</v>
      </c>
      <c r="F79" s="430">
        <v>22</v>
      </c>
      <c r="G79" s="431">
        <v>91</v>
      </c>
      <c r="H79" s="431">
        <v>91</v>
      </c>
      <c r="I79" s="432"/>
      <c r="J79" s="422"/>
      <c r="K79" s="422"/>
      <c r="L79" s="422"/>
      <c r="M79" s="422"/>
      <c r="N79" s="422"/>
      <c r="O79" s="422"/>
      <c r="P79" s="422"/>
      <c r="Q79" s="422"/>
      <c r="R79" s="422"/>
      <c r="S79" s="422"/>
      <c r="T79" s="422"/>
      <c r="U79" s="422"/>
      <c r="V79" s="422"/>
      <c r="W79" s="422"/>
    </row>
    <row r="80" spans="1:23" ht="14">
      <c r="A80" s="426" t="str">
        <f t="shared" si="0"/>
        <v>Camden County, Berlin Twp</v>
      </c>
      <c r="B80" s="427">
        <v>340</v>
      </c>
      <c r="C80" s="428" t="s">
        <v>145</v>
      </c>
      <c r="D80" s="428" t="s">
        <v>272</v>
      </c>
      <c r="E80" s="429">
        <v>0</v>
      </c>
      <c r="F80" s="430">
        <v>124</v>
      </c>
      <c r="G80" s="431">
        <v>0</v>
      </c>
      <c r="H80" s="431">
        <v>0</v>
      </c>
      <c r="I80" s="432"/>
      <c r="J80" s="422"/>
      <c r="K80" s="422"/>
      <c r="L80" s="422"/>
      <c r="M80" s="422"/>
      <c r="N80" s="422"/>
      <c r="O80" s="422"/>
      <c r="P80" s="422"/>
      <c r="Q80" s="422"/>
      <c r="R80" s="422"/>
      <c r="S80" s="422"/>
      <c r="T80" s="422"/>
      <c r="U80" s="422"/>
      <c r="V80" s="422"/>
      <c r="W80" s="422"/>
    </row>
    <row r="81" spans="1:23" ht="14">
      <c r="A81" s="426" t="str">
        <f t="shared" si="0"/>
        <v>Camden County, Brooklawn Boro</v>
      </c>
      <c r="B81" s="427">
        <v>580</v>
      </c>
      <c r="C81" s="428" t="s">
        <v>145</v>
      </c>
      <c r="D81" s="428" t="s">
        <v>273</v>
      </c>
      <c r="E81" s="429">
        <v>71112</v>
      </c>
      <c r="F81" s="430">
        <v>182</v>
      </c>
      <c r="G81" s="431">
        <v>84</v>
      </c>
      <c r="H81" s="431">
        <v>84</v>
      </c>
      <c r="I81" s="432"/>
      <c r="J81" s="422"/>
      <c r="K81" s="422"/>
      <c r="L81" s="422"/>
      <c r="M81" s="422"/>
      <c r="N81" s="422"/>
      <c r="O81" s="422"/>
      <c r="P81" s="422"/>
      <c r="Q81" s="422"/>
      <c r="R81" s="422"/>
      <c r="S81" s="422"/>
      <c r="T81" s="422"/>
      <c r="U81" s="422"/>
      <c r="V81" s="422"/>
      <c r="W81" s="422"/>
    </row>
    <row r="82" spans="1:23" ht="14">
      <c r="A82" s="426" t="str">
        <f t="shared" si="0"/>
        <v>Camden County, Cherry Hill</v>
      </c>
      <c r="B82" s="427">
        <v>800</v>
      </c>
      <c r="C82" s="428" t="s">
        <v>145</v>
      </c>
      <c r="D82" s="428" t="s">
        <v>274</v>
      </c>
      <c r="E82" s="429">
        <v>0</v>
      </c>
      <c r="F82" s="430"/>
      <c r="G82" s="431"/>
      <c r="H82" s="431"/>
      <c r="I82" s="432"/>
      <c r="J82" s="422"/>
      <c r="K82" s="422"/>
      <c r="L82" s="422"/>
      <c r="M82" s="422"/>
      <c r="N82" s="422"/>
      <c r="O82" s="422"/>
      <c r="P82" s="422"/>
      <c r="Q82" s="422"/>
      <c r="R82" s="422"/>
      <c r="S82" s="422"/>
      <c r="T82" s="422"/>
      <c r="U82" s="422"/>
      <c r="V82" s="422"/>
      <c r="W82" s="422"/>
    </row>
    <row r="83" spans="1:23" ht="14">
      <c r="A83" s="426" t="str">
        <f t="shared" si="0"/>
        <v>Camden County, Gibbsboro Boro</v>
      </c>
      <c r="B83" s="427">
        <v>1720</v>
      </c>
      <c r="C83" s="428" t="s">
        <v>145</v>
      </c>
      <c r="D83" s="428" t="s">
        <v>275</v>
      </c>
      <c r="E83" s="429">
        <v>0</v>
      </c>
      <c r="F83" s="430"/>
      <c r="G83" s="431"/>
      <c r="H83" s="431"/>
      <c r="I83" s="432"/>
      <c r="J83" s="422"/>
      <c r="K83" s="422"/>
      <c r="L83" s="422"/>
      <c r="M83" s="422"/>
      <c r="N83" s="422"/>
      <c r="O83" s="422"/>
      <c r="P83" s="422"/>
      <c r="Q83" s="422"/>
      <c r="R83" s="422"/>
      <c r="S83" s="422"/>
      <c r="T83" s="422"/>
      <c r="U83" s="422"/>
      <c r="V83" s="422"/>
      <c r="W83" s="422"/>
    </row>
    <row r="84" spans="1:23" ht="14">
      <c r="A84" s="426" t="str">
        <f t="shared" si="0"/>
        <v>Camden County, Chesilhurst</v>
      </c>
      <c r="B84" s="427">
        <v>810</v>
      </c>
      <c r="C84" s="428" t="s">
        <v>145</v>
      </c>
      <c r="D84" s="428" t="s">
        <v>276</v>
      </c>
      <c r="E84" s="429">
        <v>0</v>
      </c>
      <c r="F84" s="430">
        <v>0</v>
      </c>
      <c r="G84" s="431">
        <v>6</v>
      </c>
      <c r="H84" s="431">
        <v>6</v>
      </c>
      <c r="I84" s="432"/>
      <c r="J84" s="422"/>
      <c r="K84" s="422"/>
      <c r="L84" s="422"/>
      <c r="M84" s="422"/>
      <c r="N84" s="422"/>
      <c r="O84" s="422"/>
      <c r="P84" s="422"/>
      <c r="Q84" s="422"/>
      <c r="R84" s="422"/>
      <c r="S84" s="422"/>
      <c r="T84" s="422"/>
      <c r="U84" s="422"/>
      <c r="V84" s="422"/>
      <c r="W84" s="422"/>
    </row>
    <row r="85" spans="1:23" ht="14">
      <c r="A85" s="426" t="str">
        <f t="shared" si="0"/>
        <v>Camden County, Haddon Twp</v>
      </c>
      <c r="B85" s="427"/>
      <c r="C85" s="428" t="s">
        <v>145</v>
      </c>
      <c r="D85" s="428" t="s">
        <v>277</v>
      </c>
      <c r="E85" s="429">
        <v>0</v>
      </c>
      <c r="F85" s="430"/>
      <c r="G85" s="431"/>
      <c r="H85" s="431"/>
      <c r="I85" s="432"/>
      <c r="J85" s="422"/>
      <c r="K85" s="422"/>
      <c r="L85" s="422"/>
      <c r="M85" s="422"/>
      <c r="N85" s="422"/>
      <c r="O85" s="422"/>
      <c r="P85" s="422"/>
      <c r="Q85" s="422"/>
      <c r="R85" s="422"/>
      <c r="S85" s="422"/>
      <c r="T85" s="422"/>
      <c r="U85" s="422"/>
      <c r="V85" s="422"/>
      <c r="W85" s="422"/>
    </row>
    <row r="86" spans="1:23" ht="14">
      <c r="A86" s="426" t="str">
        <f t="shared" si="0"/>
        <v xml:space="preserve">Camden County, Voorhees Twp </v>
      </c>
      <c r="B86" s="427"/>
      <c r="C86" s="428" t="s">
        <v>145</v>
      </c>
      <c r="D86" s="428" t="s">
        <v>278</v>
      </c>
      <c r="E86" s="429">
        <v>0</v>
      </c>
      <c r="F86" s="430"/>
      <c r="G86" s="431"/>
      <c r="H86" s="431"/>
      <c r="I86" s="432"/>
      <c r="J86" s="422"/>
      <c r="K86" s="422"/>
      <c r="L86" s="422"/>
      <c r="M86" s="422"/>
      <c r="N86" s="422"/>
      <c r="O86" s="422"/>
      <c r="P86" s="422"/>
      <c r="Q86" s="422"/>
      <c r="R86" s="422"/>
      <c r="S86" s="422"/>
      <c r="T86" s="422"/>
      <c r="U86" s="422"/>
      <c r="V86" s="422"/>
      <c r="W86" s="422"/>
    </row>
    <row r="87" spans="1:23" ht="14">
      <c r="A87" s="426" t="str">
        <f t="shared" si="0"/>
        <v>Camden County, Laurel Springs Boro</v>
      </c>
      <c r="B87" s="427">
        <v>2540</v>
      </c>
      <c r="C87" s="428" t="s">
        <v>145</v>
      </c>
      <c r="D87" s="428" t="s">
        <v>279</v>
      </c>
      <c r="E87" s="429">
        <v>0</v>
      </c>
      <c r="F87" s="430">
        <v>168</v>
      </c>
      <c r="G87" s="431">
        <v>56</v>
      </c>
      <c r="H87" s="431">
        <v>56</v>
      </c>
      <c r="I87" s="432"/>
      <c r="J87" s="422"/>
      <c r="K87" s="422"/>
      <c r="L87" s="422"/>
      <c r="M87" s="422"/>
      <c r="N87" s="422"/>
      <c r="O87" s="422"/>
      <c r="P87" s="422"/>
      <c r="Q87" s="422"/>
      <c r="R87" s="422"/>
      <c r="S87" s="422"/>
      <c r="T87" s="422"/>
      <c r="U87" s="422"/>
      <c r="V87" s="422"/>
      <c r="W87" s="422"/>
    </row>
    <row r="88" spans="1:23" ht="14">
      <c r="A88" s="426" t="str">
        <f t="shared" si="0"/>
        <v>Camden County, Lawnside Boro</v>
      </c>
      <c r="B88" s="427">
        <v>2560</v>
      </c>
      <c r="C88" s="428" t="s">
        <v>145</v>
      </c>
      <c r="D88" s="428" t="s">
        <v>280</v>
      </c>
      <c r="E88" s="429">
        <v>79492</v>
      </c>
      <c r="F88" s="430">
        <v>12</v>
      </c>
      <c r="G88" s="431">
        <v>62</v>
      </c>
      <c r="H88" s="431">
        <v>62</v>
      </c>
      <c r="I88" s="432"/>
      <c r="J88" s="422"/>
      <c r="K88" s="422"/>
      <c r="L88" s="422"/>
      <c r="M88" s="422"/>
      <c r="N88" s="422"/>
      <c r="O88" s="422"/>
      <c r="P88" s="422"/>
      <c r="Q88" s="422"/>
      <c r="R88" s="422"/>
      <c r="S88" s="422"/>
      <c r="T88" s="422"/>
      <c r="U88" s="422"/>
      <c r="V88" s="422"/>
      <c r="W88" s="422"/>
    </row>
    <row r="89" spans="1:23" ht="14">
      <c r="A89" s="426" t="str">
        <f t="shared" si="0"/>
        <v>Camden County, Hi Nella</v>
      </c>
      <c r="B89" s="427">
        <v>2130</v>
      </c>
      <c r="C89" s="428" t="s">
        <v>145</v>
      </c>
      <c r="D89" s="428" t="s">
        <v>281</v>
      </c>
      <c r="E89" s="429">
        <v>0</v>
      </c>
      <c r="F89" s="430"/>
      <c r="G89" s="431"/>
      <c r="H89" s="431"/>
      <c r="I89" s="432"/>
      <c r="J89" s="422"/>
      <c r="K89" s="422"/>
      <c r="L89" s="422"/>
      <c r="M89" s="422"/>
      <c r="N89" s="422"/>
      <c r="O89" s="422"/>
      <c r="P89" s="422"/>
      <c r="Q89" s="422"/>
      <c r="R89" s="422"/>
      <c r="S89" s="422"/>
      <c r="T89" s="422"/>
      <c r="U89" s="422"/>
      <c r="V89" s="422"/>
      <c r="W89" s="422"/>
    </row>
    <row r="90" spans="1:23" ht="14">
      <c r="A90" s="426" t="str">
        <f t="shared" si="0"/>
        <v>Camden County, Magnolia Boro</v>
      </c>
      <c r="B90" s="427">
        <v>2890</v>
      </c>
      <c r="C90" s="428" t="s">
        <v>145</v>
      </c>
      <c r="D90" s="428" t="s">
        <v>282</v>
      </c>
      <c r="E90" s="429">
        <v>38556</v>
      </c>
      <c r="F90" s="430">
        <v>112</v>
      </c>
      <c r="G90" s="431">
        <v>23</v>
      </c>
      <c r="H90" s="431">
        <v>23</v>
      </c>
      <c r="I90" s="432"/>
      <c r="J90" s="422"/>
      <c r="K90" s="422"/>
      <c r="L90" s="422"/>
      <c r="M90" s="422"/>
      <c r="N90" s="422"/>
      <c r="O90" s="422"/>
      <c r="P90" s="422"/>
      <c r="Q90" s="422"/>
      <c r="R90" s="422"/>
      <c r="S90" s="422"/>
      <c r="T90" s="422"/>
      <c r="U90" s="422"/>
      <c r="V90" s="422"/>
      <c r="W90" s="422"/>
    </row>
    <row r="91" spans="1:23" ht="14">
      <c r="A91" s="426" t="str">
        <f t="shared" si="0"/>
        <v>Camden County, Merchantville Boro</v>
      </c>
      <c r="B91" s="427">
        <v>3110</v>
      </c>
      <c r="C91" s="428" t="s">
        <v>145</v>
      </c>
      <c r="D91" s="428" t="s">
        <v>283</v>
      </c>
      <c r="E91" s="429">
        <v>46291</v>
      </c>
      <c r="F91" s="430">
        <v>124</v>
      </c>
      <c r="G91" s="431">
        <v>0</v>
      </c>
      <c r="H91" s="431">
        <v>0</v>
      </c>
      <c r="I91" s="432"/>
      <c r="J91" s="422"/>
      <c r="K91" s="422"/>
      <c r="L91" s="422"/>
      <c r="M91" s="422"/>
      <c r="N91" s="422"/>
      <c r="O91" s="422"/>
      <c r="P91" s="422"/>
      <c r="Q91" s="422"/>
      <c r="R91" s="422"/>
      <c r="S91" s="422"/>
      <c r="T91" s="422"/>
      <c r="U91" s="422"/>
      <c r="V91" s="422"/>
      <c r="W91" s="422"/>
    </row>
    <row r="92" spans="1:23" ht="14">
      <c r="A92" s="426" t="str">
        <f t="shared" si="0"/>
        <v>Camden County, Pennsauken Twp</v>
      </c>
      <c r="B92" s="427">
        <v>4060</v>
      </c>
      <c r="C92" s="428" t="s">
        <v>145</v>
      </c>
      <c r="D92" s="428" t="s">
        <v>284</v>
      </c>
      <c r="E92" s="429">
        <v>1001892</v>
      </c>
      <c r="F92" s="430">
        <v>46</v>
      </c>
      <c r="G92" s="431">
        <v>55</v>
      </c>
      <c r="H92" s="431">
        <v>55</v>
      </c>
      <c r="I92" s="432"/>
      <c r="J92" s="422"/>
      <c r="K92" s="422"/>
      <c r="L92" s="422"/>
      <c r="M92" s="422"/>
      <c r="N92" s="422"/>
      <c r="O92" s="422"/>
      <c r="P92" s="422"/>
      <c r="Q92" s="422"/>
      <c r="R92" s="422"/>
      <c r="S92" s="422"/>
      <c r="T92" s="422"/>
      <c r="U92" s="422"/>
      <c r="V92" s="422"/>
      <c r="W92" s="422"/>
    </row>
    <row r="93" spans="1:23" ht="14">
      <c r="A93" s="426" t="str">
        <f t="shared" si="0"/>
        <v>Camden County, Pine Hill Boro</v>
      </c>
      <c r="B93" s="427">
        <v>4110</v>
      </c>
      <c r="C93" s="428" t="s">
        <v>145</v>
      </c>
      <c r="D93" s="428" t="s">
        <v>285</v>
      </c>
      <c r="E93" s="429">
        <v>214575</v>
      </c>
      <c r="F93" s="430">
        <v>0</v>
      </c>
      <c r="G93" s="431">
        <v>574</v>
      </c>
      <c r="H93" s="431">
        <v>574</v>
      </c>
      <c r="I93" s="432"/>
      <c r="J93" s="422"/>
      <c r="K93" s="422"/>
      <c r="L93" s="422"/>
      <c r="M93" s="422"/>
      <c r="N93" s="422"/>
      <c r="O93" s="422"/>
      <c r="P93" s="422"/>
      <c r="Q93" s="422"/>
      <c r="R93" s="422"/>
      <c r="S93" s="422"/>
      <c r="T93" s="422"/>
      <c r="U93" s="422"/>
      <c r="V93" s="422"/>
      <c r="W93" s="422"/>
    </row>
    <row r="94" spans="1:23" ht="14">
      <c r="A94" s="426" t="str">
        <f t="shared" si="0"/>
        <v>Camden County, Somerdale Boro</v>
      </c>
      <c r="B94" s="427">
        <v>4790</v>
      </c>
      <c r="C94" s="428" t="s">
        <v>145</v>
      </c>
      <c r="D94" s="428" t="s">
        <v>286</v>
      </c>
      <c r="E94" s="429">
        <v>151354</v>
      </c>
      <c r="F94" s="430">
        <v>110</v>
      </c>
      <c r="G94" s="431">
        <v>0</v>
      </c>
      <c r="H94" s="431">
        <v>0</v>
      </c>
      <c r="I94" s="432"/>
      <c r="J94" s="422"/>
      <c r="K94" s="422"/>
      <c r="L94" s="422"/>
      <c r="M94" s="422"/>
      <c r="N94" s="422"/>
      <c r="O94" s="422"/>
      <c r="P94" s="422"/>
      <c r="Q94" s="422"/>
      <c r="R94" s="422"/>
      <c r="S94" s="422"/>
      <c r="T94" s="422"/>
      <c r="U94" s="422"/>
      <c r="V94" s="422"/>
      <c r="W94" s="422"/>
    </row>
    <row r="95" spans="1:23" ht="14">
      <c r="A95" s="426" t="str">
        <f t="shared" si="0"/>
        <v>Camden County, Stratford Boro</v>
      </c>
      <c r="B95" s="427">
        <v>5080</v>
      </c>
      <c r="C95" s="428" t="s">
        <v>145</v>
      </c>
      <c r="D95" s="428" t="s">
        <v>287</v>
      </c>
      <c r="E95" s="429">
        <v>0</v>
      </c>
      <c r="F95" s="430">
        <v>1148</v>
      </c>
      <c r="G95" s="431">
        <v>16</v>
      </c>
      <c r="H95" s="431">
        <v>16</v>
      </c>
      <c r="I95" s="432"/>
      <c r="J95" s="422"/>
      <c r="K95" s="422"/>
      <c r="L95" s="422"/>
      <c r="M95" s="422"/>
      <c r="N95" s="422"/>
      <c r="O95" s="422"/>
      <c r="P95" s="422"/>
      <c r="Q95" s="422"/>
      <c r="R95" s="422"/>
      <c r="S95" s="422"/>
      <c r="T95" s="422"/>
      <c r="U95" s="422"/>
      <c r="V95" s="422"/>
      <c r="W95" s="422"/>
    </row>
    <row r="96" spans="1:23" ht="14">
      <c r="A96" s="426" t="str">
        <f t="shared" si="0"/>
        <v>Camden County, Winslow Twp</v>
      </c>
      <c r="B96" s="427">
        <v>5820</v>
      </c>
      <c r="C96" s="428" t="s">
        <v>145</v>
      </c>
      <c r="D96" s="428" t="s">
        <v>288</v>
      </c>
      <c r="E96" s="429">
        <v>729606</v>
      </c>
      <c r="F96" s="430">
        <v>0</v>
      </c>
      <c r="G96" s="431">
        <v>29</v>
      </c>
      <c r="H96" s="431">
        <v>29</v>
      </c>
      <c r="I96" s="432"/>
      <c r="J96" s="422"/>
      <c r="K96" s="422"/>
      <c r="L96" s="422"/>
      <c r="M96" s="422"/>
      <c r="N96" s="422"/>
      <c r="O96" s="422"/>
      <c r="P96" s="422"/>
      <c r="Q96" s="422"/>
      <c r="R96" s="422"/>
      <c r="S96" s="422"/>
      <c r="T96" s="422"/>
      <c r="U96" s="422"/>
      <c r="V96" s="422"/>
      <c r="W96" s="422"/>
    </row>
    <row r="97" spans="1:23" ht="14">
      <c r="A97" s="426" t="str">
        <f t="shared" si="0"/>
        <v>Cape May County, Cape May City</v>
      </c>
      <c r="B97" s="427">
        <v>710</v>
      </c>
      <c r="C97" s="428" t="s">
        <v>146</v>
      </c>
      <c r="D97" s="428" t="s">
        <v>289</v>
      </c>
      <c r="E97" s="429">
        <v>0</v>
      </c>
      <c r="F97" s="430">
        <v>32</v>
      </c>
      <c r="G97" s="431">
        <v>40</v>
      </c>
      <c r="H97" s="431">
        <v>40</v>
      </c>
      <c r="I97" s="432"/>
      <c r="J97" s="422"/>
      <c r="K97" s="422"/>
      <c r="L97" s="422"/>
      <c r="M97" s="422"/>
      <c r="N97" s="422"/>
      <c r="O97" s="422"/>
      <c r="P97" s="422"/>
      <c r="Q97" s="422"/>
      <c r="R97" s="422"/>
      <c r="S97" s="422"/>
      <c r="T97" s="422"/>
      <c r="U97" s="422"/>
      <c r="V97" s="422"/>
      <c r="W97" s="422"/>
    </row>
    <row r="98" spans="1:23" ht="14">
      <c r="A98" s="426" t="str">
        <f t="shared" si="0"/>
        <v xml:space="preserve">Cape May County, Sea Isle City </v>
      </c>
      <c r="B98" s="427">
        <v>4700</v>
      </c>
      <c r="C98" s="428" t="s">
        <v>146</v>
      </c>
      <c r="D98" s="428" t="s">
        <v>290</v>
      </c>
      <c r="E98" s="429">
        <v>0</v>
      </c>
      <c r="F98" s="430"/>
      <c r="G98" s="431"/>
      <c r="H98" s="431"/>
      <c r="I98" s="432"/>
    </row>
    <row r="99" spans="1:23" ht="14">
      <c r="A99" s="426" t="str">
        <f t="shared" si="0"/>
        <v xml:space="preserve">Cape May County, West Cape May Boro </v>
      </c>
      <c r="B99" s="427">
        <v>5610</v>
      </c>
      <c r="C99" s="428" t="s">
        <v>146</v>
      </c>
      <c r="D99" s="428" t="s">
        <v>291</v>
      </c>
      <c r="E99" s="429">
        <v>0</v>
      </c>
      <c r="F99" s="430"/>
      <c r="G99" s="431"/>
      <c r="H99" s="431"/>
      <c r="I99" s="432"/>
    </row>
    <row r="100" spans="1:23" ht="14">
      <c r="A100" s="426" t="str">
        <f t="shared" si="0"/>
        <v xml:space="preserve">Cape May County, West Wildwood </v>
      </c>
      <c r="B100" s="427">
        <v>5700</v>
      </c>
      <c r="C100" s="428" t="s">
        <v>146</v>
      </c>
      <c r="D100" s="428" t="s">
        <v>292</v>
      </c>
      <c r="E100" s="429">
        <v>0</v>
      </c>
      <c r="F100" s="430"/>
      <c r="G100" s="431"/>
      <c r="H100" s="431"/>
      <c r="I100" s="432"/>
    </row>
    <row r="101" spans="1:23" ht="14">
      <c r="A101" s="426" t="str">
        <f t="shared" si="0"/>
        <v>Cumberland County, Commercial Twp</v>
      </c>
      <c r="B101" s="427">
        <v>950</v>
      </c>
      <c r="C101" s="428" t="s">
        <v>147</v>
      </c>
      <c r="D101" s="428" t="s">
        <v>293</v>
      </c>
      <c r="E101" s="429">
        <v>0</v>
      </c>
      <c r="F101" s="430">
        <v>58</v>
      </c>
      <c r="G101" s="431">
        <v>36</v>
      </c>
      <c r="H101" s="431">
        <v>36</v>
      </c>
      <c r="I101" s="432"/>
    </row>
    <row r="102" spans="1:23" ht="14">
      <c r="A102" s="426" t="str">
        <f t="shared" ref="A102:A165" si="1">C102&amp;" County, " &amp;D102</f>
        <v>Cumberland County, Deerfield Twp</v>
      </c>
      <c r="B102" s="427">
        <v>1020</v>
      </c>
      <c r="C102" s="428" t="s">
        <v>147</v>
      </c>
      <c r="D102" s="428" t="s">
        <v>294</v>
      </c>
      <c r="E102" s="429">
        <v>0</v>
      </c>
      <c r="F102" s="430">
        <v>80</v>
      </c>
      <c r="G102" s="431">
        <v>42</v>
      </c>
      <c r="H102" s="431">
        <v>42</v>
      </c>
      <c r="I102" s="432"/>
    </row>
    <row r="103" spans="1:23" ht="14">
      <c r="A103" s="426" t="str">
        <f t="shared" si="1"/>
        <v>Cumberland County, Downe Twp</v>
      </c>
      <c r="B103" s="427">
        <v>1120</v>
      </c>
      <c r="C103" s="428" t="s">
        <v>147</v>
      </c>
      <c r="D103" s="428" t="s">
        <v>295</v>
      </c>
      <c r="E103" s="429">
        <v>437399</v>
      </c>
      <c r="F103" s="430">
        <v>72</v>
      </c>
      <c r="G103" s="431">
        <v>318</v>
      </c>
      <c r="H103" s="431">
        <v>318</v>
      </c>
      <c r="I103" s="432"/>
    </row>
    <row r="104" spans="1:23" ht="14">
      <c r="A104" s="426" t="str">
        <f t="shared" si="1"/>
        <v>Essex County, Bloomfield Twp</v>
      </c>
      <c r="B104" s="427">
        <v>410</v>
      </c>
      <c r="C104" s="428" t="s">
        <v>148</v>
      </c>
      <c r="D104" s="428" t="s">
        <v>296</v>
      </c>
      <c r="E104" s="429">
        <v>0</v>
      </c>
      <c r="F104" s="430">
        <v>84</v>
      </c>
      <c r="G104" s="431">
        <v>116</v>
      </c>
      <c r="H104" s="431">
        <v>116</v>
      </c>
      <c r="I104" s="432"/>
    </row>
    <row r="105" spans="1:23" ht="14">
      <c r="A105" s="426" t="str">
        <f t="shared" si="1"/>
        <v xml:space="preserve">Essex County, Montclair Town </v>
      </c>
      <c r="B105" s="427">
        <v>3310</v>
      </c>
      <c r="C105" s="428" t="s">
        <v>148</v>
      </c>
      <c r="D105" s="428" t="s">
        <v>297</v>
      </c>
      <c r="E105" s="429">
        <v>0</v>
      </c>
      <c r="F105" s="430"/>
      <c r="G105" s="431"/>
      <c r="H105" s="431"/>
      <c r="I105" s="432"/>
    </row>
    <row r="106" spans="1:23" ht="14">
      <c r="A106" s="426" t="str">
        <f t="shared" si="1"/>
        <v xml:space="preserve">Essex County, Nutley Town </v>
      </c>
      <c r="B106" s="427">
        <v>3750</v>
      </c>
      <c r="C106" s="428" t="s">
        <v>148</v>
      </c>
      <c r="D106" s="428" t="s">
        <v>298</v>
      </c>
      <c r="E106" s="429">
        <v>0</v>
      </c>
      <c r="F106" s="430"/>
      <c r="G106" s="431"/>
      <c r="H106" s="431"/>
      <c r="I106" s="432"/>
    </row>
    <row r="107" spans="1:23" ht="14">
      <c r="A107" s="426" t="str">
        <f t="shared" si="1"/>
        <v>Essex County, West Orange Town</v>
      </c>
      <c r="B107" s="427">
        <v>5680</v>
      </c>
      <c r="C107" s="428" t="s">
        <v>148</v>
      </c>
      <c r="D107" s="428" t="s">
        <v>299</v>
      </c>
      <c r="E107" s="429">
        <v>0</v>
      </c>
      <c r="F107" s="430">
        <v>636</v>
      </c>
      <c r="G107" s="431">
        <v>40</v>
      </c>
      <c r="H107" s="431">
        <v>40</v>
      </c>
      <c r="I107" s="432"/>
    </row>
    <row r="108" spans="1:23" ht="14">
      <c r="A108" s="426" t="str">
        <f t="shared" si="1"/>
        <v>Gloucester County, Deptford Twp</v>
      </c>
      <c r="B108" s="427">
        <v>1100</v>
      </c>
      <c r="C108" s="428" t="s">
        <v>149</v>
      </c>
      <c r="D108" s="428" t="s">
        <v>300</v>
      </c>
      <c r="E108" s="429">
        <v>674608</v>
      </c>
      <c r="F108" s="430">
        <v>232</v>
      </c>
      <c r="G108" s="431">
        <v>64</v>
      </c>
      <c r="H108" s="431">
        <v>64</v>
      </c>
      <c r="I108" s="432"/>
    </row>
    <row r="109" spans="1:23" ht="14">
      <c r="A109" s="426" t="str">
        <f t="shared" si="1"/>
        <v>Gloucester County, Elk Twp</v>
      </c>
      <c r="B109" s="427">
        <v>1330</v>
      </c>
      <c r="C109" s="428" t="s">
        <v>149</v>
      </c>
      <c r="D109" s="428" t="s">
        <v>301</v>
      </c>
      <c r="E109" s="429">
        <v>54204</v>
      </c>
      <c r="F109" s="430">
        <v>80</v>
      </c>
      <c r="G109" s="431">
        <v>323</v>
      </c>
      <c r="H109" s="431">
        <v>323</v>
      </c>
      <c r="I109" s="432"/>
    </row>
    <row r="110" spans="1:23" ht="14">
      <c r="A110" s="426" t="str">
        <f t="shared" si="1"/>
        <v>Gloucester County, Franklin Twp</v>
      </c>
      <c r="B110" s="427">
        <v>1590</v>
      </c>
      <c r="C110" s="428" t="s">
        <v>149</v>
      </c>
      <c r="D110" s="428" t="s">
        <v>302</v>
      </c>
      <c r="E110" s="429">
        <v>0</v>
      </c>
      <c r="F110" s="430">
        <v>128</v>
      </c>
      <c r="G110" s="431">
        <v>17</v>
      </c>
      <c r="H110" s="431">
        <v>17</v>
      </c>
      <c r="I110" s="432"/>
    </row>
    <row r="111" spans="1:23" ht="14">
      <c r="A111" s="426" t="str">
        <f t="shared" si="1"/>
        <v>Gloucester County, Greenwich Twp</v>
      </c>
      <c r="B111" s="427">
        <v>1830</v>
      </c>
      <c r="C111" s="428" t="s">
        <v>149</v>
      </c>
      <c r="D111" s="428" t="s">
        <v>303</v>
      </c>
      <c r="E111" s="429">
        <v>0</v>
      </c>
      <c r="F111" s="430">
        <v>646</v>
      </c>
      <c r="G111" s="431">
        <v>57</v>
      </c>
      <c r="H111" s="431">
        <v>57</v>
      </c>
      <c r="I111" s="432"/>
    </row>
    <row r="112" spans="1:23" ht="14">
      <c r="A112" s="426" t="str">
        <f t="shared" si="1"/>
        <v>Gloucester County, Monroe Twp</v>
      </c>
      <c r="B112" s="427">
        <v>3280</v>
      </c>
      <c r="C112" s="428" t="s">
        <v>149</v>
      </c>
      <c r="D112" s="428" t="s">
        <v>304</v>
      </c>
      <c r="E112" s="429">
        <v>0</v>
      </c>
      <c r="F112" s="430">
        <v>34</v>
      </c>
      <c r="G112" s="431">
        <v>151</v>
      </c>
      <c r="H112" s="431">
        <v>151</v>
      </c>
      <c r="I112" s="432"/>
    </row>
    <row r="113" spans="1:9" ht="14">
      <c r="A113" s="426" t="str">
        <f t="shared" si="1"/>
        <v>Gloucester County, Harrison Twp</v>
      </c>
      <c r="B113" s="427">
        <v>2070</v>
      </c>
      <c r="C113" s="428" t="s">
        <v>149</v>
      </c>
      <c r="D113" s="428" t="s">
        <v>305</v>
      </c>
      <c r="E113" s="429">
        <v>0</v>
      </c>
      <c r="F113" s="430"/>
      <c r="G113" s="431"/>
      <c r="H113" s="431"/>
      <c r="I113" s="432"/>
    </row>
    <row r="114" spans="1:9" ht="14">
      <c r="A114" s="426" t="str">
        <f t="shared" si="1"/>
        <v xml:space="preserve">Gloucester County, Kingsway Regional </v>
      </c>
      <c r="B114" s="427">
        <v>2440</v>
      </c>
      <c r="C114" s="428" t="s">
        <v>149</v>
      </c>
      <c r="D114" s="428" t="s">
        <v>306</v>
      </c>
      <c r="E114" s="429">
        <v>0</v>
      </c>
      <c r="F114" s="430"/>
      <c r="G114" s="431"/>
      <c r="H114" s="431"/>
      <c r="I114" s="432"/>
    </row>
    <row r="115" spans="1:9" ht="14">
      <c r="A115" s="426" t="str">
        <f t="shared" si="1"/>
        <v xml:space="preserve">Gloucester County, Newfield Boro </v>
      </c>
      <c r="B115" s="427">
        <v>3580</v>
      </c>
      <c r="C115" s="428" t="s">
        <v>149</v>
      </c>
      <c r="D115" s="428" t="s">
        <v>307</v>
      </c>
      <c r="E115" s="429">
        <v>0</v>
      </c>
      <c r="F115" s="430"/>
      <c r="G115" s="431"/>
      <c r="H115" s="431"/>
      <c r="I115" s="432"/>
    </row>
    <row r="116" spans="1:9" ht="14">
      <c r="A116" s="426" t="str">
        <f t="shared" si="1"/>
        <v>Gloucester County, Pitman Boro</v>
      </c>
      <c r="B116" s="427">
        <v>4140</v>
      </c>
      <c r="C116" s="428" t="s">
        <v>149</v>
      </c>
      <c r="D116" s="428" t="s">
        <v>308</v>
      </c>
      <c r="E116" s="429">
        <v>0</v>
      </c>
      <c r="F116" s="430"/>
      <c r="G116" s="431"/>
      <c r="H116" s="431"/>
      <c r="I116" s="432"/>
    </row>
    <row r="117" spans="1:9" ht="14">
      <c r="A117" s="426" t="str">
        <f t="shared" si="1"/>
        <v xml:space="preserve">Gloucester County, South Harrison  Twp </v>
      </c>
      <c r="B117" s="427">
        <v>4880</v>
      </c>
      <c r="C117" s="428" t="s">
        <v>149</v>
      </c>
      <c r="D117" s="428" t="s">
        <v>309</v>
      </c>
      <c r="E117" s="429">
        <v>0</v>
      </c>
      <c r="F117" s="430"/>
      <c r="G117" s="431"/>
      <c r="H117" s="431"/>
      <c r="I117" s="432"/>
    </row>
    <row r="118" spans="1:9" ht="14">
      <c r="A118" s="426" t="str">
        <f t="shared" si="1"/>
        <v>Gloucester County, Washington Twp</v>
      </c>
      <c r="B118" s="427">
        <v>5500</v>
      </c>
      <c r="C118" s="428" t="s">
        <v>149</v>
      </c>
      <c r="D118" s="428" t="s">
        <v>310</v>
      </c>
      <c r="E118" s="429">
        <v>0</v>
      </c>
      <c r="F118" s="430">
        <v>114</v>
      </c>
      <c r="G118" s="431">
        <v>0</v>
      </c>
      <c r="H118" s="431">
        <v>0</v>
      </c>
      <c r="I118" s="432"/>
    </row>
    <row r="119" spans="1:9" ht="14">
      <c r="A119" s="426" t="str">
        <f t="shared" si="1"/>
        <v>Gloucester County, Westville Boro</v>
      </c>
      <c r="B119" s="427">
        <v>5740</v>
      </c>
      <c r="C119" s="428" t="s">
        <v>149</v>
      </c>
      <c r="D119" s="428" t="s">
        <v>311</v>
      </c>
      <c r="E119" s="429">
        <v>0</v>
      </c>
      <c r="F119" s="430">
        <v>302</v>
      </c>
      <c r="G119" s="431">
        <v>13</v>
      </c>
      <c r="H119" s="431">
        <v>13</v>
      </c>
      <c r="I119" s="432"/>
    </row>
    <row r="120" spans="1:9" ht="14">
      <c r="A120" s="426" t="str">
        <f t="shared" si="1"/>
        <v>Gloucester County, Woodbury City</v>
      </c>
      <c r="B120" s="427">
        <v>5860</v>
      </c>
      <c r="C120" s="428" t="s">
        <v>149</v>
      </c>
      <c r="D120" s="428" t="s">
        <v>312</v>
      </c>
      <c r="E120" s="429">
        <v>1518464</v>
      </c>
      <c r="F120" s="430">
        <v>0</v>
      </c>
      <c r="G120" s="431">
        <v>0</v>
      </c>
      <c r="H120" s="431">
        <v>0</v>
      </c>
      <c r="I120" s="432"/>
    </row>
    <row r="121" spans="1:9" ht="14">
      <c r="A121" s="426" t="str">
        <f t="shared" si="1"/>
        <v>Gloucester County, Woodbury Heights Boro</v>
      </c>
      <c r="B121" s="427">
        <v>5870</v>
      </c>
      <c r="C121" s="428" t="s">
        <v>149</v>
      </c>
      <c r="D121" s="428" t="s">
        <v>313</v>
      </c>
      <c r="E121" s="429">
        <v>0</v>
      </c>
      <c r="F121" s="430">
        <v>26</v>
      </c>
      <c r="G121" s="431">
        <v>41</v>
      </c>
      <c r="H121" s="431">
        <v>41</v>
      </c>
      <c r="I121" s="432"/>
    </row>
    <row r="122" spans="1:9" ht="14">
      <c r="A122" s="426" t="str">
        <f t="shared" si="1"/>
        <v>Hudson County, East Newark Boro</v>
      </c>
      <c r="B122" s="427">
        <v>1200</v>
      </c>
      <c r="C122" s="428" t="s">
        <v>150</v>
      </c>
      <c r="D122" s="428" t="s">
        <v>314</v>
      </c>
      <c r="E122" s="429">
        <v>0</v>
      </c>
      <c r="F122" s="430">
        <v>0</v>
      </c>
      <c r="G122" s="431">
        <v>22</v>
      </c>
      <c r="H122" s="431">
        <v>22</v>
      </c>
      <c r="I122" s="432"/>
    </row>
    <row r="123" spans="1:9" ht="14">
      <c r="A123" s="426" t="str">
        <f t="shared" si="1"/>
        <v>Hudson County, Guttenberg Town</v>
      </c>
      <c r="B123" s="427">
        <v>1850</v>
      </c>
      <c r="C123" s="428" t="s">
        <v>150</v>
      </c>
      <c r="D123" s="428" t="s">
        <v>315</v>
      </c>
      <c r="E123" s="429">
        <v>131677</v>
      </c>
      <c r="F123" s="430">
        <v>82</v>
      </c>
      <c r="G123" s="431">
        <v>8</v>
      </c>
      <c r="H123" s="431">
        <v>8</v>
      </c>
      <c r="I123" s="432"/>
    </row>
    <row r="124" spans="1:9" ht="14">
      <c r="A124" s="426" t="str">
        <f t="shared" si="1"/>
        <v>Hudson County, North Bergen Twp</v>
      </c>
      <c r="B124" s="427">
        <v>3610</v>
      </c>
      <c r="C124" s="428" t="s">
        <v>150</v>
      </c>
      <c r="D124" s="428" t="s">
        <v>316</v>
      </c>
      <c r="E124" s="429">
        <v>2402000</v>
      </c>
      <c r="F124" s="430">
        <v>44</v>
      </c>
      <c r="G124" s="431"/>
      <c r="H124" s="431"/>
      <c r="I124" s="432"/>
    </row>
    <row r="125" spans="1:9" ht="14">
      <c r="A125" s="426" t="str">
        <f t="shared" si="1"/>
        <v>Hudson County, Secaucus Town</v>
      </c>
      <c r="B125" s="427">
        <v>4730</v>
      </c>
      <c r="C125" s="428" t="s">
        <v>150</v>
      </c>
      <c r="D125" s="428" t="s">
        <v>317</v>
      </c>
      <c r="E125" s="429">
        <v>0</v>
      </c>
      <c r="F125" s="430">
        <v>16</v>
      </c>
      <c r="G125" s="431"/>
      <c r="H125" s="431"/>
      <c r="I125" s="432"/>
    </row>
    <row r="126" spans="1:9" ht="14">
      <c r="A126" s="426" t="str">
        <f t="shared" si="1"/>
        <v>Hudson County, Weehawken Twp</v>
      </c>
      <c r="B126" s="427">
        <v>5580</v>
      </c>
      <c r="C126" s="428" t="s">
        <v>150</v>
      </c>
      <c r="D126" s="428" t="s">
        <v>318</v>
      </c>
      <c r="E126" s="429">
        <v>467400</v>
      </c>
      <c r="F126" s="430"/>
      <c r="G126" s="431"/>
      <c r="H126" s="431"/>
      <c r="I126" s="432"/>
    </row>
    <row r="127" spans="1:9" ht="14">
      <c r="A127" s="426" t="str">
        <f t="shared" si="1"/>
        <v>Hunterdon County, Bloomsbury Boro</v>
      </c>
      <c r="B127" s="427">
        <v>430</v>
      </c>
      <c r="C127" s="428" t="s">
        <v>151</v>
      </c>
      <c r="D127" s="428" t="s">
        <v>319</v>
      </c>
      <c r="E127" s="429">
        <v>0</v>
      </c>
      <c r="F127" s="430"/>
      <c r="G127" s="431"/>
      <c r="H127" s="431"/>
      <c r="I127" s="432"/>
    </row>
    <row r="128" spans="1:9" ht="14">
      <c r="A128" s="426" t="str">
        <f t="shared" si="1"/>
        <v>Hunterdon County, Frenchtown Boro</v>
      </c>
      <c r="B128" s="427">
        <v>1680</v>
      </c>
      <c r="C128" s="428" t="s">
        <v>151</v>
      </c>
      <c r="D128" s="428" t="s">
        <v>320</v>
      </c>
      <c r="E128" s="429">
        <v>0</v>
      </c>
      <c r="F128" s="430"/>
      <c r="G128" s="431"/>
      <c r="H128" s="431"/>
      <c r="I128" s="432"/>
    </row>
    <row r="129" spans="1:9" ht="14">
      <c r="A129" s="426" t="str">
        <f t="shared" si="1"/>
        <v>Hunterdon County, Kingwood Twp</v>
      </c>
      <c r="B129" s="427">
        <v>2450</v>
      </c>
      <c r="C129" s="428" t="s">
        <v>151</v>
      </c>
      <c r="D129" s="428" t="s">
        <v>321</v>
      </c>
      <c r="E129" s="429">
        <v>0</v>
      </c>
      <c r="F129" s="430"/>
      <c r="G129" s="431"/>
      <c r="H129" s="431"/>
      <c r="I129" s="432"/>
    </row>
    <row r="130" spans="1:9" ht="14">
      <c r="A130" s="426" t="str">
        <f t="shared" si="1"/>
        <v>Hunterdon County, Lebanon Boro</v>
      </c>
      <c r="B130" s="427">
        <v>2590</v>
      </c>
      <c r="C130" s="428" t="s">
        <v>151</v>
      </c>
      <c r="D130" s="428" t="s">
        <v>322</v>
      </c>
      <c r="E130" s="429">
        <v>0</v>
      </c>
      <c r="F130" s="430"/>
      <c r="G130" s="431">
        <v>2</v>
      </c>
      <c r="H130" s="431">
        <v>2</v>
      </c>
      <c r="I130" s="432"/>
    </row>
    <row r="131" spans="1:9" ht="14">
      <c r="A131" s="426" t="str">
        <f t="shared" si="1"/>
        <v>Hunterdon County, Milford Boro</v>
      </c>
      <c r="B131" s="427">
        <v>3180</v>
      </c>
      <c r="C131" s="428" t="s">
        <v>151</v>
      </c>
      <c r="D131" s="428" t="s">
        <v>323</v>
      </c>
      <c r="E131" s="429">
        <v>0</v>
      </c>
      <c r="F131" s="430"/>
      <c r="G131" s="431">
        <v>305</v>
      </c>
      <c r="H131" s="431">
        <v>305</v>
      </c>
      <c r="I131" s="432"/>
    </row>
    <row r="132" spans="1:9" ht="14">
      <c r="A132" s="426" t="str">
        <f t="shared" si="1"/>
        <v xml:space="preserve">Hunterdon County, East Amwell Twp </v>
      </c>
      <c r="B132" s="427">
        <v>1160</v>
      </c>
      <c r="C132" s="428" t="s">
        <v>151</v>
      </c>
      <c r="D132" s="428" t="s">
        <v>324</v>
      </c>
      <c r="E132" s="429">
        <v>0</v>
      </c>
      <c r="F132" s="430">
        <v>4</v>
      </c>
      <c r="G132" s="431">
        <v>451</v>
      </c>
      <c r="H132" s="431">
        <v>451</v>
      </c>
      <c r="I132" s="432"/>
    </row>
    <row r="133" spans="1:9" ht="14">
      <c r="A133" s="426" t="str">
        <f t="shared" si="1"/>
        <v>Hunterdon County, Flemington-Raritan</v>
      </c>
      <c r="B133" s="427">
        <v>1510</v>
      </c>
      <c r="C133" s="428" t="s">
        <v>151</v>
      </c>
      <c r="D133" s="428" t="s">
        <v>325</v>
      </c>
      <c r="E133" s="429">
        <v>0</v>
      </c>
      <c r="F133" s="430">
        <v>610</v>
      </c>
      <c r="G133" s="431">
        <v>436</v>
      </c>
      <c r="H133" s="431">
        <v>436</v>
      </c>
      <c r="I133" s="432"/>
    </row>
    <row r="134" spans="1:9" ht="14">
      <c r="A134" s="426" t="str">
        <f t="shared" si="1"/>
        <v>Hunterdon County, South-Hunterdon</v>
      </c>
      <c r="B134" s="427">
        <v>1376</v>
      </c>
      <c r="C134" s="428" t="s">
        <v>151</v>
      </c>
      <c r="D134" s="428" t="s">
        <v>326</v>
      </c>
      <c r="E134" s="429">
        <v>0</v>
      </c>
      <c r="F134" s="430">
        <v>902</v>
      </c>
      <c r="G134" s="431">
        <v>250</v>
      </c>
      <c r="H134" s="431">
        <v>250</v>
      </c>
      <c r="I134" s="432"/>
    </row>
    <row r="135" spans="1:9" ht="14">
      <c r="A135" s="426" t="str">
        <f t="shared" si="1"/>
        <v>Hunterdon County, Milford Boro</v>
      </c>
      <c r="B135" s="427">
        <v>3180</v>
      </c>
      <c r="C135" s="428" t="s">
        <v>151</v>
      </c>
      <c r="D135" s="428" t="s">
        <v>323</v>
      </c>
      <c r="E135" s="429">
        <v>0</v>
      </c>
      <c r="F135" s="430">
        <v>872</v>
      </c>
      <c r="G135" s="431">
        <v>39</v>
      </c>
      <c r="H135" s="431">
        <v>39</v>
      </c>
      <c r="I135" s="432"/>
    </row>
    <row r="136" spans="1:9" ht="14">
      <c r="A136" s="426" t="str">
        <f t="shared" si="1"/>
        <v>Mercer County, Ewing Twp</v>
      </c>
      <c r="B136" s="427">
        <v>1430</v>
      </c>
      <c r="C136" s="428" t="s">
        <v>152</v>
      </c>
      <c r="D136" s="428" t="s">
        <v>327</v>
      </c>
      <c r="E136" s="429">
        <v>0</v>
      </c>
      <c r="F136" s="430">
        <v>500</v>
      </c>
      <c r="G136" s="431">
        <v>180</v>
      </c>
      <c r="H136" s="431">
        <v>180</v>
      </c>
      <c r="I136" s="432"/>
    </row>
    <row r="137" spans="1:9" ht="14">
      <c r="A137" s="426" t="str">
        <f t="shared" si="1"/>
        <v>Mercer County, Hamilton Twp</v>
      </c>
      <c r="B137" s="427">
        <v>1950</v>
      </c>
      <c r="C137" s="428" t="s">
        <v>152</v>
      </c>
      <c r="D137" s="428" t="s">
        <v>328</v>
      </c>
      <c r="E137" s="429">
        <v>0</v>
      </c>
      <c r="F137" s="430">
        <v>78</v>
      </c>
      <c r="G137" s="431">
        <v>125</v>
      </c>
      <c r="H137" s="431">
        <v>125</v>
      </c>
      <c r="I137" s="432"/>
    </row>
    <row r="138" spans="1:9" ht="14">
      <c r="A138" s="426" t="str">
        <f t="shared" si="1"/>
        <v>Mercer County, Lawrence Twp</v>
      </c>
      <c r="B138" s="427">
        <v>2580</v>
      </c>
      <c r="C138" s="428" t="s">
        <v>152</v>
      </c>
      <c r="D138" s="428" t="s">
        <v>329</v>
      </c>
      <c r="E138" s="429">
        <v>132000</v>
      </c>
      <c r="F138" s="430">
        <v>360</v>
      </c>
      <c r="G138" s="431">
        <v>38</v>
      </c>
      <c r="H138" s="431">
        <v>38</v>
      </c>
      <c r="I138" s="432"/>
    </row>
    <row r="139" spans="1:9" ht="14">
      <c r="A139" s="426" t="str">
        <f t="shared" si="1"/>
        <v>Middlesex County, Dunellen Boro</v>
      </c>
      <c r="B139" s="427">
        <v>1140</v>
      </c>
      <c r="C139" s="428" t="s">
        <v>153</v>
      </c>
      <c r="D139" s="428" t="s">
        <v>330</v>
      </c>
      <c r="E139" s="429">
        <v>0</v>
      </c>
      <c r="F139" s="430">
        <v>250</v>
      </c>
      <c r="G139" s="431">
        <v>355</v>
      </c>
      <c r="H139" s="431">
        <v>355</v>
      </c>
      <c r="I139" s="432"/>
    </row>
    <row r="140" spans="1:9" ht="14">
      <c r="A140" s="426" t="str">
        <f t="shared" si="1"/>
        <v xml:space="preserve">Middlesex County, East Brunswick Twp </v>
      </c>
      <c r="B140" s="427">
        <v>1170</v>
      </c>
      <c r="C140" s="428" t="s">
        <v>153</v>
      </c>
      <c r="D140" s="428" t="s">
        <v>331</v>
      </c>
      <c r="E140" s="429">
        <v>0</v>
      </c>
      <c r="F140" s="430"/>
      <c r="G140" s="431"/>
      <c r="H140" s="431"/>
      <c r="I140" s="432"/>
    </row>
    <row r="141" spans="1:9" ht="14">
      <c r="A141" s="426" t="str">
        <f t="shared" si="1"/>
        <v xml:space="preserve">Middlesex County, Edison Twp </v>
      </c>
      <c r="B141" s="427">
        <v>1290</v>
      </c>
      <c r="C141" s="428" t="s">
        <v>153</v>
      </c>
      <c r="D141" s="428" t="s">
        <v>332</v>
      </c>
      <c r="E141" s="429">
        <v>0</v>
      </c>
      <c r="F141" s="430"/>
      <c r="G141" s="431"/>
      <c r="H141" s="431"/>
      <c r="I141" s="432"/>
    </row>
    <row r="142" spans="1:9" ht="14">
      <c r="A142" s="426" t="str">
        <f t="shared" si="1"/>
        <v xml:space="preserve">Middlesex County, Milltown Boro </v>
      </c>
      <c r="B142" s="427">
        <v>3220</v>
      </c>
      <c r="C142" s="428" t="s">
        <v>153</v>
      </c>
      <c r="D142" s="428" t="s">
        <v>333</v>
      </c>
      <c r="E142" s="429">
        <v>0</v>
      </c>
      <c r="F142" s="430"/>
      <c r="G142" s="431"/>
      <c r="H142" s="431"/>
      <c r="I142" s="432"/>
    </row>
    <row r="143" spans="1:9" ht="14">
      <c r="A143" s="426" t="str">
        <f t="shared" si="1"/>
        <v>Middlesex County, Highland Park Boro</v>
      </c>
      <c r="B143" s="427">
        <v>2150</v>
      </c>
      <c r="C143" s="428" t="s">
        <v>153</v>
      </c>
      <c r="D143" s="428" t="s">
        <v>334</v>
      </c>
      <c r="E143" s="429">
        <v>226920</v>
      </c>
      <c r="F143" s="430">
        <v>76</v>
      </c>
      <c r="G143" s="431">
        <v>36</v>
      </c>
      <c r="H143" s="431">
        <v>36</v>
      </c>
      <c r="I143" s="432"/>
    </row>
    <row r="144" spans="1:9" ht="14">
      <c r="A144" s="426" t="str">
        <f t="shared" si="1"/>
        <v xml:space="preserve">Middlesex County, South Brunswicktwp </v>
      </c>
      <c r="B144" s="427">
        <v>4860</v>
      </c>
      <c r="C144" s="428" t="s">
        <v>153</v>
      </c>
      <c r="D144" s="428" t="s">
        <v>335</v>
      </c>
      <c r="E144" s="429">
        <v>0</v>
      </c>
      <c r="F144" s="430"/>
      <c r="G144" s="431"/>
      <c r="H144" s="431"/>
      <c r="I144" s="432"/>
    </row>
    <row r="145" spans="1:9" ht="14">
      <c r="A145" s="426" t="str">
        <f t="shared" si="1"/>
        <v xml:space="preserve">Middlesex County, Spotswood </v>
      </c>
      <c r="B145" s="427">
        <v>4970</v>
      </c>
      <c r="C145" s="428" t="s">
        <v>153</v>
      </c>
      <c r="D145" s="428" t="s">
        <v>336</v>
      </c>
      <c r="E145" s="429">
        <v>0</v>
      </c>
      <c r="F145" s="430"/>
      <c r="G145" s="431"/>
      <c r="H145" s="431"/>
      <c r="I145" s="432"/>
    </row>
    <row r="146" spans="1:9" ht="14">
      <c r="A146" s="426" t="str">
        <f t="shared" si="1"/>
        <v>Middlesex County, Middlesex Boro</v>
      </c>
      <c r="B146" s="427">
        <v>3140</v>
      </c>
      <c r="C146" s="428" t="s">
        <v>153</v>
      </c>
      <c r="D146" s="428" t="s">
        <v>337</v>
      </c>
      <c r="E146" s="429">
        <v>0</v>
      </c>
      <c r="F146" s="430">
        <v>710</v>
      </c>
      <c r="G146" s="431">
        <v>0</v>
      </c>
      <c r="H146" s="431">
        <v>0</v>
      </c>
      <c r="I146" s="432"/>
    </row>
    <row r="147" spans="1:9" ht="14">
      <c r="A147" s="426" t="str">
        <f t="shared" si="1"/>
        <v>Middlesex County, Old Bridge Twp</v>
      </c>
      <c r="B147" s="427">
        <v>3845</v>
      </c>
      <c r="C147" s="428" t="s">
        <v>153</v>
      </c>
      <c r="D147" s="428" t="s">
        <v>338</v>
      </c>
      <c r="E147" s="429">
        <v>0</v>
      </c>
      <c r="F147" s="430">
        <v>72</v>
      </c>
      <c r="G147" s="431">
        <v>43</v>
      </c>
      <c r="H147" s="431">
        <v>43</v>
      </c>
      <c r="I147" s="432"/>
    </row>
    <row r="148" spans="1:9" ht="14">
      <c r="A148" s="426" t="str">
        <f t="shared" si="1"/>
        <v>Middlesex County, South Plainfield Boro</v>
      </c>
      <c r="B148" s="427">
        <v>4910</v>
      </c>
      <c r="C148" s="428" t="s">
        <v>153</v>
      </c>
      <c r="D148" s="428" t="s">
        <v>339</v>
      </c>
      <c r="E148" s="429">
        <v>52800</v>
      </c>
      <c r="F148" s="430">
        <v>0</v>
      </c>
      <c r="G148" s="431">
        <v>116</v>
      </c>
      <c r="H148" s="431">
        <v>116</v>
      </c>
      <c r="I148" s="432"/>
    </row>
    <row r="149" spans="1:9" ht="14">
      <c r="A149" s="426" t="str">
        <f t="shared" si="1"/>
        <v>Middlesex County, Woodbridge Twp</v>
      </c>
      <c r="B149" s="427">
        <v>5850</v>
      </c>
      <c r="C149" s="428" t="s">
        <v>153</v>
      </c>
      <c r="D149" s="428" t="s">
        <v>340</v>
      </c>
      <c r="E149" s="429">
        <v>0</v>
      </c>
      <c r="F149" s="430">
        <v>86</v>
      </c>
      <c r="G149" s="431">
        <v>13</v>
      </c>
      <c r="H149" s="431">
        <v>13</v>
      </c>
      <c r="I149" s="432"/>
    </row>
    <row r="150" spans="1:9" ht="14">
      <c r="A150" s="426" t="str">
        <f t="shared" si="1"/>
        <v xml:space="preserve">Monmouth  County, Allenhurts </v>
      </c>
      <c r="B150" s="427">
        <v>50</v>
      </c>
      <c r="C150" s="428" t="s">
        <v>226</v>
      </c>
      <c r="D150" s="428" t="s">
        <v>341</v>
      </c>
      <c r="E150" s="429">
        <v>0</v>
      </c>
      <c r="F150" s="430"/>
      <c r="G150" s="431"/>
      <c r="H150" s="431"/>
      <c r="I150" s="432"/>
    </row>
    <row r="151" spans="1:9" ht="14">
      <c r="A151" s="426" t="str">
        <f t="shared" si="1"/>
        <v xml:space="preserve">Monmouth  County, Deal Boro </v>
      </c>
      <c r="B151" s="427">
        <v>1000</v>
      </c>
      <c r="C151" s="428" t="s">
        <v>226</v>
      </c>
      <c r="D151" s="428" t="s">
        <v>342</v>
      </c>
      <c r="E151" s="429">
        <v>0</v>
      </c>
      <c r="F151" s="430"/>
      <c r="G151" s="431"/>
      <c r="H151" s="431"/>
      <c r="I151" s="432"/>
    </row>
    <row r="152" spans="1:9" ht="14">
      <c r="A152" s="426" t="str">
        <f t="shared" si="1"/>
        <v xml:space="preserve">Monmouth  County, Hazlet Twp </v>
      </c>
      <c r="B152" s="427">
        <v>2105</v>
      </c>
      <c r="C152" s="428" t="s">
        <v>226</v>
      </c>
      <c r="D152" s="428" t="s">
        <v>343</v>
      </c>
      <c r="E152" s="429">
        <v>0</v>
      </c>
      <c r="F152" s="430"/>
      <c r="G152" s="431"/>
      <c r="H152" s="431"/>
      <c r="I152" s="432"/>
    </row>
    <row r="153" spans="1:9" ht="14">
      <c r="A153" s="426" t="str">
        <f t="shared" si="1"/>
        <v xml:space="preserve">Monmouth  County, Howell Twp </v>
      </c>
      <c r="B153" s="427">
        <v>2290</v>
      </c>
      <c r="C153" s="428" t="s">
        <v>226</v>
      </c>
      <c r="D153" s="428" t="s">
        <v>344</v>
      </c>
      <c r="E153" s="429">
        <v>0</v>
      </c>
      <c r="F153" s="430"/>
      <c r="G153" s="431"/>
      <c r="H153" s="431"/>
      <c r="I153" s="432"/>
    </row>
    <row r="154" spans="1:9" ht="14">
      <c r="A154" s="426" t="str">
        <f t="shared" si="1"/>
        <v>Monmouth  County, Middletown Twp</v>
      </c>
      <c r="B154" s="427">
        <v>3160</v>
      </c>
      <c r="C154" s="428" t="s">
        <v>226</v>
      </c>
      <c r="D154" s="428" t="s">
        <v>345</v>
      </c>
      <c r="E154" s="429">
        <v>0</v>
      </c>
      <c r="F154" s="430"/>
      <c r="G154" s="431"/>
      <c r="H154" s="431"/>
      <c r="I154" s="432"/>
    </row>
    <row r="155" spans="1:9" ht="14">
      <c r="A155" s="426" t="str">
        <f t="shared" si="1"/>
        <v>Monmouth  County, Tinton Falls</v>
      </c>
      <c r="B155" s="427">
        <v>5185</v>
      </c>
      <c r="C155" s="428" t="s">
        <v>226</v>
      </c>
      <c r="D155" s="428" t="s">
        <v>346</v>
      </c>
      <c r="E155" s="429">
        <v>0</v>
      </c>
      <c r="F155" s="430"/>
      <c r="G155" s="431"/>
      <c r="H155" s="431"/>
      <c r="I155" s="432"/>
    </row>
    <row r="156" spans="1:9" ht="14">
      <c r="A156" s="426" t="str">
        <f t="shared" si="1"/>
        <v xml:space="preserve">Monmouth  County, West Long Branch Boro </v>
      </c>
      <c r="B156" s="427">
        <v>5640</v>
      </c>
      <c r="C156" s="428" t="s">
        <v>226</v>
      </c>
      <c r="D156" s="428" t="s">
        <v>347</v>
      </c>
      <c r="E156" s="429">
        <v>0</v>
      </c>
      <c r="F156" s="430"/>
      <c r="G156" s="431"/>
      <c r="H156" s="431"/>
      <c r="I156" s="432"/>
    </row>
    <row r="157" spans="1:9" ht="14">
      <c r="A157" s="426" t="str">
        <f t="shared" si="1"/>
        <v>Morris County, Butler Boro</v>
      </c>
      <c r="B157" s="427">
        <v>630</v>
      </c>
      <c r="C157" s="428" t="s">
        <v>155</v>
      </c>
      <c r="D157" s="428" t="s">
        <v>348</v>
      </c>
      <c r="E157" s="429">
        <v>0</v>
      </c>
      <c r="F157" s="430">
        <v>232</v>
      </c>
      <c r="G157" s="431">
        <v>93</v>
      </c>
      <c r="H157" s="431">
        <v>93</v>
      </c>
      <c r="I157" s="432"/>
    </row>
    <row r="158" spans="1:9" ht="14">
      <c r="A158" s="426" t="str">
        <f t="shared" si="1"/>
        <v xml:space="preserve">Morris County, Jefferson Twp </v>
      </c>
      <c r="B158" s="427"/>
      <c r="C158" s="428" t="s">
        <v>155</v>
      </c>
      <c r="D158" s="428" t="s">
        <v>349</v>
      </c>
      <c r="E158" s="429">
        <v>0</v>
      </c>
      <c r="F158" s="430"/>
      <c r="G158" s="431"/>
      <c r="H158" s="431"/>
      <c r="I158" s="432"/>
    </row>
    <row r="159" spans="1:9" ht="14">
      <c r="A159" s="426" t="str">
        <f t="shared" si="1"/>
        <v>Morris County, Lincoln Park Boro</v>
      </c>
      <c r="B159" s="427"/>
      <c r="C159" s="428" t="s">
        <v>155</v>
      </c>
      <c r="D159" s="428" t="s">
        <v>350</v>
      </c>
      <c r="E159" s="429">
        <v>0</v>
      </c>
      <c r="F159" s="430"/>
      <c r="G159" s="431"/>
      <c r="H159" s="431"/>
      <c r="I159" s="432"/>
    </row>
    <row r="160" spans="1:9" ht="14">
      <c r="A160" s="426" t="str">
        <f t="shared" si="1"/>
        <v>Morris County, Mount Arlington Boro</v>
      </c>
      <c r="B160" s="427"/>
      <c r="C160" s="428" t="s">
        <v>155</v>
      </c>
      <c r="D160" s="428" t="s">
        <v>351</v>
      </c>
      <c r="E160" s="429">
        <v>0</v>
      </c>
      <c r="F160" s="430"/>
      <c r="G160" s="431"/>
      <c r="H160" s="431"/>
      <c r="I160" s="432"/>
    </row>
    <row r="161" spans="1:9" ht="14">
      <c r="A161" s="426" t="str">
        <f t="shared" si="1"/>
        <v>Morris County, Mount Olive Twp</v>
      </c>
      <c r="B161" s="427"/>
      <c r="C161" s="428" t="s">
        <v>155</v>
      </c>
      <c r="D161" s="428" t="s">
        <v>352</v>
      </c>
      <c r="E161" s="429">
        <v>0</v>
      </c>
      <c r="F161" s="430"/>
      <c r="G161" s="431"/>
      <c r="H161" s="431"/>
      <c r="I161" s="432"/>
    </row>
    <row r="162" spans="1:9" ht="14">
      <c r="A162" s="426" t="str">
        <f t="shared" si="1"/>
        <v>Morris County, Mine Hill Twp</v>
      </c>
      <c r="B162" s="427">
        <v>3240</v>
      </c>
      <c r="C162" s="428" t="s">
        <v>155</v>
      </c>
      <c r="D162" s="428" t="s">
        <v>353</v>
      </c>
      <c r="E162" s="429">
        <v>0</v>
      </c>
      <c r="F162" s="430">
        <v>26</v>
      </c>
      <c r="G162" s="431">
        <v>386</v>
      </c>
      <c r="H162" s="431">
        <v>386</v>
      </c>
      <c r="I162" s="432"/>
    </row>
    <row r="163" spans="1:9" ht="14">
      <c r="A163" s="426" t="str">
        <f t="shared" si="1"/>
        <v>Morris County, Rockaway Boro</v>
      </c>
      <c r="B163" s="427">
        <v>4480</v>
      </c>
      <c r="C163" s="428" t="s">
        <v>155</v>
      </c>
      <c r="D163" s="428" t="s">
        <v>354</v>
      </c>
      <c r="E163" s="429">
        <v>0</v>
      </c>
      <c r="F163" s="430">
        <v>186</v>
      </c>
      <c r="G163" s="431">
        <v>426</v>
      </c>
      <c r="H163" s="431">
        <v>426</v>
      </c>
      <c r="I163" s="432"/>
    </row>
    <row r="164" spans="1:9" ht="14">
      <c r="A164" s="426" t="str">
        <f t="shared" si="1"/>
        <v>Ocean County, Eagleswood Twp</v>
      </c>
      <c r="B164" s="427">
        <v>1150</v>
      </c>
      <c r="C164" s="428" t="s">
        <v>156</v>
      </c>
      <c r="D164" s="428" t="s">
        <v>355</v>
      </c>
      <c r="E164" s="429">
        <v>38460</v>
      </c>
      <c r="F164" s="430">
        <v>772</v>
      </c>
      <c r="G164" s="431">
        <v>157</v>
      </c>
      <c r="H164" s="431">
        <v>157</v>
      </c>
      <c r="I164" s="432"/>
    </row>
    <row r="165" spans="1:9" ht="14">
      <c r="A165" s="426" t="str">
        <f t="shared" si="1"/>
        <v>Ocean County, Jackson Twp</v>
      </c>
      <c r="B165" s="427">
        <v>2360</v>
      </c>
      <c r="C165" s="428" t="s">
        <v>156</v>
      </c>
      <c r="D165" s="428" t="s">
        <v>356</v>
      </c>
      <c r="E165" s="429">
        <v>0</v>
      </c>
      <c r="F165" s="430">
        <v>852</v>
      </c>
      <c r="G165" s="431">
        <v>102</v>
      </c>
      <c r="H165" s="431">
        <v>102</v>
      </c>
      <c r="I165" s="432"/>
    </row>
    <row r="166" spans="1:9" ht="14">
      <c r="A166" s="426" t="str">
        <f t="shared" ref="A166:A219" si="2">C166&amp;" County, " &amp;D166</f>
        <v>Ocean County, Long Beach Island</v>
      </c>
      <c r="B166" s="427">
        <v>2760</v>
      </c>
      <c r="C166" s="428" t="s">
        <v>156</v>
      </c>
      <c r="D166" s="428" t="s">
        <v>357</v>
      </c>
      <c r="E166" s="429">
        <v>0</v>
      </c>
      <c r="F166" s="430"/>
      <c r="G166" s="431"/>
      <c r="H166" s="431"/>
      <c r="I166" s="432"/>
    </row>
    <row r="167" spans="1:9" ht="14">
      <c r="A167" s="426" t="str">
        <f t="shared" si="2"/>
        <v xml:space="preserve">Ocean County, Island Heights Boro </v>
      </c>
      <c r="B167" s="427">
        <v>2350</v>
      </c>
      <c r="C167" s="428" t="s">
        <v>156</v>
      </c>
      <c r="D167" s="428" t="s">
        <v>358</v>
      </c>
      <c r="E167" s="429">
        <v>0</v>
      </c>
      <c r="F167" s="430"/>
      <c r="G167" s="431"/>
      <c r="H167" s="431"/>
      <c r="I167" s="432"/>
    </row>
    <row r="168" spans="1:9" ht="14">
      <c r="A168" s="426" t="str">
        <f t="shared" si="2"/>
        <v>Ocean County, Plumstead Twp</v>
      </c>
      <c r="B168" s="427">
        <v>4190</v>
      </c>
      <c r="C168" s="428" t="s">
        <v>156</v>
      </c>
      <c r="D168" s="428" t="s">
        <v>359</v>
      </c>
      <c r="E168" s="429">
        <v>0</v>
      </c>
      <c r="F168" s="430"/>
      <c r="G168" s="431"/>
      <c r="H168" s="431"/>
      <c r="I168" s="432"/>
    </row>
    <row r="169" spans="1:9" ht="14">
      <c r="A169" s="426" t="str">
        <f t="shared" si="2"/>
        <v>Ocean County, Point Pleasant Beach</v>
      </c>
      <c r="B169" s="427">
        <v>4220</v>
      </c>
      <c r="C169" s="428" t="s">
        <v>156</v>
      </c>
      <c r="D169" s="428" t="s">
        <v>360</v>
      </c>
      <c r="E169" s="429">
        <v>0</v>
      </c>
      <c r="F169" s="430"/>
      <c r="G169" s="431"/>
      <c r="H169" s="431"/>
      <c r="I169" s="432"/>
    </row>
    <row r="170" spans="1:9" ht="14">
      <c r="A170" s="426" t="str">
        <f t="shared" si="2"/>
        <v xml:space="preserve">Ocean County, Seaside Park Boro </v>
      </c>
      <c r="B170" s="427">
        <v>4720</v>
      </c>
      <c r="C170" s="428" t="s">
        <v>156</v>
      </c>
      <c r="D170" s="428" t="s">
        <v>361</v>
      </c>
      <c r="E170" s="429">
        <v>0</v>
      </c>
      <c r="F170" s="430"/>
      <c r="G170" s="431"/>
      <c r="H170" s="431"/>
      <c r="I170" s="432"/>
    </row>
    <row r="171" spans="1:9" ht="14">
      <c r="A171" s="426" t="str">
        <f t="shared" si="2"/>
        <v>Ocean County, Lacey Twp</v>
      </c>
      <c r="B171" s="427">
        <v>2480</v>
      </c>
      <c r="C171" s="428" t="s">
        <v>156</v>
      </c>
      <c r="D171" s="428" t="s">
        <v>362</v>
      </c>
      <c r="E171" s="429">
        <v>0</v>
      </c>
      <c r="F171" s="430">
        <v>314</v>
      </c>
      <c r="G171" s="431">
        <v>13</v>
      </c>
      <c r="H171" s="431">
        <v>13</v>
      </c>
      <c r="I171" s="432"/>
    </row>
    <row r="172" spans="1:9" ht="14">
      <c r="A172" s="426" t="str">
        <f t="shared" si="2"/>
        <v>Ocean County, Manchester Twp</v>
      </c>
      <c r="B172" s="427">
        <v>2940</v>
      </c>
      <c r="C172" s="428" t="s">
        <v>156</v>
      </c>
      <c r="D172" s="428" t="s">
        <v>363</v>
      </c>
      <c r="E172" s="429">
        <v>0</v>
      </c>
      <c r="F172" s="430">
        <v>204</v>
      </c>
      <c r="G172" s="431">
        <v>13</v>
      </c>
      <c r="H172" s="431">
        <v>13</v>
      </c>
      <c r="I172" s="432"/>
    </row>
    <row r="173" spans="1:9" ht="14">
      <c r="A173" s="426" t="str">
        <f t="shared" si="2"/>
        <v>Ocean County, Ocean Gate Boro</v>
      </c>
      <c r="B173" s="427">
        <v>3800</v>
      </c>
      <c r="C173" s="428" t="s">
        <v>156</v>
      </c>
      <c r="D173" s="428" t="s">
        <v>364</v>
      </c>
      <c r="E173" s="429">
        <v>0</v>
      </c>
      <c r="F173" s="430">
        <v>26</v>
      </c>
      <c r="G173" s="431">
        <v>27</v>
      </c>
      <c r="H173" s="431">
        <v>27</v>
      </c>
      <c r="I173" s="432"/>
    </row>
    <row r="174" spans="1:9" ht="14">
      <c r="A174" s="426" t="str">
        <f t="shared" si="2"/>
        <v xml:space="preserve">Ocean County, Stafford </v>
      </c>
      <c r="B174" s="427">
        <v>5020</v>
      </c>
      <c r="C174" s="428" t="s">
        <v>156</v>
      </c>
      <c r="D174" s="428" t="s">
        <v>365</v>
      </c>
      <c r="E174" s="429">
        <v>0</v>
      </c>
      <c r="F174" s="430">
        <v>26</v>
      </c>
      <c r="G174" s="431">
        <v>4</v>
      </c>
      <c r="H174" s="431">
        <v>4</v>
      </c>
      <c r="I174" s="432"/>
    </row>
    <row r="175" spans="1:9" ht="14">
      <c r="A175" s="426" t="str">
        <f t="shared" si="2"/>
        <v>Ocean County, Toms River Regional</v>
      </c>
      <c r="B175" s="427">
        <v>5190</v>
      </c>
      <c r="C175" s="428" t="s">
        <v>156</v>
      </c>
      <c r="D175" s="428" t="s">
        <v>366</v>
      </c>
      <c r="E175" s="429">
        <v>0</v>
      </c>
      <c r="F175" s="430">
        <v>54</v>
      </c>
      <c r="G175" s="431">
        <v>54</v>
      </c>
      <c r="H175" s="431">
        <v>54</v>
      </c>
      <c r="I175" s="432"/>
    </row>
    <row r="176" spans="1:9" ht="14">
      <c r="A176" s="426" t="str">
        <f t="shared" si="2"/>
        <v>Passaic County, Hawthorne Boro</v>
      </c>
      <c r="B176" s="427">
        <v>2100</v>
      </c>
      <c r="C176" s="428" t="s">
        <v>157</v>
      </c>
      <c r="D176" s="428" t="s">
        <v>367</v>
      </c>
      <c r="E176" s="429">
        <v>0</v>
      </c>
      <c r="F176" s="430">
        <v>8</v>
      </c>
      <c r="G176" s="431">
        <v>316</v>
      </c>
      <c r="H176" s="431">
        <v>316</v>
      </c>
      <c r="I176" s="432"/>
    </row>
    <row r="177" spans="1:9" ht="14">
      <c r="A177" s="426" t="str">
        <f t="shared" si="2"/>
        <v>Passaic County, Little Falls Twp</v>
      </c>
      <c r="B177" s="427">
        <v>2700</v>
      </c>
      <c r="C177" s="428" t="s">
        <v>157</v>
      </c>
      <c r="D177" s="428" t="s">
        <v>368</v>
      </c>
      <c r="E177" s="429">
        <v>0</v>
      </c>
      <c r="F177" s="430"/>
      <c r="G177" s="431"/>
      <c r="H177" s="431"/>
      <c r="I177" s="432"/>
    </row>
    <row r="178" spans="1:9" ht="14">
      <c r="A178" s="426" t="str">
        <f t="shared" si="2"/>
        <v xml:space="preserve">Passaic County, North Haledon Boro </v>
      </c>
      <c r="B178" s="427">
        <v>3640</v>
      </c>
      <c r="C178" s="428" t="s">
        <v>157</v>
      </c>
      <c r="D178" s="428" t="s">
        <v>369</v>
      </c>
      <c r="E178" s="429">
        <v>0</v>
      </c>
      <c r="F178" s="430"/>
      <c r="G178" s="431"/>
      <c r="H178" s="431"/>
      <c r="I178" s="432"/>
    </row>
    <row r="179" spans="1:9" ht="14">
      <c r="A179" s="426" t="str">
        <f t="shared" si="2"/>
        <v>Passaic County, Pompton Lakes Boro</v>
      </c>
      <c r="B179" s="427"/>
      <c r="C179" s="428" t="s">
        <v>157</v>
      </c>
      <c r="D179" s="428" t="s">
        <v>370</v>
      </c>
      <c r="E179" s="429">
        <v>0</v>
      </c>
      <c r="F179" s="430"/>
      <c r="G179" s="431"/>
      <c r="H179" s="431"/>
      <c r="I179" s="432"/>
    </row>
    <row r="180" spans="1:9" ht="14">
      <c r="A180" s="426" t="str">
        <f t="shared" si="2"/>
        <v>Passaic County, West Milford Twp</v>
      </c>
      <c r="B180" s="427"/>
      <c r="C180" s="428" t="s">
        <v>157</v>
      </c>
      <c r="D180" s="428" t="s">
        <v>371</v>
      </c>
      <c r="E180" s="429">
        <v>0</v>
      </c>
      <c r="F180" s="430"/>
      <c r="G180" s="431"/>
      <c r="H180" s="431"/>
      <c r="I180" s="432"/>
    </row>
    <row r="181" spans="1:9" ht="14">
      <c r="A181" s="426" t="str">
        <f t="shared" si="2"/>
        <v>Passaic County, Prospect Park Boro</v>
      </c>
      <c r="B181" s="427">
        <v>4270</v>
      </c>
      <c r="C181" s="428" t="s">
        <v>157</v>
      </c>
      <c r="D181" s="428" t="s">
        <v>372</v>
      </c>
      <c r="E181" s="429">
        <v>216720</v>
      </c>
      <c r="F181" s="430">
        <v>108</v>
      </c>
      <c r="G181" s="431">
        <v>231</v>
      </c>
      <c r="H181" s="431">
        <v>231</v>
      </c>
      <c r="I181" s="432"/>
    </row>
    <row r="182" spans="1:9" ht="14">
      <c r="A182" s="426" t="str">
        <f t="shared" si="2"/>
        <v>Passaic County, Totowa Boro</v>
      </c>
      <c r="B182" s="427">
        <v>5200</v>
      </c>
      <c r="C182" s="428" t="s">
        <v>157</v>
      </c>
      <c r="D182" s="428" t="s">
        <v>373</v>
      </c>
      <c r="E182" s="429">
        <v>0</v>
      </c>
      <c r="F182" s="430">
        <v>632</v>
      </c>
      <c r="G182" s="431">
        <v>796</v>
      </c>
      <c r="H182" s="431">
        <v>796</v>
      </c>
      <c r="I182" s="432"/>
    </row>
    <row r="183" spans="1:9" ht="14">
      <c r="A183" s="426" t="str">
        <f t="shared" si="2"/>
        <v>Passaic County, Wanaque Boro</v>
      </c>
      <c r="B183" s="427">
        <v>5440</v>
      </c>
      <c r="C183" s="428" t="s">
        <v>157</v>
      </c>
      <c r="D183" s="428" t="s">
        <v>374</v>
      </c>
      <c r="E183" s="429">
        <v>0</v>
      </c>
      <c r="F183" s="430">
        <v>462</v>
      </c>
      <c r="G183" s="431">
        <v>245</v>
      </c>
      <c r="H183" s="431">
        <v>245</v>
      </c>
      <c r="I183" s="432"/>
    </row>
    <row r="184" spans="1:9" ht="14">
      <c r="A184" s="426" t="str">
        <f t="shared" si="2"/>
        <v>Salem County, Elsinboro Twp</v>
      </c>
      <c r="B184" s="427">
        <v>1350</v>
      </c>
      <c r="C184" s="428" t="s">
        <v>158</v>
      </c>
      <c r="D184" s="428" t="s">
        <v>375</v>
      </c>
      <c r="E184" s="429">
        <v>0</v>
      </c>
      <c r="F184" s="430">
        <v>1592</v>
      </c>
      <c r="G184" s="431">
        <v>252</v>
      </c>
      <c r="H184" s="431">
        <v>252</v>
      </c>
      <c r="I184" s="432"/>
    </row>
    <row r="185" spans="1:9" ht="14">
      <c r="A185" s="426" t="str">
        <f t="shared" si="2"/>
        <v>Salem County, Lower Alloways Creek</v>
      </c>
      <c r="B185" s="427">
        <v>2800</v>
      </c>
      <c r="C185" s="428" t="s">
        <v>158</v>
      </c>
      <c r="D185" s="428" t="s">
        <v>376</v>
      </c>
      <c r="E185" s="429">
        <v>0</v>
      </c>
      <c r="F185" s="430">
        <v>490</v>
      </c>
      <c r="G185" s="431">
        <v>93</v>
      </c>
      <c r="H185" s="431">
        <v>93</v>
      </c>
      <c r="I185" s="432"/>
    </row>
    <row r="186" spans="1:9" ht="14">
      <c r="A186" s="426" t="str">
        <f t="shared" si="2"/>
        <v>Salem County, Penns Grv-Carney'S Pt Reg</v>
      </c>
      <c r="B186" s="427">
        <v>4070</v>
      </c>
      <c r="C186" s="428" t="s">
        <v>158</v>
      </c>
      <c r="D186" s="428" t="s">
        <v>377</v>
      </c>
      <c r="E186" s="429">
        <v>0</v>
      </c>
      <c r="F186" s="430">
        <v>504</v>
      </c>
      <c r="G186" s="431"/>
      <c r="H186" s="431"/>
      <c r="I186" s="432"/>
    </row>
    <row r="187" spans="1:9" ht="14">
      <c r="A187" s="426" t="str">
        <f t="shared" si="2"/>
        <v xml:space="preserve">Salem County, Alloway Twp </v>
      </c>
      <c r="B187" s="427"/>
      <c r="C187" s="428" t="s">
        <v>158</v>
      </c>
      <c r="D187" s="428" t="s">
        <v>378</v>
      </c>
      <c r="E187" s="429">
        <v>0</v>
      </c>
      <c r="F187" s="430"/>
      <c r="G187" s="431"/>
      <c r="H187" s="431"/>
      <c r="I187" s="432"/>
    </row>
    <row r="188" spans="1:9" ht="14">
      <c r="A188" s="426" t="str">
        <f t="shared" si="2"/>
        <v>Salem County, Oldmans Twp</v>
      </c>
      <c r="B188" s="427"/>
      <c r="C188" s="428" t="s">
        <v>158</v>
      </c>
      <c r="D188" s="428" t="s">
        <v>379</v>
      </c>
      <c r="E188" s="429">
        <v>0</v>
      </c>
      <c r="F188" s="430"/>
      <c r="G188" s="431"/>
      <c r="H188" s="431"/>
      <c r="I188" s="432"/>
    </row>
    <row r="189" spans="1:9" ht="14">
      <c r="A189" s="426" t="str">
        <f t="shared" si="2"/>
        <v>Salem County, Upper Pittsgrove Twp</v>
      </c>
      <c r="B189" s="427">
        <v>5320</v>
      </c>
      <c r="C189" s="428" t="s">
        <v>158</v>
      </c>
      <c r="D189" s="428" t="s">
        <v>380</v>
      </c>
      <c r="E189" s="429">
        <v>0</v>
      </c>
      <c r="F189" s="430">
        <v>186</v>
      </c>
      <c r="G189" s="431"/>
      <c r="H189" s="431"/>
      <c r="I189" s="432"/>
    </row>
    <row r="190" spans="1:9" ht="14">
      <c r="A190" s="426" t="str">
        <f t="shared" si="2"/>
        <v>Salem County, Woodstown-Pilesgrove Reg</v>
      </c>
      <c r="B190" s="427">
        <v>5910</v>
      </c>
      <c r="C190" s="428" t="s">
        <v>158</v>
      </c>
      <c r="D190" s="428" t="s">
        <v>381</v>
      </c>
      <c r="E190" s="429">
        <v>0</v>
      </c>
      <c r="F190" s="430"/>
      <c r="G190" s="431"/>
      <c r="H190" s="431"/>
      <c r="I190" s="432"/>
    </row>
    <row r="191" spans="1:9" ht="14">
      <c r="A191" s="426" t="str">
        <f t="shared" si="2"/>
        <v>Somerset County, South Bound Brook</v>
      </c>
      <c r="B191" s="427">
        <v>4850</v>
      </c>
      <c r="C191" s="428" t="s">
        <v>159</v>
      </c>
      <c r="D191" s="428" t="s">
        <v>382</v>
      </c>
      <c r="E191" s="429">
        <v>0</v>
      </c>
      <c r="F191" s="430"/>
      <c r="G191" s="431"/>
      <c r="H191" s="431"/>
      <c r="I191" s="432"/>
    </row>
    <row r="192" spans="1:9" ht="14">
      <c r="A192" s="426" t="str">
        <f t="shared" si="2"/>
        <v xml:space="preserve">Somerset  County, Bedminster Twp </v>
      </c>
      <c r="B192" s="427"/>
      <c r="C192" s="428" t="s">
        <v>227</v>
      </c>
      <c r="D192" s="428" t="s">
        <v>383</v>
      </c>
      <c r="E192" s="429">
        <v>0</v>
      </c>
      <c r="F192" s="430"/>
      <c r="G192" s="431"/>
      <c r="H192" s="431"/>
      <c r="I192" s="432"/>
    </row>
    <row r="193" spans="1:9" ht="14">
      <c r="A193" s="426" t="str">
        <f t="shared" si="2"/>
        <v>Somerset  County, Bridgewater-Raritan</v>
      </c>
      <c r="B193" s="427"/>
      <c r="C193" s="428" t="s">
        <v>227</v>
      </c>
      <c r="D193" s="428" t="s">
        <v>384</v>
      </c>
      <c r="E193" s="429">
        <v>0</v>
      </c>
      <c r="F193" s="430"/>
      <c r="G193" s="431"/>
      <c r="H193" s="431"/>
      <c r="I193" s="432"/>
    </row>
    <row r="194" spans="1:9" ht="14">
      <c r="A194" s="426" t="str">
        <f t="shared" si="2"/>
        <v>Somerset  County, Somerset Hills</v>
      </c>
      <c r="B194" s="427"/>
      <c r="C194" s="428" t="s">
        <v>227</v>
      </c>
      <c r="D194" s="428" t="s">
        <v>385</v>
      </c>
      <c r="E194" s="429">
        <v>0</v>
      </c>
      <c r="F194" s="430"/>
      <c r="G194" s="431"/>
      <c r="H194" s="431"/>
      <c r="I194" s="432"/>
    </row>
    <row r="195" spans="1:9" ht="14">
      <c r="A195" s="426" t="str">
        <f t="shared" si="2"/>
        <v>Sussex County, Hamburg Boro</v>
      </c>
      <c r="B195" s="427">
        <v>1930</v>
      </c>
      <c r="C195" s="428" t="s">
        <v>160</v>
      </c>
      <c r="D195" s="428" t="s">
        <v>386</v>
      </c>
      <c r="E195" s="429">
        <v>0</v>
      </c>
      <c r="F195" s="430"/>
      <c r="G195" s="431"/>
      <c r="H195" s="431"/>
      <c r="I195" s="432"/>
    </row>
    <row r="196" spans="1:9" ht="14">
      <c r="A196" s="426" t="str">
        <f t="shared" si="2"/>
        <v>Sussex County, Hopatcong</v>
      </c>
      <c r="B196" s="427">
        <v>2240</v>
      </c>
      <c r="C196" s="428" t="s">
        <v>160</v>
      </c>
      <c r="D196" s="428" t="s">
        <v>387</v>
      </c>
      <c r="E196" s="429">
        <v>0</v>
      </c>
      <c r="F196" s="430"/>
      <c r="G196" s="431"/>
      <c r="H196" s="431"/>
      <c r="I196" s="432"/>
    </row>
    <row r="197" spans="1:9" ht="14">
      <c r="A197" s="426" t="str">
        <f t="shared" si="2"/>
        <v>Sussex County, Sussex-Wantage Regional</v>
      </c>
      <c r="B197" s="427">
        <v>5100</v>
      </c>
      <c r="C197" s="428" t="s">
        <v>160</v>
      </c>
      <c r="D197" s="428" t="s">
        <v>388</v>
      </c>
      <c r="E197" s="429">
        <v>0</v>
      </c>
      <c r="F197" s="430"/>
      <c r="G197" s="431"/>
      <c r="H197" s="431"/>
      <c r="I197" s="432"/>
    </row>
    <row r="198" spans="1:9" ht="14">
      <c r="A198" s="426" t="str">
        <f t="shared" si="2"/>
        <v>Sussex County, Andover Reg</v>
      </c>
      <c r="B198" s="427">
        <v>90</v>
      </c>
      <c r="C198" s="428" t="s">
        <v>160</v>
      </c>
      <c r="D198" s="428" t="s">
        <v>389</v>
      </c>
      <c r="E198" s="429">
        <v>0</v>
      </c>
      <c r="F198" s="430"/>
      <c r="G198" s="431"/>
      <c r="H198" s="431"/>
      <c r="I198" s="432"/>
    </row>
    <row r="199" spans="1:9" ht="14">
      <c r="A199" s="426" t="str">
        <f t="shared" si="2"/>
        <v xml:space="preserve">Sussex County, Lafeyette Twp </v>
      </c>
      <c r="B199" s="427">
        <v>2490</v>
      </c>
      <c r="C199" s="428" t="s">
        <v>160</v>
      </c>
      <c r="D199" s="428" t="s">
        <v>390</v>
      </c>
      <c r="E199" s="429">
        <v>0</v>
      </c>
      <c r="F199" s="430"/>
      <c r="G199" s="431"/>
      <c r="H199" s="431"/>
      <c r="I199" s="432"/>
    </row>
    <row r="200" spans="1:9" ht="14">
      <c r="A200" s="426" t="str">
        <f t="shared" si="2"/>
        <v>Sussex County, Sandyston-Walpack Twp</v>
      </c>
      <c r="B200" s="427">
        <v>4650</v>
      </c>
      <c r="C200" s="428" t="s">
        <v>160</v>
      </c>
      <c r="D200" s="428" t="s">
        <v>391</v>
      </c>
      <c r="E200" s="429">
        <v>0</v>
      </c>
      <c r="F200" s="430"/>
      <c r="G200" s="431"/>
      <c r="H200" s="431"/>
      <c r="I200" s="432"/>
    </row>
    <row r="201" spans="1:9" ht="14">
      <c r="A201" s="426" t="str">
        <f t="shared" si="2"/>
        <v>Sussex County, Stanhope Boro</v>
      </c>
      <c r="B201" s="427">
        <v>5030</v>
      </c>
      <c r="C201" s="428" t="s">
        <v>160</v>
      </c>
      <c r="D201" s="428" t="s">
        <v>392</v>
      </c>
      <c r="E201" s="429">
        <v>0</v>
      </c>
      <c r="F201" s="430"/>
      <c r="G201" s="431"/>
      <c r="H201" s="431"/>
      <c r="I201" s="432"/>
    </row>
    <row r="202" spans="1:9" ht="14">
      <c r="A202" s="426" t="str">
        <f t="shared" si="2"/>
        <v>Sussex County, Vernon Twp</v>
      </c>
      <c r="B202" s="427"/>
      <c r="C202" s="428" t="s">
        <v>160</v>
      </c>
      <c r="D202" s="428" t="s">
        <v>393</v>
      </c>
      <c r="E202" s="429">
        <v>0</v>
      </c>
      <c r="F202" s="430"/>
      <c r="G202" s="426"/>
      <c r="H202" s="426"/>
      <c r="I202" s="432"/>
    </row>
    <row r="203" spans="1:9" ht="14">
      <c r="A203" s="426" t="str">
        <f t="shared" si="2"/>
        <v>Union County, Linden City</v>
      </c>
      <c r="B203" s="427">
        <v>2660</v>
      </c>
      <c r="C203" s="428" t="s">
        <v>161</v>
      </c>
      <c r="D203" s="428" t="s">
        <v>394</v>
      </c>
      <c r="E203" s="429">
        <v>2987135</v>
      </c>
      <c r="F203" s="430"/>
      <c r="G203" s="431"/>
      <c r="H203" s="431"/>
      <c r="I203" s="432"/>
    </row>
    <row r="204" spans="1:9" ht="14">
      <c r="A204" s="426" t="str">
        <f t="shared" si="2"/>
        <v>Union County, Garwood Boro</v>
      </c>
      <c r="B204" s="427">
        <v>1710</v>
      </c>
      <c r="C204" s="428" t="s">
        <v>161</v>
      </c>
      <c r="D204" s="428" t="s">
        <v>395</v>
      </c>
      <c r="E204" s="429">
        <v>0</v>
      </c>
      <c r="F204" s="430"/>
      <c r="G204" s="431"/>
      <c r="H204" s="431"/>
      <c r="I204" s="432"/>
    </row>
    <row r="205" spans="1:9" ht="14">
      <c r="A205" s="426" t="str">
        <f t="shared" si="2"/>
        <v xml:space="preserve">Union County, Springfield Twp </v>
      </c>
      <c r="B205" s="427">
        <v>5000</v>
      </c>
      <c r="C205" s="428" t="s">
        <v>161</v>
      </c>
      <c r="D205" s="428" t="s">
        <v>396</v>
      </c>
      <c r="E205" s="429">
        <v>0</v>
      </c>
      <c r="F205" s="430"/>
      <c r="G205" s="431"/>
      <c r="H205" s="431"/>
      <c r="I205" s="432"/>
    </row>
    <row r="206" spans="1:9" ht="14">
      <c r="A206" s="426" t="str">
        <f t="shared" si="2"/>
        <v xml:space="preserve">Union County, Summit City </v>
      </c>
      <c r="B206" s="427">
        <v>5090</v>
      </c>
      <c r="C206" s="428" t="s">
        <v>161</v>
      </c>
      <c r="D206" s="428" t="s">
        <v>397</v>
      </c>
      <c r="E206" s="429">
        <v>0</v>
      </c>
      <c r="F206" s="430"/>
      <c r="G206" s="431"/>
      <c r="H206" s="431"/>
      <c r="I206" s="432"/>
    </row>
    <row r="207" spans="1:9" ht="14">
      <c r="A207" s="426" t="str">
        <f t="shared" si="2"/>
        <v xml:space="preserve">Union County, Kenilworth Boro </v>
      </c>
      <c r="B207" s="427">
        <v>2420</v>
      </c>
      <c r="C207" s="428" t="s">
        <v>161</v>
      </c>
      <c r="D207" s="428" t="s">
        <v>398</v>
      </c>
      <c r="E207" s="429">
        <v>0</v>
      </c>
      <c r="F207" s="430"/>
      <c r="G207" s="431"/>
      <c r="H207" s="431"/>
      <c r="I207" s="432"/>
    </row>
    <row r="208" spans="1:9" ht="14">
      <c r="A208" s="426" t="str">
        <f t="shared" si="2"/>
        <v>Union County, Roselle Boro</v>
      </c>
      <c r="B208" s="427">
        <v>4540</v>
      </c>
      <c r="C208" s="428" t="s">
        <v>161</v>
      </c>
      <c r="D208" s="428" t="s">
        <v>399</v>
      </c>
      <c r="E208" s="429">
        <v>611490</v>
      </c>
      <c r="F208" s="430"/>
      <c r="G208" s="431"/>
      <c r="H208" s="431"/>
      <c r="I208" s="432"/>
    </row>
    <row r="209" spans="1:9" ht="14">
      <c r="A209" s="426" t="str">
        <f t="shared" si="2"/>
        <v>Union County, Scotch Plains-Fanwood Reg</v>
      </c>
      <c r="B209" s="427">
        <v>4670</v>
      </c>
      <c r="C209" s="428" t="s">
        <v>161</v>
      </c>
      <c r="D209" s="428" t="s">
        <v>400</v>
      </c>
      <c r="E209" s="429">
        <v>49500</v>
      </c>
      <c r="F209" s="430"/>
      <c r="G209" s="431"/>
      <c r="H209" s="431"/>
      <c r="I209" s="432"/>
    </row>
    <row r="210" spans="1:9" ht="14">
      <c r="A210" s="426" t="str">
        <f t="shared" si="2"/>
        <v>Warren County, Alpha Boro</v>
      </c>
      <c r="B210" s="427">
        <v>70</v>
      </c>
      <c r="C210" s="428" t="s">
        <v>162</v>
      </c>
      <c r="D210" s="428" t="s">
        <v>401</v>
      </c>
      <c r="E210" s="429">
        <v>0</v>
      </c>
      <c r="F210" s="426"/>
      <c r="G210" s="431"/>
      <c r="H210" s="431"/>
      <c r="I210" s="432"/>
    </row>
    <row r="211" spans="1:9" ht="14">
      <c r="A211" s="426" t="str">
        <f t="shared" si="2"/>
        <v>Warren County, Hackettstown</v>
      </c>
      <c r="B211" s="427">
        <v>1870</v>
      </c>
      <c r="C211" s="428" t="s">
        <v>162</v>
      </c>
      <c r="D211" s="428" t="s">
        <v>402</v>
      </c>
      <c r="E211" s="429">
        <v>0</v>
      </c>
      <c r="F211" s="430"/>
      <c r="G211" s="431"/>
      <c r="H211" s="431"/>
      <c r="I211" s="432"/>
    </row>
    <row r="212" spans="1:9" ht="14">
      <c r="A212" s="426" t="str">
        <f t="shared" si="2"/>
        <v>Warren  County, Blairstown Twp</v>
      </c>
      <c r="B212" s="427">
        <v>400</v>
      </c>
      <c r="C212" s="428" t="s">
        <v>228</v>
      </c>
      <c r="D212" s="428" t="s">
        <v>403</v>
      </c>
      <c r="E212" s="429">
        <v>0</v>
      </c>
      <c r="F212" s="430"/>
      <c r="G212" s="431"/>
      <c r="H212" s="431"/>
      <c r="I212" s="432"/>
    </row>
    <row r="213" spans="1:9" ht="14">
      <c r="A213" s="426" t="str">
        <f t="shared" si="2"/>
        <v>Warren  County, Washington Twp</v>
      </c>
      <c r="B213" s="427"/>
      <c r="C213" s="428" t="s">
        <v>228</v>
      </c>
      <c r="D213" s="428" t="s">
        <v>310</v>
      </c>
      <c r="E213" s="429">
        <v>0</v>
      </c>
      <c r="F213" s="430"/>
      <c r="G213" s="431"/>
      <c r="H213" s="431"/>
      <c r="I213" s="432"/>
    </row>
    <row r="214" spans="1:9" ht="14">
      <c r="A214" s="426" t="str">
        <f t="shared" si="2"/>
        <v>Warren  County, White Twp</v>
      </c>
      <c r="B214" s="427"/>
      <c r="C214" s="428" t="s">
        <v>228</v>
      </c>
      <c r="D214" s="428" t="s">
        <v>404</v>
      </c>
      <c r="E214" s="429">
        <v>0</v>
      </c>
      <c r="F214" s="430"/>
      <c r="G214" s="431"/>
      <c r="H214" s="431"/>
      <c r="I214" s="432"/>
    </row>
    <row r="215" spans="1:9" ht="14">
      <c r="A215" s="426" t="str">
        <f t="shared" si="2"/>
        <v>Warren  County, Franklin Twp</v>
      </c>
      <c r="B215" s="427">
        <v>1620</v>
      </c>
      <c r="C215" s="428" t="s">
        <v>228</v>
      </c>
      <c r="D215" s="428" t="s">
        <v>302</v>
      </c>
      <c r="E215" s="429">
        <v>0</v>
      </c>
      <c r="F215" s="430"/>
      <c r="G215" s="431"/>
      <c r="H215" s="431"/>
      <c r="I215" s="432"/>
    </row>
    <row r="216" spans="1:9" ht="14">
      <c r="A216" s="426" t="str">
        <f t="shared" si="2"/>
        <v>Warren  County, Oxford Twp</v>
      </c>
      <c r="B216" s="427">
        <v>3890</v>
      </c>
      <c r="C216" s="428" t="s">
        <v>228</v>
      </c>
      <c r="D216" s="428" t="s">
        <v>405</v>
      </c>
      <c r="E216" s="429">
        <v>0</v>
      </c>
      <c r="F216" s="430"/>
      <c r="G216" s="431"/>
      <c r="H216" s="431"/>
      <c r="I216" s="432"/>
    </row>
    <row r="217" spans="1:9" ht="14">
      <c r="A217" s="426" t="str">
        <f t="shared" si="2"/>
        <v>Warren  County, Pohatcong Twp</v>
      </c>
      <c r="B217" s="427">
        <v>4200</v>
      </c>
      <c r="C217" s="428" t="s">
        <v>228</v>
      </c>
      <c r="D217" s="428" t="s">
        <v>406</v>
      </c>
      <c r="E217" s="429">
        <v>0</v>
      </c>
      <c r="F217" s="430"/>
      <c r="G217" s="431"/>
      <c r="H217" s="431"/>
      <c r="I217" s="432"/>
    </row>
    <row r="218" spans="1:9" ht="14">
      <c r="A218" s="426" t="str">
        <f t="shared" si="2"/>
        <v>Warren County, Knowlton Twp</v>
      </c>
      <c r="B218" s="427">
        <v>2470</v>
      </c>
      <c r="C218" s="428" t="s">
        <v>162</v>
      </c>
      <c r="D218" s="428" t="s">
        <v>407</v>
      </c>
      <c r="E218" s="429">
        <v>0</v>
      </c>
      <c r="F218" s="430"/>
      <c r="G218" s="431"/>
      <c r="H218" s="431"/>
      <c r="I218" s="432"/>
    </row>
    <row r="219" spans="1:9" ht="14">
      <c r="A219" s="426" t="str">
        <f t="shared" si="2"/>
        <v>Warren County, Mansfield Twp</v>
      </c>
      <c r="B219" s="427">
        <v>2970</v>
      </c>
      <c r="C219" s="428" t="s">
        <v>162</v>
      </c>
      <c r="D219" s="428" t="s">
        <v>408</v>
      </c>
      <c r="E219" s="429">
        <v>0</v>
      </c>
      <c r="F219" s="430"/>
      <c r="G219" s="431"/>
      <c r="H219" s="431"/>
      <c r="I219" s="432"/>
    </row>
    <row r="220" spans="1:9" ht="14">
      <c r="A220" s="426"/>
      <c r="B220" s="427"/>
      <c r="C220" s="428"/>
      <c r="D220" s="428"/>
      <c r="E220" s="429"/>
      <c r="F220" s="430"/>
      <c r="G220" s="431"/>
      <c r="H220" s="431"/>
      <c r="I220" s="432"/>
    </row>
    <row r="221" spans="1:9" ht="14">
      <c r="A221" s="652" t="s">
        <v>214</v>
      </c>
      <c r="B221" s="652"/>
      <c r="C221" s="652"/>
      <c r="D221" s="652"/>
      <c r="E221" s="652"/>
      <c r="F221" s="652"/>
      <c r="G221" s="652"/>
      <c r="H221" s="652"/>
      <c r="I221" s="652"/>
    </row>
  </sheetData>
  <sheetProtection algorithmName="SHA-512" hashValue="3eSRjQrlIMUyc9pjcHz/cNCJD8vPRhG5yln8M4Fu/MwgegaNhVq/Yz2icAP4xBjz24mpkku8F5CTrU8s4XCehQ==" saltValue="uyDcVrUCd9n5rFTDxDfp0A==" spinCount="100000" sheet="1" objects="1" scenarios="1" selectLockedCells="1" selectUnlockedCells="1"/>
  <mergeCells count="12">
    <mergeCell ref="A35:H35"/>
    <mergeCell ref="A1:I1"/>
    <mergeCell ref="A2:I2"/>
    <mergeCell ref="A221:I221"/>
    <mergeCell ref="A31:C31"/>
    <mergeCell ref="A32:C32"/>
    <mergeCell ref="A33:C33"/>
    <mergeCell ref="A34:D34"/>
    <mergeCell ref="A3:D3"/>
    <mergeCell ref="A4:D4"/>
    <mergeCell ref="A29:D29"/>
    <mergeCell ref="A30:D30"/>
  </mergeCells>
  <dataValidations count="4">
    <dataValidation allowBlank="1" showInputMessage="1" showErrorMessage="1" prompt="Total aid" sqref="D31" xr:uid="{FB31BE19-9973-4675-A270-4219EB176581}"/>
    <dataValidation allowBlank="1" showInputMessage="1" showErrorMessage="1" prompt="PEA (from state aid notices)" sqref="D32" xr:uid="{90B5C064-71DD-4692-9679-C65DD7879B0A}"/>
    <dataValidation allowBlank="1" showInputMessage="1" showErrorMessage="1" prompt="PEA Expansion (total aid, less PEA)" sqref="D33" xr:uid="{E75DF41A-51D3-417F-A6FC-1F747B3EF21C}"/>
    <dataValidation allowBlank="1" showInputMessage="1" showErrorMessage="1" prompt="County and District Name from Table 1 Enrollment B6, and county and school name and county name from A37:C219 in this worksheet" sqref="A27" xr:uid="{C7804F25-0EAB-4DD5-93B4-D88C77CCAD96}"/>
  </dataValidations>
  <pageMargins left="0.7" right="0.7" top="0.75" bottom="0.75" header="0.3" footer="0.3"/>
  <pageSetup orientation="portrait" horizontalDpi="360" verticalDpi="360"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o X n V I H Z F q 6 n A A A A + A A A A B I A H A B D b 2 5 m a W c v U G F j a 2 F n Z S 5 4 b W w g o h g A K K A U A A A A A A A A A A A A A A A A A A A A A A A A A A A A h Y + 9 D o I w G E V f h X S n L R h + Q j 7 K 4 C q J C d G 4 N r V C I x R D i + X d H H w k X 0 E S R d 0 c 7 8 k Z z n 3 c 7 l B M X e t d 5 W B U r 3 M U Y I o 8 q U V / V L r O 0 W h P f o o K B l s u z r y W 3 i x r k 0 3 m m K P G 2 k t G i H M O u x X u h 5 q E l A b k U G 4 q 0 c i O o 4 + s / s u + 0 s Z y L S R i s H / F s B A n M Y 7 i J M V R G g B Z M J R K f 5 V w L s Y U y A + E 9 d j a c Z B M a n 9 X A V k m k P c L 9 g R Q S w M E F A A C A A g A a o X n 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q F 5 1 Q o i k e 4 D g A A A B E A A A A T A B w A R m 9 y b X V s Y X M v U 2 V j d G l v b j E u b S C i G A A o o B Q A A A A A A A A A A A A A A A A A A A A A A A A A A A A r T k 0 u y c z P U w i G 0 I b W A F B L A Q I t A B Q A A g A I A G q F 5 1 S B 2 R a u p w A A A P g A A A A S A A A A A A A A A A A A A A A A A A A A A A B D b 2 5 m a W c v U G F j a 2 F n Z S 5 4 b W x Q S w E C L Q A U A A I A C A B q h e d U D 8 r p q 6 Q A A A D p A A A A E w A A A A A A A A A A A A A A A A D z A A A A W 0 N v b n R l b n R f V H l w Z X N d L n h t b F B L A Q I t A B Q A A g A I A G q F 5 1 Q 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3 e k V 6 R b H d T Y 3 k t E i C F p h z A A A A A A I A A A A A A A N m A A D A A A A A E A A A A I 4 l s 6 n 2 l P y H F N 9 I M E A K r / c A A A A A B I A A A K A A A A A Q A A A A e + D q t / 1 J + 5 p P t H Z y V X p G b V A A A A A 9 m O i l M F R m R b F O a A + M m q z 1 q 5 N 8 u r V v P 8 z p J N G c 6 r C h H J B M 9 o d c x Y F O z + I J V 7 w p k 0 9 A 0 o F E w g 5 I y O l 7 9 Y 5 K + 0 V W d K s 7 y m K 1 D U 2 B d k i F z G k O V h Q A A A A r M w f Y j 8 t Y X L D k 9 b T 6 h m k r G g R Y w w = = < / D a t a M a s h u p > 
</file>

<file path=customXml/itemProps1.xml><?xml version="1.0" encoding="utf-8"?>
<ds:datastoreItem xmlns:ds="http://schemas.openxmlformats.org/officeDocument/2006/customXml" ds:itemID="{0F952C25-7057-49F1-8C66-BBF8737AD00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17</vt:i4>
      </vt:variant>
    </vt:vector>
  </HeadingPairs>
  <TitlesOfParts>
    <vt:vector size="26" baseType="lpstr">
      <vt:lpstr>Table 1 Enrollment</vt:lpstr>
      <vt:lpstr>Table 2 Class Size</vt:lpstr>
      <vt:lpstr>Table 3 Providers</vt:lpstr>
      <vt:lpstr>Table 4 Teachers</vt:lpstr>
      <vt:lpstr>Table 4a Teacher Assistants</vt:lpstr>
      <vt:lpstr>Schedule A</vt:lpstr>
      <vt:lpstr>Provider Per Pupil Amounts</vt:lpstr>
      <vt:lpstr>District Budget Statement</vt:lpstr>
      <vt:lpstr>Formulas</vt:lpstr>
      <vt:lpstr>'District Budget Statement'!Print_Area</vt:lpstr>
      <vt:lpstr>'Provider Per Pupil Amounts'!Print_Area</vt:lpstr>
      <vt:lpstr>'Schedule A'!Print_Area</vt:lpstr>
      <vt:lpstr>'Table 1 Enrollment'!Print_Area</vt:lpstr>
      <vt:lpstr>'Table 2 Class Size'!Print_Area</vt:lpstr>
      <vt:lpstr>'Table 3 Providers'!Print_Area</vt:lpstr>
      <vt:lpstr>'Table 4 Teachers'!Print_Area</vt:lpstr>
      <vt:lpstr>'Table 4a Teacher Assistants'!Print_Area</vt:lpstr>
      <vt:lpstr>'District Budget Statement'!Print_Titles</vt:lpstr>
      <vt:lpstr>'Provider Per Pupil Amounts'!Print_Titles</vt:lpstr>
      <vt:lpstr>'Schedule A'!Print_Titles</vt:lpstr>
      <vt:lpstr>'Table 1 Enrollment'!Print_Titles</vt:lpstr>
      <vt:lpstr>'Table 2 Class Size'!Print_Titles</vt:lpstr>
      <vt:lpstr>'Table 3 Providers'!Print_Titles</vt:lpstr>
      <vt:lpstr>'Table 4 Teachers'!Print_Titles</vt:lpstr>
      <vt:lpstr>'Table 4a Teacher Assistants'!Print_Titles</vt:lpstr>
      <vt:lpstr>'Table 1 Enrollment'!test_Data_Enrollment_Summarizes_Data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22-23 District Budget Enrollment Workbook</dc:title>
  <dc:creator>New Jersey Department of Education</dc:creator>
  <cp:lastModifiedBy>O'Connor, Elizabeth</cp:lastModifiedBy>
  <cp:lastPrinted>2017-08-07T22:29:45Z</cp:lastPrinted>
  <dcterms:created xsi:type="dcterms:W3CDTF">2001-06-25T18:23:16Z</dcterms:created>
  <dcterms:modified xsi:type="dcterms:W3CDTF">2022-07-14T16:08:24Z</dcterms:modified>
</cp:coreProperties>
</file>