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6.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ate1904="1" defaultThemeVersion="124226"/>
  <mc:AlternateContent xmlns:mc="http://schemas.openxmlformats.org/markup-compatibility/2006">
    <mc:Choice Requires="x15">
      <x15ac:absPath xmlns:x15ac="http://schemas.microsoft.com/office/spreadsheetml/2010/11/ac" url="O:\Policy\Audit Program\2022-23 Audit Program\Linked Documents\"/>
    </mc:Choice>
  </mc:AlternateContent>
  <xr:revisionPtr revIDLastSave="0" documentId="13_ncr:81_{6B16D543-F128-488B-907D-7AEF6DCB1486}" xr6:coauthVersionLast="47" xr6:coauthVersionMax="47" xr10:uidLastSave="{00000000-0000-0000-0000-000000000000}"/>
  <bookViews>
    <workbookView xWindow="2685" yWindow="120" windowWidth="21600" windowHeight="13935" xr2:uid="{00000000-000D-0000-FFFF-FFFF00000000}"/>
  </bookViews>
  <sheets>
    <sheet name="Schedule A " sheetId="1" r:id="rId1"/>
    <sheet name="Sheet1" sheetId="2" state="hidden" r:id="rId2"/>
  </sheets>
  <definedNames>
    <definedName name="_xlnm.Print_Area" localSheetId="0">'Schedule A '!$A$1:$AI$46</definedName>
    <definedName name="Z_1EE8BC04_4E45_4A51_8F5C_9F4C0B6E289E_.wvu.PrintArea" localSheetId="0" hidden="1">'Schedule A '!$A$1:$AI$46</definedName>
    <definedName name="Z_4DA5CE9C_EC13_486A_B013_1FA7FB7ACAC6_.wvu.PrintArea" localSheetId="0" hidden="1">'Schedule A '!$A$1:$AI$46</definedName>
    <definedName name="Z_6713661E_9E4A_4CA7_8E6F_E5E28BB838C3_.wvu.PrintArea" localSheetId="0" hidden="1">'Schedule A '!$A$1:$AI$46</definedName>
    <definedName name="Z_7C2AA2A1_D82C_4128_9E66_F8D2146BBCCA_.wvu.PrintArea" localSheetId="0" hidden="1">'Schedule A '!$A$1:$Z$51</definedName>
    <definedName name="Z_7F5BF62C_6AC0_444C_8E01_9F9ABB2B53BC_.wvu.PrintArea" localSheetId="0" hidden="1">'Schedule A '!$A$1:$AI$46</definedName>
  </definedNames>
  <calcPr calcId="191029" concurrentCalc="0"/>
  <customWorkbookViews>
    <customWorkbookView name="Grama, Jacqueline - Personal View" guid="{4DA5CE9C-EC13-486A-B013-1FA7FB7ACAC6}" mergeInterval="0" personalView="1" xWindow="179" yWindow="8" windowWidth="1440" windowHeight="929" activeSheetId="1" showFormulaBar="0"/>
    <customWorkbookView name="dzivkovi - Personal View" guid="{7F5BF62C-6AC0-444C-8E01-9F9ABB2B53BC}" mergeInterval="0" personalView="1" xWindow="107" yWindow="26" windowWidth="1703" windowHeight="1011" activeSheetId="1"/>
    <customWorkbookView name="Montu Patel - Personal View" guid="{6713661E-9E4A-4CA7-8E6F-E5E28BB838C3}" mergeInterval="0" personalView="1" maximized="1" xWindow="1912" yWindow="28" windowWidth="1696" windowHeight="1026" activeSheetId="1"/>
    <customWorkbookView name="mpatel - Personal View" guid="{A6E06F56-7A5E-49D7-A48F-C61CCADA9DE1}" mergeInterval="0" personalView="1" maximized="1" xWindow="1911" yWindow="-9" windowWidth="1938" windowHeight="1098" activeSheetId="1"/>
    <customWorkbookView name="nkane - Personal View" guid="{37AFBB1B-5EE1-48AF-B066-F5667F1FCD4E}" mergeInterval="0" personalView="1" maximized="1" xWindow="1" yWindow="1" windowWidth="1596" windowHeight="670" activeSheetId="1"/>
    <customWorkbookView name="pscott - Personal View" guid="{5E2CC87A-FB1A-4568-A9E6-4F120478C5E4}" mergeInterval="0" personalView="1" maximized="1" xWindow="1" yWindow="1" windowWidth="1001" windowHeight="541" activeSheetId="1" showComments="commIndAndComment"/>
    <customWorkbookView name="michael mindlin - Personal View" guid="{8BDB3BCE-73A5-4B53-8529-377134CF5C26}" mergeInterval="0" personalView="1" maximized="1" xWindow="1" yWindow="1" windowWidth="796" windowHeight="379" activeSheetId="1"/>
    <customWorkbookView name="mmindlin - Personal View" guid="{5DC1625A-E1D3-4D23-A0A1-C4BA54D8E9C2}" mergeInterval="0" personalView="1" maximized="1" xWindow="1" yWindow="1" windowWidth="796" windowHeight="379" activeSheetId="1"/>
    <customWorkbookView name="jgrama - Personal View" guid="{94989184-431B-4ABD-A1E0-88F58C3D5DA5}" mergeInterval="0" personalView="1" maximized="1" xWindow="-8" yWindow="-8" windowWidth="1616" windowHeight="876" activeSheetId="1"/>
    <customWorkbookView name="plagaren - Personal View" guid="{1EE8BC04-4E45-4A51-8F5C-9F4C0B6E289E}" mergeInterval="0" personalView="1" maximized="1" xWindow="1911" yWindow="-9" windowWidth="1938" windowHeight="1098" activeSheetId="1"/>
    <customWorkbookView name="Zivkovic, Dubravka - Personal View" guid="{7C2AA2A1-D82C-4128-9E66-F8D2146BBCCA}" mergeInterval="0" personalView="1" xWindow="125" yWindow="22" windowWidth="1674" windowHeight="103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 i="1" l="1"/>
  <c r="P31" i="1"/>
  <c r="P43" i="1"/>
  <c r="P45" i="1"/>
  <c r="Y18" i="1"/>
  <c r="Y31" i="1"/>
  <c r="Y43" i="1"/>
  <c r="Y45" i="1"/>
  <c r="W18" i="1"/>
  <c r="W31" i="1"/>
  <c r="W43" i="1"/>
  <c r="W45" i="1"/>
  <c r="U18" i="1"/>
  <c r="U27" i="1"/>
  <c r="U31" i="1"/>
  <c r="U37" i="1"/>
  <c r="U38" i="1"/>
  <c r="E39" i="1"/>
  <c r="U39" i="1"/>
  <c r="N40" i="1"/>
  <c r="U40" i="1"/>
  <c r="U43" i="1"/>
  <c r="U45" i="1"/>
  <c r="S31" i="1"/>
  <c r="S45" i="1"/>
  <c r="Q45" i="1"/>
  <c r="N18" i="1"/>
  <c r="N31" i="1"/>
  <c r="N43" i="1"/>
  <c r="N45" i="1"/>
  <c r="L18" i="1"/>
  <c r="L26" i="1"/>
  <c r="L25" i="1"/>
  <c r="L31" i="1"/>
  <c r="L43" i="1"/>
  <c r="L45" i="1"/>
  <c r="J18" i="1"/>
  <c r="J31" i="1"/>
  <c r="J43" i="1"/>
  <c r="J45" i="1"/>
  <c r="U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B6" authorId="0" guid="{1B8137C3-4415-42B7-9E43-BFCAE1124DED}" shapeId="0" xr:uid="{9C702590-8059-4E4C-9252-0CC7D2B4302C}">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C6" authorId="0" guid="{DE95AE06-A89F-4329-AE4E-49F918A168A9}" shapeId="0" xr:uid="{9C0BA287-028C-432D-840E-B939CEC41D9B}">
      <text>
        <r>
          <rPr>
            <sz val="9"/>
            <color indexed="81"/>
            <rFont val="Tahoma"/>
            <family val="2"/>
          </rPr>
          <t xml:space="preserve">2) Federal CFDA Number:  This is applicable to the Schedule of Expenditures of Federal Awards only and represents the federal program number obtained from the Catalog of Federal Domestic Assistance (CFDA).  When the CFDA number is not available, this fact should be noted and the program should be identified by another identifying number, if available.
</t>
        </r>
        <r>
          <rPr>
            <b/>
            <sz val="9"/>
            <color indexed="81"/>
            <rFont val="Tahoma"/>
            <family val="2"/>
          </rPr>
          <t>Zivkovic, Dubravka:</t>
        </r>
        <r>
          <rPr>
            <sz val="9"/>
            <color indexed="81"/>
            <rFont val="Tahoma"/>
            <family val="2"/>
          </rPr>
          <t xml:space="preserve">
</t>
        </r>
        <r>
          <rPr>
            <b/>
            <sz val="9"/>
            <color indexed="81"/>
            <rFont val="Tahoma"/>
            <family val="2"/>
          </rPr>
          <t>Zivkovic, Dubravka:</t>
        </r>
        <r>
          <rPr>
            <sz val="9"/>
            <color indexed="81"/>
            <rFont val="Tahoma"/>
            <family val="2"/>
          </rPr>
          <t xml:space="preserve">
</t>
        </r>
      </text>
    </comment>
    <comment ref="D6" authorId="0" guid="{884FD12D-1423-4948-9441-A818B3B82638}" shapeId="0" xr:uid="{DFAE8AF9-474E-44D7-84F9-5011244392DC}">
      <text>
        <r>
          <rPr>
            <sz val="9"/>
            <color indexed="81"/>
            <rFont val="Tahoma"/>
            <family val="2"/>
          </rPr>
          <t xml:space="preserve">
3) Grant (Contract) or State Project Number (State Aid NJCFS Number):  This is applicable to the Schedule of Expenditures of State Financial Assistance only and is the state identifying number that can be obtained in the Audit Program (II-SA) or from the NJ State Appropriations Handbook.  It is used by the NJ Department of Education for monitoring and reconciling state awards.
</t>
        </r>
      </text>
    </comment>
    <comment ref="E6" authorId="0" guid="{79F989CA-131C-4685-AF37-0931A81E69E1}" shapeId="0" xr:uid="{D8858CE1-901B-4447-85C8-E240F8C9B5BC}">
      <text>
        <r>
          <rPr>
            <sz val="9"/>
            <color indexed="81"/>
            <rFont val="Tahoma"/>
            <family val="2"/>
          </rPr>
          <t xml:space="preserve">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
</t>
        </r>
      </text>
    </comment>
    <comment ref="G6" authorId="0" guid="{53769B27-EF8D-4822-AEAE-BFBD495C8C93}" shapeId="0" xr:uid="{3F91EF83-C5EF-4AB6-87FC-50E318DE4D57}">
      <text>
        <r>
          <rPr>
            <b/>
            <sz val="9"/>
            <color indexed="81"/>
            <rFont val="Tahoma"/>
            <family val="2"/>
          </rPr>
          <t>6) Grant Period:  Represents the initial period for which the program was awarded.</t>
        </r>
        <r>
          <rPr>
            <sz val="9"/>
            <color indexed="81"/>
            <rFont val="Tahoma"/>
            <family val="2"/>
          </rPr>
          <t xml:space="preserve">
</t>
        </r>
      </text>
    </comment>
    <comment ref="J6" authorId="0" guid="{97D738F7-36B9-4323-A0EF-8AB534637A05}" shapeId="0" xr:uid="{31A65395-7EA6-4187-BB9B-E11D032FA179}">
      <text>
        <r>
          <rPr>
            <b/>
            <sz val="9"/>
            <color indexed="81"/>
            <rFont val="Tahoma"/>
            <family val="2"/>
          </rPr>
          <t>7) Balance at June 30, 2015: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2014-15 Schedule of Expenditures of State Assistance is not included in this column.</t>
        </r>
        <r>
          <rPr>
            <sz val="9"/>
            <color indexed="81"/>
            <rFont val="Tahoma"/>
            <family val="2"/>
          </rPr>
          <t xml:space="preserve">
</t>
        </r>
        <r>
          <rPr>
            <b/>
            <sz val="9"/>
            <color indexed="81"/>
            <rFont val="Tahoma"/>
            <family val="2"/>
          </rPr>
          <t>Zivkovic, Dubravka:</t>
        </r>
        <r>
          <rPr>
            <sz val="9"/>
            <color indexed="81"/>
            <rFont val="Tahoma"/>
            <family val="2"/>
          </rPr>
          <t xml:space="preserve">
</t>
        </r>
      </text>
    </comment>
    <comment ref="L6" authorId="0" guid="{B9F6B4BB-39FB-43D0-9D1D-48DF7D71F8B6}" shapeId="0" xr:uid="{3DA0B724-630D-43FC-9410-2CAE3F537938}">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2015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N6" authorId="0" guid="{6C9083CC-9579-4669-BD20-EA48F41118CC}" shapeId="0" xr:uid="{59AB944C-C381-43FF-BAAA-E847B13576C0}">
      <text>
        <r>
          <rPr>
            <b/>
            <sz val="9"/>
            <color indexed="81"/>
            <rFont val="Tahoma"/>
            <family val="2"/>
          </rPr>
          <t>9) Cash Received:  Reflects the amount of cash received during the current fiscal year for the applicable financial assistance program.</t>
        </r>
        <r>
          <rPr>
            <sz val="9"/>
            <color indexed="81"/>
            <rFont val="Tahoma"/>
            <family val="2"/>
          </rPr>
          <t xml:space="preserve">
</t>
        </r>
      </text>
    </comment>
    <comment ref="P6" authorId="0" guid="{1191E8F5-D006-4AD8-94EA-719AC09E55E2}" shapeId="0" xr:uid="{4D8242FC-DDDC-4886-AA72-DA4F4B6A44C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Q6" authorId="0" guid="{48CA5044-4144-45D7-A1F6-AE564B2F678A}" shapeId="0" xr:uid="{DDCD7956-00FE-4457-85EB-435837A868BD}">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S6" authorId="0" guid="{8B91702F-94E0-48E6-9968-CC085B140FAF}" shapeId="0" xr:uid="{00D37831-91D5-4105-98FC-D349B9EB0BEA}">
      <text>
        <r>
          <rPr>
            <sz val="9"/>
            <color indexed="81"/>
            <rFont val="Tahoma"/>
            <family val="2"/>
          </rPr>
          <t xml:space="preserve">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
</t>
        </r>
      </text>
    </comment>
    <comment ref="U6" authorId="0" guid="{2C591485-931D-4324-990C-8BAF9C8DD7A8}" shapeId="0" xr:uid="{A153B572-B1CD-4AF1-8984-49303E12E731}">
      <text>
        <r>
          <rPr>
            <sz val="9"/>
            <color indexed="81"/>
            <rFont val="Tahoma"/>
            <family val="2"/>
          </rPr>
          <t xml:space="preserve">13) Intergovernmental Receivable at June 30, 2016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text>
    </comment>
    <comment ref="W6" authorId="0" guid="{EF555ABE-7C64-47DD-A23D-A70822B60808}" shapeId="0" xr:uid="{46CA2B71-52AB-4E93-91D3-EABDA085A86F}">
      <text>
        <r>
          <rPr>
            <sz val="9"/>
            <color indexed="81"/>
            <rFont val="Tahoma"/>
            <family val="2"/>
          </rPr>
          <t xml:space="preserve">14) Deferred Revenue at June 30, 2016: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Y6" authorId="0" guid="{98939755-F2A5-4F73-AD25-A74D93B605F1}" shapeId="0" xr:uid="{18CB82C6-9B9A-4F35-A175-CD427CF7131D}">
      <text>
        <r>
          <rPr>
            <b/>
            <sz val="9"/>
            <color indexed="81"/>
            <rFont val="Tahoma"/>
            <family val="2"/>
          </rPr>
          <t xml:space="preserve">15) Due to Grantor at June 30, 2016: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II-SA.5.
</t>
        </r>
        <r>
          <rPr>
            <sz val="9"/>
            <color indexed="81"/>
            <rFont val="Tahoma"/>
            <family val="2"/>
          </rPr>
          <t xml:space="preserve">
</t>
        </r>
      </text>
    </comment>
  </commentList>
</comments>
</file>

<file path=xl/sharedStrings.xml><?xml version="1.0" encoding="utf-8"?>
<sst xmlns="http://schemas.openxmlformats.org/spreadsheetml/2006/main" count="107" uniqueCount="88">
  <si>
    <t>Federal</t>
  </si>
  <si>
    <t xml:space="preserve"> </t>
  </si>
  <si>
    <t>Repayment</t>
  </si>
  <si>
    <t>Due to</t>
  </si>
  <si>
    <t xml:space="preserve">Award </t>
  </si>
  <si>
    <t>Cash</t>
  </si>
  <si>
    <t xml:space="preserve">Budgetary </t>
  </si>
  <si>
    <t>of Prior Years'</t>
  </si>
  <si>
    <t xml:space="preserve">Number </t>
  </si>
  <si>
    <t>Amount</t>
  </si>
  <si>
    <t>Received</t>
  </si>
  <si>
    <t>Expenditures</t>
  </si>
  <si>
    <t>Balances</t>
  </si>
  <si>
    <t>U.S. Department of Agriculture</t>
  </si>
  <si>
    <t>School Breakfast Program</t>
  </si>
  <si>
    <t>National School Lunch Program</t>
  </si>
  <si>
    <t>Special Milk Program</t>
  </si>
  <si>
    <t>U.S. Department of Education</t>
  </si>
  <si>
    <t>I.D.E.A. Part B, Carryover</t>
  </si>
  <si>
    <t>I.D.E.A. Part B, Basic Regular</t>
  </si>
  <si>
    <t>Schedule of Expenditures of Federal Awards</t>
  </si>
  <si>
    <t>SCHEDULE  A</t>
  </si>
  <si>
    <t>Impact Aid</t>
  </si>
  <si>
    <t>Program or</t>
  </si>
  <si>
    <t>From</t>
  </si>
  <si>
    <t>To</t>
  </si>
  <si>
    <t>Total General Fund</t>
  </si>
  <si>
    <t xml:space="preserve">Title I, Part A Carryover </t>
  </si>
  <si>
    <t>Total Special Revenue Fund</t>
  </si>
  <si>
    <t>Enterprise Fund:</t>
  </si>
  <si>
    <t>Total Enterprise Fund</t>
  </si>
  <si>
    <t>Adjustments</t>
  </si>
  <si>
    <t>Deferred</t>
  </si>
  <si>
    <t xml:space="preserve"> Revenue</t>
  </si>
  <si>
    <t xml:space="preserve">Accounts </t>
  </si>
  <si>
    <t>Receivable</t>
  </si>
  <si>
    <t>Grantor</t>
  </si>
  <si>
    <t>Sub-Total Federal Financial Awards</t>
  </si>
  <si>
    <t>Exhibit K-3</t>
  </si>
  <si>
    <t>Title II, Part A Improving Teacher Quality</t>
  </si>
  <si>
    <t>84.367A</t>
  </si>
  <si>
    <t>Medical Assistance Program (SEMI)</t>
  </si>
  <si>
    <t>84.010A</t>
  </si>
  <si>
    <t>Passed-through State Department of Agriculture</t>
  </si>
  <si>
    <t>ANYTOWN SCHOOL DISTRICT/CHARTER SCHOOL/RENAISSANCE SCHOOL PROJECT</t>
  </si>
  <si>
    <t>(1)</t>
  </si>
  <si>
    <t>(5)</t>
  </si>
  <si>
    <t>(6)</t>
  </si>
  <si>
    <t>(7)</t>
  </si>
  <si>
    <t>(8)</t>
  </si>
  <si>
    <t>(9)</t>
  </si>
  <si>
    <t>(10)</t>
  </si>
  <si>
    <t>(11)</t>
  </si>
  <si>
    <t>(12)</t>
  </si>
  <si>
    <t>(13)</t>
  </si>
  <si>
    <t>(14)</t>
  </si>
  <si>
    <t>(15)</t>
  </si>
  <si>
    <t>(3)</t>
  </si>
  <si>
    <t>(2)</t>
  </si>
  <si>
    <t>FAIN</t>
  </si>
  <si>
    <t xml:space="preserve">Total </t>
  </si>
  <si>
    <t>Title I, Part A (includes Title I reallocated grant)</t>
  </si>
  <si>
    <t>84.425D</t>
  </si>
  <si>
    <t>Balance at June 30, 2022</t>
  </si>
  <si>
    <t>AL</t>
  </si>
  <si>
    <t>CARES ACT 2020/ ESSER</t>
  </si>
  <si>
    <t>SA.</t>
  </si>
  <si>
    <t>II-</t>
  </si>
  <si>
    <t>Federal Grantor/Pass-Through Grantor Program Title</t>
  </si>
  <si>
    <t xml:space="preserve">  Pass-Through State Department of Education</t>
  </si>
  <si>
    <t>Grant Period</t>
  </si>
  <si>
    <t>Unearned</t>
  </si>
  <si>
    <t>Revenue</t>
  </si>
  <si>
    <t>Accounts</t>
  </si>
  <si>
    <t>Note: Please note if funds are due back to any external agency,(for example: AGR, DHS, DOL etc..) they must be  returned to originated funding source.</t>
  </si>
  <si>
    <t>Note: Please make sure that Pass through Department/Agency are correctly identified on the Schedule.</t>
  </si>
  <si>
    <t>Balance at June 30, 2023</t>
  </si>
  <si>
    <t>231NJ304N1099</t>
  </si>
  <si>
    <t>221NJ304N1099</t>
  </si>
  <si>
    <t>S010A220030</t>
  </si>
  <si>
    <t>H027A220100</t>
  </si>
  <si>
    <t>S367A220029</t>
  </si>
  <si>
    <t>S425D220027</t>
  </si>
  <si>
    <t>2305NJ5MAP</t>
  </si>
  <si>
    <t>S010A210030</t>
  </si>
  <si>
    <t>H027A210100</t>
  </si>
  <si>
    <t>S367A210029</t>
  </si>
  <si>
    <t>for the Fiscal Year ended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</si>
</sst>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164" formatCode="0.000"/>
    <numFmt numFmtId="165" formatCode="m/d/yy"/>
  </numFmts>
  <fonts count="21">
    <font>
      <sz val="10"/>
      <name val="Geneva"/>
    </font>
    <font>
      <sz val="11"/>
      <color theme="1"/>
      <name val="Calibri"/>
      <family val="2"/>
      <scheme val="minor"/>
    </font>
    <font>
      <sz val="10"/>
      <name val="Geneva"/>
    </font>
    <font>
      <sz val="12"/>
      <name val="Geneva"/>
    </font>
    <font>
      <sz val="11"/>
      <name val="Times New Roman"/>
      <family val="1"/>
    </font>
    <font>
      <sz val="12"/>
      <name val="Times New Roman"/>
      <family val="1"/>
    </font>
    <font>
      <b/>
      <sz val="12"/>
      <name val="Times New Roman"/>
      <family val="1"/>
    </font>
    <font>
      <sz val="11"/>
      <name val="Geneva"/>
    </font>
    <font>
      <b/>
      <sz val="11"/>
      <name val="Times New Roman"/>
      <family val="1"/>
    </font>
    <font>
      <u/>
      <sz val="11"/>
      <name val="Times New Roman"/>
      <family val="1"/>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sz val="14"/>
      <color rgb="FFFF0000"/>
      <name val="Times New Roman"/>
      <family val="1"/>
    </font>
    <font>
      <b/>
      <sz val="12"/>
      <name val="Geneva"/>
    </font>
    <font>
      <sz val="13"/>
      <name val="Times New Roman"/>
      <family val="1"/>
    </font>
    <font>
      <b/>
      <sz val="13"/>
      <name val="Times New Roman"/>
      <family val="1"/>
    </font>
    <font>
      <b/>
      <sz val="14"/>
      <name val="Geneva"/>
    </font>
    <font>
      <b/>
      <sz val="10"/>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s>
  <cellStyleXfs count="4">
    <xf numFmtId="0" fontId="0" fillId="0" borderId="0"/>
    <xf numFmtId="6" fontId="2" fillId="0" borderId="0" applyFont="0" applyFill="0" applyBorder="0" applyAlignment="0" applyProtection="0"/>
    <xf numFmtId="40" fontId="2" fillId="0" borderId="0" applyFont="0" applyFill="0" applyBorder="0" applyAlignment="0" applyProtection="0"/>
    <xf numFmtId="0" fontId="1" fillId="0" borderId="0"/>
  </cellStyleXfs>
  <cellXfs count="85">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6" fillId="0" borderId="0" xfId="0" applyFont="1" applyAlignment="1">
      <alignment horizontal="center"/>
    </xf>
    <xf numFmtId="0" fontId="5" fillId="0" borderId="2" xfId="0" applyFont="1" applyBorder="1"/>
    <xf numFmtId="0" fontId="6" fillId="0" borderId="2" xfId="0" applyFont="1" applyBorder="1" applyAlignment="1">
      <alignment horizontal="center"/>
    </xf>
    <xf numFmtId="0" fontId="7" fillId="0" borderId="0" xfId="0" applyFont="1"/>
    <xf numFmtId="0" fontId="4" fillId="0" borderId="0" xfId="0" applyFont="1" applyAlignment="1">
      <alignment horizontal="center" vertical="center"/>
    </xf>
    <xf numFmtId="0" fontId="4" fillId="0" borderId="1" xfId="0" applyFont="1" applyBorder="1"/>
    <xf numFmtId="0" fontId="8" fillId="0" borderId="0" xfId="0" applyFont="1"/>
    <xf numFmtId="37" fontId="4" fillId="0" borderId="1" xfId="0" applyNumberFormat="1" applyFont="1" applyBorder="1"/>
    <xf numFmtId="37" fontId="4" fillId="0" borderId="0" xfId="0" applyNumberFormat="1" applyFont="1" applyAlignment="1">
      <alignment horizontal="right"/>
    </xf>
    <xf numFmtId="0" fontId="7" fillId="0" borderId="0" xfId="0"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6" fontId="4" fillId="0" borderId="0" xfId="1" applyFont="1"/>
    <xf numFmtId="5" fontId="4" fillId="0" borderId="0" xfId="1" applyNumberFormat="1" applyFont="1" applyBorder="1"/>
    <xf numFmtId="42" fontId="4" fillId="0" borderId="0" xfId="1" applyNumberFormat="1" applyFont="1"/>
    <xf numFmtId="0" fontId="4" fillId="0" borderId="0" xfId="0" applyFont="1" applyFill="1"/>
    <xf numFmtId="164" fontId="4" fillId="0" borderId="0" xfId="0" applyNumberFormat="1" applyFont="1" applyFill="1" applyAlignment="1">
      <alignment horizontal="center"/>
    </xf>
    <xf numFmtId="0" fontId="8" fillId="0" borderId="0" xfId="0" applyFont="1" applyFill="1"/>
    <xf numFmtId="165" fontId="4" fillId="0" borderId="0" xfId="0" applyNumberFormat="1" applyFont="1" applyFill="1" applyAlignment="1">
      <alignment horizontal="center"/>
    </xf>
    <xf numFmtId="37" fontId="4" fillId="0" borderId="0" xfId="0" applyNumberFormat="1" applyFont="1" applyFill="1" applyBorder="1"/>
    <xf numFmtId="0" fontId="13" fillId="0" borderId="0" xfId="0" applyFont="1" applyAlignment="1">
      <alignment horizontal="center"/>
    </xf>
    <xf numFmtId="0" fontId="0" fillId="0" borderId="0" xfId="0"/>
    <xf numFmtId="0" fontId="3" fillId="0" borderId="0" xfId="0" applyFont="1"/>
    <xf numFmtId="0" fontId="7" fillId="0" borderId="0" xfId="0" applyFont="1"/>
    <xf numFmtId="0" fontId="3" fillId="0" borderId="0" xfId="0" applyFont="1" applyFill="1"/>
    <xf numFmtId="0" fontId="4" fillId="0" borderId="0" xfId="0" applyFont="1" applyFill="1" applyAlignment="1">
      <alignment horizontal="center"/>
    </xf>
    <xf numFmtId="0" fontId="7" fillId="0" borderId="0" xfId="0" applyFont="1" applyFill="1"/>
    <xf numFmtId="0" fontId="12" fillId="0" borderId="0" xfId="0" applyFont="1" applyAlignment="1">
      <alignment horizontal="center"/>
    </xf>
    <xf numFmtId="0" fontId="12" fillId="0" borderId="0" xfId="0" applyFont="1" applyAlignment="1">
      <alignment horizontal="right"/>
    </xf>
    <xf numFmtId="0" fontId="14" fillId="0" borderId="0" xfId="0" applyFont="1"/>
    <xf numFmtId="37" fontId="8" fillId="0" borderId="3" xfId="0" applyNumberFormat="1" applyFont="1" applyBorder="1" applyAlignment="1">
      <alignment horizontal="center"/>
    </xf>
    <xf numFmtId="0" fontId="3" fillId="0" borderId="0" xfId="0" applyFont="1"/>
    <xf numFmtId="0" fontId="4" fillId="0" borderId="0" xfId="0" applyFont="1"/>
    <xf numFmtId="0" fontId="4" fillId="0" borderId="0" xfId="0" applyFont="1" applyAlignment="1">
      <alignment horizontal="center"/>
    </xf>
    <xf numFmtId="0" fontId="5" fillId="0" borderId="0" xfId="0" applyFont="1"/>
    <xf numFmtId="0" fontId="7" fillId="0" borderId="0" xfId="0" applyFont="1"/>
    <xf numFmtId="37" fontId="4" fillId="0" borderId="0" xfId="0" applyNumberFormat="1" applyFont="1"/>
    <xf numFmtId="37" fontId="4" fillId="0" borderId="0" xfId="0" applyNumberFormat="1" applyFont="1" applyFill="1"/>
    <xf numFmtId="49" fontId="12" fillId="0" borderId="3" xfId="0" applyNumberFormat="1" applyFont="1" applyBorder="1" applyAlignment="1">
      <alignment horizontal="center"/>
    </xf>
    <xf numFmtId="0" fontId="8" fillId="0" borderId="0" xfId="0" applyFont="1" applyAlignment="1">
      <alignment horizontal="center"/>
    </xf>
    <xf numFmtId="0" fontId="4" fillId="0" borderId="1" xfId="0" applyFont="1" applyBorder="1" applyAlignment="1">
      <alignment horizontal="center"/>
    </xf>
    <xf numFmtId="0" fontId="15"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2" fillId="0" borderId="0" xfId="0" applyFont="1" applyAlignment="1">
      <alignment horizontal="left"/>
    </xf>
    <xf numFmtId="0" fontId="19" fillId="0" borderId="0" xfId="0" applyFont="1" applyAlignment="1">
      <alignment horizontal="left"/>
    </xf>
    <xf numFmtId="49" fontId="12" fillId="0" borderId="0" xfId="0" applyNumberFormat="1" applyFont="1" applyAlignment="1">
      <alignment horizontal="center"/>
    </xf>
    <xf numFmtId="0" fontId="4" fillId="0" borderId="0" xfId="0" applyFont="1" applyAlignment="1">
      <alignment horizontal="center" wrapText="1"/>
    </xf>
    <xf numFmtId="0" fontId="9" fillId="0" borderId="0" xfId="0" applyFont="1" applyAlignment="1">
      <alignment horizontal="center" wrapText="1"/>
    </xf>
    <xf numFmtId="0" fontId="20" fillId="0" borderId="0" xfId="0" applyFont="1" applyAlignment="1">
      <alignment horizontal="center" textRotation="180"/>
    </xf>
    <xf numFmtId="37" fontId="4" fillId="0" borderId="3" xfId="0" applyNumberFormat="1" applyFont="1" applyBorder="1" applyAlignment="1"/>
    <xf numFmtId="0" fontId="3" fillId="0" borderId="3" xfId="0" applyFont="1" applyBorder="1" applyAlignment="1"/>
    <xf numFmtId="0" fontId="8" fillId="0" borderId="1" xfId="0" applyFont="1" applyBorder="1" applyAlignment="1">
      <alignment horizontal="center"/>
    </xf>
    <xf numFmtId="0" fontId="4" fillId="0" borderId="0" xfId="0" applyFont="1" applyBorder="1" applyAlignment="1">
      <alignment horizontal="center"/>
    </xf>
    <xf numFmtId="0" fontId="3" fillId="0" borderId="1" xfId="0" applyFont="1" applyBorder="1" applyAlignment="1">
      <alignment horizontal="center"/>
    </xf>
    <xf numFmtId="0" fontId="9" fillId="0" borderId="1"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left"/>
    </xf>
    <xf numFmtId="0" fontId="8" fillId="0" borderId="1" xfId="0" applyFont="1" applyBorder="1" applyAlignment="1">
      <alignment horizontal="center" vertical="center"/>
    </xf>
    <xf numFmtId="37" fontId="5" fillId="0" borderId="0" xfId="0" applyNumberFormat="1" applyFont="1"/>
    <xf numFmtId="38" fontId="4" fillId="0" borderId="0" xfId="0" applyNumberFormat="1" applyFont="1" applyFill="1" applyAlignment="1">
      <alignment textRotation="180"/>
    </xf>
    <xf numFmtId="37" fontId="4" fillId="0" borderId="0" xfId="0" applyNumberFormat="1" applyFont="1" applyFill="1" applyAlignment="1">
      <alignment horizontal="right"/>
    </xf>
    <xf numFmtId="37" fontId="4" fillId="0" borderId="1" xfId="0" applyNumberFormat="1" applyFont="1" applyFill="1" applyBorder="1"/>
    <xf numFmtId="5" fontId="4" fillId="0" borderId="1" xfId="1" applyNumberFormat="1" applyFont="1" applyFill="1" applyBorder="1"/>
    <xf numFmtId="37" fontId="4" fillId="0" borderId="0" xfId="0" applyNumberFormat="1" applyFont="1" applyFill="1" applyAlignment="1">
      <alignment horizontal="center"/>
    </xf>
    <xf numFmtId="0" fontId="4" fillId="0" borderId="0" xfId="0" applyFont="1" applyFill="1" applyAlignment="1">
      <alignment horizontal="left"/>
    </xf>
    <xf numFmtId="165" fontId="4" fillId="0" borderId="0" xfId="0" applyNumberFormat="1" applyFont="1" applyFill="1" applyBorder="1" applyAlignment="1">
      <alignment horizontal="center"/>
    </xf>
    <xf numFmtId="37" fontId="4" fillId="0" borderId="0" xfId="0" applyNumberFormat="1" applyFont="1" applyFill="1" applyBorder="1" applyAlignment="1">
      <alignment horizontal="center"/>
    </xf>
    <xf numFmtId="37" fontId="4" fillId="0" borderId="0" xfId="0" applyNumberFormat="1" applyFont="1" applyFill="1" applyBorder="1" applyAlignment="1">
      <alignment horizontal="right"/>
    </xf>
    <xf numFmtId="0" fontId="4" fillId="0" borderId="0" xfId="0" applyFont="1" applyFill="1" applyAlignment="1">
      <alignment horizontal="right"/>
    </xf>
    <xf numFmtId="5" fontId="4" fillId="0" borderId="0" xfId="1" applyNumberFormat="1" applyFont="1" applyFill="1" applyBorder="1"/>
    <xf numFmtId="164" fontId="8" fillId="0" borderId="0" xfId="0" applyNumberFormat="1" applyFont="1" applyFill="1" applyAlignment="1">
      <alignment horizontal="center"/>
    </xf>
    <xf numFmtId="37" fontId="8" fillId="0" borderId="0" xfId="0" applyNumberFormat="1" applyFont="1" applyFill="1"/>
    <xf numFmtId="165" fontId="8" fillId="0" borderId="0" xfId="0" applyNumberFormat="1" applyFont="1" applyFill="1" applyAlignment="1">
      <alignment horizontal="center"/>
    </xf>
    <xf numFmtId="37" fontId="8" fillId="0" borderId="0" xfId="0" applyNumberFormat="1" applyFont="1" applyFill="1" applyAlignment="1">
      <alignment horizontal="center"/>
    </xf>
    <xf numFmtId="42" fontId="8" fillId="0" borderId="4" xfId="1" applyNumberFormat="1" applyFont="1" applyFill="1" applyBorder="1"/>
    <xf numFmtId="37" fontId="8" fillId="0" borderId="0" xfId="0" applyNumberFormat="1" applyFont="1" applyFill="1" applyAlignment="1">
      <alignment horizontal="right"/>
    </xf>
    <xf numFmtId="0" fontId="16" fillId="0" borderId="0" xfId="0" applyFont="1" applyFill="1"/>
    <xf numFmtId="0" fontId="6" fillId="0" borderId="0" xfId="0" applyFont="1" applyFill="1"/>
    <xf numFmtId="37" fontId="5" fillId="0" borderId="0" xfId="0" applyNumberFormat="1" applyFont="1" applyFill="1"/>
  </cellXfs>
  <cellStyles count="4">
    <cellStyle name="Comma 2" xfId="2" xr:uid="{00000000-0005-0000-0000-000000000000}"/>
    <cellStyle name="Currency" xfId="1" builtinId="4"/>
    <cellStyle name="Normal" xfId="0" builtinId="0"/>
    <cellStyle name="Normal 2" xfId="3"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revisions/_rels/revisionHeaders.xml.rels><?xml version="1.0" encoding="UTF-8" standalone="yes"?>
<Relationships xmlns="http://schemas.openxmlformats.org/package/2006/relationships"><Relationship Id="rId121" Type="http://schemas.openxmlformats.org/officeDocument/2006/relationships/revisionLog" Target="revisionLog6.xml"/><Relationship Id="rId120" Type="http://schemas.openxmlformats.org/officeDocument/2006/relationships/revisionLog" Target="revisionLog5.xml"/><Relationship Id="rId122"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BBC343D-97D0-441B-9B73-76014EE408A7}" diskRevisions="1" revisionId="1487" version="8">
  <header guid="{93599D70-8062-4681-B6BB-267ACA120918}" dateTime="2023-04-06T15:12:09" maxSheetId="3" userName="Zivkovic, Dubravka" r:id="rId120" minRId="1482" maxRId="1483">
    <sheetIdMap count="2">
      <sheetId val="1"/>
      <sheetId val="2"/>
    </sheetIdMap>
  </header>
  <header guid="{42ED7F60-DFE0-4D36-9BA5-C9349B51F848}" dateTime="2023-04-06T15:17:18" maxSheetId="3" userName="Zivkovic, Dubravka" r:id="rId121" minRId="1485">
    <sheetIdMap count="2">
      <sheetId val="1"/>
      <sheetId val="2"/>
    </sheetIdMap>
  </header>
  <header guid="{2BBC343D-97D0-441B-9B73-76014EE408A7}" dateTime="2023-05-04T08:41:13" maxSheetId="3" userName="Grama, Jacqueline" r:id="rId122" minRId="148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6" sId="1">
    <oc r="F3" t="inlineStr">
      <is>
        <r>
          <t>for the Fiscal Year ended June 30, 202</t>
        </r>
        <r>
          <rPr>
            <b/>
            <sz val="14"/>
            <color rgb="FFFF0000"/>
            <rFont val="Times New Roman"/>
            <family val="1"/>
          </rPr>
          <t>3</t>
        </r>
      </is>
    </oc>
    <nc r="F3" t="inlineStr">
      <is>
        <t>for the Fiscal Year ended June 30, 2023</t>
      </is>
    </nc>
  </rcc>
  <rcv guid="{4DA5CE9C-EC13-486A-B013-1FA7FB7ACAC6}" action="delete"/>
  <rdn rId="0" localSheetId="1" customView="1" name="Z_4DA5CE9C_EC13_486A_B013_1FA7FB7ACAC6_.wvu.PrintArea" hidden="1" oldHidden="1">
    <formula>'Schedule A '!$A$1:$AI$46</formula>
    <oldFormula>'Schedule A '!$A$1:$AI$46</oldFormula>
  </rdn>
  <rcv guid="{4DA5CE9C-EC13-486A-B013-1FA7FB7ACAC6}"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2" sId="1">
    <oc r="F3" t="inlineStr">
      <is>
        <r>
          <t>for the Fiscal Year ended June 30, 202</t>
        </r>
        <r>
          <rPr>
            <b/>
            <sz val="14"/>
            <color rgb="FFFF0000"/>
            <rFont val="Times New Roman"/>
            <family val="1"/>
          </rPr>
          <t>x</t>
        </r>
      </is>
    </oc>
    <nc r="F3" t="inlineStr">
      <is>
        <r>
          <t>for the Fiscal Year ended June 30, 202</t>
        </r>
        <r>
          <rPr>
            <b/>
            <sz val="14"/>
            <color rgb="FFFF0000"/>
            <rFont val="Times New Roman"/>
            <family val="1"/>
          </rPr>
          <t>3</t>
        </r>
      </is>
    </nc>
  </rcc>
  <rcc rId="1483" sId="1">
    <oc r="A26">
      <v>21</v>
    </oc>
    <nc r="A26">
      <v>23</v>
    </nc>
  </rcc>
  <rcv guid="{7C2AA2A1-D82C-4128-9E66-F8D2146BBCCA}" action="delete"/>
  <rdn rId="0" localSheetId="1" customView="1" name="Z_7C2AA2A1_D82C_4128_9E66_F8D2146BBCCA_.wvu.PrintArea" hidden="1" oldHidden="1">
    <formula>'Schedule A '!$A$1:$Z$51</formula>
    <oldFormula>'Schedule A '!$A$1:$Z$51</oldFormula>
  </rdn>
  <rcv guid="{7C2AA2A1-D82C-4128-9E66-F8D2146BBCC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5" sId="1">
    <oc r="A26">
      <v>23</v>
    </oc>
    <nc r="A26">
      <v>21</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3"/>
  <sheetViews>
    <sheetView showZeros="0" tabSelected="1" zoomScale="70" zoomScaleNormal="70" zoomScaleSheetLayoutView="80" workbookViewId="0">
      <pane xSplit="5" ySplit="11" topLeftCell="F20" activePane="bottomRight" state="frozen"/>
      <selection pane="topRight" activeCell="F1" sqref="F1"/>
      <selection pane="bottomLeft" activeCell="A12" sqref="A12"/>
      <selection pane="bottomRight" activeCell="F3" sqref="F3"/>
    </sheetView>
  </sheetViews>
  <sheetFormatPr defaultColWidth="10.7109375" defaultRowHeight="15"/>
  <cols>
    <col min="1" max="1" width="5.140625" style="1" customWidth="1"/>
    <col min="2" max="2" width="46.85546875" style="1" customWidth="1"/>
    <col min="3" max="3" width="10.42578125" style="1" customWidth="1"/>
    <col min="4" max="4" width="18.28515625" style="1" customWidth="1"/>
    <col min="5" max="5" width="12.28515625" style="1" customWidth="1"/>
    <col min="6" max="6" width="9" style="27" customWidth="1"/>
    <col min="7" max="7" width="3.5703125" style="29" customWidth="1"/>
    <col min="8" max="8" width="9.7109375" style="1" customWidth="1"/>
    <col min="9" max="9" width="1.85546875" style="1" customWidth="1"/>
    <col min="10" max="10" width="11.85546875" style="1" customWidth="1"/>
    <col min="11" max="11" width="12" style="1" customWidth="1"/>
    <col min="12" max="12" width="11.140625" style="1" customWidth="1"/>
    <col min="13" max="13" width="2" style="1" customWidth="1"/>
    <col min="14" max="14" width="11.7109375" style="1" customWidth="1"/>
    <col min="15" max="15" width="2.28515625" style="1" customWidth="1"/>
    <col min="16" max="16" width="12.85546875" style="1" customWidth="1"/>
    <col min="17" max="17" width="13.5703125" style="1" customWidth="1"/>
    <col min="18" max="18" width="2" style="1" customWidth="1"/>
    <col min="19" max="19" width="12.5703125" style="1" customWidth="1"/>
    <col min="20" max="20" width="2" style="1" customWidth="1"/>
    <col min="21" max="21" width="12" style="1" customWidth="1"/>
    <col min="22" max="22" width="3.28515625" style="1" customWidth="1"/>
    <col min="23" max="23" width="10.5703125" style="36" customWidth="1"/>
    <col min="24" max="24" width="2.28515625" style="36" customWidth="1"/>
    <col min="25" max="25" width="10.7109375" style="36" customWidth="1"/>
    <col min="26" max="26" width="2" style="1" customWidth="1"/>
    <col min="27" max="27" width="12.85546875" style="1" customWidth="1"/>
    <col min="28" max="28" width="2" style="1" customWidth="1"/>
    <col min="29" max="29" width="12.85546875" style="1" customWidth="1"/>
    <col min="30" max="30" width="2" style="1" customWidth="1"/>
    <col min="31" max="31" width="14.42578125" style="1" customWidth="1"/>
    <col min="32" max="32" width="2" style="1" customWidth="1"/>
    <col min="33" max="33" width="12.7109375" style="1" customWidth="1"/>
    <col min="34" max="34" width="2" style="1" customWidth="1"/>
    <col min="35" max="35" width="15.28515625" style="1" customWidth="1"/>
    <col min="36" max="16384" width="10.7109375" style="1"/>
  </cols>
  <sheetData>
    <row r="1" spans="1:30" s="34" customFormat="1" ht="18.75">
      <c r="A1" s="25"/>
      <c r="B1" s="25"/>
      <c r="C1" s="25"/>
      <c r="D1" s="25"/>
      <c r="E1" s="25"/>
      <c r="F1" s="25"/>
      <c r="G1" s="46"/>
      <c r="H1" s="25"/>
      <c r="I1" s="32" t="s">
        <v>44</v>
      </c>
      <c r="K1" s="32"/>
      <c r="L1" s="25"/>
      <c r="M1" s="25"/>
      <c r="N1" s="25"/>
      <c r="O1" s="25"/>
      <c r="P1" s="25"/>
      <c r="Q1" s="25"/>
      <c r="R1" s="25"/>
      <c r="S1" s="25"/>
      <c r="T1" s="25"/>
      <c r="U1" s="25"/>
      <c r="V1" s="25"/>
      <c r="W1" s="25"/>
      <c r="Y1" s="33" t="s">
        <v>21</v>
      </c>
    </row>
    <row r="2" spans="1:30" s="34" customFormat="1" ht="18.75">
      <c r="A2" s="25"/>
      <c r="B2" s="25"/>
      <c r="C2" s="25"/>
      <c r="D2" s="25"/>
      <c r="E2" s="25"/>
      <c r="F2" s="25"/>
      <c r="G2" s="25"/>
      <c r="H2" s="25"/>
      <c r="I2" s="32" t="s">
        <v>20</v>
      </c>
      <c r="K2" s="32"/>
      <c r="L2" s="25"/>
      <c r="M2" s="25"/>
      <c r="N2" s="25"/>
      <c r="O2" s="25"/>
      <c r="P2" s="25"/>
      <c r="Q2" s="25"/>
      <c r="R2" s="25"/>
      <c r="S2" s="25"/>
      <c r="T2" s="25"/>
      <c r="V2" s="25"/>
      <c r="W2" s="25"/>
      <c r="X2" s="47"/>
      <c r="Y2" s="48" t="s">
        <v>38</v>
      </c>
    </row>
    <row r="3" spans="1:30" s="34" customFormat="1" ht="18.75">
      <c r="A3" s="25"/>
      <c r="B3" s="25"/>
      <c r="C3" s="25"/>
      <c r="D3" s="25"/>
      <c r="E3" s="25"/>
      <c r="F3" s="49" t="s">
        <v>87</v>
      </c>
      <c r="G3" s="49"/>
      <c r="H3" s="49"/>
      <c r="I3" s="49"/>
      <c r="J3" s="50"/>
      <c r="K3" s="49"/>
      <c r="L3" s="25"/>
      <c r="M3" s="25"/>
      <c r="N3" s="25"/>
      <c r="O3" s="25"/>
      <c r="P3" s="25"/>
      <c r="Q3" s="25"/>
      <c r="R3" s="25"/>
      <c r="S3" s="25"/>
      <c r="T3" s="25"/>
      <c r="V3" s="25"/>
      <c r="W3" s="25"/>
      <c r="X3" s="25"/>
      <c r="Y3" s="25"/>
    </row>
    <row r="4" spans="1:30" s="36" customFormat="1" ht="15.75">
      <c r="A4" s="39"/>
      <c r="B4" s="39"/>
      <c r="C4" s="39"/>
      <c r="D4" s="39"/>
      <c r="E4" s="39"/>
      <c r="F4" s="39"/>
      <c r="G4" s="39"/>
      <c r="H4" s="39"/>
      <c r="I4" s="39"/>
      <c r="J4" s="5"/>
      <c r="K4" s="5"/>
      <c r="L4" s="39"/>
      <c r="M4" s="39"/>
      <c r="N4" s="39"/>
      <c r="O4" s="39"/>
      <c r="P4" s="39"/>
      <c r="Q4" s="39"/>
      <c r="R4" s="39"/>
      <c r="S4" s="39"/>
      <c r="T4" s="39"/>
      <c r="U4" s="39"/>
      <c r="V4" s="39"/>
      <c r="W4" s="39"/>
      <c r="X4" s="39"/>
      <c r="Y4" s="39"/>
    </row>
    <row r="5" spans="1:30" s="36" customFormat="1" ht="16.5" thickBot="1">
      <c r="A5" s="6"/>
      <c r="B5" s="6"/>
      <c r="C5" s="6"/>
      <c r="D5" s="6"/>
      <c r="E5" s="6"/>
      <c r="F5" s="6"/>
      <c r="G5" s="6"/>
      <c r="H5" s="6"/>
      <c r="I5" s="6"/>
      <c r="J5" s="7"/>
      <c r="K5" s="7"/>
      <c r="L5" s="6"/>
      <c r="M5" s="6"/>
      <c r="N5" s="6"/>
      <c r="O5" s="6"/>
      <c r="P5" s="6"/>
      <c r="Q5" s="6"/>
      <c r="R5" s="6"/>
      <c r="S5" s="6"/>
      <c r="T5" s="6"/>
      <c r="U5" s="6"/>
      <c r="V5" s="6"/>
      <c r="W5" s="6"/>
      <c r="X5" s="6"/>
      <c r="Y5" s="6"/>
    </row>
    <row r="6" spans="1:30" s="36" customFormat="1" ht="18.75">
      <c r="A6" s="37"/>
      <c r="B6" s="43" t="s">
        <v>45</v>
      </c>
      <c r="C6" s="43" t="s">
        <v>58</v>
      </c>
      <c r="D6" s="43" t="s">
        <v>57</v>
      </c>
      <c r="E6" s="43" t="s">
        <v>46</v>
      </c>
      <c r="F6" s="55"/>
      <c r="G6" s="43" t="s">
        <v>47</v>
      </c>
      <c r="H6" s="56"/>
      <c r="I6" s="35"/>
      <c r="J6" s="43" t="s">
        <v>48</v>
      </c>
      <c r="L6" s="43" t="s">
        <v>49</v>
      </c>
      <c r="N6" s="43" t="s">
        <v>50</v>
      </c>
      <c r="P6" s="43" t="s">
        <v>51</v>
      </c>
      <c r="Q6" s="43" t="s">
        <v>52</v>
      </c>
      <c r="S6" s="43" t="s">
        <v>53</v>
      </c>
      <c r="U6" s="43" t="s">
        <v>54</v>
      </c>
      <c r="W6" s="43" t="s">
        <v>55</v>
      </c>
      <c r="Y6" s="51" t="s">
        <v>56</v>
      </c>
      <c r="AA6" s="41"/>
      <c r="AB6" s="51"/>
      <c r="AC6" s="51"/>
      <c r="AD6" s="26"/>
    </row>
    <row r="7" spans="1:30" s="36" customFormat="1" ht="7.9" customHeight="1">
      <c r="A7" s="37"/>
      <c r="B7" s="37"/>
      <c r="C7" s="37"/>
      <c r="D7" s="37"/>
      <c r="F7" s="37"/>
      <c r="G7" s="37"/>
      <c r="H7" s="37"/>
      <c r="I7" s="37"/>
      <c r="J7" s="44"/>
      <c r="K7" s="44"/>
      <c r="L7" s="37"/>
      <c r="M7" s="37"/>
      <c r="O7" s="37"/>
      <c r="P7" s="37"/>
      <c r="Q7" s="37"/>
      <c r="R7" s="37"/>
      <c r="S7" s="37"/>
      <c r="T7" s="37"/>
      <c r="U7" s="37"/>
      <c r="V7" s="37"/>
      <c r="W7" s="37"/>
      <c r="X7" s="37"/>
      <c r="Y7" s="37"/>
    </row>
    <row r="8" spans="1:30" s="2" customFormat="1" ht="15.75">
      <c r="A8" s="38"/>
      <c r="B8" s="38"/>
      <c r="C8" s="38"/>
      <c r="D8" s="38"/>
      <c r="E8" s="38"/>
      <c r="F8" s="38"/>
      <c r="G8" s="38"/>
      <c r="H8" s="38"/>
      <c r="I8" s="38"/>
      <c r="J8" s="45"/>
      <c r="K8" s="57" t="s">
        <v>63</v>
      </c>
      <c r="L8" s="45"/>
      <c r="M8" s="38"/>
      <c r="N8" s="38"/>
      <c r="O8" s="38"/>
      <c r="P8" s="38"/>
      <c r="Q8" s="38"/>
      <c r="R8" s="38"/>
      <c r="S8" s="58"/>
      <c r="T8" s="58"/>
      <c r="U8" s="59"/>
      <c r="V8" s="59"/>
      <c r="W8" s="57" t="s">
        <v>76</v>
      </c>
      <c r="X8" s="45"/>
      <c r="Y8" s="45"/>
    </row>
    <row r="9" spans="1:30" s="2" customFormat="1" ht="15.75">
      <c r="A9" s="38"/>
      <c r="B9" s="38"/>
      <c r="C9" s="44" t="s">
        <v>0</v>
      </c>
      <c r="D9" s="44" t="s">
        <v>0</v>
      </c>
      <c r="E9" s="44" t="s">
        <v>23</v>
      </c>
      <c r="F9" s="57"/>
      <c r="G9" s="57" t="s">
        <v>70</v>
      </c>
      <c r="H9" s="60"/>
      <c r="I9" s="37"/>
      <c r="J9" s="38"/>
      <c r="K9" s="38"/>
      <c r="L9" s="38"/>
      <c r="M9" s="38"/>
      <c r="N9" s="9" t="s">
        <v>1</v>
      </c>
      <c r="O9" s="9"/>
      <c r="P9" s="44" t="s">
        <v>60</v>
      </c>
      <c r="Q9" s="44" t="s">
        <v>2</v>
      </c>
      <c r="R9" s="38"/>
      <c r="S9" s="38"/>
      <c r="T9" s="38"/>
    </row>
    <row r="10" spans="1:30" s="36" customFormat="1" ht="15.75">
      <c r="A10" s="11" t="s">
        <v>68</v>
      </c>
      <c r="B10" s="11"/>
      <c r="C10" s="44" t="s">
        <v>64</v>
      </c>
      <c r="D10" s="44" t="s">
        <v>59</v>
      </c>
      <c r="E10" s="44" t="s">
        <v>4</v>
      </c>
      <c r="F10" s="52"/>
      <c r="G10" s="53"/>
      <c r="H10" s="52"/>
      <c r="I10" s="38"/>
      <c r="J10" s="44" t="s">
        <v>73</v>
      </c>
      <c r="K10" s="44" t="s">
        <v>71</v>
      </c>
      <c r="L10" s="44" t="s">
        <v>3</v>
      </c>
      <c r="M10" s="44"/>
      <c r="N10" s="61" t="s">
        <v>5</v>
      </c>
      <c r="O10" s="61"/>
      <c r="P10" s="44" t="s">
        <v>6</v>
      </c>
      <c r="Q10" s="44" t="s">
        <v>7</v>
      </c>
      <c r="R10" s="44"/>
      <c r="S10" s="44"/>
      <c r="T10" s="44"/>
      <c r="U10" s="44" t="s">
        <v>34</v>
      </c>
      <c r="V10" s="62"/>
      <c r="W10" s="44" t="s">
        <v>32</v>
      </c>
      <c r="X10" s="44"/>
      <c r="Y10" s="44" t="s">
        <v>3</v>
      </c>
      <c r="Z10" s="2"/>
    </row>
    <row r="11" spans="1:30" s="36" customFormat="1" ht="15.75">
      <c r="A11" s="10"/>
      <c r="B11" s="10"/>
      <c r="C11" s="57" t="s">
        <v>8</v>
      </c>
      <c r="D11" s="57" t="s">
        <v>8</v>
      </c>
      <c r="E11" s="57" t="s">
        <v>9</v>
      </c>
      <c r="F11" s="57" t="s">
        <v>24</v>
      </c>
      <c r="G11" s="38"/>
      <c r="H11" s="57" t="s">
        <v>25</v>
      </c>
      <c r="I11" s="38"/>
      <c r="J11" s="57" t="s">
        <v>35</v>
      </c>
      <c r="K11" s="44" t="s">
        <v>72</v>
      </c>
      <c r="L11" s="57" t="s">
        <v>36</v>
      </c>
      <c r="M11" s="44"/>
      <c r="N11" s="63" t="s">
        <v>10</v>
      </c>
      <c r="O11" s="61"/>
      <c r="P11" s="57" t="s">
        <v>11</v>
      </c>
      <c r="Q11" s="57" t="s">
        <v>12</v>
      </c>
      <c r="R11" s="44"/>
      <c r="S11" s="57" t="s">
        <v>31</v>
      </c>
      <c r="T11" s="44"/>
      <c r="U11" s="57" t="s">
        <v>35</v>
      </c>
      <c r="V11" s="44"/>
      <c r="W11" s="57" t="s">
        <v>33</v>
      </c>
      <c r="X11" s="44"/>
      <c r="Y11" s="57" t="s">
        <v>36</v>
      </c>
      <c r="Z11" s="2"/>
    </row>
    <row r="12" spans="1:30" s="36" customFormat="1" ht="15.75">
      <c r="A12" s="37"/>
      <c r="B12" s="37"/>
      <c r="C12" s="37"/>
      <c r="D12" s="37"/>
      <c r="E12" s="37"/>
      <c r="F12" s="37"/>
      <c r="G12" s="37"/>
      <c r="H12" s="37"/>
      <c r="I12" s="37"/>
      <c r="J12" s="37"/>
      <c r="K12" s="37"/>
      <c r="L12" s="37"/>
      <c r="M12" s="37"/>
      <c r="N12" s="37"/>
      <c r="O12" s="37"/>
      <c r="P12" s="37"/>
      <c r="Q12" s="37"/>
      <c r="R12" s="37"/>
      <c r="S12" s="37"/>
      <c r="T12" s="37"/>
      <c r="U12" s="37"/>
      <c r="V12" s="37"/>
      <c r="W12" s="37"/>
      <c r="X12" s="37"/>
      <c r="Y12" s="37"/>
    </row>
    <row r="13" spans="1:30" s="36" customFormat="1" ht="15.75">
      <c r="A13" s="11" t="s">
        <v>17</v>
      </c>
      <c r="B13" s="37"/>
      <c r="C13" s="37"/>
      <c r="D13" s="37"/>
      <c r="E13" s="37"/>
      <c r="F13" s="38"/>
      <c r="G13" s="38"/>
      <c r="H13" s="38"/>
      <c r="I13" s="37"/>
      <c r="J13" s="37"/>
      <c r="K13" s="37"/>
      <c r="L13" s="37"/>
      <c r="M13" s="37"/>
      <c r="N13" s="37"/>
      <c r="O13" s="37"/>
      <c r="P13" s="37"/>
      <c r="Q13" s="37"/>
      <c r="R13" s="37"/>
      <c r="S13" s="37"/>
      <c r="T13" s="37"/>
      <c r="U13" s="37"/>
      <c r="V13" s="37"/>
      <c r="W13" s="37"/>
      <c r="X13" s="37"/>
      <c r="Y13" s="37"/>
    </row>
    <row r="14" spans="1:30" s="36" customFormat="1" ht="15.75">
      <c r="A14" s="40"/>
      <c r="B14" s="11" t="s">
        <v>69</v>
      </c>
      <c r="C14" s="37"/>
      <c r="D14" s="37"/>
      <c r="E14" s="37"/>
      <c r="F14" s="14"/>
      <c r="G14" s="14"/>
      <c r="H14" s="14"/>
      <c r="I14" s="40"/>
      <c r="J14" s="40"/>
      <c r="K14" s="40"/>
      <c r="L14" s="40"/>
      <c r="M14" s="40"/>
      <c r="N14" s="40"/>
      <c r="O14" s="40"/>
      <c r="P14" s="40"/>
      <c r="Q14" s="40"/>
      <c r="R14" s="40"/>
      <c r="S14" s="40"/>
      <c r="T14" s="40"/>
      <c r="U14" s="40"/>
      <c r="V14" s="40"/>
      <c r="W14" s="40"/>
      <c r="X14" s="40"/>
      <c r="Y14" s="40"/>
    </row>
    <row r="15" spans="1:30" s="36" customFormat="1" ht="15.75">
      <c r="A15" s="40"/>
      <c r="B15" s="37" t="s">
        <v>22</v>
      </c>
      <c r="C15" s="38">
        <v>84.040999999999997</v>
      </c>
      <c r="D15" s="38"/>
      <c r="E15" s="17">
        <v>3000</v>
      </c>
      <c r="F15" s="16">
        <v>43281</v>
      </c>
      <c r="G15" s="38"/>
      <c r="H15" s="16">
        <v>43645</v>
      </c>
      <c r="I15" s="40"/>
      <c r="J15" s="19"/>
      <c r="K15" s="41"/>
      <c r="L15" s="19"/>
      <c r="M15" s="41"/>
      <c r="N15" s="17">
        <v>3000</v>
      </c>
      <c r="O15" s="41"/>
      <c r="P15" s="18">
        <v>-3000</v>
      </c>
      <c r="Q15" s="19"/>
      <c r="R15" s="19"/>
      <c r="S15" s="19"/>
      <c r="T15" s="19"/>
      <c r="U15" s="19"/>
      <c r="V15" s="41"/>
      <c r="W15" s="19"/>
      <c r="X15" s="41"/>
      <c r="Y15" s="19"/>
    </row>
    <row r="16" spans="1:30" s="36" customFormat="1" ht="15.75">
      <c r="A16" s="40"/>
      <c r="B16" s="37" t="s">
        <v>41</v>
      </c>
      <c r="C16" s="38">
        <v>93.778000000000006</v>
      </c>
      <c r="D16" s="37" t="s">
        <v>83</v>
      </c>
      <c r="E16" s="41">
        <v>7222</v>
      </c>
      <c r="F16" s="16">
        <v>43281</v>
      </c>
      <c r="G16" s="38"/>
      <c r="H16" s="16">
        <v>43645</v>
      </c>
      <c r="I16" s="40"/>
      <c r="J16" s="41">
        <v>0</v>
      </c>
      <c r="K16" s="41"/>
      <c r="L16" s="41"/>
      <c r="M16" s="41"/>
      <c r="N16" s="41">
        <v>7222</v>
      </c>
      <c r="O16" s="41"/>
      <c r="P16" s="18">
        <v>-7222</v>
      </c>
      <c r="Q16" s="41"/>
      <c r="R16" s="41"/>
      <c r="S16" s="41"/>
      <c r="T16" s="41"/>
      <c r="U16" s="41"/>
      <c r="V16" s="41"/>
      <c r="W16" s="41"/>
      <c r="X16" s="41"/>
      <c r="Y16" s="41"/>
    </row>
    <row r="17" spans="1:26" s="36" customFormat="1" ht="15.75">
      <c r="A17" s="40"/>
      <c r="B17" s="37"/>
      <c r="C17" s="38"/>
      <c r="D17" s="38"/>
      <c r="E17" s="41"/>
      <c r="F17" s="16"/>
      <c r="G17" s="38"/>
      <c r="H17" s="16"/>
      <c r="I17" s="40"/>
      <c r="J17" s="41"/>
      <c r="K17" s="41"/>
      <c r="L17" s="41"/>
      <c r="M17" s="41"/>
      <c r="N17" s="41"/>
      <c r="O17" s="41"/>
      <c r="P17" s="41"/>
      <c r="Q17" s="41"/>
      <c r="R17" s="41"/>
      <c r="S17" s="41"/>
      <c r="T17" s="41"/>
      <c r="U17" s="41"/>
      <c r="V17" s="41"/>
      <c r="W17" s="41"/>
      <c r="X17" s="41"/>
      <c r="Y17" s="41"/>
    </row>
    <row r="18" spans="1:26" s="36" customFormat="1" ht="15.75">
      <c r="A18" s="40"/>
      <c r="B18" s="37" t="s">
        <v>26</v>
      </c>
      <c r="C18" s="38"/>
      <c r="D18" s="38"/>
      <c r="E18" s="41"/>
      <c r="F18" s="16"/>
      <c r="G18" s="38"/>
      <c r="H18" s="16"/>
      <c r="I18" s="40"/>
      <c r="J18" s="12">
        <f>SUM(J15:J16)</f>
        <v>0</v>
      </c>
      <c r="K18" s="12"/>
      <c r="L18" s="12">
        <f>SUM(L15:L16)</f>
        <v>0</v>
      </c>
      <c r="M18" s="41"/>
      <c r="N18" s="12">
        <f>SUM(N15:N16)</f>
        <v>10222</v>
      </c>
      <c r="O18" s="41"/>
      <c r="P18" s="12">
        <f>SUM(P15:P16)</f>
        <v>-10222</v>
      </c>
      <c r="Q18" s="12"/>
      <c r="R18" s="41"/>
      <c r="S18" s="12"/>
      <c r="T18" s="41"/>
      <c r="U18" s="12">
        <f>SUM(U15:U16)</f>
        <v>0</v>
      </c>
      <c r="V18" s="41"/>
      <c r="W18" s="12">
        <f>SUM(W15:W16)</f>
        <v>0</v>
      </c>
      <c r="X18" s="41"/>
      <c r="Y18" s="12">
        <f>SUM(Y15:Y16)</f>
        <v>0</v>
      </c>
    </row>
    <row r="19" spans="1:26" s="36" customFormat="1" ht="15.75">
      <c r="A19" s="40"/>
      <c r="B19" s="40"/>
      <c r="C19" s="38"/>
      <c r="D19" s="38"/>
      <c r="E19" s="41"/>
      <c r="F19" s="16"/>
      <c r="G19" s="38"/>
      <c r="H19" s="16"/>
      <c r="I19" s="40"/>
      <c r="J19" s="41"/>
      <c r="K19" s="41"/>
      <c r="L19" s="41"/>
      <c r="M19" s="41"/>
      <c r="N19" s="41"/>
      <c r="O19" s="41"/>
      <c r="P19" s="41"/>
      <c r="Q19" s="41"/>
      <c r="R19" s="41"/>
      <c r="S19" s="41"/>
      <c r="T19" s="41"/>
      <c r="U19" s="41"/>
      <c r="V19" s="41"/>
      <c r="W19" s="41"/>
      <c r="X19" s="41"/>
      <c r="Y19" s="41"/>
    </row>
    <row r="20" spans="1:26" s="36" customFormat="1" ht="15.75">
      <c r="A20" s="11" t="s">
        <v>17</v>
      </c>
      <c r="B20" s="40"/>
      <c r="C20" s="38"/>
      <c r="D20" s="38"/>
      <c r="E20" s="41"/>
      <c r="F20" s="16"/>
      <c r="G20" s="38"/>
      <c r="H20" s="16"/>
      <c r="I20" s="40"/>
      <c r="J20" s="41"/>
      <c r="K20" s="41"/>
      <c r="L20" s="41"/>
      <c r="M20" s="41"/>
      <c r="N20" s="41"/>
      <c r="O20" s="41"/>
      <c r="P20" s="41"/>
      <c r="Q20" s="41"/>
      <c r="R20" s="41"/>
      <c r="S20" s="41"/>
      <c r="T20" s="41"/>
      <c r="U20" s="41"/>
      <c r="V20" s="41"/>
      <c r="W20" s="41"/>
      <c r="X20" s="41"/>
      <c r="Y20" s="41"/>
    </row>
    <row r="21" spans="1:26" s="36" customFormat="1" ht="15.75">
      <c r="A21" s="40"/>
      <c r="B21" s="11" t="s">
        <v>69</v>
      </c>
      <c r="C21" s="38"/>
      <c r="D21" s="38"/>
      <c r="E21" s="41"/>
      <c r="F21" s="16"/>
      <c r="G21" s="38"/>
      <c r="H21" s="16"/>
      <c r="I21" s="40"/>
      <c r="J21" s="41"/>
      <c r="K21" s="41"/>
      <c r="L21" s="41"/>
      <c r="M21" s="41"/>
      <c r="N21" s="41"/>
      <c r="O21" s="41"/>
      <c r="P21" s="41"/>
      <c r="Q21" s="41"/>
      <c r="R21" s="41"/>
      <c r="S21" s="41"/>
      <c r="T21" s="41"/>
      <c r="U21" s="41"/>
      <c r="V21" s="41"/>
      <c r="W21" s="41"/>
      <c r="X21" s="41"/>
      <c r="Y21" s="41"/>
    </row>
    <row r="22" spans="1:26" s="36" customFormat="1" ht="15.75" customHeight="1">
      <c r="A22" s="40"/>
      <c r="B22" s="37"/>
      <c r="C22" s="38"/>
      <c r="D22" s="38"/>
      <c r="E22" s="38"/>
      <c r="F22" s="38"/>
      <c r="G22" s="38"/>
      <c r="H22" s="38"/>
      <c r="I22" s="38"/>
      <c r="J22" s="38"/>
      <c r="K22" s="38"/>
      <c r="L22" s="41"/>
      <c r="M22" s="41"/>
      <c r="N22" s="41"/>
      <c r="O22" s="41"/>
      <c r="P22" s="41"/>
      <c r="Q22" s="41"/>
      <c r="R22" s="41"/>
      <c r="S22" s="41"/>
      <c r="T22" s="41"/>
      <c r="U22" s="41"/>
      <c r="V22" s="41"/>
      <c r="W22" s="41"/>
      <c r="X22" s="41"/>
      <c r="Y22" s="41"/>
    </row>
    <row r="23" spans="1:26" s="36" customFormat="1" ht="15.75" customHeight="1">
      <c r="A23" s="40"/>
      <c r="B23" s="37" t="s">
        <v>61</v>
      </c>
      <c r="C23" s="15" t="s">
        <v>42</v>
      </c>
      <c r="D23" s="37" t="s">
        <v>79</v>
      </c>
      <c r="E23" s="41">
        <v>175000</v>
      </c>
      <c r="F23" s="16">
        <v>43281</v>
      </c>
      <c r="G23" s="38"/>
      <c r="H23" s="16">
        <v>43645</v>
      </c>
      <c r="I23" s="40"/>
      <c r="J23" s="41"/>
      <c r="K23" s="41"/>
      <c r="L23" s="41">
        <v>12000</v>
      </c>
      <c r="M23" s="41"/>
      <c r="N23" s="41">
        <v>138000</v>
      </c>
      <c r="O23" s="41"/>
      <c r="P23" s="18">
        <v>-155000</v>
      </c>
      <c r="Q23" s="41"/>
      <c r="R23" s="41"/>
      <c r="S23" s="41"/>
      <c r="T23" s="41"/>
      <c r="U23" s="41">
        <v>150000</v>
      </c>
      <c r="V23" s="41"/>
      <c r="W23" s="41"/>
      <c r="X23" s="41"/>
      <c r="Y23" s="41"/>
    </row>
    <row r="24" spans="1:26" s="36" customFormat="1" ht="15.75" customHeight="1">
      <c r="A24" s="54" t="s">
        <v>67</v>
      </c>
      <c r="B24" s="37" t="s">
        <v>27</v>
      </c>
      <c r="C24" s="15" t="s">
        <v>42</v>
      </c>
      <c r="D24" s="37" t="s">
        <v>84</v>
      </c>
      <c r="E24" s="41">
        <v>148000</v>
      </c>
      <c r="F24" s="16">
        <v>42916</v>
      </c>
      <c r="G24" s="38"/>
      <c r="H24" s="16">
        <v>43280</v>
      </c>
      <c r="I24" s="40"/>
      <c r="J24" s="41">
        <v>26000</v>
      </c>
      <c r="K24" s="41"/>
      <c r="L24" s="41">
        <v>-12000</v>
      </c>
      <c r="M24" s="41"/>
      <c r="N24" s="41"/>
      <c r="O24" s="41"/>
      <c r="P24" s="18">
        <v>-14000</v>
      </c>
      <c r="Q24" s="41"/>
      <c r="R24" s="41"/>
      <c r="S24" s="41"/>
      <c r="T24" s="41"/>
      <c r="U24" s="41"/>
      <c r="V24" s="41"/>
      <c r="W24" s="41"/>
      <c r="X24" s="41"/>
      <c r="Y24" s="41"/>
    </row>
    <row r="25" spans="1:26" s="36" customFormat="1" ht="20.25">
      <c r="A25" s="54" t="s">
        <v>66</v>
      </c>
      <c r="B25" s="37" t="s">
        <v>19</v>
      </c>
      <c r="C25" s="15">
        <v>84.027000000000001</v>
      </c>
      <c r="D25" s="37" t="s">
        <v>80</v>
      </c>
      <c r="E25" s="41">
        <v>70000</v>
      </c>
      <c r="F25" s="16">
        <v>43281</v>
      </c>
      <c r="G25" s="38"/>
      <c r="H25" s="16">
        <v>43645</v>
      </c>
      <c r="I25" s="40"/>
      <c r="J25" s="41"/>
      <c r="K25" s="41"/>
      <c r="L25" s="41">
        <f>-L26</f>
        <v>5000</v>
      </c>
      <c r="M25" s="41"/>
      <c r="N25" s="41">
        <v>71000</v>
      </c>
      <c r="O25" s="41"/>
      <c r="P25" s="18">
        <v>-78000</v>
      </c>
      <c r="Q25" s="41"/>
      <c r="R25" s="41"/>
      <c r="S25" s="41"/>
      <c r="T25" s="41"/>
      <c r="U25" s="41">
        <v>76000</v>
      </c>
      <c r="V25" s="41"/>
      <c r="W25" s="41"/>
      <c r="X25" s="41"/>
      <c r="Y25" s="41"/>
    </row>
    <row r="26" spans="1:26" s="36" customFormat="1" ht="21" customHeight="1">
      <c r="A26" s="54">
        <v>21</v>
      </c>
      <c r="B26" s="37" t="s">
        <v>18</v>
      </c>
      <c r="C26" s="15">
        <v>84.027000000000001</v>
      </c>
      <c r="D26" s="37" t="s">
        <v>85</v>
      </c>
      <c r="E26" s="41">
        <v>78000</v>
      </c>
      <c r="F26" s="16">
        <v>42916</v>
      </c>
      <c r="G26" s="38"/>
      <c r="H26" s="16">
        <v>43280</v>
      </c>
      <c r="I26" s="37"/>
      <c r="J26" s="41">
        <v>5000</v>
      </c>
      <c r="K26" s="41"/>
      <c r="L26" s="41">
        <f>-J26</f>
        <v>-5000</v>
      </c>
      <c r="M26" s="41"/>
      <c r="N26" s="41"/>
      <c r="O26" s="41"/>
      <c r="P26" s="18">
        <v>0</v>
      </c>
      <c r="Q26" s="41"/>
      <c r="R26" s="41"/>
      <c r="S26" s="41"/>
      <c r="T26" s="41"/>
      <c r="U26" s="41"/>
      <c r="V26" s="41"/>
      <c r="W26" s="41"/>
      <c r="X26" s="41"/>
      <c r="Y26" s="41"/>
    </row>
    <row r="27" spans="1:26" s="36" customFormat="1" ht="15.75">
      <c r="A27" s="37"/>
      <c r="B27" s="37" t="s">
        <v>39</v>
      </c>
      <c r="C27" s="15" t="s">
        <v>40</v>
      </c>
      <c r="D27" s="37" t="s">
        <v>81</v>
      </c>
      <c r="E27" s="13">
        <v>9000</v>
      </c>
      <c r="F27" s="16">
        <v>43281</v>
      </c>
      <c r="G27" s="38"/>
      <c r="H27" s="16">
        <v>43645</v>
      </c>
      <c r="I27" s="37"/>
      <c r="J27" s="41"/>
      <c r="K27" s="41"/>
      <c r="L27" s="41">
        <v>6000</v>
      </c>
      <c r="M27" s="41"/>
      <c r="N27" s="41">
        <v>9000</v>
      </c>
      <c r="O27" s="41"/>
      <c r="P27" s="18">
        <v>-15000</v>
      </c>
      <c r="Q27" s="41"/>
      <c r="R27" s="41"/>
      <c r="S27" s="41"/>
      <c r="T27" s="41"/>
      <c r="U27" s="41">
        <f>(L27+N27+P27)</f>
        <v>0</v>
      </c>
      <c r="V27" s="41"/>
      <c r="W27" s="41">
        <v>15000</v>
      </c>
      <c r="X27" s="41"/>
      <c r="Y27" s="41"/>
    </row>
    <row r="28" spans="1:26" s="36" customFormat="1" ht="15.75">
      <c r="A28" s="37"/>
      <c r="B28" s="37" t="s">
        <v>39</v>
      </c>
      <c r="C28" s="15" t="s">
        <v>40</v>
      </c>
      <c r="D28" s="37" t="s">
        <v>86</v>
      </c>
      <c r="E28" s="13">
        <v>17000</v>
      </c>
      <c r="F28" s="16">
        <v>42916</v>
      </c>
      <c r="G28" s="38"/>
      <c r="H28" s="16">
        <v>43280</v>
      </c>
      <c r="I28" s="37"/>
      <c r="J28" s="41">
        <v>9000</v>
      </c>
      <c r="K28" s="41"/>
      <c r="L28" s="41">
        <v>-6000</v>
      </c>
      <c r="M28" s="41"/>
      <c r="N28" s="41">
        <v>0</v>
      </c>
      <c r="O28" s="41"/>
      <c r="P28" s="41">
        <v>-3000</v>
      </c>
      <c r="Q28" s="41">
        <v>0</v>
      </c>
      <c r="R28" s="41"/>
      <c r="S28" s="41"/>
      <c r="T28" s="41"/>
      <c r="U28" s="41"/>
      <c r="V28" s="41"/>
      <c r="W28" s="41"/>
      <c r="X28" s="41"/>
      <c r="Y28" s="41">
        <v>-3000</v>
      </c>
      <c r="Z28" s="41"/>
    </row>
    <row r="29" spans="1:26" s="29" customFormat="1" ht="15.75">
      <c r="A29" s="65"/>
      <c r="B29" s="20" t="s">
        <v>65</v>
      </c>
      <c r="C29" s="30" t="s">
        <v>62</v>
      </c>
      <c r="D29" s="20" t="s">
        <v>82</v>
      </c>
      <c r="E29" s="66">
        <v>17000</v>
      </c>
      <c r="F29" s="23">
        <v>42806</v>
      </c>
      <c r="G29" s="30"/>
      <c r="H29" s="23">
        <v>43752</v>
      </c>
      <c r="I29" s="20"/>
      <c r="J29" s="67" t="s">
        <v>1</v>
      </c>
      <c r="K29" s="42"/>
      <c r="L29" s="67" t="s">
        <v>1</v>
      </c>
      <c r="M29" s="42"/>
      <c r="N29" s="67">
        <v>17000</v>
      </c>
      <c r="O29" s="42"/>
      <c r="P29" s="67">
        <v>12000</v>
      </c>
      <c r="Q29" s="67">
        <v>0</v>
      </c>
      <c r="R29" s="66"/>
      <c r="S29" s="68"/>
      <c r="T29" s="42"/>
      <c r="U29" s="67" t="s">
        <v>1</v>
      </c>
      <c r="V29" s="42"/>
      <c r="W29" s="67">
        <v>5000</v>
      </c>
      <c r="X29" s="42"/>
      <c r="Y29" s="67">
        <v>0</v>
      </c>
    </row>
    <row r="30" spans="1:26" s="29" customFormat="1" ht="15.75">
      <c r="A30" s="20"/>
      <c r="B30" s="20" t="s">
        <v>1</v>
      </c>
      <c r="C30" s="21"/>
      <c r="D30" s="21"/>
      <c r="E30" s="66"/>
      <c r="F30" s="23"/>
      <c r="G30" s="69"/>
      <c r="H30" s="23"/>
      <c r="I30" s="42"/>
      <c r="J30" s="42"/>
      <c r="K30" s="66"/>
      <c r="L30" s="42"/>
      <c r="M30" s="42"/>
      <c r="N30" s="42"/>
      <c r="O30" s="42"/>
      <c r="P30" s="42"/>
      <c r="Q30" s="42"/>
      <c r="R30" s="42"/>
      <c r="S30" s="42"/>
      <c r="T30" s="42"/>
      <c r="U30" s="42"/>
      <c r="V30" s="42"/>
      <c r="W30" s="42"/>
      <c r="X30" s="42"/>
      <c r="Y30" s="42"/>
    </row>
    <row r="31" spans="1:26" s="29" customFormat="1" ht="15.75">
      <c r="A31" s="20"/>
      <c r="B31" s="70" t="s">
        <v>28</v>
      </c>
      <c r="E31" s="66"/>
      <c r="F31" s="23"/>
      <c r="G31" s="69"/>
      <c r="H31" s="23"/>
      <c r="I31" s="42"/>
      <c r="J31" s="67">
        <f>SUM(J23:J30)</f>
        <v>40000</v>
      </c>
      <c r="K31" s="67"/>
      <c r="L31" s="67">
        <f>SUM(L23:L30)</f>
        <v>0</v>
      </c>
      <c r="M31" s="42"/>
      <c r="N31" s="67">
        <f>SUM(N23:N30)</f>
        <v>235000</v>
      </c>
      <c r="O31" s="42"/>
      <c r="P31" s="67">
        <f>SUM(P22:P29)</f>
        <v>-253000</v>
      </c>
      <c r="Q31" s="67"/>
      <c r="R31" s="42"/>
      <c r="S31" s="67">
        <f>SUM(S23:S30)</f>
        <v>0</v>
      </c>
      <c r="T31" s="42"/>
      <c r="U31" s="67">
        <f>SUM(U23:U30)</f>
        <v>226000</v>
      </c>
      <c r="V31" s="42"/>
      <c r="W31" s="67">
        <f>SUM(W23:W30)</f>
        <v>20000</v>
      </c>
      <c r="X31" s="42"/>
      <c r="Y31" s="67">
        <f>SUM(Y23:Y30)</f>
        <v>-3000</v>
      </c>
    </row>
    <row r="32" spans="1:26" s="29" customFormat="1" ht="16.5" customHeight="1">
      <c r="A32" s="20"/>
      <c r="B32" s="20"/>
      <c r="C32" s="21"/>
      <c r="D32" s="21"/>
      <c r="E32" s="42"/>
      <c r="F32" s="23"/>
      <c r="G32" s="69"/>
      <c r="H32" s="23"/>
      <c r="I32" s="42"/>
      <c r="J32" s="42"/>
      <c r="K32" s="42"/>
      <c r="L32" s="42"/>
      <c r="M32" s="42"/>
      <c r="N32" s="42"/>
      <c r="O32" s="66"/>
      <c r="P32" s="42"/>
      <c r="Q32" s="42"/>
      <c r="R32" s="42"/>
      <c r="S32" s="42"/>
      <c r="T32" s="66"/>
      <c r="U32" s="66"/>
      <c r="V32" s="66"/>
      <c r="W32" s="42"/>
      <c r="X32" s="66"/>
      <c r="Y32" s="42"/>
    </row>
    <row r="33" spans="1:35" s="29" customFormat="1" ht="16.5" customHeight="1">
      <c r="A33" s="20"/>
      <c r="B33" s="20"/>
      <c r="C33" s="31"/>
      <c r="D33" s="20"/>
      <c r="E33" s="21"/>
      <c r="F33" s="21"/>
      <c r="G33" s="21"/>
      <c r="H33" s="21"/>
      <c r="I33" s="30"/>
      <c r="J33" s="20"/>
      <c r="K33" s="42"/>
      <c r="L33" s="20"/>
      <c r="M33" s="71"/>
      <c r="N33" s="72"/>
      <c r="O33" s="71"/>
      <c r="P33" s="24"/>
      <c r="Q33" s="42"/>
      <c r="R33" s="42"/>
      <c r="S33" s="42"/>
      <c r="T33" s="42"/>
      <c r="U33" s="42"/>
      <c r="V33" s="66"/>
      <c r="W33" s="24"/>
      <c r="X33" s="24"/>
      <c r="Y33" s="24"/>
      <c r="Z33" s="24"/>
      <c r="AA33" s="24"/>
      <c r="AB33" s="24"/>
      <c r="AC33" s="42"/>
      <c r="AD33" s="73"/>
      <c r="AE33" s="66"/>
      <c r="AF33" s="73"/>
      <c r="AG33" s="24"/>
      <c r="AH33" s="66"/>
      <c r="AI33" s="24"/>
    </row>
    <row r="34" spans="1:35" s="29" customFormat="1" ht="16.5" customHeight="1">
      <c r="A34" s="22" t="s">
        <v>13</v>
      </c>
      <c r="B34" s="22"/>
      <c r="C34" s="22"/>
      <c r="D34" s="20"/>
      <c r="E34" s="30"/>
      <c r="F34" s="30"/>
      <c r="G34" s="30"/>
      <c r="H34" s="30"/>
      <c r="I34" s="30"/>
      <c r="J34" s="20"/>
      <c r="K34" s="42"/>
      <c r="L34" s="20"/>
      <c r="M34" s="23"/>
      <c r="N34" s="30"/>
      <c r="O34" s="23"/>
      <c r="P34" s="20"/>
      <c r="Q34" s="42"/>
      <c r="R34" s="42"/>
      <c r="S34" s="42"/>
      <c r="T34" s="42"/>
      <c r="U34" s="42"/>
      <c r="V34" s="42"/>
      <c r="W34" s="42"/>
      <c r="X34" s="42"/>
      <c r="Y34" s="42"/>
      <c r="Z34" s="42"/>
      <c r="AA34" s="42"/>
      <c r="AB34" s="42"/>
      <c r="AC34" s="42"/>
      <c r="AD34" s="42"/>
      <c r="AE34" s="42"/>
      <c r="AF34" s="24"/>
      <c r="AG34" s="42"/>
      <c r="AH34" s="42"/>
      <c r="AI34" s="42"/>
    </row>
    <row r="35" spans="1:35" s="29" customFormat="1" ht="16.5" customHeight="1">
      <c r="A35" s="22"/>
      <c r="B35" s="22" t="s">
        <v>43</v>
      </c>
      <c r="C35" s="22"/>
      <c r="D35" s="20"/>
      <c r="E35" s="30"/>
      <c r="F35" s="30"/>
      <c r="G35" s="30"/>
      <c r="H35" s="30"/>
      <c r="I35" s="30"/>
      <c r="J35" s="20"/>
      <c r="K35" s="42"/>
      <c r="L35" s="20"/>
      <c r="M35" s="23"/>
      <c r="N35" s="30"/>
      <c r="O35" s="23"/>
      <c r="P35" s="20"/>
      <c r="Q35" s="42"/>
      <c r="R35" s="42"/>
      <c r="S35" s="42"/>
      <c r="T35" s="42"/>
      <c r="U35" s="42"/>
      <c r="V35" s="42"/>
      <c r="W35" s="42"/>
      <c r="X35" s="42"/>
      <c r="Y35" s="42"/>
      <c r="Z35" s="42"/>
      <c r="AA35" s="42"/>
      <c r="AB35" s="42"/>
      <c r="AC35" s="42"/>
      <c r="AD35" s="42"/>
      <c r="AE35" s="42"/>
      <c r="AF35" s="42"/>
      <c r="AG35" s="42"/>
      <c r="AH35" s="42"/>
      <c r="AI35" s="42"/>
    </row>
    <row r="36" spans="1:35" s="29" customFormat="1" ht="16.5" customHeight="1">
      <c r="A36" s="22"/>
      <c r="B36" s="22"/>
      <c r="C36" s="20" t="s">
        <v>29</v>
      </c>
      <c r="D36" s="20"/>
      <c r="E36" s="30"/>
      <c r="F36" s="30"/>
      <c r="G36" s="30"/>
      <c r="H36" s="30"/>
      <c r="I36" s="30"/>
      <c r="J36" s="20"/>
      <c r="K36" s="42"/>
      <c r="L36" s="20"/>
      <c r="M36" s="23"/>
      <c r="N36" s="30"/>
      <c r="O36" s="23"/>
      <c r="P36" s="20"/>
      <c r="Q36" s="42"/>
      <c r="R36" s="42"/>
      <c r="S36" s="42"/>
      <c r="T36" s="42"/>
      <c r="U36" s="42"/>
      <c r="V36" s="42"/>
      <c r="W36" s="42"/>
      <c r="X36" s="42"/>
      <c r="Y36" s="42"/>
      <c r="Z36" s="42"/>
      <c r="AA36" s="42"/>
      <c r="AB36" s="42"/>
      <c r="AC36" s="42"/>
      <c r="AD36" s="42"/>
      <c r="AE36" s="42"/>
      <c r="AF36" s="42"/>
      <c r="AG36" s="42"/>
      <c r="AH36" s="42"/>
      <c r="AI36" s="42"/>
    </row>
    <row r="37" spans="1:35" s="29" customFormat="1" ht="16.5" customHeight="1">
      <c r="A37" s="22"/>
      <c r="B37" s="20" t="s">
        <v>14</v>
      </c>
      <c r="C37" s="21">
        <v>10.553000000000001</v>
      </c>
      <c r="D37" s="20" t="s">
        <v>77</v>
      </c>
      <c r="E37" s="66">
        <v>11608</v>
      </c>
      <c r="F37" s="23">
        <v>43281</v>
      </c>
      <c r="G37" s="30"/>
      <c r="H37" s="23">
        <v>43645</v>
      </c>
      <c r="I37" s="74"/>
      <c r="J37" s="42"/>
      <c r="K37" s="42"/>
      <c r="L37" s="42"/>
      <c r="M37" s="66"/>
      <c r="N37" s="42">
        <v>9840</v>
      </c>
      <c r="O37" s="66"/>
      <c r="P37" s="75">
        <v>-10500</v>
      </c>
      <c r="Q37" s="42"/>
      <c r="R37" s="42"/>
      <c r="S37" s="42"/>
      <c r="T37" s="42"/>
      <c r="U37" s="42">
        <f>+E37-N37</f>
        <v>1768</v>
      </c>
      <c r="V37" s="42"/>
      <c r="X37" s="42"/>
      <c r="Y37" s="42"/>
    </row>
    <row r="38" spans="1:35" s="29" customFormat="1" ht="16.5" customHeight="1">
      <c r="A38" s="22"/>
      <c r="B38" s="20" t="s">
        <v>14</v>
      </c>
      <c r="C38" s="21">
        <v>10.553000000000001</v>
      </c>
      <c r="D38" s="20" t="s">
        <v>78</v>
      </c>
      <c r="E38" s="66">
        <v>11946</v>
      </c>
      <c r="F38" s="23">
        <v>42916</v>
      </c>
      <c r="G38" s="30"/>
      <c r="H38" s="23">
        <v>43280</v>
      </c>
      <c r="I38" s="42"/>
      <c r="J38" s="42">
        <v>-1802</v>
      </c>
      <c r="K38" s="42"/>
      <c r="L38" s="42">
        <v>0</v>
      </c>
      <c r="M38" s="42"/>
      <c r="N38" s="42"/>
      <c r="O38" s="42"/>
      <c r="P38" s="75">
        <v>-1802</v>
      </c>
      <c r="Q38" s="42"/>
      <c r="R38" s="42"/>
      <c r="S38" s="42">
        <v>0</v>
      </c>
      <c r="T38" s="66"/>
      <c r="U38" s="42">
        <f>+E38-N38</f>
        <v>11946</v>
      </c>
      <c r="V38" s="66"/>
      <c r="X38" s="42"/>
      <c r="Y38" s="42"/>
    </row>
    <row r="39" spans="1:35" s="29" customFormat="1" ht="16.5" customHeight="1">
      <c r="A39" s="22"/>
      <c r="B39" s="20" t="s">
        <v>15</v>
      </c>
      <c r="C39" s="21">
        <v>10.555</v>
      </c>
      <c r="D39" s="20" t="s">
        <v>77</v>
      </c>
      <c r="E39" s="66">
        <f>450343-18000</f>
        <v>432343</v>
      </c>
      <c r="F39" s="23">
        <v>43281</v>
      </c>
      <c r="G39" s="30"/>
      <c r="H39" s="23">
        <v>43645</v>
      </c>
      <c r="I39" s="20"/>
      <c r="J39" s="42"/>
      <c r="K39" s="42"/>
      <c r="L39" s="42">
        <v>0</v>
      </c>
      <c r="M39" s="42"/>
      <c r="N39" s="42">
        <v>359163</v>
      </c>
      <c r="O39" s="42"/>
      <c r="P39" s="75">
        <v>-400000</v>
      </c>
      <c r="Q39" s="42"/>
      <c r="R39" s="42"/>
      <c r="S39" s="42">
        <v>0</v>
      </c>
      <c r="T39" s="66"/>
      <c r="U39" s="42">
        <f>+E39-N39</f>
        <v>73180</v>
      </c>
      <c r="V39" s="66"/>
      <c r="X39" s="42"/>
      <c r="Y39" s="42"/>
    </row>
    <row r="40" spans="1:35" s="29" customFormat="1" ht="16.5" customHeight="1">
      <c r="A40" s="22"/>
      <c r="B40" s="20" t="s">
        <v>15</v>
      </c>
      <c r="C40" s="21">
        <v>10.555</v>
      </c>
      <c r="D40" s="20" t="s">
        <v>78</v>
      </c>
      <c r="E40" s="66">
        <v>391960</v>
      </c>
      <c r="F40" s="23">
        <v>42916</v>
      </c>
      <c r="G40" s="30"/>
      <c r="H40" s="23">
        <v>43280</v>
      </c>
      <c r="I40" s="42"/>
      <c r="J40" s="42">
        <v>-69404</v>
      </c>
      <c r="K40" s="42"/>
      <c r="L40" s="42"/>
      <c r="M40" s="42"/>
      <c r="N40" s="42">
        <f>-J40</f>
        <v>69404</v>
      </c>
      <c r="O40" s="42"/>
      <c r="P40" s="75">
        <v>391960</v>
      </c>
      <c r="Q40" s="42"/>
      <c r="R40" s="42"/>
      <c r="S40" s="42">
        <v>0</v>
      </c>
      <c r="T40" s="42"/>
      <c r="U40" s="42">
        <f>+E40-N40</f>
        <v>322556</v>
      </c>
      <c r="V40" s="42"/>
      <c r="W40" s="42"/>
      <c r="X40" s="42"/>
      <c r="Y40" s="42"/>
    </row>
    <row r="41" spans="1:35" s="29" customFormat="1" ht="16.5" customHeight="1">
      <c r="A41" s="20"/>
      <c r="B41" s="20" t="s">
        <v>16</v>
      </c>
      <c r="C41" s="21">
        <v>10.555999999999999</v>
      </c>
      <c r="D41" s="20" t="s">
        <v>77</v>
      </c>
      <c r="E41" s="66">
        <v>18000</v>
      </c>
      <c r="F41" s="23">
        <v>43281</v>
      </c>
      <c r="G41" s="30"/>
      <c r="H41" s="23">
        <v>43645</v>
      </c>
      <c r="I41" s="42"/>
      <c r="J41" s="67">
        <v>0</v>
      </c>
      <c r="K41" s="67"/>
      <c r="L41" s="67">
        <v>0</v>
      </c>
      <c r="M41" s="42"/>
      <c r="N41" s="67">
        <v>18000</v>
      </c>
      <c r="O41" s="42"/>
      <c r="P41" s="68">
        <v>-18000</v>
      </c>
      <c r="Q41" s="67">
        <v>0</v>
      </c>
      <c r="R41" s="42"/>
      <c r="S41" s="67">
        <v>0</v>
      </c>
      <c r="T41" s="42"/>
      <c r="U41" s="67">
        <v>0</v>
      </c>
      <c r="V41" s="42"/>
      <c r="W41" s="67">
        <v>0</v>
      </c>
      <c r="X41" s="42"/>
      <c r="Y41" s="68"/>
    </row>
    <row r="42" spans="1:35" s="29" customFormat="1" ht="16.5" customHeight="1">
      <c r="A42" s="20"/>
      <c r="B42" s="20"/>
      <c r="C42" s="21"/>
      <c r="D42" s="21"/>
      <c r="E42" s="66"/>
      <c r="F42" s="23"/>
      <c r="G42" s="69"/>
      <c r="H42" s="23"/>
      <c r="I42" s="42"/>
      <c r="J42" s="42"/>
      <c r="K42" s="42"/>
      <c r="L42" s="42"/>
      <c r="M42" s="42"/>
      <c r="N42" s="42"/>
      <c r="O42" s="66"/>
      <c r="P42" s="75"/>
      <c r="Q42" s="42"/>
      <c r="R42" s="42"/>
      <c r="S42" s="42"/>
      <c r="T42" s="66"/>
      <c r="U42" s="42">
        <f>+E42-N42</f>
        <v>0</v>
      </c>
      <c r="V42" s="66"/>
      <c r="W42" s="42"/>
      <c r="X42" s="42"/>
    </row>
    <row r="43" spans="1:35" s="29" customFormat="1" ht="16.5" customHeight="1">
      <c r="A43" s="20"/>
      <c r="B43" s="20" t="s">
        <v>30</v>
      </c>
      <c r="C43" s="30"/>
      <c r="D43" s="30"/>
      <c r="E43" s="42"/>
      <c r="F43" s="23"/>
      <c r="G43" s="30"/>
      <c r="H43" s="23"/>
      <c r="I43" s="20"/>
      <c r="J43" s="67">
        <f>SUM(J37:J41)</f>
        <v>-71206</v>
      </c>
      <c r="K43" s="42"/>
      <c r="L43" s="67">
        <f>SUM(L37:L41)</f>
        <v>0</v>
      </c>
      <c r="M43" s="42"/>
      <c r="N43" s="67">
        <f>SUM(N37:N41)</f>
        <v>456407</v>
      </c>
      <c r="O43" s="42"/>
      <c r="P43" s="67">
        <f>SUM(P37:P41)</f>
        <v>-38342</v>
      </c>
      <c r="Q43" s="67"/>
      <c r="R43" s="42"/>
      <c r="S43" s="67"/>
      <c r="T43" s="42"/>
      <c r="U43" s="67">
        <f>SUM(U37:U41)</f>
        <v>409450</v>
      </c>
      <c r="V43" s="42"/>
      <c r="W43" s="67">
        <f>SUM(W37:W42)</f>
        <v>0</v>
      </c>
      <c r="X43" s="42"/>
      <c r="Y43" s="67">
        <f>SUM(Y37:Y41)</f>
        <v>0</v>
      </c>
    </row>
    <row r="44" spans="1:35" s="29" customFormat="1" ht="16.5" customHeight="1">
      <c r="A44" s="20"/>
      <c r="B44" s="20"/>
      <c r="C44" s="30"/>
      <c r="D44" s="30"/>
      <c r="E44" s="42"/>
      <c r="F44" s="23"/>
      <c r="G44" s="30"/>
      <c r="H44" s="23"/>
      <c r="I44" s="20"/>
      <c r="J44" s="42"/>
      <c r="K44" s="42"/>
      <c r="L44" s="42"/>
      <c r="M44" s="42"/>
      <c r="N44" s="42"/>
      <c r="O44" s="42"/>
      <c r="P44" s="42"/>
      <c r="Q44" s="42"/>
      <c r="R44" s="42"/>
      <c r="S44" s="42"/>
      <c r="T44" s="42"/>
      <c r="U44" s="42"/>
      <c r="V44" s="42"/>
      <c r="W44" s="42"/>
      <c r="X44" s="42"/>
      <c r="Y44" s="42"/>
    </row>
    <row r="45" spans="1:35" s="82" customFormat="1" ht="16.5" customHeight="1" thickBot="1">
      <c r="A45" s="22"/>
      <c r="B45" s="22" t="s">
        <v>37</v>
      </c>
      <c r="C45" s="76"/>
      <c r="D45" s="76"/>
      <c r="E45" s="77"/>
      <c r="F45" s="78"/>
      <c r="G45" s="79"/>
      <c r="H45" s="78"/>
      <c r="I45" s="77"/>
      <c r="J45" s="80">
        <f>+J18+J31+J43</f>
        <v>-31206</v>
      </c>
      <c r="K45" s="77"/>
      <c r="L45" s="80">
        <f>+L18+L31+L43</f>
        <v>0</v>
      </c>
      <c r="M45" s="77"/>
      <c r="N45" s="80">
        <f>+N18+N31+N43</f>
        <v>701629</v>
      </c>
      <c r="O45" s="81"/>
      <c r="P45" s="80">
        <f>+P18+P31+P43</f>
        <v>-301564</v>
      </c>
      <c r="Q45" s="80">
        <f>+Q18+Q31+Q43</f>
        <v>0</v>
      </c>
      <c r="R45" s="77"/>
      <c r="S45" s="80">
        <f>+S18+S31+S43</f>
        <v>0</v>
      </c>
      <c r="T45" s="81"/>
      <c r="U45" s="80">
        <f>+U18+U31+U43</f>
        <v>635450</v>
      </c>
      <c r="V45" s="81"/>
      <c r="W45" s="80">
        <f>+W18+W31+W43</f>
        <v>20000</v>
      </c>
      <c r="X45" s="81"/>
      <c r="Y45" s="80">
        <f>+Y18+Y31+Y43</f>
        <v>-3000</v>
      </c>
    </row>
    <row r="46" spans="1:35" s="29" customFormat="1" ht="16.5" customHeight="1" thickTop="1">
      <c r="A46" s="20"/>
      <c r="B46" s="20"/>
      <c r="C46" s="21"/>
      <c r="D46" s="21"/>
      <c r="E46" s="42"/>
      <c r="F46" s="23"/>
      <c r="G46" s="69"/>
      <c r="H46" s="23"/>
      <c r="I46" s="42"/>
      <c r="J46" s="42"/>
      <c r="K46" s="42"/>
      <c r="L46" s="42"/>
      <c r="M46" s="42"/>
      <c r="N46" s="42"/>
      <c r="O46" s="66"/>
      <c r="P46" s="42"/>
      <c r="Q46" s="42"/>
      <c r="R46" s="42"/>
      <c r="S46" s="42"/>
      <c r="T46" s="66"/>
      <c r="U46" s="66"/>
      <c r="V46" s="66"/>
      <c r="W46" s="42"/>
      <c r="X46" s="66"/>
      <c r="Y46" s="42"/>
    </row>
    <row r="47" spans="1:35" s="29" customFormat="1" ht="16.5" customHeight="1">
      <c r="A47" s="20"/>
      <c r="B47" s="20"/>
      <c r="C47" s="31"/>
      <c r="D47" s="20"/>
      <c r="E47" s="21"/>
      <c r="F47" s="21"/>
      <c r="G47" s="21"/>
      <c r="H47" s="21"/>
      <c r="I47" s="30"/>
      <c r="J47" s="20"/>
      <c r="K47" s="42"/>
      <c r="L47" s="20"/>
      <c r="M47" s="71"/>
      <c r="N47" s="72"/>
      <c r="O47" s="71"/>
      <c r="P47" s="24"/>
      <c r="Q47" s="42"/>
      <c r="R47" s="42"/>
      <c r="S47" s="42"/>
      <c r="T47" s="42"/>
      <c r="U47" s="42"/>
      <c r="V47" s="66"/>
      <c r="W47" s="24"/>
      <c r="X47" s="24"/>
      <c r="Y47" s="24"/>
      <c r="Z47" s="24"/>
      <c r="AA47" s="24"/>
      <c r="AB47" s="24"/>
      <c r="AC47" s="42"/>
      <c r="AD47" s="66"/>
      <c r="AE47" s="66"/>
      <c r="AF47" s="66"/>
      <c r="AG47" s="24"/>
      <c r="AH47" s="66"/>
      <c r="AI47" s="24"/>
    </row>
    <row r="48" spans="1:35" s="29" customFormat="1" ht="21.75" customHeight="1">
      <c r="A48" s="65"/>
      <c r="B48" s="83" t="s">
        <v>75</v>
      </c>
      <c r="K48" s="84"/>
      <c r="M48" s="31"/>
      <c r="N48" s="31"/>
      <c r="O48" s="31"/>
      <c r="P48" s="31"/>
      <c r="Q48" s="31"/>
      <c r="R48" s="31"/>
      <c r="S48" s="31"/>
      <c r="T48" s="31"/>
      <c r="U48" s="31"/>
      <c r="V48" s="31"/>
      <c r="W48" s="31"/>
      <c r="X48" s="31"/>
      <c r="Y48" s="31"/>
      <c r="Z48" s="31"/>
      <c r="AA48" s="31"/>
      <c r="AB48" s="31"/>
      <c r="AC48" s="31"/>
      <c r="AD48" s="31"/>
      <c r="AE48" s="31"/>
      <c r="AF48" s="31"/>
      <c r="AG48" s="31"/>
      <c r="AH48" s="31"/>
      <c r="AI48" s="31"/>
    </row>
    <row r="49" spans="1:35" s="29" customFormat="1" ht="20.25" customHeight="1">
      <c r="A49" s="65"/>
      <c r="B49" s="83" t="s">
        <v>74</v>
      </c>
      <c r="K49" s="84"/>
      <c r="M49" s="31"/>
      <c r="N49" s="31"/>
      <c r="O49" s="31"/>
      <c r="P49" s="31"/>
      <c r="Q49" s="31"/>
      <c r="R49" s="31"/>
      <c r="S49" s="31"/>
      <c r="T49" s="31"/>
      <c r="U49" s="31"/>
      <c r="V49" s="31"/>
      <c r="W49" s="31"/>
      <c r="X49" s="31"/>
      <c r="Y49" s="31"/>
      <c r="Z49" s="31"/>
      <c r="AA49" s="31"/>
      <c r="AB49" s="31"/>
      <c r="AC49" s="31"/>
      <c r="AD49" s="31"/>
      <c r="AE49" s="31"/>
      <c r="AF49" s="31"/>
      <c r="AG49" s="31"/>
      <c r="AH49" s="31"/>
      <c r="AI49" s="31"/>
    </row>
    <row r="50" spans="1:35" ht="15.75">
      <c r="A50" s="8"/>
      <c r="B50" s="36"/>
      <c r="C50" s="36"/>
      <c r="D50" s="36"/>
      <c r="E50" s="36"/>
      <c r="F50" s="36"/>
      <c r="H50" s="36"/>
      <c r="I50" s="36"/>
      <c r="J50" s="36"/>
      <c r="K50" s="64"/>
      <c r="L50" s="36"/>
      <c r="M50" s="8"/>
      <c r="N50" s="8"/>
      <c r="O50" s="8"/>
      <c r="P50" s="8"/>
      <c r="Q50" s="8"/>
      <c r="R50" s="8"/>
      <c r="S50" s="8"/>
      <c r="T50" s="8"/>
      <c r="U50" s="8"/>
      <c r="V50" s="8"/>
      <c r="W50" s="40"/>
      <c r="X50" s="40"/>
      <c r="Y50" s="40"/>
      <c r="Z50" s="8"/>
      <c r="AA50" s="8"/>
      <c r="AB50" s="8"/>
      <c r="AC50" s="8"/>
      <c r="AD50" s="8"/>
      <c r="AE50" s="8"/>
      <c r="AF50" s="8"/>
      <c r="AG50" s="8"/>
      <c r="AH50" s="8"/>
      <c r="AI50" s="8"/>
    </row>
    <row r="51" spans="1:35" ht="15.75">
      <c r="A51" s="8"/>
      <c r="B51" s="8"/>
      <c r="C51" s="8"/>
      <c r="D51" s="8"/>
      <c r="E51" s="8"/>
      <c r="F51" s="28"/>
      <c r="G51" s="31"/>
      <c r="H51" s="8"/>
      <c r="I51" s="8"/>
      <c r="J51" s="8"/>
      <c r="K51" s="3"/>
      <c r="L51" s="8"/>
      <c r="M51" s="8"/>
      <c r="N51" s="8"/>
      <c r="O51" s="8"/>
      <c r="P51" s="8"/>
      <c r="Q51" s="8"/>
      <c r="R51" s="8"/>
      <c r="S51" s="8"/>
      <c r="T51" s="8"/>
      <c r="U51" s="8"/>
      <c r="V51" s="8"/>
      <c r="W51" s="40"/>
      <c r="X51" s="40"/>
      <c r="Y51" s="40"/>
      <c r="Z51" s="8"/>
      <c r="AA51" s="8"/>
      <c r="AB51" s="8"/>
      <c r="AC51" s="8"/>
      <c r="AD51" s="8"/>
      <c r="AE51" s="8"/>
      <c r="AF51" s="8"/>
      <c r="AG51" s="8"/>
      <c r="AH51" s="8"/>
      <c r="AI51" s="8"/>
    </row>
    <row r="52" spans="1:35" ht="15.75">
      <c r="A52" s="8"/>
      <c r="B52" s="8"/>
      <c r="C52" s="8"/>
      <c r="D52" s="8"/>
      <c r="E52" s="8"/>
      <c r="F52" s="28"/>
      <c r="G52" s="31"/>
      <c r="H52" s="8"/>
      <c r="I52" s="8"/>
      <c r="J52" s="8"/>
      <c r="K52" s="3"/>
      <c r="L52" s="8"/>
      <c r="M52" s="8"/>
      <c r="N52" s="8"/>
      <c r="O52" s="8"/>
      <c r="P52" s="8"/>
      <c r="Q52" s="8"/>
      <c r="R52" s="8"/>
      <c r="S52" s="8"/>
      <c r="T52" s="8"/>
      <c r="U52" s="8"/>
      <c r="V52" s="8"/>
      <c r="W52" s="40"/>
      <c r="X52" s="40"/>
      <c r="Y52" s="40"/>
      <c r="Z52" s="8"/>
      <c r="AA52" s="8"/>
      <c r="AB52" s="8"/>
      <c r="AC52" s="8"/>
      <c r="AD52" s="8"/>
      <c r="AE52" s="8"/>
      <c r="AF52" s="8"/>
      <c r="AG52" s="8"/>
      <c r="AH52" s="8"/>
      <c r="AI52" s="8"/>
    </row>
    <row r="53" spans="1:35" ht="15.75">
      <c r="A53" s="8"/>
      <c r="B53" s="8"/>
      <c r="C53" s="8"/>
      <c r="D53" s="8"/>
      <c r="E53" s="8"/>
      <c r="F53" s="28"/>
      <c r="G53" s="31"/>
      <c r="H53" s="8"/>
      <c r="I53" s="8"/>
      <c r="J53" s="8"/>
      <c r="K53" s="3"/>
      <c r="L53" s="8"/>
      <c r="M53" s="8"/>
      <c r="N53" s="8"/>
      <c r="O53" s="8"/>
      <c r="P53" s="8"/>
      <c r="Q53" s="8"/>
      <c r="R53" s="8"/>
      <c r="S53" s="8"/>
      <c r="T53" s="8"/>
      <c r="U53" s="8"/>
      <c r="V53" s="8"/>
      <c r="W53" s="40"/>
      <c r="X53" s="40"/>
      <c r="Y53" s="40"/>
      <c r="Z53" s="8"/>
      <c r="AA53" s="8"/>
      <c r="AB53" s="8"/>
      <c r="AC53" s="8"/>
      <c r="AD53" s="8"/>
      <c r="AE53" s="8"/>
      <c r="AF53" s="8"/>
      <c r="AG53" s="8"/>
      <c r="AH53" s="8"/>
      <c r="AI53" s="8"/>
    </row>
    <row r="54" spans="1:35" ht="15.75">
      <c r="A54" s="8"/>
      <c r="B54" s="8"/>
      <c r="C54" s="8"/>
      <c r="D54" s="8"/>
      <c r="E54" s="8"/>
      <c r="F54" s="28"/>
      <c r="G54" s="31"/>
      <c r="H54" s="8"/>
      <c r="I54" s="8"/>
      <c r="J54" s="8"/>
      <c r="K54" s="3"/>
      <c r="L54" s="8"/>
      <c r="M54" s="8"/>
      <c r="N54" s="8"/>
      <c r="O54" s="8"/>
      <c r="P54" s="8"/>
      <c r="Q54" s="8"/>
      <c r="R54" s="8"/>
      <c r="S54" s="8"/>
      <c r="T54" s="8"/>
      <c r="U54" s="8"/>
      <c r="V54" s="8"/>
      <c r="W54" s="40"/>
      <c r="X54" s="40"/>
      <c r="Y54" s="40"/>
      <c r="Z54" s="8"/>
      <c r="AA54" s="8"/>
      <c r="AB54" s="8"/>
      <c r="AC54" s="8"/>
      <c r="AD54" s="8"/>
      <c r="AE54" s="8"/>
      <c r="AF54" s="8"/>
      <c r="AG54" s="8"/>
      <c r="AH54" s="8"/>
      <c r="AI54" s="8"/>
    </row>
    <row r="55" spans="1:35" ht="15.75">
      <c r="A55" s="8"/>
      <c r="B55" s="8"/>
      <c r="C55" s="8"/>
      <c r="D55" s="8"/>
      <c r="E55" s="8"/>
      <c r="F55" s="28"/>
      <c r="G55" s="31"/>
      <c r="H55" s="8"/>
      <c r="I55" s="8"/>
      <c r="J55" s="8"/>
      <c r="K55" s="3"/>
      <c r="L55" s="8"/>
      <c r="M55" s="8"/>
      <c r="N55" s="8"/>
      <c r="O55" s="8"/>
      <c r="P55" s="8"/>
      <c r="Q55" s="8"/>
      <c r="R55" s="8"/>
      <c r="S55" s="8"/>
      <c r="T55" s="8"/>
      <c r="U55" s="8"/>
      <c r="V55" s="8"/>
      <c r="W55" s="40"/>
      <c r="X55" s="40"/>
      <c r="Y55" s="40"/>
      <c r="Z55" s="8"/>
      <c r="AA55" s="8"/>
      <c r="AB55" s="8"/>
      <c r="AC55" s="8"/>
      <c r="AD55" s="8"/>
      <c r="AE55" s="8"/>
      <c r="AF55" s="8"/>
      <c r="AG55" s="8"/>
      <c r="AH55" s="8"/>
      <c r="AI55" s="8"/>
    </row>
    <row r="56" spans="1:35" ht="15.75">
      <c r="A56" s="8"/>
      <c r="B56" s="8"/>
      <c r="C56" s="8"/>
      <c r="D56" s="8"/>
      <c r="E56" s="8"/>
      <c r="F56" s="28"/>
      <c r="G56" s="31"/>
      <c r="H56" s="8"/>
      <c r="I56" s="8"/>
      <c r="J56" s="8"/>
      <c r="K56" s="3"/>
      <c r="L56" s="8"/>
      <c r="M56" s="8"/>
      <c r="N56" s="8"/>
      <c r="O56" s="8"/>
      <c r="P56" s="8"/>
      <c r="Q56" s="8"/>
      <c r="R56" s="8"/>
      <c r="S56" s="8"/>
      <c r="T56" s="8"/>
      <c r="U56" s="8"/>
      <c r="V56" s="8"/>
      <c r="W56" s="40"/>
      <c r="X56" s="40"/>
      <c r="Y56" s="40"/>
      <c r="Z56" s="8"/>
      <c r="AA56" s="8"/>
      <c r="AB56" s="8"/>
      <c r="AC56" s="8"/>
      <c r="AD56" s="8"/>
      <c r="AE56" s="8"/>
      <c r="AF56" s="8"/>
      <c r="AG56" s="8"/>
      <c r="AH56" s="8"/>
      <c r="AI56" s="8"/>
    </row>
    <row r="57" spans="1:35" ht="15.75">
      <c r="A57" s="8"/>
      <c r="B57" s="8"/>
      <c r="C57" s="8"/>
      <c r="D57" s="8"/>
      <c r="E57" s="8"/>
      <c r="F57" s="28"/>
      <c r="G57" s="31"/>
      <c r="H57" s="8"/>
      <c r="I57" s="8"/>
      <c r="J57" s="8"/>
      <c r="K57" s="3"/>
      <c r="L57" s="8"/>
      <c r="M57" s="8"/>
      <c r="N57" s="8"/>
      <c r="O57" s="8"/>
      <c r="P57" s="8"/>
      <c r="Q57" s="8"/>
      <c r="R57" s="8"/>
      <c r="S57" s="8"/>
      <c r="T57" s="8"/>
      <c r="U57" s="8"/>
      <c r="V57" s="8"/>
      <c r="W57" s="40"/>
      <c r="X57" s="40"/>
      <c r="Y57" s="40"/>
      <c r="Z57" s="8"/>
      <c r="AA57" s="8"/>
      <c r="AB57" s="8"/>
      <c r="AC57" s="8"/>
      <c r="AD57" s="8"/>
      <c r="AE57" s="8"/>
      <c r="AF57" s="8"/>
      <c r="AG57" s="8"/>
      <c r="AH57" s="8"/>
      <c r="AI57" s="8"/>
    </row>
    <row r="58" spans="1:35" ht="15.75">
      <c r="A58" s="8"/>
      <c r="B58" s="8"/>
      <c r="C58" s="8"/>
      <c r="D58" s="8"/>
      <c r="E58" s="8"/>
      <c r="F58" s="28"/>
      <c r="G58" s="31"/>
      <c r="H58" s="8"/>
      <c r="I58" s="8"/>
      <c r="J58" s="8"/>
      <c r="K58" s="3"/>
      <c r="L58" s="8"/>
      <c r="M58" s="8"/>
      <c r="N58" s="8"/>
      <c r="O58" s="8"/>
      <c r="P58" s="8"/>
      <c r="Q58" s="8"/>
      <c r="R58" s="8"/>
      <c r="S58" s="8"/>
      <c r="T58" s="8"/>
      <c r="U58" s="8"/>
      <c r="V58" s="8"/>
      <c r="W58" s="40"/>
      <c r="X58" s="40"/>
      <c r="Y58" s="40"/>
      <c r="Z58" s="8"/>
      <c r="AA58" s="8"/>
      <c r="AB58" s="8"/>
      <c r="AC58" s="8"/>
      <c r="AD58" s="8"/>
      <c r="AE58" s="8"/>
      <c r="AF58" s="8"/>
      <c r="AG58" s="8"/>
      <c r="AH58" s="8"/>
      <c r="AI58" s="8"/>
    </row>
    <row r="59" spans="1:35" ht="15.75">
      <c r="A59" s="8"/>
      <c r="B59" s="8"/>
      <c r="C59" s="8"/>
      <c r="D59" s="8"/>
      <c r="E59" s="8"/>
      <c r="F59" s="28"/>
      <c r="G59" s="31"/>
      <c r="H59" s="8"/>
      <c r="I59" s="8"/>
      <c r="J59" s="8"/>
      <c r="K59" s="3"/>
      <c r="L59" s="8"/>
      <c r="M59" s="8"/>
      <c r="N59" s="8"/>
      <c r="O59" s="8"/>
      <c r="P59" s="8"/>
      <c r="Q59" s="8"/>
      <c r="R59" s="8"/>
      <c r="S59" s="8"/>
      <c r="T59" s="8"/>
      <c r="U59" s="8"/>
      <c r="V59" s="8"/>
      <c r="W59" s="40"/>
      <c r="X59" s="40"/>
      <c r="Y59" s="40"/>
      <c r="Z59" s="8"/>
      <c r="AA59" s="8"/>
      <c r="AB59" s="8"/>
      <c r="AC59" s="8"/>
      <c r="AD59" s="8"/>
      <c r="AE59" s="8"/>
      <c r="AF59" s="8"/>
      <c r="AG59" s="8"/>
      <c r="AH59" s="8"/>
      <c r="AI59" s="8"/>
    </row>
    <row r="60" spans="1:35" ht="15.75">
      <c r="A60" s="8"/>
      <c r="B60" s="8"/>
      <c r="C60" s="8"/>
      <c r="D60" s="8"/>
      <c r="E60" s="8"/>
      <c r="F60" s="28"/>
      <c r="G60" s="31"/>
      <c r="H60" s="8"/>
      <c r="I60" s="8"/>
      <c r="J60" s="8"/>
      <c r="K60" s="3"/>
      <c r="L60" s="8"/>
      <c r="M60" s="8"/>
      <c r="N60" s="8"/>
      <c r="O60" s="8"/>
      <c r="P60" s="8"/>
      <c r="Q60" s="8"/>
      <c r="R60" s="8"/>
      <c r="S60" s="8"/>
      <c r="T60" s="8"/>
      <c r="U60" s="8"/>
      <c r="V60" s="8"/>
      <c r="W60" s="40"/>
      <c r="X60" s="40"/>
      <c r="Y60" s="40"/>
      <c r="Z60" s="8"/>
      <c r="AA60" s="8"/>
      <c r="AB60" s="8"/>
      <c r="AC60" s="8"/>
      <c r="AD60" s="8"/>
      <c r="AE60" s="8"/>
      <c r="AF60" s="8"/>
      <c r="AG60" s="8"/>
      <c r="AH60" s="8"/>
      <c r="AI60" s="8"/>
    </row>
    <row r="61" spans="1:35" ht="15.75">
      <c r="A61" s="8"/>
      <c r="B61" s="8"/>
      <c r="C61" s="8"/>
      <c r="D61" s="8"/>
      <c r="E61" s="8"/>
      <c r="F61" s="28"/>
      <c r="G61" s="31"/>
      <c r="H61" s="8"/>
      <c r="I61" s="8"/>
      <c r="J61" s="8"/>
      <c r="K61" s="3"/>
      <c r="L61" s="8"/>
      <c r="M61" s="8"/>
      <c r="N61" s="8"/>
      <c r="O61" s="8"/>
      <c r="P61" s="8"/>
      <c r="Q61" s="8"/>
      <c r="R61" s="8"/>
      <c r="S61" s="8"/>
      <c r="T61" s="8"/>
      <c r="U61" s="8"/>
      <c r="V61" s="8"/>
      <c r="W61" s="40"/>
      <c r="X61" s="40"/>
      <c r="Y61" s="40"/>
      <c r="Z61" s="8"/>
      <c r="AA61" s="8"/>
      <c r="AB61" s="8"/>
      <c r="AC61" s="8"/>
      <c r="AD61" s="8"/>
      <c r="AE61" s="8"/>
      <c r="AF61" s="8"/>
      <c r="AG61" s="8"/>
      <c r="AH61" s="8"/>
      <c r="AI61" s="8"/>
    </row>
    <row r="62" spans="1:35" ht="15.75">
      <c r="A62" s="8"/>
      <c r="B62" s="8"/>
      <c r="C62" s="8"/>
      <c r="D62" s="8"/>
      <c r="E62" s="8"/>
      <c r="F62" s="28"/>
      <c r="G62" s="31"/>
      <c r="H62" s="8"/>
      <c r="I62" s="8"/>
      <c r="J62" s="8"/>
      <c r="K62" s="3"/>
      <c r="L62" s="8"/>
      <c r="M62" s="8"/>
      <c r="N62" s="8"/>
      <c r="O62" s="8"/>
      <c r="P62" s="8"/>
      <c r="Q62" s="8"/>
      <c r="R62" s="8"/>
      <c r="S62" s="8"/>
      <c r="T62" s="8"/>
      <c r="U62" s="8"/>
      <c r="V62" s="8"/>
      <c r="W62" s="40"/>
      <c r="X62" s="40"/>
      <c r="Y62" s="40"/>
      <c r="Z62" s="8"/>
      <c r="AA62" s="8"/>
      <c r="AB62" s="8"/>
      <c r="AC62" s="8"/>
      <c r="AD62" s="8"/>
      <c r="AE62" s="8"/>
      <c r="AF62" s="8"/>
      <c r="AG62" s="8"/>
      <c r="AH62" s="8"/>
      <c r="AI62" s="8"/>
    </row>
    <row r="63" spans="1:35" ht="15.75">
      <c r="A63" s="8"/>
      <c r="B63" s="8"/>
      <c r="C63" s="8"/>
      <c r="D63" s="8"/>
      <c r="E63" s="8"/>
      <c r="F63" s="28"/>
      <c r="G63" s="31"/>
      <c r="H63" s="8"/>
      <c r="I63" s="8"/>
      <c r="J63" s="8"/>
      <c r="K63" s="3"/>
      <c r="L63" s="8"/>
      <c r="M63" s="8"/>
      <c r="N63" s="8"/>
      <c r="O63" s="8"/>
      <c r="P63" s="8"/>
      <c r="Q63" s="8"/>
      <c r="R63" s="8"/>
      <c r="S63" s="8"/>
      <c r="T63" s="8"/>
      <c r="U63" s="8"/>
      <c r="V63" s="8"/>
      <c r="W63" s="40"/>
      <c r="X63" s="40"/>
      <c r="Y63" s="40"/>
      <c r="Z63" s="8"/>
      <c r="AA63" s="8"/>
      <c r="AB63" s="8"/>
      <c r="AC63" s="8"/>
      <c r="AD63" s="8"/>
      <c r="AE63" s="8"/>
      <c r="AF63" s="8"/>
      <c r="AG63" s="8"/>
      <c r="AH63" s="8"/>
      <c r="AI63" s="8"/>
    </row>
    <row r="64" spans="1:35" ht="15.75">
      <c r="A64" s="8"/>
      <c r="B64" s="8"/>
      <c r="C64" s="8"/>
      <c r="D64" s="8"/>
      <c r="E64" s="8"/>
      <c r="F64" s="28"/>
      <c r="G64" s="31"/>
      <c r="H64" s="8"/>
      <c r="I64" s="8"/>
      <c r="J64" s="8"/>
      <c r="K64" s="3"/>
      <c r="L64" s="8"/>
      <c r="M64" s="8"/>
      <c r="N64" s="8"/>
      <c r="O64" s="8"/>
      <c r="P64" s="8"/>
      <c r="Q64" s="8"/>
      <c r="R64" s="8"/>
      <c r="S64" s="8"/>
      <c r="T64" s="8"/>
      <c r="U64" s="8"/>
      <c r="V64" s="8"/>
      <c r="W64" s="40"/>
      <c r="X64" s="40"/>
      <c r="Y64" s="40"/>
      <c r="Z64" s="8"/>
      <c r="AA64" s="8"/>
      <c r="AB64" s="8"/>
      <c r="AC64" s="8"/>
      <c r="AD64" s="8"/>
      <c r="AE64" s="8"/>
      <c r="AF64" s="8"/>
      <c r="AG64" s="8"/>
      <c r="AH64" s="8"/>
      <c r="AI64" s="8"/>
    </row>
    <row r="65" spans="1:35" ht="15.75">
      <c r="A65" s="8"/>
      <c r="B65" s="8"/>
      <c r="C65" s="8"/>
      <c r="D65" s="8"/>
      <c r="E65" s="8"/>
      <c r="F65" s="28"/>
      <c r="G65" s="31"/>
      <c r="H65" s="8"/>
      <c r="I65" s="8"/>
      <c r="J65" s="8"/>
      <c r="K65" s="3"/>
      <c r="L65" s="8"/>
      <c r="M65" s="8"/>
      <c r="N65" s="8"/>
      <c r="O65" s="8"/>
      <c r="P65" s="8"/>
      <c r="Q65" s="8"/>
      <c r="R65" s="8"/>
      <c r="S65" s="8"/>
      <c r="T65" s="8"/>
      <c r="U65" s="8"/>
      <c r="V65" s="8"/>
      <c r="W65" s="40"/>
      <c r="X65" s="40"/>
      <c r="Y65" s="40"/>
      <c r="Z65" s="8"/>
      <c r="AA65" s="8"/>
      <c r="AB65" s="8"/>
      <c r="AC65" s="8"/>
      <c r="AD65" s="8"/>
      <c r="AE65" s="8"/>
      <c r="AF65" s="8"/>
      <c r="AG65" s="8"/>
      <c r="AH65" s="8"/>
      <c r="AI65" s="8"/>
    </row>
    <row r="66" spans="1:35" ht="15.75">
      <c r="A66" s="8"/>
      <c r="B66" s="8"/>
      <c r="C66" s="8"/>
      <c r="D66" s="8"/>
      <c r="E66" s="8"/>
      <c r="F66" s="28"/>
      <c r="G66" s="31"/>
      <c r="H66" s="8"/>
      <c r="I66" s="8"/>
      <c r="J66" s="8"/>
      <c r="K66" s="3"/>
      <c r="L66" s="8"/>
      <c r="M66" s="8"/>
      <c r="N66" s="8"/>
      <c r="O66" s="8"/>
      <c r="P66" s="8"/>
      <c r="Q66" s="8"/>
      <c r="R66" s="8"/>
      <c r="S66" s="8"/>
      <c r="T66" s="8"/>
      <c r="U66" s="8"/>
      <c r="V66" s="8"/>
      <c r="W66" s="40"/>
      <c r="X66" s="40"/>
      <c r="Y66" s="40"/>
      <c r="Z66" s="8"/>
      <c r="AA66" s="8"/>
      <c r="AB66" s="8"/>
      <c r="AC66" s="8"/>
      <c r="AD66" s="8"/>
      <c r="AE66" s="8"/>
      <c r="AF66" s="8"/>
      <c r="AG66" s="8"/>
      <c r="AH66" s="8"/>
      <c r="AI66" s="8"/>
    </row>
    <row r="67" spans="1:35" ht="15.75">
      <c r="A67" s="8"/>
      <c r="B67" s="8"/>
      <c r="C67" s="8"/>
      <c r="D67" s="8"/>
      <c r="E67" s="8"/>
      <c r="F67" s="28"/>
      <c r="G67" s="31"/>
      <c r="H67" s="8"/>
      <c r="I67" s="8"/>
      <c r="J67" s="8"/>
      <c r="K67" s="3"/>
      <c r="L67" s="8"/>
      <c r="M67" s="8"/>
      <c r="N67" s="8"/>
      <c r="O67" s="8"/>
      <c r="P67" s="8"/>
      <c r="Q67" s="8"/>
      <c r="R67" s="8"/>
      <c r="S67" s="8"/>
      <c r="T67" s="8"/>
      <c r="U67" s="8"/>
      <c r="V67" s="8"/>
      <c r="W67" s="40"/>
      <c r="X67" s="40"/>
      <c r="Y67" s="40"/>
      <c r="Z67" s="8"/>
      <c r="AA67" s="8"/>
      <c r="AB67" s="8"/>
      <c r="AC67" s="8"/>
      <c r="AD67" s="8"/>
      <c r="AE67" s="8"/>
      <c r="AF67" s="8"/>
      <c r="AG67" s="8"/>
      <c r="AH67" s="8"/>
      <c r="AI67" s="8"/>
    </row>
    <row r="68" spans="1:35" ht="15.75">
      <c r="A68" s="8"/>
      <c r="B68" s="8"/>
      <c r="C68" s="8"/>
      <c r="D68" s="8"/>
      <c r="E68" s="8"/>
      <c r="F68" s="28"/>
      <c r="G68" s="31"/>
      <c r="H68" s="8"/>
      <c r="I68" s="8"/>
      <c r="J68" s="8"/>
      <c r="K68" s="3"/>
      <c r="L68" s="8"/>
      <c r="M68" s="8"/>
      <c r="N68" s="8"/>
      <c r="O68" s="8"/>
      <c r="P68" s="8"/>
      <c r="Q68" s="8"/>
      <c r="R68" s="8"/>
      <c r="S68" s="8"/>
      <c r="T68" s="8"/>
      <c r="U68" s="8"/>
      <c r="V68" s="8"/>
      <c r="W68" s="40"/>
      <c r="X68" s="40"/>
      <c r="Y68" s="40"/>
      <c r="Z68" s="8"/>
      <c r="AA68" s="8"/>
      <c r="AB68" s="8"/>
      <c r="AC68" s="8"/>
      <c r="AD68" s="8"/>
      <c r="AE68" s="8"/>
      <c r="AF68" s="8"/>
      <c r="AG68" s="8"/>
      <c r="AH68" s="8"/>
      <c r="AI68" s="8"/>
    </row>
    <row r="69" spans="1:35" ht="15.75">
      <c r="A69" s="8"/>
      <c r="B69" s="8"/>
      <c r="C69" s="8"/>
      <c r="D69" s="8"/>
      <c r="E69" s="8"/>
      <c r="F69" s="28"/>
      <c r="G69" s="31"/>
      <c r="H69" s="8"/>
      <c r="I69" s="8"/>
      <c r="J69" s="8"/>
      <c r="K69" s="3"/>
      <c r="L69" s="8"/>
      <c r="M69" s="8"/>
      <c r="N69" s="8"/>
      <c r="O69" s="8"/>
      <c r="P69" s="8"/>
      <c r="Q69" s="8"/>
      <c r="R69" s="8"/>
      <c r="S69" s="8"/>
      <c r="T69" s="8"/>
      <c r="U69" s="8"/>
      <c r="V69" s="8"/>
      <c r="W69" s="40"/>
      <c r="X69" s="40"/>
      <c r="Y69" s="40"/>
      <c r="Z69" s="8"/>
      <c r="AA69" s="8"/>
      <c r="AB69" s="8"/>
      <c r="AC69" s="8"/>
      <c r="AD69" s="8"/>
      <c r="AE69" s="8"/>
      <c r="AF69" s="8"/>
      <c r="AG69" s="8"/>
      <c r="AH69" s="8"/>
      <c r="AI69" s="8"/>
    </row>
    <row r="70" spans="1:35" ht="15.75">
      <c r="A70" s="8"/>
      <c r="B70" s="8"/>
      <c r="C70" s="8"/>
      <c r="D70" s="8"/>
      <c r="E70" s="8"/>
      <c r="F70" s="28"/>
      <c r="G70" s="31"/>
      <c r="H70" s="8"/>
      <c r="I70" s="8"/>
      <c r="J70" s="8"/>
      <c r="K70" s="3"/>
      <c r="L70" s="8"/>
      <c r="M70" s="8"/>
      <c r="N70" s="8"/>
      <c r="O70" s="8"/>
      <c r="P70" s="8"/>
      <c r="Q70" s="8"/>
      <c r="R70" s="8"/>
      <c r="S70" s="8"/>
      <c r="T70" s="8"/>
      <c r="U70" s="8"/>
      <c r="V70" s="8"/>
      <c r="W70" s="40"/>
      <c r="X70" s="40"/>
      <c r="Y70" s="40"/>
      <c r="Z70" s="8"/>
      <c r="AA70" s="8"/>
      <c r="AB70" s="8"/>
      <c r="AC70" s="8"/>
      <c r="AD70" s="8"/>
      <c r="AE70" s="8"/>
      <c r="AF70" s="8"/>
      <c r="AG70" s="8"/>
      <c r="AH70" s="8"/>
      <c r="AI70" s="8"/>
    </row>
    <row r="71" spans="1:35" ht="15.75">
      <c r="A71" s="8"/>
      <c r="B71" s="8"/>
      <c r="C71" s="8"/>
      <c r="D71" s="8"/>
      <c r="E71" s="8"/>
      <c r="F71" s="28"/>
      <c r="G71" s="31"/>
      <c r="H71" s="8"/>
      <c r="I71" s="8"/>
      <c r="J71" s="8"/>
      <c r="K71" s="3"/>
      <c r="L71" s="8"/>
      <c r="M71" s="8"/>
      <c r="N71" s="8"/>
      <c r="O71" s="8"/>
      <c r="P71" s="8"/>
      <c r="Q71" s="8"/>
      <c r="R71" s="8"/>
      <c r="S71" s="8"/>
      <c r="T71" s="8"/>
      <c r="U71" s="8"/>
      <c r="V71" s="8"/>
      <c r="W71" s="40"/>
      <c r="X71" s="40"/>
      <c r="Y71" s="40"/>
      <c r="Z71" s="8"/>
      <c r="AA71" s="8"/>
      <c r="AB71" s="8"/>
      <c r="AC71" s="8"/>
      <c r="AD71" s="8"/>
      <c r="AE71" s="8"/>
      <c r="AF71" s="8"/>
      <c r="AG71" s="8"/>
      <c r="AH71" s="8"/>
      <c r="AI71" s="8"/>
    </row>
    <row r="72" spans="1:35" ht="15.75">
      <c r="A72" s="8"/>
      <c r="B72" s="8"/>
      <c r="C72" s="8"/>
      <c r="D72" s="8"/>
      <c r="E72" s="8"/>
      <c r="F72" s="28"/>
      <c r="G72" s="31"/>
      <c r="H72" s="8"/>
      <c r="I72" s="8"/>
      <c r="J72" s="8"/>
      <c r="K72" s="3"/>
      <c r="L72" s="8"/>
      <c r="M72" s="8"/>
      <c r="N72" s="8"/>
      <c r="O72" s="8"/>
      <c r="P72" s="8"/>
      <c r="Q72" s="8"/>
      <c r="R72" s="8"/>
      <c r="S72" s="8"/>
      <c r="T72" s="8"/>
      <c r="U72" s="8"/>
      <c r="V72" s="8"/>
      <c r="W72" s="40"/>
      <c r="X72" s="40"/>
      <c r="Y72" s="40"/>
      <c r="Z72" s="8"/>
      <c r="AA72" s="8"/>
      <c r="AB72" s="8"/>
      <c r="AC72" s="8"/>
      <c r="AD72" s="8"/>
      <c r="AE72" s="8"/>
      <c r="AF72" s="8"/>
      <c r="AG72" s="8"/>
      <c r="AH72" s="8"/>
      <c r="AI72" s="8"/>
    </row>
    <row r="73" spans="1:35" ht="15.75">
      <c r="A73" s="8"/>
      <c r="B73" s="8"/>
      <c r="C73" s="8"/>
      <c r="D73" s="8"/>
      <c r="E73" s="8"/>
      <c r="F73" s="28"/>
      <c r="G73" s="31"/>
      <c r="H73" s="8"/>
      <c r="I73" s="8"/>
      <c r="J73" s="8"/>
      <c r="K73" s="3"/>
      <c r="L73" s="8"/>
      <c r="M73" s="8"/>
      <c r="N73" s="8"/>
      <c r="O73" s="8"/>
      <c r="P73" s="8"/>
      <c r="Q73" s="8"/>
      <c r="R73" s="8"/>
      <c r="S73" s="8"/>
      <c r="T73" s="8"/>
      <c r="U73" s="8"/>
      <c r="V73" s="8"/>
      <c r="W73" s="40"/>
      <c r="X73" s="40"/>
      <c r="Y73" s="40"/>
      <c r="Z73" s="8"/>
      <c r="AA73" s="8"/>
      <c r="AB73" s="8"/>
      <c r="AC73" s="8"/>
      <c r="AD73" s="8"/>
      <c r="AE73" s="8"/>
      <c r="AF73" s="8"/>
      <c r="AG73" s="8"/>
      <c r="AH73" s="8"/>
      <c r="AI73" s="8"/>
    </row>
    <row r="74" spans="1:35" ht="15.75">
      <c r="A74" s="8"/>
      <c r="B74" s="8"/>
      <c r="C74" s="8"/>
      <c r="D74" s="8"/>
      <c r="E74" s="8"/>
      <c r="F74" s="28"/>
      <c r="G74" s="31"/>
      <c r="H74" s="8"/>
      <c r="I74" s="8"/>
      <c r="J74" s="8"/>
      <c r="K74" s="3"/>
      <c r="L74" s="8"/>
      <c r="M74" s="8"/>
      <c r="N74" s="8"/>
      <c r="O74" s="8"/>
      <c r="P74" s="8"/>
      <c r="Q74" s="8"/>
      <c r="R74" s="8"/>
      <c r="S74" s="8"/>
      <c r="T74" s="8"/>
      <c r="U74" s="8"/>
      <c r="V74" s="8"/>
      <c r="W74" s="40"/>
      <c r="X74" s="40"/>
      <c r="Y74" s="40"/>
      <c r="Z74" s="8"/>
      <c r="AA74" s="8"/>
      <c r="AB74" s="8"/>
      <c r="AC74" s="8"/>
      <c r="AD74" s="8"/>
      <c r="AE74" s="8"/>
      <c r="AF74" s="8"/>
      <c r="AG74" s="8"/>
      <c r="AH74" s="8"/>
      <c r="AI74" s="8"/>
    </row>
    <row r="75" spans="1:35" ht="15.75">
      <c r="A75" s="8"/>
      <c r="B75" s="8"/>
      <c r="C75" s="8"/>
      <c r="D75" s="8"/>
      <c r="E75" s="8"/>
      <c r="F75" s="28"/>
      <c r="G75" s="31"/>
      <c r="H75" s="8"/>
      <c r="I75" s="8"/>
      <c r="J75" s="8"/>
      <c r="K75" s="3"/>
      <c r="L75" s="8"/>
      <c r="M75" s="8"/>
      <c r="N75" s="8"/>
      <c r="O75" s="8"/>
      <c r="P75" s="8"/>
      <c r="Q75" s="8"/>
      <c r="R75" s="8"/>
      <c r="S75" s="8"/>
      <c r="T75" s="8"/>
      <c r="U75" s="8"/>
      <c r="V75" s="8"/>
      <c r="W75" s="40"/>
      <c r="X75" s="40"/>
      <c r="Y75" s="40"/>
      <c r="Z75" s="8"/>
      <c r="AA75" s="8"/>
      <c r="AB75" s="8"/>
      <c r="AC75" s="8"/>
      <c r="AD75" s="8"/>
      <c r="AE75" s="8"/>
      <c r="AF75" s="8"/>
      <c r="AG75" s="8"/>
      <c r="AH75" s="8"/>
      <c r="AI75" s="8"/>
    </row>
    <row r="76" spans="1:35" ht="15.75">
      <c r="A76" s="8"/>
      <c r="B76" s="8"/>
      <c r="C76" s="8"/>
      <c r="D76" s="8"/>
      <c r="E76" s="8"/>
      <c r="F76" s="28"/>
      <c r="G76" s="31"/>
      <c r="H76" s="8"/>
      <c r="I76" s="8"/>
      <c r="J76" s="8"/>
      <c r="K76" s="3"/>
      <c r="L76" s="8"/>
      <c r="M76" s="8"/>
      <c r="N76" s="8"/>
      <c r="O76" s="8"/>
      <c r="P76" s="8"/>
      <c r="Q76" s="8"/>
      <c r="R76" s="8"/>
      <c r="S76" s="8"/>
      <c r="T76" s="8"/>
      <c r="U76" s="8"/>
      <c r="V76" s="8"/>
      <c r="W76" s="40"/>
      <c r="X76" s="40"/>
      <c r="Y76" s="40"/>
      <c r="Z76" s="8"/>
      <c r="AA76" s="8"/>
      <c r="AB76" s="8"/>
      <c r="AC76" s="8"/>
      <c r="AD76" s="8"/>
      <c r="AE76" s="8"/>
      <c r="AF76" s="8"/>
      <c r="AG76" s="8"/>
      <c r="AH76" s="8"/>
      <c r="AI76" s="8"/>
    </row>
    <row r="77" spans="1:35" ht="15.75">
      <c r="A77" s="8"/>
      <c r="B77" s="8"/>
      <c r="C77" s="8"/>
      <c r="D77" s="8"/>
      <c r="E77" s="8"/>
      <c r="F77" s="28"/>
      <c r="G77" s="31"/>
      <c r="H77" s="8"/>
      <c r="I77" s="8"/>
      <c r="J77" s="8"/>
      <c r="K77" s="3"/>
      <c r="L77" s="8"/>
      <c r="M77" s="8"/>
      <c r="N77" s="8"/>
      <c r="O77" s="8"/>
      <c r="P77" s="8"/>
      <c r="Q77" s="8"/>
      <c r="R77" s="8"/>
      <c r="S77" s="8"/>
      <c r="T77" s="8"/>
      <c r="U77" s="8"/>
      <c r="V77" s="8"/>
      <c r="W77" s="40"/>
      <c r="X77" s="40"/>
      <c r="Y77" s="40"/>
      <c r="Z77" s="8"/>
      <c r="AA77" s="8"/>
      <c r="AB77" s="8"/>
      <c r="AC77" s="8"/>
      <c r="AD77" s="8"/>
      <c r="AE77" s="8"/>
      <c r="AF77" s="8"/>
      <c r="AG77" s="8"/>
      <c r="AH77" s="8"/>
      <c r="AI77" s="8"/>
    </row>
    <row r="78" spans="1:35" ht="15.75">
      <c r="A78" s="8"/>
      <c r="B78" s="8"/>
      <c r="C78" s="8"/>
      <c r="D78" s="8"/>
      <c r="E78" s="8"/>
      <c r="F78" s="28"/>
      <c r="G78" s="31"/>
      <c r="H78" s="8"/>
      <c r="I78" s="8"/>
      <c r="J78" s="8"/>
      <c r="K78" s="3"/>
      <c r="L78" s="8"/>
      <c r="M78" s="8"/>
      <c r="N78" s="8"/>
      <c r="O78" s="8"/>
      <c r="P78" s="8"/>
      <c r="Q78" s="8"/>
      <c r="R78" s="8"/>
      <c r="S78" s="8"/>
      <c r="T78" s="8"/>
      <c r="U78" s="8"/>
      <c r="V78" s="8"/>
      <c r="W78" s="40"/>
      <c r="X78" s="40"/>
      <c r="Y78" s="40"/>
      <c r="Z78" s="8"/>
      <c r="AA78" s="8"/>
      <c r="AB78" s="8"/>
      <c r="AC78" s="8"/>
      <c r="AD78" s="8"/>
      <c r="AE78" s="8"/>
      <c r="AF78" s="8"/>
      <c r="AG78" s="8"/>
      <c r="AH78" s="8"/>
      <c r="AI78" s="8"/>
    </row>
    <row r="79" spans="1:35" ht="15.75">
      <c r="A79" s="8"/>
      <c r="B79" s="8"/>
      <c r="C79" s="8"/>
      <c r="D79" s="8"/>
      <c r="E79" s="8"/>
      <c r="F79" s="28"/>
      <c r="G79" s="31"/>
      <c r="H79" s="8"/>
      <c r="I79" s="8"/>
      <c r="J79" s="8"/>
      <c r="K79" s="3"/>
      <c r="L79" s="8"/>
      <c r="M79" s="8"/>
      <c r="N79" s="8"/>
      <c r="O79" s="8"/>
      <c r="P79" s="8"/>
      <c r="Q79" s="8"/>
      <c r="R79" s="8"/>
      <c r="S79" s="8"/>
      <c r="T79" s="8"/>
      <c r="U79" s="8"/>
      <c r="V79" s="8"/>
      <c r="W79" s="40"/>
      <c r="X79" s="40"/>
      <c r="Y79" s="40"/>
      <c r="Z79" s="8"/>
      <c r="AA79" s="8"/>
      <c r="AB79" s="8"/>
      <c r="AC79" s="8"/>
      <c r="AD79" s="8"/>
      <c r="AE79" s="8"/>
      <c r="AF79" s="8"/>
      <c r="AG79" s="8"/>
      <c r="AH79" s="8"/>
      <c r="AI79" s="8"/>
    </row>
    <row r="80" spans="1:35" ht="15.75">
      <c r="A80" s="8"/>
      <c r="B80" s="8"/>
      <c r="C80" s="8"/>
      <c r="D80" s="8"/>
      <c r="E80" s="8"/>
      <c r="F80" s="28"/>
      <c r="G80" s="31"/>
      <c r="H80" s="8"/>
      <c r="I80" s="8"/>
      <c r="J80" s="8"/>
      <c r="K80" s="3"/>
      <c r="L80" s="8"/>
      <c r="M80" s="8"/>
      <c r="N80" s="8"/>
      <c r="O80" s="8"/>
      <c r="P80" s="8"/>
      <c r="Q80" s="8"/>
      <c r="R80" s="8"/>
      <c r="S80" s="8"/>
      <c r="T80" s="8"/>
      <c r="U80" s="8"/>
      <c r="V80" s="8"/>
      <c r="W80" s="40"/>
      <c r="X80" s="40"/>
      <c r="Y80" s="40"/>
      <c r="Z80" s="8"/>
      <c r="AA80" s="8"/>
      <c r="AB80" s="8"/>
      <c r="AC80" s="8"/>
      <c r="AD80" s="8"/>
      <c r="AE80" s="8"/>
      <c r="AF80" s="8"/>
      <c r="AG80" s="8"/>
      <c r="AH80" s="8"/>
      <c r="AI80" s="8"/>
    </row>
    <row r="81" spans="1:35" ht="15.75">
      <c r="A81" s="8"/>
      <c r="B81" s="8"/>
      <c r="C81" s="8"/>
      <c r="D81" s="8"/>
      <c r="E81" s="8"/>
      <c r="F81" s="28"/>
      <c r="G81" s="31"/>
      <c r="H81" s="8"/>
      <c r="I81" s="8"/>
      <c r="J81" s="8"/>
      <c r="K81" s="3"/>
      <c r="L81" s="8"/>
      <c r="M81" s="8"/>
      <c r="N81" s="8"/>
      <c r="O81" s="8"/>
      <c r="P81" s="8"/>
      <c r="Q81" s="8"/>
      <c r="R81" s="8"/>
      <c r="S81" s="8"/>
      <c r="T81" s="8"/>
      <c r="U81" s="8"/>
      <c r="V81" s="8"/>
      <c r="W81" s="40"/>
      <c r="X81" s="40"/>
      <c r="Y81" s="40"/>
      <c r="Z81" s="8"/>
      <c r="AA81" s="8"/>
      <c r="AB81" s="8"/>
      <c r="AC81" s="8"/>
      <c r="AD81" s="8"/>
      <c r="AE81" s="8"/>
      <c r="AF81" s="8"/>
      <c r="AG81" s="8"/>
      <c r="AH81" s="8"/>
      <c r="AI81" s="8"/>
    </row>
    <row r="82" spans="1:35" ht="15.75">
      <c r="A82" s="8"/>
      <c r="B82" s="8"/>
      <c r="C82" s="8"/>
      <c r="D82" s="8"/>
      <c r="E82" s="8"/>
      <c r="F82" s="28"/>
      <c r="G82" s="31"/>
      <c r="H82" s="8"/>
      <c r="I82" s="8"/>
      <c r="J82" s="8"/>
      <c r="K82" s="3"/>
      <c r="L82" s="8"/>
      <c r="M82" s="8"/>
      <c r="N82" s="8"/>
      <c r="O82" s="8"/>
      <c r="P82" s="8"/>
      <c r="Q82" s="8"/>
      <c r="R82" s="8"/>
      <c r="S82" s="8"/>
      <c r="T82" s="8"/>
      <c r="U82" s="8"/>
      <c r="V82" s="8"/>
      <c r="W82" s="40"/>
      <c r="X82" s="40"/>
      <c r="Y82" s="40"/>
      <c r="Z82" s="8"/>
      <c r="AA82" s="8"/>
      <c r="AB82" s="8"/>
      <c r="AC82" s="8"/>
      <c r="AD82" s="8"/>
      <c r="AE82" s="8"/>
      <c r="AF82" s="8"/>
      <c r="AG82" s="8"/>
      <c r="AH82" s="8"/>
      <c r="AI82" s="8"/>
    </row>
    <row r="83" spans="1:35" ht="15.75">
      <c r="A83" s="8"/>
      <c r="B83" s="8"/>
      <c r="C83" s="8"/>
      <c r="D83" s="8"/>
      <c r="E83" s="8"/>
      <c r="F83" s="28"/>
      <c r="G83" s="31"/>
      <c r="H83" s="8"/>
      <c r="I83" s="8"/>
      <c r="J83" s="8"/>
      <c r="K83" s="3"/>
      <c r="L83" s="8"/>
      <c r="M83" s="8"/>
      <c r="N83" s="8"/>
      <c r="O83" s="8"/>
      <c r="P83" s="8"/>
      <c r="Q83" s="8"/>
      <c r="R83" s="8"/>
      <c r="S83" s="8"/>
      <c r="T83" s="8"/>
      <c r="U83" s="8"/>
      <c r="V83" s="8"/>
      <c r="W83" s="40"/>
      <c r="X83" s="40"/>
      <c r="Y83" s="40"/>
      <c r="Z83" s="8"/>
      <c r="AA83" s="8"/>
      <c r="AB83" s="8"/>
      <c r="AC83" s="8"/>
      <c r="AD83" s="8"/>
      <c r="AE83" s="8"/>
      <c r="AF83" s="8"/>
      <c r="AG83" s="8"/>
      <c r="AH83" s="8"/>
      <c r="AI83" s="8"/>
    </row>
    <row r="84" spans="1:35" ht="15.75">
      <c r="A84" s="8"/>
      <c r="B84" s="8"/>
      <c r="C84" s="8"/>
      <c r="D84" s="8"/>
      <c r="E84" s="8"/>
      <c r="F84" s="28"/>
      <c r="G84" s="31"/>
      <c r="H84" s="8"/>
      <c r="I84" s="8"/>
      <c r="J84" s="8"/>
      <c r="K84" s="3"/>
      <c r="L84" s="8"/>
      <c r="M84" s="8"/>
      <c r="N84" s="8"/>
      <c r="O84" s="8"/>
      <c r="P84" s="8"/>
      <c r="Q84" s="8"/>
      <c r="R84" s="8"/>
      <c r="S84" s="8"/>
      <c r="T84" s="8"/>
      <c r="U84" s="8"/>
      <c r="V84" s="8"/>
      <c r="W84" s="40"/>
      <c r="X84" s="40"/>
      <c r="Y84" s="40"/>
      <c r="Z84" s="8"/>
      <c r="AA84" s="8"/>
      <c r="AB84" s="8"/>
      <c r="AC84" s="8"/>
      <c r="AD84" s="8"/>
      <c r="AE84" s="8"/>
      <c r="AF84" s="8"/>
      <c r="AG84" s="8"/>
      <c r="AH84" s="8"/>
      <c r="AI84" s="8"/>
    </row>
    <row r="85" spans="1:35" ht="15.75">
      <c r="A85" s="8"/>
      <c r="B85" s="8"/>
      <c r="C85" s="8"/>
      <c r="D85" s="8"/>
      <c r="E85" s="8"/>
      <c r="F85" s="28"/>
      <c r="G85" s="31"/>
      <c r="H85" s="8"/>
      <c r="I85" s="8"/>
      <c r="J85" s="8"/>
      <c r="K85" s="3"/>
      <c r="L85" s="8"/>
      <c r="M85" s="8"/>
      <c r="N85" s="8"/>
      <c r="O85" s="8"/>
      <c r="P85" s="8"/>
      <c r="Q85" s="8"/>
      <c r="R85" s="8"/>
      <c r="S85" s="8"/>
      <c r="T85" s="8"/>
      <c r="U85" s="8"/>
      <c r="V85" s="8"/>
      <c r="W85" s="40"/>
      <c r="X85" s="40"/>
      <c r="Y85" s="40"/>
      <c r="Z85" s="8"/>
      <c r="AA85" s="8"/>
      <c r="AB85" s="8"/>
      <c r="AC85" s="8"/>
      <c r="AD85" s="8"/>
      <c r="AE85" s="8"/>
      <c r="AF85" s="8"/>
      <c r="AG85" s="8"/>
      <c r="AH85" s="8"/>
      <c r="AI85" s="8"/>
    </row>
    <row r="86" spans="1:35" ht="15.75">
      <c r="A86" s="8"/>
      <c r="B86" s="8"/>
      <c r="C86" s="8"/>
      <c r="D86" s="8"/>
      <c r="E86" s="8"/>
      <c r="F86" s="28"/>
      <c r="G86" s="31"/>
      <c r="H86" s="8"/>
      <c r="I86" s="8"/>
      <c r="J86" s="8"/>
      <c r="K86" s="3"/>
      <c r="L86" s="8"/>
      <c r="M86" s="8"/>
      <c r="N86" s="8"/>
      <c r="O86" s="8"/>
      <c r="P86" s="8"/>
      <c r="Q86" s="8"/>
      <c r="R86" s="8"/>
      <c r="S86" s="8"/>
      <c r="T86" s="8"/>
      <c r="U86" s="8"/>
      <c r="V86" s="8"/>
      <c r="W86" s="40"/>
      <c r="X86" s="40"/>
      <c r="Y86" s="40"/>
      <c r="Z86" s="8"/>
      <c r="AA86" s="8"/>
      <c r="AB86" s="8"/>
      <c r="AC86" s="8"/>
      <c r="AD86" s="8"/>
      <c r="AE86" s="8"/>
      <c r="AF86" s="8"/>
      <c r="AG86" s="8"/>
      <c r="AH86" s="8"/>
      <c r="AI86" s="8"/>
    </row>
    <row r="87" spans="1:35" ht="15.75">
      <c r="A87" s="8"/>
      <c r="B87" s="8"/>
      <c r="C87" s="8"/>
      <c r="D87" s="8"/>
      <c r="E87" s="8"/>
      <c r="F87" s="28"/>
      <c r="G87" s="31"/>
      <c r="H87" s="8"/>
      <c r="I87" s="8"/>
      <c r="J87" s="8"/>
      <c r="K87" s="3"/>
      <c r="L87" s="8"/>
      <c r="M87" s="8"/>
      <c r="N87" s="8"/>
      <c r="O87" s="8"/>
      <c r="P87" s="8"/>
      <c r="Q87" s="8"/>
      <c r="R87" s="8"/>
      <c r="S87" s="8"/>
      <c r="T87" s="8"/>
      <c r="U87" s="8"/>
      <c r="V87" s="8"/>
      <c r="W87" s="40"/>
      <c r="X87" s="40"/>
      <c r="Y87" s="40"/>
      <c r="Z87" s="8"/>
      <c r="AA87" s="8"/>
      <c r="AB87" s="8"/>
      <c r="AC87" s="8"/>
      <c r="AD87" s="8"/>
      <c r="AE87" s="8"/>
      <c r="AF87" s="8"/>
      <c r="AG87" s="8"/>
      <c r="AH87" s="8"/>
      <c r="AI87" s="8"/>
    </row>
    <row r="88" spans="1:35" ht="15.75">
      <c r="A88" s="8"/>
      <c r="B88" s="8"/>
      <c r="C88" s="8"/>
      <c r="D88" s="8"/>
      <c r="E88" s="8"/>
      <c r="F88" s="28"/>
      <c r="G88" s="31"/>
      <c r="H88" s="8"/>
      <c r="I88" s="8"/>
      <c r="J88" s="8"/>
      <c r="K88" s="3"/>
      <c r="L88" s="8"/>
      <c r="M88" s="8"/>
      <c r="N88" s="8"/>
      <c r="O88" s="8"/>
      <c r="P88" s="8"/>
      <c r="Q88" s="8"/>
      <c r="R88" s="8"/>
      <c r="S88" s="8"/>
      <c r="T88" s="8"/>
      <c r="U88" s="8"/>
      <c r="V88" s="8"/>
      <c r="W88" s="40"/>
      <c r="X88" s="40"/>
      <c r="Y88" s="40"/>
      <c r="Z88" s="8"/>
      <c r="AA88" s="8"/>
      <c r="AB88" s="8"/>
      <c r="AC88" s="8"/>
      <c r="AD88" s="8"/>
      <c r="AE88" s="8"/>
      <c r="AF88" s="8"/>
      <c r="AG88" s="8"/>
      <c r="AH88" s="8"/>
      <c r="AI88" s="8"/>
    </row>
    <row r="89" spans="1:35" ht="15.75">
      <c r="A89" s="8"/>
      <c r="B89" s="8"/>
      <c r="C89" s="8"/>
      <c r="D89" s="8"/>
      <c r="E89" s="8"/>
      <c r="F89" s="28"/>
      <c r="G89" s="31"/>
      <c r="H89" s="8"/>
      <c r="I89" s="8"/>
      <c r="J89" s="8"/>
      <c r="K89" s="3"/>
      <c r="L89" s="8"/>
      <c r="M89" s="8"/>
      <c r="N89" s="8"/>
      <c r="O89" s="8"/>
      <c r="P89" s="8"/>
      <c r="Q89" s="8"/>
      <c r="R89" s="8"/>
      <c r="S89" s="8"/>
      <c r="T89" s="8"/>
      <c r="U89" s="8"/>
      <c r="V89" s="8"/>
      <c r="W89" s="40"/>
      <c r="X89" s="40"/>
      <c r="Y89" s="40"/>
      <c r="Z89" s="8"/>
      <c r="AA89" s="8"/>
      <c r="AB89" s="8"/>
      <c r="AC89" s="8"/>
      <c r="AD89" s="8"/>
      <c r="AE89" s="8"/>
      <c r="AF89" s="8"/>
      <c r="AG89" s="8"/>
      <c r="AH89" s="8"/>
      <c r="AI89" s="8"/>
    </row>
    <row r="90" spans="1:35" ht="15.75">
      <c r="K90" s="4"/>
    </row>
    <row r="91" spans="1:35" ht="15.75">
      <c r="K91" s="4"/>
    </row>
    <row r="92" spans="1:35" ht="15.75">
      <c r="K92" s="4"/>
    </row>
    <row r="93" spans="1:35" ht="15.75">
      <c r="K93" s="4"/>
    </row>
    <row r="94" spans="1:35" ht="15.75">
      <c r="K94" s="4"/>
    </row>
    <row r="95" spans="1:35" ht="15.75">
      <c r="K95" s="4"/>
    </row>
    <row r="96" spans="1:35" ht="15.75">
      <c r="K96" s="4"/>
    </row>
    <row r="97" spans="11:11" ht="15.75">
      <c r="K97" s="4"/>
    </row>
    <row r="98" spans="11:11" ht="15.75">
      <c r="K98" s="4"/>
    </row>
    <row r="99" spans="11:11" ht="15.75">
      <c r="K99" s="4"/>
    </row>
    <row r="100" spans="11:11" ht="15.75">
      <c r="K100" s="4"/>
    </row>
    <row r="101" spans="11:11" ht="15.75">
      <c r="K101" s="4"/>
    </row>
    <row r="102" spans="11:11" ht="15.75">
      <c r="K102" s="4"/>
    </row>
    <row r="103" spans="11:11" ht="15.75">
      <c r="K103" s="4"/>
    </row>
    <row r="104" spans="11:11" ht="15.75">
      <c r="K104" s="4"/>
    </row>
    <row r="105" spans="11:11" ht="15.75">
      <c r="K105" s="4"/>
    </row>
    <row r="106" spans="11:11" ht="15.75">
      <c r="K106" s="4"/>
    </row>
    <row r="107" spans="11:11" ht="15.75">
      <c r="K107" s="4"/>
    </row>
    <row r="108" spans="11:11" ht="15.75">
      <c r="K108" s="4"/>
    </row>
    <row r="109" spans="11:11" ht="15.75">
      <c r="K109" s="4"/>
    </row>
    <row r="110" spans="11:11" ht="15.75">
      <c r="K110" s="4"/>
    </row>
    <row r="111" spans="11:11" ht="15.75">
      <c r="K111" s="4"/>
    </row>
    <row r="112" spans="11:11" ht="15.75">
      <c r="K112" s="4"/>
    </row>
    <row r="113" spans="11:11" ht="15.75">
      <c r="K113" s="4"/>
    </row>
    <row r="114" spans="11:11" ht="15.75">
      <c r="K114" s="4"/>
    </row>
    <row r="115" spans="11:11" ht="15.75">
      <c r="K115" s="4"/>
    </row>
    <row r="116" spans="11:11" ht="15.75">
      <c r="K116" s="4"/>
    </row>
    <row r="117" spans="11:11" ht="15.75">
      <c r="K117" s="4"/>
    </row>
    <row r="118" spans="11:11" ht="15.75">
      <c r="K118" s="4"/>
    </row>
    <row r="119" spans="11:11" ht="15.75">
      <c r="K119" s="4"/>
    </row>
    <row r="120" spans="11:11" ht="15.75">
      <c r="K120" s="4"/>
    </row>
    <row r="121" spans="11:11" ht="15.75">
      <c r="K121" s="4"/>
    </row>
    <row r="122" spans="11:11" ht="15.75">
      <c r="K122" s="4"/>
    </row>
    <row r="123" spans="11:11" ht="15.75">
      <c r="K123" s="4"/>
    </row>
    <row r="124" spans="11:11" ht="15.75">
      <c r="K124" s="4"/>
    </row>
    <row r="125" spans="11:11" ht="15.75">
      <c r="K125" s="4"/>
    </row>
    <row r="126" spans="11:11" ht="15.75">
      <c r="K126" s="4"/>
    </row>
    <row r="127" spans="11:11" ht="15.75">
      <c r="K127" s="4"/>
    </row>
    <row r="128" spans="11:11" ht="15.75">
      <c r="K128" s="4"/>
    </row>
    <row r="129" spans="11:11" ht="15.75">
      <c r="K129" s="4"/>
    </row>
    <row r="130" spans="11:11" ht="15.75">
      <c r="K130" s="4"/>
    </row>
    <row r="131" spans="11:11" ht="15.75">
      <c r="K131" s="4"/>
    </row>
    <row r="132" spans="11:11" ht="15.75">
      <c r="K132" s="4"/>
    </row>
    <row r="133" spans="11:11" ht="15.75">
      <c r="K133" s="4"/>
    </row>
    <row r="134" spans="11:11" ht="15.75">
      <c r="K134" s="4"/>
    </row>
    <row r="135" spans="11:11" ht="15.75">
      <c r="K135" s="4"/>
    </row>
    <row r="136" spans="11:11" ht="15.75">
      <c r="K136" s="4"/>
    </row>
    <row r="137" spans="11:11" ht="15.75">
      <c r="K137" s="4"/>
    </row>
    <row r="138" spans="11:11" ht="15.75">
      <c r="K138" s="4"/>
    </row>
    <row r="139" spans="11:11" ht="15.75">
      <c r="K139" s="4"/>
    </row>
    <row r="140" spans="11:11" ht="15.75">
      <c r="K140" s="4"/>
    </row>
    <row r="141" spans="11:11" ht="15.75">
      <c r="K141" s="4"/>
    </row>
    <row r="142" spans="11:11" ht="15.75">
      <c r="K142" s="4"/>
    </row>
    <row r="143" spans="11:11" ht="15.75">
      <c r="K143" s="4"/>
    </row>
  </sheetData>
  <customSheetViews>
    <customSheetView guid="{4DA5CE9C-EC13-486A-B013-1FA7FB7ACAC6}" scale="70" showPageBreaks="1" zeroValues="0" printArea="1">
      <pane xSplit="5" ySplit="11" topLeftCell="F20" activePane="bottomRight" state="frozen"/>
      <selection pane="bottomRight" activeCell="F3" sqref="F3"/>
      <pageMargins left="0.5" right="0.5" top="0.5" bottom="0.5" header="0.5" footer="0.5"/>
      <printOptions horizontalCentered="1" verticalCentered="1"/>
      <pageSetup paperSize="5" scale="51" pageOrder="overThenDown" orientation="landscape" r:id="rId1"/>
      <headerFooter alignWithMargins="0">
        <oddFooter>&amp;C&amp;"Times New Roman,Regular"&amp;12The accompanying Notes to Schedules of Expenditures of Awards and Financial Assistance are an integral part of this schedule.</oddFooter>
      </headerFooter>
    </customSheetView>
    <customSheetView guid="{7F5BF62C-6AC0-444C-8E01-9F9ABB2B53BC}" scale="90" showPageBreaks="1" zeroValues="0" printArea="1">
      <pane xSplit="5" ySplit="11" topLeftCell="F12" activePane="bottomRight" state="frozen"/>
      <selection pane="bottomRight" activeCell="V37" sqref="V37"/>
      <pageMargins left="0.5" right="0.5" top="0.5" bottom="0.5" header="0.5" footer="0.5"/>
      <printOptions horizontalCentered="1" verticalCentered="1"/>
      <pageSetup paperSize="5" scale="51" pageOrder="overThenDown" orientation="landscape" r:id="rId2"/>
      <headerFooter alignWithMargins="0">
        <oddFooter>&amp;C&amp;"Times New Roman,Regular"&amp;12The accompanying Notes to Schedules of Expenditures of Awards and Financial Assistance are an integral part of this schedule.</oddFooter>
      </headerFooter>
    </customSheetView>
    <customSheetView guid="{6713661E-9E4A-4CA7-8E6F-E5E28BB838C3}" scale="70" zeroValues="0">
      <pane xSplit="5" ySplit="11" topLeftCell="F12" activePane="bottomRight" state="frozen"/>
      <selection pane="bottomRight" activeCell="Q4" sqref="Q4"/>
      <pageMargins left="0.5" right="0.5" top="0.5" bottom="0.5" header="0.5" footer="0.5"/>
      <printOptions horizontalCentered="1" verticalCentered="1"/>
      <pageSetup paperSize="5" scale="51" pageOrder="overThenDown" orientation="landscape" r:id="rId3"/>
      <headerFooter alignWithMargins="0">
        <oddFooter>&amp;C&amp;"Times New Roman,Regular"&amp;12The accompanying Notes to Schedules of Expenditures of Awards and Financial Assistance are an integral part of this schedule.</oddFooter>
      </headerFooter>
    </customSheetView>
    <customSheetView guid="{A6E06F56-7A5E-49D7-A48F-C61CCADA9DE1}" scale="70" zeroValues="0">
      <pane xSplit="5" ySplit="11" topLeftCell="F12" activePane="bottomRight" state="frozen"/>
      <selection pane="bottomRight" activeCell="D10" sqref="D10"/>
      <pageMargins left="0.5" right="0.5" top="0.5" bottom="0.5" header="0.5" footer="0.5"/>
      <printOptions horizontalCentered="1" verticalCentered="1"/>
      <pageSetup paperSize="5" scale="51" pageOrder="overThenDown" orientation="landscape" r:id="rId4"/>
      <headerFooter alignWithMargins="0">
        <oddFooter>&amp;C&amp;"Times New Roman,Regular"&amp;12The accompanying Notes to Schedules of Expenditures of Awards and Financial Assistance are an integral part of this schedule.</oddFooter>
      </headerFooter>
    </customSheetView>
    <customSheetView guid="{37AFBB1B-5EE1-48AF-B066-F5667F1FCD4E}" scale="75" zeroValues="0">
      <selection activeCell="O1" sqref="O1"/>
      <pageMargins left="0.5" right="0.5" top="0.5" bottom="0.5" header="0.5" footer="0.5"/>
      <printOptions horizontalCentered="1" verticalCentered="1"/>
      <pageSetup paperSize="5" scale="51" pageOrder="overThenDown" orientation="landscape" r:id="rId5"/>
      <headerFooter alignWithMargins="0">
        <oddFooter>&amp;C&amp;"Times New Roman,Regular"&amp;12The accompanying Notes to Schedules of Expenditures of Awards and Financial Assistance are an integral part of this schedule.</oddFooter>
      </headerFooter>
    </customSheetView>
    <customSheetView guid="{5E2CC87A-FB1A-4568-A9E6-4F120478C5E4}" scale="75" zeroValues="0" topLeftCell="A22">
      <selection activeCell="N44" sqref="N44"/>
      <pageMargins left="0.5" right="0.5" top="0.5" bottom="0.5" header="0.5" footer="0.5"/>
      <printOptions horizontalCentered="1" verticalCentered="1"/>
      <pageSetup scale="51" pageOrder="overThenDown" orientation="landscape" r:id="rId6"/>
      <headerFooter alignWithMargins="0">
        <oddFooter>&amp;C&amp;"Times New Roman,Regular"&amp;12The accompanying Notes to Schedules of Expenditures of Awards and Financial Assistance are an integral part of this schedule.</oddFooter>
      </headerFooter>
    </customSheetView>
    <customSheetView guid="{8BDB3BCE-73A5-4B53-8529-377134CF5C26}" scale="75" showPageBreaks="1" zeroValues="0" topLeftCell="C1">
      <selection activeCell="D3" sqref="D3"/>
      <pageMargins left="0.5" right="0.5" top="0.5" bottom="0.5" header="0.5" footer="0.5"/>
      <printOptions horizontalCentered="1" verticalCentered="1"/>
      <pageSetup scale="51" pageOrder="overThenDown" orientation="landscape" r:id="rId7"/>
      <headerFooter alignWithMargins="0">
        <oddFooter>&amp;C&amp;"Times New Roman,Regular"&amp;12The accompanying Notes to Schedules of Expenditures of Awards and Financial Assistance are an integral part of this schedule.</oddFooter>
      </headerFooter>
    </customSheetView>
    <customSheetView guid="{5DC1625A-E1D3-4D23-A0A1-C4BA54D8E9C2}" scale="75" zeroValues="0">
      <selection activeCell="L1" sqref="L1"/>
      <pageMargins left="0.5" right="0.5" top="0.5" bottom="0.5" header="0.5" footer="0.5"/>
      <printOptions horizontalCentered="1" verticalCentered="1"/>
      <pageSetup scale="51" pageOrder="overThenDown" orientation="landscape" r:id="rId8"/>
      <headerFooter alignWithMargins="0">
        <oddFooter>&amp;C&amp;"Times New Roman,Regular"&amp;12The accompanying Notes to Schedules of Expenditures of Awards and Financial Assistance are an integral part of this schedule.</oddFooter>
      </headerFooter>
    </customSheetView>
    <customSheetView guid="{94989184-431B-4ABD-A1E0-88F58C3D5DA5}" scale="70" zeroValues="0">
      <pane xSplit="5" ySplit="11" topLeftCell="F12" activePane="bottomRight" state="frozen"/>
      <selection pane="bottomRight" activeCell="AD18" sqref="AD18"/>
      <pageMargins left="0.5" right="0.5" top="0.5" bottom="0.5" header="0.5" footer="0.5"/>
      <printOptions horizontalCentered="1" verticalCentered="1"/>
      <pageSetup paperSize="5" scale="51" pageOrder="overThenDown" orientation="landscape" r:id="rId9"/>
      <headerFooter alignWithMargins="0">
        <oddFooter>&amp;C&amp;"Times New Roman,Regular"&amp;12The accompanying Notes to Schedules of Expenditures of Awards and Financial Assistance are an integral part of this schedule.</oddFooter>
      </headerFooter>
    </customSheetView>
    <customSheetView guid="{1EE8BC04-4E45-4A51-8F5C-9F4C0B6E289E}" scale="70" showPageBreaks="1" zeroValues="0" printArea="1">
      <pane xSplit="5" ySplit="11" topLeftCell="F12" activePane="bottomRight" state="frozen"/>
      <selection pane="bottomRight" activeCell="A17" sqref="A17:XFD17"/>
      <pageMargins left="0.5" right="0.5" top="0.5" bottom="0.5" header="0.5" footer="0.5"/>
      <printOptions horizontalCentered="1" verticalCentered="1"/>
      <pageSetup paperSize="5" scale="51" pageOrder="overThenDown" orientation="landscape" r:id="rId10"/>
      <headerFooter alignWithMargins="0">
        <oddFooter>&amp;C&amp;"Times New Roman,Regular"&amp;12The accompanying Notes to Schedules of Expenditures of Awards and Financial Assistance are an integral part of this schedule.</oddFooter>
      </headerFooter>
    </customSheetView>
    <customSheetView guid="{7C2AA2A1-D82C-4128-9E66-F8D2146BBCCA}" scale="80" showPageBreaks="1" zeroValues="0" printArea="1" view="pageBreakPreview">
      <pane xSplit="5" ySplit="11" topLeftCell="F12" activePane="bottomRight" state="frozen"/>
      <selection pane="bottomRight" activeCell="B30" sqref="B30"/>
      <pageMargins left="0.5" right="0.5" top="0.5" bottom="0.5" header="0.5" footer="0.5"/>
      <printOptions horizontalCentered="1" verticalCentered="1"/>
      <pageSetup paperSize="5" scale="50" pageOrder="overThenDown" orientation="landscape" r:id="rId11"/>
      <headerFooter alignWithMargins="0">
        <oddFooter>&amp;C&amp;"Times New Roman,Regular"&amp;12The accompanying Notes to Schedules of Expenditures of Awards and Financial Assistance are an integral part of this schedule.&amp;R&amp;"Times New Roman,Regular"&amp;11Updated 6/30/2023</oddFooter>
      </headerFooter>
    </customSheetView>
  </customSheetViews>
  <phoneticPr fontId="0" type="noConversion"/>
  <printOptions horizontalCentered="1" verticalCentered="1"/>
  <pageMargins left="0.5" right="0.5" top="0.5" bottom="0.5" header="0.5" footer="0.5"/>
  <pageSetup paperSize="5" scale="51" pageOrder="overThenDown" orientation="landscape" r:id="rId12"/>
  <headerFooter alignWithMargins="0">
    <oddFooter>&amp;C&amp;"Times New Roman,Regular"&amp;12The accompanying Notes to Schedules of Expenditures of Awards and Financial Assistance are an integral part of this schedule.</oddFooter>
  </headerFooter>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1" sqref="B31"/>
    </sheetView>
  </sheetViews>
  <sheetFormatPr defaultRowHeight="12.75"/>
  <sheetData/>
  <customSheetViews>
    <customSheetView guid="{4DA5CE9C-EC13-486A-B013-1FA7FB7ACAC6}" state="hidden">
      <selection activeCell="B31" sqref="B31"/>
      <pageMargins left="0.7" right="0.7" top="0.75" bottom="0.75" header="0.3" footer="0.3"/>
    </customSheetView>
    <customSheetView guid="{7F5BF62C-6AC0-444C-8E01-9F9ABB2B53BC}" state="hidden">
      <selection activeCell="B31" sqref="B31"/>
      <pageMargins left="0.7" right="0.7" top="0.75" bottom="0.75" header="0.3" footer="0.3"/>
    </customSheetView>
    <customSheetView guid="{6713661E-9E4A-4CA7-8E6F-E5E28BB838C3}" state="hidden">
      <selection activeCell="B31" sqref="B31"/>
      <pageMargins left="0.7" right="0.7" top="0.75" bottom="0.75" header="0.3" footer="0.3"/>
    </customSheetView>
    <customSheetView guid="{A6E06F56-7A5E-49D7-A48F-C61CCADA9DE1}">
      <selection activeCell="B31" sqref="B31"/>
      <pageMargins left="0.7" right="0.7" top="0.75" bottom="0.75" header="0.3" footer="0.3"/>
    </customSheetView>
    <customSheetView guid="{94989184-431B-4ABD-A1E0-88F58C3D5DA5}">
      <selection activeCell="B31" sqref="B31"/>
      <pageMargins left="0.7" right="0.7" top="0.75" bottom="0.75" header="0.3" footer="0.3"/>
    </customSheetView>
    <customSheetView guid="{1EE8BC04-4E45-4A51-8F5C-9F4C0B6E289E}" state="hidden">
      <selection activeCell="B31" sqref="B31"/>
      <pageMargins left="0.7" right="0.7" top="0.75" bottom="0.75" header="0.3" footer="0.3"/>
    </customSheetView>
    <customSheetView guid="{7C2AA2A1-D82C-4128-9E66-F8D2146BBCCA}" state="hidden">
      <selection activeCell="B31" sqref="B3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E44054A4DC6149B13949DFA96EF5A2" ma:contentTypeVersion="10" ma:contentTypeDescription="Create a new document." ma:contentTypeScope="" ma:versionID="4fd317d23ccc0f1d4344e99cfd796aca">
  <xsd:schema xmlns:xsd="http://www.w3.org/2001/XMLSchema" xmlns:xs="http://www.w3.org/2001/XMLSchema" xmlns:p="http://schemas.microsoft.com/office/2006/metadata/properties" xmlns:ns3="05542236-c1af-4ca9-8bb2-c49c1d002419" targetNamespace="http://schemas.microsoft.com/office/2006/metadata/properties" ma:root="true" ma:fieldsID="f79c1bd98528a30a5c7b337485006761" ns3:_="">
    <xsd:import namespace="05542236-c1af-4ca9-8bb2-c49c1d0024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42236-c1af-4ca9-8bb2-c49c1d002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89F7E-49ED-4C18-8DDE-8E1F7B050DE3}">
  <ds:schemaRefs>
    <ds:schemaRef ds:uri="http://schemas.microsoft.com/sharepoint/v3/contenttype/forms"/>
  </ds:schemaRefs>
</ds:datastoreItem>
</file>

<file path=customXml/itemProps2.xml><?xml version="1.0" encoding="utf-8"?>
<ds:datastoreItem xmlns:ds="http://schemas.openxmlformats.org/officeDocument/2006/customXml" ds:itemID="{F28CA50D-271A-45A4-BFCA-0D5EAD9DB99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FCEBA11-7430-4371-AFCD-A4FAB0612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42236-c1af-4ca9-8bb2-c49c1d0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A </vt:lpstr>
      <vt:lpstr>Sheet1</vt:lpstr>
      <vt:lpstr>'Schedule A '!Print_Area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2023-04-06T19:11:20Z</cp:lastPrinted>
  <dcterms:created xsi:type="dcterms:W3CDTF">1998-07-21T15:57:05Z</dcterms:created>
  <dcterms:modified xsi:type="dcterms:W3CDTF">2023-05-04T12:41:13Z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