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ethomas\Desktop\Current Projects\Elise\Final Round 2\"/>
    </mc:Choice>
  </mc:AlternateContent>
  <xr:revisionPtr revIDLastSave="0" documentId="13_ncr:1_{09BC0A57-27E0-40B4-B0A8-3C43DC4ECC03}" xr6:coauthVersionLast="47" xr6:coauthVersionMax="47" xr10:uidLastSave="{00000000-0000-0000-0000-000000000000}"/>
  <bookViews>
    <workbookView xWindow="-108" yWindow="-108" windowWidth="23256" windowHeight="12576" tabRatio="875" xr2:uid="{00000000-000D-0000-FFFF-FFFF00000000}"/>
  </bookViews>
  <sheets>
    <sheet name="2026-2027" sheetId="8" r:id="rId1"/>
    <sheet name="Budget Summary" sheetId="9" r:id="rId2"/>
    <sheet name="Budgeted Tentative Tuition Rate" sheetId="10" r:id="rId3"/>
    <sheet name="Salary Analysis" sheetId="11" r:id="rId4"/>
    <sheet name="%s" sheetId="5" state="hidden" r:id="rId5"/>
  </sheets>
  <definedNames>
    <definedName name="_xlnm._FilterDatabase" localSheetId="4" hidden="1">'%s'!$A$4:$O$836</definedName>
    <definedName name="_xlnm._FilterDatabase" localSheetId="0" hidden="1">'2026-2027'!$A$3:$F$4469</definedName>
    <definedName name="_xlnm.Print_Area" localSheetId="4">'%s'!$A$1:$O$837</definedName>
    <definedName name="_xlnm.Print_Area" localSheetId="0">'2026-2027'!$A$1:$F$836</definedName>
    <definedName name="_xlnm.Print_Area" localSheetId="3">'Salary Analysis'!$A$1:$B$805</definedName>
    <definedName name="_xlnm.Print_Titles" localSheetId="4">'%s'!$2:$4</definedName>
    <definedName name="_xlnm.Print_Titles" localSheetId="0">'2026-2027'!$5:$5</definedName>
    <definedName name="_xlnm.Print_Titles" localSheetId="3">'Salary Analysis'!$2:$2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05" i="5" l="1"/>
  <c r="O805" i="5" s="1"/>
  <c r="O806" i="5" s="1"/>
  <c r="F658" i="5"/>
  <c r="F215" i="5"/>
  <c r="F56" i="5"/>
  <c r="F8" i="5"/>
  <c r="F9" i="5"/>
  <c r="F10" i="5"/>
  <c r="F11" i="5"/>
  <c r="F12" i="5"/>
  <c r="F13" i="5"/>
  <c r="F14" i="5"/>
  <c r="F15" i="5"/>
  <c r="F16" i="5"/>
  <c r="F17" i="5"/>
  <c r="F18" i="5"/>
  <c r="F19" i="5"/>
  <c r="F20" i="5"/>
  <c r="F21" i="5"/>
  <c r="F22" i="5"/>
  <c r="F23" i="5"/>
  <c r="F24" i="5"/>
  <c r="F25" i="5"/>
  <c r="F26" i="5"/>
  <c r="F31" i="5"/>
  <c r="F32" i="5"/>
  <c r="F33" i="5"/>
  <c r="F34" i="5"/>
  <c r="F35" i="5"/>
  <c r="F36" i="5"/>
  <c r="F37" i="5"/>
  <c r="F38" i="5"/>
  <c r="F39" i="5"/>
  <c r="F40" i="5"/>
  <c r="F41" i="5"/>
  <c r="F42" i="5"/>
  <c r="F43" i="5"/>
  <c r="F44" i="5"/>
  <c r="F45" i="5"/>
  <c r="F46" i="5"/>
  <c r="F47" i="5"/>
  <c r="F48" i="5"/>
  <c r="F49" i="5"/>
  <c r="H49" i="5" s="1"/>
  <c r="F54" i="5"/>
  <c r="F55" i="5"/>
  <c r="F57" i="5"/>
  <c r="O57" i="5" s="1"/>
  <c r="F58" i="5"/>
  <c r="F59" i="5"/>
  <c r="F60" i="5"/>
  <c r="F61" i="5"/>
  <c r="F62" i="5"/>
  <c r="F63" i="5"/>
  <c r="H63" i="5" s="1"/>
  <c r="F64" i="5"/>
  <c r="F65" i="5"/>
  <c r="F66" i="5"/>
  <c r="G66" i="5" s="1"/>
  <c r="F67" i="5"/>
  <c r="H67" i="5" s="1"/>
  <c r="F68" i="5"/>
  <c r="F69" i="5"/>
  <c r="F70" i="5"/>
  <c r="G70" i="5" s="1"/>
  <c r="F71" i="5"/>
  <c r="F72" i="5"/>
  <c r="F77" i="5"/>
  <c r="F78" i="5"/>
  <c r="F79" i="5"/>
  <c r="H79" i="5" s="1"/>
  <c r="F80" i="5"/>
  <c r="O80" i="5" s="1"/>
  <c r="F81" i="5"/>
  <c r="F82" i="5"/>
  <c r="F83" i="5"/>
  <c r="F84" i="5"/>
  <c r="G84" i="5" s="1"/>
  <c r="F85" i="5"/>
  <c r="F86" i="5"/>
  <c r="F87" i="5"/>
  <c r="F88" i="5"/>
  <c r="F89" i="5"/>
  <c r="F90" i="5"/>
  <c r="F91" i="5"/>
  <c r="F92" i="5"/>
  <c r="H92" i="5" s="1"/>
  <c r="F93" i="5"/>
  <c r="F94" i="5"/>
  <c r="F95" i="5"/>
  <c r="F100" i="5"/>
  <c r="F101" i="5"/>
  <c r="F102" i="5"/>
  <c r="F103" i="5"/>
  <c r="O103" i="5" s="1"/>
  <c r="F104" i="5"/>
  <c r="F105" i="5"/>
  <c r="F106" i="5"/>
  <c r="F107" i="5"/>
  <c r="F108" i="5"/>
  <c r="H108" i="5" s="1"/>
  <c r="F109" i="5"/>
  <c r="F110" i="5"/>
  <c r="F111" i="5"/>
  <c r="G111" i="5" s="1"/>
  <c r="F112" i="5"/>
  <c r="H112" i="5" s="1"/>
  <c r="F113" i="5"/>
  <c r="F114" i="5"/>
  <c r="F115" i="5"/>
  <c r="G115" i="5" s="1"/>
  <c r="F116" i="5"/>
  <c r="F117" i="5"/>
  <c r="F118" i="5"/>
  <c r="F123" i="5"/>
  <c r="G123" i="5" s="1"/>
  <c r="F124" i="5"/>
  <c r="H124" i="5" s="1"/>
  <c r="F125" i="5"/>
  <c r="F126" i="5"/>
  <c r="O126" i="5" s="1"/>
  <c r="F127" i="5"/>
  <c r="F128" i="5"/>
  <c r="G128" i="5" s="1"/>
  <c r="F129" i="5"/>
  <c r="F130" i="5"/>
  <c r="F131" i="5"/>
  <c r="F132" i="5"/>
  <c r="F133" i="5"/>
  <c r="F134" i="5"/>
  <c r="H134" i="5" s="1"/>
  <c r="F135" i="5"/>
  <c r="H135" i="5" s="1"/>
  <c r="F136" i="5"/>
  <c r="F137" i="5"/>
  <c r="F138" i="5"/>
  <c r="H138" i="5" s="1"/>
  <c r="F139" i="5"/>
  <c r="H139" i="5" s="1"/>
  <c r="F140" i="5"/>
  <c r="G140" i="5" s="1"/>
  <c r="F141" i="5"/>
  <c r="H141" i="5" s="1"/>
  <c r="F146" i="5"/>
  <c r="G146" i="5" s="1"/>
  <c r="F147" i="5"/>
  <c r="H147" i="5" s="1"/>
  <c r="F148" i="5"/>
  <c r="H148" i="5" s="1"/>
  <c r="F149" i="5"/>
  <c r="O149" i="5" s="1"/>
  <c r="F150" i="5"/>
  <c r="F151" i="5"/>
  <c r="G151" i="5" s="1"/>
  <c r="F152" i="5"/>
  <c r="G152" i="5" s="1"/>
  <c r="F153" i="5"/>
  <c r="H153" i="5" s="1"/>
  <c r="F154" i="5"/>
  <c r="F155" i="5"/>
  <c r="G155" i="5" s="1"/>
  <c r="F156" i="5"/>
  <c r="H156" i="5" s="1"/>
  <c r="F157" i="5"/>
  <c r="H157" i="5" s="1"/>
  <c r="F158" i="5"/>
  <c r="F159" i="5"/>
  <c r="G159" i="5" s="1"/>
  <c r="F160" i="5"/>
  <c r="G160" i="5" s="1"/>
  <c r="F161" i="5"/>
  <c r="H161" i="5" s="1"/>
  <c r="F162" i="5"/>
  <c r="F163" i="5"/>
  <c r="G163" i="5" s="1"/>
  <c r="F164" i="5"/>
  <c r="G164" i="5" s="1"/>
  <c r="F169" i="5"/>
  <c r="H169" i="5" s="1"/>
  <c r="F170" i="5"/>
  <c r="H170" i="5" s="1"/>
  <c r="F171" i="5"/>
  <c r="F172" i="5"/>
  <c r="O172" i="5" s="1"/>
  <c r="F173" i="5"/>
  <c r="G173" i="5" s="1"/>
  <c r="F174" i="5"/>
  <c r="G174" i="5" s="1"/>
  <c r="F175" i="5"/>
  <c r="H175" i="5" s="1"/>
  <c r="F176" i="5"/>
  <c r="F177" i="5"/>
  <c r="G177" i="5" s="1"/>
  <c r="F178" i="5"/>
  <c r="H178" i="5" s="1"/>
  <c r="F179" i="5"/>
  <c r="H179" i="5" s="1"/>
  <c r="F180" i="5"/>
  <c r="F181" i="5"/>
  <c r="G181" i="5" s="1"/>
  <c r="F182" i="5"/>
  <c r="G182" i="5" s="1"/>
  <c r="F183" i="5"/>
  <c r="H183" i="5" s="1"/>
  <c r="F184" i="5"/>
  <c r="F185" i="5"/>
  <c r="G185" i="5" s="1"/>
  <c r="F186" i="5"/>
  <c r="H186" i="5" s="1"/>
  <c r="F187" i="5"/>
  <c r="G187" i="5" s="1"/>
  <c r="F192" i="5"/>
  <c r="H192" i="5" s="1"/>
  <c r="F193" i="5"/>
  <c r="F194" i="5"/>
  <c r="G194" i="5" s="1"/>
  <c r="F195" i="5"/>
  <c r="O195" i="5" s="1"/>
  <c r="F196" i="5"/>
  <c r="G196" i="5" s="1"/>
  <c r="F197" i="5"/>
  <c r="H197" i="5" s="1"/>
  <c r="F198" i="5"/>
  <c r="H198" i="5" s="1"/>
  <c r="F199" i="5"/>
  <c r="G199" i="5" s="1"/>
  <c r="F200" i="5"/>
  <c r="G200" i="5" s="1"/>
  <c r="F201" i="5"/>
  <c r="H201" i="5" s="1"/>
  <c r="F202" i="5"/>
  <c r="H202" i="5" s="1"/>
  <c r="F203" i="5"/>
  <c r="G203" i="5" s="1"/>
  <c r="F204" i="5"/>
  <c r="G204" i="5" s="1"/>
  <c r="F205" i="5"/>
  <c r="H205" i="5" s="1"/>
  <c r="F206" i="5"/>
  <c r="H206" i="5" s="1"/>
  <c r="F207" i="5"/>
  <c r="G207" i="5" s="1"/>
  <c r="F208" i="5"/>
  <c r="G208" i="5" s="1"/>
  <c r="F209" i="5"/>
  <c r="H209" i="5" s="1"/>
  <c r="F210" i="5"/>
  <c r="G210" i="5" s="1"/>
  <c r="F217" i="5"/>
  <c r="F218" i="5"/>
  <c r="G218" i="5" s="1"/>
  <c r="F219" i="5"/>
  <c r="O219" i="5" s="1"/>
  <c r="F220" i="5"/>
  <c r="H220" i="5" s="1"/>
  <c r="F221" i="5"/>
  <c r="H221" i="5" s="1"/>
  <c r="F222" i="5"/>
  <c r="F223" i="5"/>
  <c r="G223" i="5" s="1"/>
  <c r="F224" i="5"/>
  <c r="G224" i="5" s="1"/>
  <c r="F225" i="5"/>
  <c r="H225" i="5" s="1"/>
  <c r="F226" i="5"/>
  <c r="F227" i="5"/>
  <c r="G227" i="5" s="1"/>
  <c r="F228" i="5"/>
  <c r="G228" i="5" s="1"/>
  <c r="F229" i="5"/>
  <c r="H229" i="5" s="1"/>
  <c r="F230" i="5"/>
  <c r="F231" i="5"/>
  <c r="G231" i="5" s="1"/>
  <c r="F232" i="5"/>
  <c r="G232" i="5" s="1"/>
  <c r="F233" i="5"/>
  <c r="H233" i="5" s="1"/>
  <c r="F238" i="5"/>
  <c r="G238" i="5" s="1"/>
  <c r="F239" i="5"/>
  <c r="G239" i="5" s="1"/>
  <c r="F240" i="5"/>
  <c r="F241" i="5"/>
  <c r="O241" i="5" s="1"/>
  <c r="F242" i="5"/>
  <c r="H242" i="5" s="1"/>
  <c r="F243" i="5"/>
  <c r="H243" i="5" s="1"/>
  <c r="F244" i="5"/>
  <c r="G244" i="5" s="1"/>
  <c r="F245" i="5"/>
  <c r="F246" i="5"/>
  <c r="H246" i="5" s="1"/>
  <c r="F247" i="5"/>
  <c r="H247" i="5" s="1"/>
  <c r="F248" i="5"/>
  <c r="G248" i="5" s="1"/>
  <c r="F249" i="5"/>
  <c r="F250" i="5"/>
  <c r="H250" i="5" s="1"/>
  <c r="F251" i="5"/>
  <c r="H251" i="5" s="1"/>
  <c r="F252" i="5"/>
  <c r="G252" i="5" s="1"/>
  <c r="F253" i="5"/>
  <c r="F254" i="5"/>
  <c r="H254" i="5" s="1"/>
  <c r="F255" i="5"/>
  <c r="G255" i="5" s="1"/>
  <c r="F260" i="5"/>
  <c r="F261" i="5"/>
  <c r="F262" i="5"/>
  <c r="F263" i="5"/>
  <c r="O263" i="5" s="1"/>
  <c r="O279" i="5" s="1"/>
  <c r="F264" i="5"/>
  <c r="F265" i="5"/>
  <c r="F266" i="5"/>
  <c r="F267" i="5"/>
  <c r="H267" i="5" s="1"/>
  <c r="F268" i="5"/>
  <c r="F269" i="5"/>
  <c r="F270" i="5"/>
  <c r="F271" i="5"/>
  <c r="H271" i="5" s="1"/>
  <c r="F272" i="5"/>
  <c r="G272" i="5" s="1"/>
  <c r="F273" i="5"/>
  <c r="F274" i="5"/>
  <c r="F275" i="5"/>
  <c r="F276" i="5"/>
  <c r="G276" i="5" s="1"/>
  <c r="F277" i="5"/>
  <c r="F278" i="5"/>
  <c r="F283" i="5"/>
  <c r="H283" i="5" s="1"/>
  <c r="F284" i="5"/>
  <c r="H284" i="5" s="1"/>
  <c r="F285" i="5"/>
  <c r="F286" i="5"/>
  <c r="O286" i="5" s="1"/>
  <c r="O302" i="5" s="1"/>
  <c r="F287" i="5"/>
  <c r="G287" i="5" s="1"/>
  <c r="F288" i="5"/>
  <c r="G288" i="5" s="1"/>
  <c r="F289" i="5"/>
  <c r="H289" i="5" s="1"/>
  <c r="F290" i="5"/>
  <c r="F291" i="5"/>
  <c r="G291" i="5" s="1"/>
  <c r="F292" i="5"/>
  <c r="G292" i="5" s="1"/>
  <c r="F293" i="5"/>
  <c r="H293" i="5" s="1"/>
  <c r="F294" i="5"/>
  <c r="F295" i="5"/>
  <c r="G295" i="5" s="1"/>
  <c r="F296" i="5"/>
  <c r="G296" i="5" s="1"/>
  <c r="F297" i="5"/>
  <c r="H297" i="5" s="1"/>
  <c r="F298" i="5"/>
  <c r="F299" i="5"/>
  <c r="G299" i="5" s="1"/>
  <c r="F300" i="5"/>
  <c r="H300" i="5" s="1"/>
  <c r="F301" i="5"/>
  <c r="H301" i="5" s="1"/>
  <c r="F305" i="5"/>
  <c r="F306" i="5"/>
  <c r="F307" i="5"/>
  <c r="F308" i="5"/>
  <c r="O308" i="5" s="1"/>
  <c r="F309" i="5"/>
  <c r="F310" i="5"/>
  <c r="F311" i="5"/>
  <c r="F312" i="5"/>
  <c r="F313" i="5"/>
  <c r="F314" i="5"/>
  <c r="F315" i="5"/>
  <c r="F316" i="5"/>
  <c r="G316" i="5" s="1"/>
  <c r="F317" i="5"/>
  <c r="M317" i="5" s="1"/>
  <c r="F318" i="5"/>
  <c r="F319" i="5"/>
  <c r="F320" i="5"/>
  <c r="G320" i="5" s="1"/>
  <c r="F324" i="5"/>
  <c r="F325" i="5"/>
  <c r="F326" i="5"/>
  <c r="F327" i="5"/>
  <c r="O327" i="5" s="1"/>
  <c r="F328" i="5"/>
  <c r="F329" i="5"/>
  <c r="F330" i="5"/>
  <c r="F331" i="5"/>
  <c r="F332" i="5"/>
  <c r="F333" i="5"/>
  <c r="F334" i="5"/>
  <c r="F335" i="5"/>
  <c r="M335" i="5" s="1"/>
  <c r="F336" i="5"/>
  <c r="G336" i="5" s="1"/>
  <c r="F337" i="5"/>
  <c r="F338" i="5"/>
  <c r="F339" i="5"/>
  <c r="M339" i="5" s="1"/>
  <c r="F345" i="5"/>
  <c r="G345" i="5" s="1"/>
  <c r="J345" i="5" s="1"/>
  <c r="F346" i="5"/>
  <c r="G346" i="5" s="1"/>
  <c r="J346" i="5" s="1"/>
  <c r="F347" i="5"/>
  <c r="F348" i="5"/>
  <c r="O348" i="5" s="1"/>
  <c r="F349" i="5"/>
  <c r="G349" i="5" s="1"/>
  <c r="J349" i="5" s="1"/>
  <c r="F350" i="5"/>
  <c r="G350" i="5" s="1"/>
  <c r="J350" i="5" s="1"/>
  <c r="F351" i="5"/>
  <c r="G351" i="5" s="1"/>
  <c r="J351" i="5" s="1"/>
  <c r="F352" i="5"/>
  <c r="G352" i="5" s="1"/>
  <c r="J352" i="5" s="1"/>
  <c r="F353" i="5"/>
  <c r="G353" i="5" s="1"/>
  <c r="J353" i="5" s="1"/>
  <c r="F354" i="5"/>
  <c r="G354" i="5" s="1"/>
  <c r="J354" i="5" s="1"/>
  <c r="F355" i="5"/>
  <c r="G355" i="5" s="1"/>
  <c r="J355" i="5" s="1"/>
  <c r="F356" i="5"/>
  <c r="G356" i="5" s="1"/>
  <c r="J356" i="5" s="1"/>
  <c r="F357" i="5"/>
  <c r="G357" i="5" s="1"/>
  <c r="J357" i="5" s="1"/>
  <c r="F358" i="5"/>
  <c r="G358" i="5" s="1"/>
  <c r="J358" i="5" s="1"/>
  <c r="F359" i="5"/>
  <c r="G359" i="5" s="1"/>
  <c r="J359" i="5" s="1"/>
  <c r="F360" i="5"/>
  <c r="G360" i="5" s="1"/>
  <c r="J360" i="5" s="1"/>
  <c r="F361" i="5"/>
  <c r="F365" i="5"/>
  <c r="H365" i="5" s="1"/>
  <c r="F366" i="5"/>
  <c r="G366" i="5" s="1"/>
  <c r="F367" i="5"/>
  <c r="G367" i="5" s="1"/>
  <c r="F368" i="5"/>
  <c r="O368" i="5" s="1"/>
  <c r="F369" i="5"/>
  <c r="G369" i="5" s="1"/>
  <c r="H369" i="5" s="1"/>
  <c r="F370" i="5"/>
  <c r="G370" i="5" s="1"/>
  <c r="H370" i="5" s="1"/>
  <c r="F371" i="5"/>
  <c r="G371" i="5" s="1"/>
  <c r="H371" i="5" s="1"/>
  <c r="F372" i="5"/>
  <c r="G372" i="5" s="1"/>
  <c r="H372" i="5" s="1"/>
  <c r="F373" i="5"/>
  <c r="F374" i="5"/>
  <c r="F378" i="5"/>
  <c r="F379" i="5"/>
  <c r="G379" i="5" s="1"/>
  <c r="J379" i="5" s="1"/>
  <c r="F380" i="5"/>
  <c r="G380" i="5" s="1"/>
  <c r="J380" i="5" s="1"/>
  <c r="F381" i="5"/>
  <c r="F382" i="5"/>
  <c r="G382" i="5" s="1"/>
  <c r="J382" i="5" s="1"/>
  <c r="F383" i="5"/>
  <c r="G383" i="5" s="1"/>
  <c r="J383" i="5" s="1"/>
  <c r="F384" i="5"/>
  <c r="G384" i="5" s="1"/>
  <c r="J384" i="5" s="1"/>
  <c r="F385" i="5"/>
  <c r="G385" i="5" s="1"/>
  <c r="J385" i="5" s="1"/>
  <c r="F386" i="5"/>
  <c r="G386" i="5" s="1"/>
  <c r="J386" i="5" s="1"/>
  <c r="F387" i="5"/>
  <c r="G387" i="5" s="1"/>
  <c r="J387" i="5" s="1"/>
  <c r="F388" i="5"/>
  <c r="G388" i="5" s="1"/>
  <c r="J388" i="5" s="1"/>
  <c r="F389" i="5"/>
  <c r="G389" i="5" s="1"/>
  <c r="J389" i="5" s="1"/>
  <c r="F390" i="5"/>
  <c r="G390" i="5" s="1"/>
  <c r="J390" i="5" s="1"/>
  <c r="F391" i="5"/>
  <c r="G391" i="5" s="1"/>
  <c r="J391" i="5" s="1"/>
  <c r="F392" i="5"/>
  <c r="G392" i="5" s="1"/>
  <c r="J392" i="5" s="1"/>
  <c r="F393" i="5"/>
  <c r="G393" i="5" s="1"/>
  <c r="J393" i="5" s="1"/>
  <c r="F394" i="5"/>
  <c r="F398" i="5"/>
  <c r="H398" i="5" s="1"/>
  <c r="F399" i="5"/>
  <c r="H399" i="5" s="1"/>
  <c r="F400" i="5"/>
  <c r="G400" i="5" s="1"/>
  <c r="F401" i="5"/>
  <c r="O401" i="5" s="1"/>
  <c r="F402" i="5"/>
  <c r="H402" i="5" s="1"/>
  <c r="F403" i="5"/>
  <c r="H403" i="5" s="1"/>
  <c r="F404" i="5"/>
  <c r="G404" i="5" s="1"/>
  <c r="F405" i="5"/>
  <c r="G405" i="5" s="1"/>
  <c r="F406" i="5"/>
  <c r="H406" i="5" s="1"/>
  <c r="F407" i="5"/>
  <c r="H407" i="5" s="1"/>
  <c r="F411" i="5"/>
  <c r="G411" i="5" s="1"/>
  <c r="H411" i="5" s="1"/>
  <c r="F412" i="5"/>
  <c r="G412" i="5" s="1"/>
  <c r="H412" i="5" s="1"/>
  <c r="F413" i="5"/>
  <c r="G413" i="5" s="1"/>
  <c r="H413" i="5" s="1"/>
  <c r="F414" i="5"/>
  <c r="G414" i="5" s="1"/>
  <c r="O414" i="5" s="1"/>
  <c r="F415" i="5"/>
  <c r="G415" i="5" s="1"/>
  <c r="H415" i="5" s="1"/>
  <c r="F416" i="5"/>
  <c r="G416" i="5" s="1"/>
  <c r="H416" i="5" s="1"/>
  <c r="F417" i="5"/>
  <c r="G417" i="5" s="1"/>
  <c r="H417" i="5" s="1"/>
  <c r="F418" i="5"/>
  <c r="G418" i="5" s="1"/>
  <c r="H418" i="5" s="1"/>
  <c r="F419" i="5"/>
  <c r="G419" i="5" s="1"/>
  <c r="H419" i="5" s="1"/>
  <c r="F420" i="5"/>
  <c r="G420" i="5" s="1"/>
  <c r="H420" i="5" s="1"/>
  <c r="F421" i="5"/>
  <c r="G421" i="5" s="1"/>
  <c r="H421" i="5" s="1"/>
  <c r="F422" i="5"/>
  <c r="G422" i="5" s="1"/>
  <c r="H422" i="5" s="1"/>
  <c r="F423" i="5"/>
  <c r="G423" i="5" s="1"/>
  <c r="H423" i="5" s="1"/>
  <c r="F424" i="5"/>
  <c r="G424" i="5" s="1"/>
  <c r="J424" i="5" s="1"/>
  <c r="F425" i="5"/>
  <c r="G425" i="5" s="1"/>
  <c r="J425" i="5" s="1"/>
  <c r="F426" i="5"/>
  <c r="G426" i="5" s="1"/>
  <c r="J426" i="5" s="1"/>
  <c r="F430" i="5"/>
  <c r="F431" i="5"/>
  <c r="F432" i="5"/>
  <c r="F433" i="5"/>
  <c r="F434" i="5"/>
  <c r="F435" i="5"/>
  <c r="F436" i="5"/>
  <c r="F437" i="5"/>
  <c r="F438" i="5"/>
  <c r="F439" i="5"/>
  <c r="F440" i="5"/>
  <c r="F441" i="5"/>
  <c r="F442" i="5"/>
  <c r="F443" i="5"/>
  <c r="F444" i="5"/>
  <c r="F445" i="5"/>
  <c r="F453" i="5"/>
  <c r="J453" i="5" s="1"/>
  <c r="F454" i="5"/>
  <c r="J454" i="5" s="1"/>
  <c r="F455" i="5"/>
  <c r="G455" i="5" s="1"/>
  <c r="F456" i="5"/>
  <c r="O456" i="5" s="1"/>
  <c r="F457" i="5"/>
  <c r="G457" i="5" s="1"/>
  <c r="F458" i="5"/>
  <c r="F459" i="5"/>
  <c r="J459" i="5" s="1"/>
  <c r="F460" i="5"/>
  <c r="G460" i="5" s="1"/>
  <c r="F461" i="5"/>
  <c r="G461" i="5" s="1"/>
  <c r="F462" i="5"/>
  <c r="J462" i="5" s="1"/>
  <c r="F463" i="5"/>
  <c r="J463" i="5" s="1"/>
  <c r="F464" i="5"/>
  <c r="G464" i="5" s="1"/>
  <c r="F465" i="5"/>
  <c r="G465" i="5" s="1"/>
  <c r="F466" i="5"/>
  <c r="J466" i="5" s="1"/>
  <c r="F467" i="5"/>
  <c r="J467" i="5" s="1"/>
  <c r="F468" i="5"/>
  <c r="G468" i="5" s="1"/>
  <c r="F469" i="5"/>
  <c r="G469" i="5" s="1"/>
  <c r="F470" i="5"/>
  <c r="J470" i="5" s="1"/>
  <c r="F471" i="5"/>
  <c r="J471" i="5" s="1"/>
  <c r="F478" i="5"/>
  <c r="J478" i="5" s="1"/>
  <c r="F479" i="5"/>
  <c r="J479" i="5" s="1"/>
  <c r="F480" i="5"/>
  <c r="J480" i="5" s="1"/>
  <c r="F481" i="5"/>
  <c r="O481" i="5" s="1"/>
  <c r="O496" i="5" s="1"/>
  <c r="F482" i="5"/>
  <c r="G482" i="5" s="1"/>
  <c r="F483" i="5"/>
  <c r="J483" i="5" s="1"/>
  <c r="F484" i="5"/>
  <c r="J484" i="5" s="1"/>
  <c r="F485" i="5"/>
  <c r="J485" i="5" s="1"/>
  <c r="F486" i="5"/>
  <c r="J486" i="5" s="1"/>
  <c r="F487" i="5"/>
  <c r="J487" i="5" s="1"/>
  <c r="F488" i="5"/>
  <c r="J488" i="5" s="1"/>
  <c r="F489" i="5"/>
  <c r="F490" i="5"/>
  <c r="G490" i="5" s="1"/>
  <c r="F491" i="5"/>
  <c r="G491" i="5" s="1"/>
  <c r="F492" i="5"/>
  <c r="J492" i="5" s="1"/>
  <c r="F493" i="5"/>
  <c r="J493" i="5" s="1"/>
  <c r="F494" i="5"/>
  <c r="J494" i="5" s="1"/>
  <c r="F495" i="5"/>
  <c r="J495" i="5" s="1"/>
  <c r="F501" i="5"/>
  <c r="G501" i="5" s="1"/>
  <c r="J501" i="5" s="1"/>
  <c r="F502" i="5"/>
  <c r="G502" i="5" s="1"/>
  <c r="J502" i="5" s="1"/>
  <c r="F503" i="5"/>
  <c r="G503" i="5" s="1"/>
  <c r="J503" i="5" s="1"/>
  <c r="F504" i="5"/>
  <c r="O504" i="5" s="1"/>
  <c r="O518" i="5" s="1"/>
  <c r="F505" i="5"/>
  <c r="G505" i="5" s="1"/>
  <c r="J505" i="5" s="1"/>
  <c r="F506" i="5"/>
  <c r="G506" i="5" s="1"/>
  <c r="J506" i="5" s="1"/>
  <c r="F507" i="5"/>
  <c r="G507" i="5" s="1"/>
  <c r="J507" i="5" s="1"/>
  <c r="F508" i="5"/>
  <c r="G508" i="5" s="1"/>
  <c r="J508" i="5" s="1"/>
  <c r="F509" i="5"/>
  <c r="G509" i="5" s="1"/>
  <c r="J509" i="5" s="1"/>
  <c r="F510" i="5"/>
  <c r="G510" i="5" s="1"/>
  <c r="J510" i="5" s="1"/>
  <c r="F511" i="5"/>
  <c r="G511" i="5" s="1"/>
  <c r="J511" i="5" s="1"/>
  <c r="F512" i="5"/>
  <c r="G512" i="5" s="1"/>
  <c r="J512" i="5" s="1"/>
  <c r="F513" i="5"/>
  <c r="G513" i="5" s="1"/>
  <c r="J513" i="5" s="1"/>
  <c r="F514" i="5"/>
  <c r="G514" i="5" s="1"/>
  <c r="J514" i="5" s="1"/>
  <c r="F515" i="5"/>
  <c r="G515" i="5" s="1"/>
  <c r="J515" i="5" s="1"/>
  <c r="F516" i="5"/>
  <c r="G516" i="5" s="1"/>
  <c r="J516" i="5" s="1"/>
  <c r="F517" i="5"/>
  <c r="F524" i="5"/>
  <c r="G524" i="5" s="1"/>
  <c r="J524" i="5" s="1"/>
  <c r="F525" i="5"/>
  <c r="G525" i="5" s="1"/>
  <c r="J525" i="5" s="1"/>
  <c r="F526" i="5"/>
  <c r="G526" i="5" s="1"/>
  <c r="J526" i="5" s="1"/>
  <c r="F527" i="5"/>
  <c r="O527" i="5" s="1"/>
  <c r="F528" i="5"/>
  <c r="G528" i="5" s="1"/>
  <c r="J528" i="5" s="1"/>
  <c r="F529" i="5"/>
  <c r="G529" i="5" s="1"/>
  <c r="J529" i="5" s="1"/>
  <c r="F530" i="5"/>
  <c r="G530" i="5" s="1"/>
  <c r="J530" i="5" s="1"/>
  <c r="F531" i="5"/>
  <c r="G531" i="5" s="1"/>
  <c r="J531" i="5" s="1"/>
  <c r="F532" i="5"/>
  <c r="G532" i="5" s="1"/>
  <c r="J532" i="5" s="1"/>
  <c r="F533" i="5"/>
  <c r="G533" i="5" s="1"/>
  <c r="J533" i="5" s="1"/>
  <c r="F534" i="5"/>
  <c r="G534" i="5" s="1"/>
  <c r="J534" i="5" s="1"/>
  <c r="F535" i="5"/>
  <c r="G535" i="5" s="1"/>
  <c r="J535" i="5" s="1"/>
  <c r="F536" i="5"/>
  <c r="F537" i="5"/>
  <c r="G537" i="5" s="1"/>
  <c r="J537" i="5" s="1"/>
  <c r="F538" i="5"/>
  <c r="G538" i="5" s="1"/>
  <c r="J538" i="5" s="1"/>
  <c r="F539" i="5"/>
  <c r="G539" i="5" s="1"/>
  <c r="J539" i="5" s="1"/>
  <c r="F540" i="5"/>
  <c r="F541" i="5"/>
  <c r="F545" i="5"/>
  <c r="G545" i="5" s="1"/>
  <c r="F546" i="5"/>
  <c r="H546" i="5" s="1"/>
  <c r="F547" i="5"/>
  <c r="H547" i="5" s="1"/>
  <c r="F548" i="5"/>
  <c r="O548" i="5" s="1"/>
  <c r="F549" i="5"/>
  <c r="G549" i="5" s="1"/>
  <c r="F550" i="5"/>
  <c r="G550" i="5" s="1"/>
  <c r="F551" i="5"/>
  <c r="H551" i="5" s="1"/>
  <c r="F552" i="5"/>
  <c r="H552" i="5" s="1"/>
  <c r="F553" i="5"/>
  <c r="G553" i="5" s="1"/>
  <c r="F554" i="5"/>
  <c r="G554" i="5" s="1"/>
  <c r="F558" i="5"/>
  <c r="G558" i="5" s="1"/>
  <c r="F559" i="5"/>
  <c r="I559" i="5" s="1"/>
  <c r="F560" i="5"/>
  <c r="I560" i="5" s="1"/>
  <c r="F561" i="5"/>
  <c r="O561" i="5" s="1"/>
  <c r="F562" i="5"/>
  <c r="I562" i="5" s="1"/>
  <c r="F563" i="5"/>
  <c r="I563" i="5" s="1"/>
  <c r="F564" i="5"/>
  <c r="I564" i="5" s="1"/>
  <c r="F565" i="5"/>
  <c r="I565" i="5" s="1"/>
  <c r="F566" i="5"/>
  <c r="G566" i="5" s="1"/>
  <c r="F567" i="5"/>
  <c r="I567" i="5" s="1"/>
  <c r="F568" i="5"/>
  <c r="I568" i="5" s="1"/>
  <c r="F569" i="5"/>
  <c r="I569" i="5" s="1"/>
  <c r="F570" i="5"/>
  <c r="I570" i="5" s="1"/>
  <c r="F571" i="5"/>
  <c r="O571" i="5" s="1"/>
  <c r="F572" i="5"/>
  <c r="I572" i="5" s="1"/>
  <c r="F573" i="5"/>
  <c r="I573" i="5" s="1"/>
  <c r="F574" i="5"/>
  <c r="I574" i="5" s="1"/>
  <c r="F575" i="5"/>
  <c r="G575" i="5" s="1"/>
  <c r="F576" i="5"/>
  <c r="G576" i="5" s="1"/>
  <c r="F577" i="5"/>
  <c r="I577" i="5" s="1"/>
  <c r="F578" i="5"/>
  <c r="I578" i="5" s="1"/>
  <c r="F579" i="5"/>
  <c r="I579" i="5" s="1"/>
  <c r="F580" i="5"/>
  <c r="O580" i="5" s="1"/>
  <c r="F581" i="5"/>
  <c r="G581" i="5" s="1"/>
  <c r="F582" i="5"/>
  <c r="I582" i="5" s="1"/>
  <c r="F583" i="5"/>
  <c r="I583" i="5" s="1"/>
  <c r="F584" i="5"/>
  <c r="O584" i="5" s="1"/>
  <c r="F585" i="5"/>
  <c r="O585" i="5" s="1"/>
  <c r="F592" i="5"/>
  <c r="G592" i="5" s="1"/>
  <c r="I592" i="5" s="1"/>
  <c r="F593" i="5"/>
  <c r="G593" i="5" s="1"/>
  <c r="I593" i="5" s="1"/>
  <c r="F594" i="5"/>
  <c r="G594" i="5" s="1"/>
  <c r="I594" i="5" s="1"/>
  <c r="F595" i="5"/>
  <c r="O595" i="5" s="1"/>
  <c r="F596" i="5"/>
  <c r="G596" i="5" s="1"/>
  <c r="I596" i="5" s="1"/>
  <c r="F597" i="5"/>
  <c r="G597" i="5" s="1"/>
  <c r="F598" i="5"/>
  <c r="G598" i="5" s="1"/>
  <c r="I598" i="5" s="1"/>
  <c r="F599" i="5"/>
  <c r="G599" i="5" s="1"/>
  <c r="I599" i="5" s="1"/>
  <c r="F600" i="5"/>
  <c r="G600" i="5" s="1"/>
  <c r="I600" i="5" s="1"/>
  <c r="F601" i="5"/>
  <c r="G601" i="5" s="1"/>
  <c r="I601" i="5" s="1"/>
  <c r="F602" i="5"/>
  <c r="G602" i="5" s="1"/>
  <c r="I602" i="5" s="1"/>
  <c r="F603" i="5"/>
  <c r="G603" i="5" s="1"/>
  <c r="I603" i="5" s="1"/>
  <c r="F604" i="5"/>
  <c r="G604" i="5" s="1"/>
  <c r="I604" i="5" s="1"/>
  <c r="F605" i="5"/>
  <c r="G605" i="5" s="1"/>
  <c r="I605" i="5" s="1"/>
  <c r="F606" i="5"/>
  <c r="G606" i="5" s="1"/>
  <c r="I606" i="5" s="1"/>
  <c r="F607" i="5"/>
  <c r="G607" i="5" s="1"/>
  <c r="I607" i="5" s="1"/>
  <c r="F608" i="5"/>
  <c r="G608" i="5" s="1"/>
  <c r="I608" i="5" s="1"/>
  <c r="F612" i="5"/>
  <c r="G612" i="5" s="1"/>
  <c r="F613" i="5"/>
  <c r="I613" i="5" s="1"/>
  <c r="F614" i="5"/>
  <c r="G614" i="5" s="1"/>
  <c r="F615" i="5"/>
  <c r="O615" i="5" s="1"/>
  <c r="F616" i="5"/>
  <c r="G616" i="5" s="1"/>
  <c r="F617" i="5"/>
  <c r="I617" i="5" s="1"/>
  <c r="F618" i="5"/>
  <c r="I618" i="5" s="1"/>
  <c r="F619" i="5"/>
  <c r="G619" i="5" s="1"/>
  <c r="F620" i="5"/>
  <c r="I620" i="5" s="1"/>
  <c r="F621" i="5"/>
  <c r="I621" i="5" s="1"/>
  <c r="F622" i="5"/>
  <c r="I622" i="5" s="1"/>
  <c r="F623" i="5"/>
  <c r="G623" i="5" s="1"/>
  <c r="F624" i="5"/>
  <c r="I624" i="5" s="1"/>
  <c r="F625" i="5"/>
  <c r="I625" i="5" s="1"/>
  <c r="F626" i="5"/>
  <c r="I626" i="5" s="1"/>
  <c r="F627" i="5"/>
  <c r="G627" i="5" s="1"/>
  <c r="F628" i="5"/>
  <c r="I628" i="5" s="1"/>
  <c r="F629" i="5"/>
  <c r="I629" i="5" s="1"/>
  <c r="F630" i="5"/>
  <c r="O630" i="5" s="1"/>
  <c r="F631" i="5"/>
  <c r="O631" i="5" s="1"/>
  <c r="F632" i="5"/>
  <c r="I632" i="5" s="1"/>
  <c r="F633" i="5"/>
  <c r="O633" i="5" s="1"/>
  <c r="F637" i="5"/>
  <c r="I637" i="5" s="1"/>
  <c r="F638" i="5"/>
  <c r="G638" i="5" s="1"/>
  <c r="F639" i="5"/>
  <c r="G639" i="5" s="1"/>
  <c r="F640" i="5"/>
  <c r="O640" i="5" s="1"/>
  <c r="F641" i="5"/>
  <c r="I641" i="5" s="1"/>
  <c r="F642" i="5"/>
  <c r="I642" i="5" s="1"/>
  <c r="F643" i="5"/>
  <c r="G643" i="5" s="1"/>
  <c r="F644" i="5"/>
  <c r="G644" i="5" s="1"/>
  <c r="F645" i="5"/>
  <c r="I645" i="5" s="1"/>
  <c r="F646" i="5"/>
  <c r="G646" i="5" s="1"/>
  <c r="F647" i="5"/>
  <c r="G647" i="5" s="1"/>
  <c r="F648" i="5"/>
  <c r="G648" i="5" s="1"/>
  <c r="F649" i="5"/>
  <c r="I649" i="5" s="1"/>
  <c r="F650" i="5"/>
  <c r="I650" i="5" s="1"/>
  <c r="F651" i="5"/>
  <c r="G651" i="5" s="1"/>
  <c r="F652" i="5"/>
  <c r="G652" i="5" s="1"/>
  <c r="F653" i="5"/>
  <c r="I653" i="5" s="1"/>
  <c r="F654" i="5"/>
  <c r="I654" i="5" s="1"/>
  <c r="F657" i="5"/>
  <c r="K657" i="5" s="1"/>
  <c r="F661" i="5"/>
  <c r="K661" i="5" s="1"/>
  <c r="F662" i="5"/>
  <c r="K662" i="5" s="1"/>
  <c r="F663" i="5"/>
  <c r="G663" i="5" s="1"/>
  <c r="F664" i="5"/>
  <c r="O664" i="5" s="1"/>
  <c r="F665" i="5"/>
  <c r="K665" i="5" s="1"/>
  <c r="F666" i="5"/>
  <c r="K666" i="5" s="1"/>
  <c r="F667" i="5"/>
  <c r="K667" i="5" s="1"/>
  <c r="F668" i="5"/>
  <c r="G668" i="5" s="1"/>
  <c r="F669" i="5"/>
  <c r="G669" i="5" s="1"/>
  <c r="F670" i="5"/>
  <c r="K670" i="5" s="1"/>
  <c r="F671" i="5"/>
  <c r="K671" i="5" s="1"/>
  <c r="F672" i="5"/>
  <c r="G672" i="5" s="1"/>
  <c r="F673" i="5"/>
  <c r="O673" i="5" s="1"/>
  <c r="F674" i="5"/>
  <c r="G674" i="5" s="1"/>
  <c r="F675" i="5"/>
  <c r="K675" i="5" s="1"/>
  <c r="F676" i="5"/>
  <c r="K676" i="5" s="1"/>
  <c r="F677" i="5"/>
  <c r="G677" i="5" s="1"/>
  <c r="F678" i="5"/>
  <c r="G678" i="5" s="1"/>
  <c r="F679" i="5"/>
  <c r="K679" i="5" s="1"/>
  <c r="F680" i="5"/>
  <c r="K680" i="5" s="1"/>
  <c r="F681" i="5"/>
  <c r="G681" i="5" s="1"/>
  <c r="F682" i="5"/>
  <c r="G682" i="5" s="1"/>
  <c r="F683" i="5"/>
  <c r="K683" i="5" s="1"/>
  <c r="F684" i="5"/>
  <c r="K684" i="5" s="1"/>
  <c r="F685" i="5"/>
  <c r="G685" i="5" s="1"/>
  <c r="F689" i="5"/>
  <c r="G689" i="5" s="1"/>
  <c r="F690" i="5"/>
  <c r="G690" i="5" s="1"/>
  <c r="F691" i="5"/>
  <c r="K691" i="5" s="1"/>
  <c r="F692" i="5"/>
  <c r="O692" i="5" s="1"/>
  <c r="F693" i="5"/>
  <c r="K693" i="5" s="1"/>
  <c r="F694" i="5"/>
  <c r="G694" i="5" s="1"/>
  <c r="F695" i="5"/>
  <c r="G695" i="5" s="1"/>
  <c r="F696" i="5"/>
  <c r="K696" i="5" s="1"/>
  <c r="F697" i="5"/>
  <c r="K697" i="5" s="1"/>
  <c r="F698" i="5"/>
  <c r="G698" i="5" s="1"/>
  <c r="F699" i="5"/>
  <c r="G699" i="5" s="1"/>
  <c r="F700" i="5"/>
  <c r="K700" i="5" s="1"/>
  <c r="F701" i="5"/>
  <c r="K701" i="5" s="1"/>
  <c r="F702" i="5"/>
  <c r="G702" i="5" s="1"/>
  <c r="F703" i="5"/>
  <c r="G703" i="5" s="1"/>
  <c r="F704" i="5"/>
  <c r="K704" i="5" s="1"/>
  <c r="F705" i="5"/>
  <c r="K705" i="5" s="1"/>
  <c r="F709" i="5"/>
  <c r="K709" i="5" s="1"/>
  <c r="F710" i="5"/>
  <c r="K710" i="5" s="1"/>
  <c r="F711" i="5"/>
  <c r="K711" i="5" s="1"/>
  <c r="F712" i="5"/>
  <c r="O712" i="5" s="1"/>
  <c r="F713" i="5"/>
  <c r="G713" i="5" s="1"/>
  <c r="F714" i="5"/>
  <c r="G714" i="5" s="1"/>
  <c r="F715" i="5"/>
  <c r="K715" i="5" s="1"/>
  <c r="F716" i="5"/>
  <c r="K716" i="5" s="1"/>
  <c r="F717" i="5"/>
  <c r="G717" i="5" s="1"/>
  <c r="F718" i="5"/>
  <c r="G718" i="5" s="1"/>
  <c r="F719" i="5"/>
  <c r="K719" i="5" s="1"/>
  <c r="F720" i="5"/>
  <c r="K720" i="5" s="1"/>
  <c r="F721" i="5"/>
  <c r="G721" i="5" s="1"/>
  <c r="F722" i="5"/>
  <c r="G722" i="5" s="1"/>
  <c r="F723" i="5"/>
  <c r="K723" i="5" s="1"/>
  <c r="F724" i="5"/>
  <c r="K724" i="5" s="1"/>
  <c r="F725" i="5"/>
  <c r="G725" i="5" s="1"/>
  <c r="F730" i="5"/>
  <c r="O730" i="5" s="1"/>
  <c r="F731" i="5"/>
  <c r="O731" i="5" s="1"/>
  <c r="F732" i="5"/>
  <c r="O732" i="5" s="1"/>
  <c r="F733" i="5"/>
  <c r="O733" i="5" s="1"/>
  <c r="F734" i="5"/>
  <c r="O734" i="5" s="1"/>
  <c r="F735" i="5"/>
  <c r="O735" i="5" s="1"/>
  <c r="F736" i="5"/>
  <c r="O736" i="5" s="1"/>
  <c r="F737" i="5"/>
  <c r="O737" i="5" s="1"/>
  <c r="F738" i="5"/>
  <c r="O738" i="5" s="1"/>
  <c r="F739" i="5"/>
  <c r="O739" i="5" s="1"/>
  <c r="F740" i="5"/>
  <c r="O740" i="5" s="1"/>
  <c r="F741" i="5"/>
  <c r="O741" i="5" s="1"/>
  <c r="F742" i="5"/>
  <c r="O742" i="5" s="1"/>
  <c r="F743" i="5"/>
  <c r="O743" i="5" s="1"/>
  <c r="F744" i="5"/>
  <c r="O744" i="5" s="1"/>
  <c r="F745" i="5"/>
  <c r="O745" i="5" s="1"/>
  <c r="F746" i="5"/>
  <c r="O746" i="5" s="1"/>
  <c r="F747" i="5"/>
  <c r="O747" i="5" s="1"/>
  <c r="F748" i="5"/>
  <c r="O748" i="5" s="1"/>
  <c r="F749" i="5"/>
  <c r="O749" i="5" s="1"/>
  <c r="F752" i="5"/>
  <c r="N752" i="5" s="1"/>
  <c r="F753" i="5"/>
  <c r="N753" i="5" s="1"/>
  <c r="F754" i="5"/>
  <c r="N754" i="5" s="1"/>
  <c r="F755" i="5"/>
  <c r="G755" i="5" s="1"/>
  <c r="F758" i="5"/>
  <c r="G758" i="5" s="1"/>
  <c r="F759" i="5"/>
  <c r="G759" i="5" s="1"/>
  <c r="F760" i="5"/>
  <c r="O760" i="5" s="1"/>
  <c r="F761" i="5"/>
  <c r="G761" i="5" s="1"/>
  <c r="F762" i="5"/>
  <c r="G762" i="5" s="1"/>
  <c r="F763" i="5"/>
  <c r="G763" i="5" s="1"/>
  <c r="F764" i="5"/>
  <c r="G764" i="5" s="1"/>
  <c r="F765" i="5"/>
  <c r="G765" i="5" s="1"/>
  <c r="F766" i="5"/>
  <c r="G766" i="5" s="1"/>
  <c r="F767" i="5"/>
  <c r="G767" i="5" s="1"/>
  <c r="F768" i="5"/>
  <c r="G768" i="5" s="1"/>
  <c r="F769" i="5"/>
  <c r="G769" i="5" s="1"/>
  <c r="F773" i="5"/>
  <c r="L773" i="5" s="1"/>
  <c r="F774" i="5"/>
  <c r="L774" i="5" s="1"/>
  <c r="F775" i="5"/>
  <c r="L775" i="5" s="1"/>
  <c r="F776" i="5"/>
  <c r="O776" i="5" s="1"/>
  <c r="F777" i="5"/>
  <c r="L777" i="5" s="1"/>
  <c r="F778" i="5"/>
  <c r="L778" i="5" s="1"/>
  <c r="F779" i="5"/>
  <c r="L779" i="5" s="1"/>
  <c r="F780" i="5"/>
  <c r="L780" i="5" s="1"/>
  <c r="F781" i="5"/>
  <c r="L781" i="5" s="1"/>
  <c r="F782" i="5"/>
  <c r="L782" i="5" s="1"/>
  <c r="F783" i="5"/>
  <c r="L783" i="5" s="1"/>
  <c r="F784" i="5"/>
  <c r="L784" i="5" s="1"/>
  <c r="F785" i="5"/>
  <c r="L785" i="5" s="1"/>
  <c r="F786" i="5"/>
  <c r="L786" i="5" s="1"/>
  <c r="F787" i="5"/>
  <c r="L787" i="5" s="1"/>
  <c r="F788" i="5"/>
  <c r="G788" i="5" s="1"/>
  <c r="F791" i="5"/>
  <c r="O791" i="5" s="1"/>
  <c r="F792" i="5"/>
  <c r="O792" i="5" s="1"/>
  <c r="F793" i="5"/>
  <c r="O793" i="5" s="1"/>
  <c r="F794" i="5"/>
  <c r="O794" i="5" s="1"/>
  <c r="F795" i="5"/>
  <c r="O795" i="5" s="1"/>
  <c r="F796" i="5"/>
  <c r="O796" i="5" s="1"/>
  <c r="F797" i="5"/>
  <c r="O797" i="5" s="1"/>
  <c r="F798" i="5"/>
  <c r="O798" i="5" s="1"/>
  <c r="F799" i="5"/>
  <c r="O799" i="5" s="1"/>
  <c r="F800" i="5"/>
  <c r="O800" i="5" s="1"/>
  <c r="F801" i="5"/>
  <c r="O801" i="5" s="1"/>
  <c r="F802" i="5"/>
  <c r="O802" i="5" s="1"/>
  <c r="F808" i="5"/>
  <c r="O808" i="5" s="1"/>
  <c r="F809" i="5"/>
  <c r="O809" i="5" s="1"/>
  <c r="F810" i="5"/>
  <c r="O810" i="5" s="1"/>
  <c r="F811" i="5"/>
  <c r="O811" i="5" s="1"/>
  <c r="F812" i="5"/>
  <c r="O812" i="5" s="1"/>
  <c r="F813" i="5"/>
  <c r="O813" i="5" s="1"/>
  <c r="F814" i="5"/>
  <c r="O814" i="5" s="1"/>
  <c r="F815" i="5"/>
  <c r="O815" i="5" s="1"/>
  <c r="F816" i="5"/>
  <c r="O816" i="5" s="1"/>
  <c r="F817" i="5"/>
  <c r="O817" i="5" s="1"/>
  <c r="F818" i="5"/>
  <c r="O818" i="5" s="1"/>
  <c r="F819" i="5"/>
  <c r="O819" i="5" s="1"/>
  <c r="F820" i="5"/>
  <c r="O820" i="5" s="1"/>
  <c r="F824" i="5"/>
  <c r="O824" i="5" s="1"/>
  <c r="F825" i="5"/>
  <c r="O825" i="5" s="1"/>
  <c r="F826" i="5"/>
  <c r="O826" i="5" s="1"/>
  <c r="F827" i="5"/>
  <c r="O827" i="5" s="1"/>
  <c r="F828" i="5"/>
  <c r="O828" i="5" s="1"/>
  <c r="F829" i="5"/>
  <c r="O829" i="5" s="1"/>
  <c r="F830" i="5"/>
  <c r="O830" i="5" s="1"/>
  <c r="F831" i="5"/>
  <c r="F833" i="5"/>
  <c r="O833" i="5" s="1"/>
  <c r="F834" i="5"/>
  <c r="O834" i="5" s="1"/>
  <c r="F835" i="5"/>
  <c r="O835" i="5" s="1"/>
  <c r="D1" i="5"/>
  <c r="D46" i="9"/>
  <c r="D45" i="9"/>
  <c r="D34" i="9"/>
  <c r="G724" i="5" l="1"/>
  <c r="L788" i="5"/>
  <c r="K703" i="5"/>
  <c r="G705" i="5"/>
  <c r="G701" i="5"/>
  <c r="K699" i="5"/>
  <c r="G720" i="5"/>
  <c r="K722" i="5"/>
  <c r="G784" i="5"/>
  <c r="G697" i="5"/>
  <c r="K695" i="5"/>
  <c r="G716" i="5"/>
  <c r="K718" i="5"/>
  <c r="G780" i="5"/>
  <c r="G693" i="5"/>
  <c r="K690" i="5"/>
  <c r="G711" i="5"/>
  <c r="K714" i="5"/>
  <c r="G775" i="5"/>
  <c r="I652" i="5"/>
  <c r="N755" i="5"/>
  <c r="I648" i="5"/>
  <c r="G684" i="5"/>
  <c r="G671" i="5"/>
  <c r="G704" i="5"/>
  <c r="G700" i="5"/>
  <c r="G696" i="5"/>
  <c r="G691" i="5"/>
  <c r="K702" i="5"/>
  <c r="K698" i="5"/>
  <c r="K694" i="5"/>
  <c r="K689" i="5"/>
  <c r="G723" i="5"/>
  <c r="G719" i="5"/>
  <c r="G715" i="5"/>
  <c r="G710" i="5"/>
  <c r="K725" i="5"/>
  <c r="K721" i="5"/>
  <c r="K717" i="5"/>
  <c r="K713" i="5"/>
  <c r="G754" i="5"/>
  <c r="G787" i="5"/>
  <c r="G783" i="5"/>
  <c r="G779" i="5"/>
  <c r="G774" i="5"/>
  <c r="G675" i="5"/>
  <c r="G637" i="5"/>
  <c r="I644" i="5"/>
  <c r="G683" i="5"/>
  <c r="G667" i="5"/>
  <c r="G709" i="5"/>
  <c r="G753" i="5"/>
  <c r="G786" i="5"/>
  <c r="G782" i="5"/>
  <c r="G778" i="5"/>
  <c r="G773" i="5"/>
  <c r="G657" i="5"/>
  <c r="G676" i="5"/>
  <c r="G752" i="5"/>
  <c r="G785" i="5"/>
  <c r="G781" i="5"/>
  <c r="G777" i="5"/>
  <c r="I639" i="5"/>
  <c r="K682" i="5"/>
  <c r="I647" i="5"/>
  <c r="G666" i="5"/>
  <c r="K678" i="5"/>
  <c r="I612" i="5"/>
  <c r="G680" i="5"/>
  <c r="G662" i="5"/>
  <c r="K674" i="5"/>
  <c r="G79" i="5"/>
  <c r="I627" i="5"/>
  <c r="I651" i="5"/>
  <c r="I643" i="5"/>
  <c r="G679" i="5"/>
  <c r="G670" i="5"/>
  <c r="K663" i="5"/>
  <c r="G650" i="5"/>
  <c r="I558" i="5"/>
  <c r="G653" i="5"/>
  <c r="G649" i="5"/>
  <c r="G645" i="5"/>
  <c r="G641" i="5"/>
  <c r="I638" i="5"/>
  <c r="G661" i="5"/>
  <c r="K685" i="5"/>
  <c r="K681" i="5"/>
  <c r="K677" i="5"/>
  <c r="K672" i="5"/>
  <c r="K668" i="5"/>
  <c r="G654" i="5"/>
  <c r="G642" i="5"/>
  <c r="K669" i="5"/>
  <c r="I646" i="5"/>
  <c r="G665" i="5"/>
  <c r="G632" i="5"/>
  <c r="G626" i="5"/>
  <c r="G572" i="5"/>
  <c r="G178" i="5"/>
  <c r="G622" i="5"/>
  <c r="I623" i="5"/>
  <c r="H550" i="5"/>
  <c r="H272" i="5"/>
  <c r="I576" i="5"/>
  <c r="H255" i="5"/>
  <c r="H128" i="5"/>
  <c r="H554" i="5"/>
  <c r="G618" i="5"/>
  <c r="I619" i="5"/>
  <c r="H181" i="5"/>
  <c r="H545" i="5"/>
  <c r="G613" i="5"/>
  <c r="G579" i="5"/>
  <c r="G570" i="5"/>
  <c r="G562" i="5"/>
  <c r="I575" i="5"/>
  <c r="I566" i="5"/>
  <c r="G254" i="5"/>
  <c r="H248" i="5"/>
  <c r="G229" i="5"/>
  <c r="H210" i="5"/>
  <c r="H204" i="5"/>
  <c r="H187" i="5"/>
  <c r="G170" i="5"/>
  <c r="H174" i="5"/>
  <c r="G157" i="5"/>
  <c r="H152" i="5"/>
  <c r="H123" i="5"/>
  <c r="G552" i="5"/>
  <c r="G547" i="5"/>
  <c r="H553" i="5"/>
  <c r="H549" i="5"/>
  <c r="G629" i="5"/>
  <c r="G625" i="5"/>
  <c r="G621" i="5"/>
  <c r="G617" i="5"/>
  <c r="I616" i="5"/>
  <c r="G563" i="5"/>
  <c r="H238" i="5"/>
  <c r="H194" i="5"/>
  <c r="H160" i="5"/>
  <c r="G335" i="5"/>
  <c r="G567" i="5"/>
  <c r="G301" i="5"/>
  <c r="G247" i="5"/>
  <c r="G221" i="5"/>
  <c r="G202" i="5"/>
  <c r="H203" i="5"/>
  <c r="G186" i="5"/>
  <c r="G169" i="5"/>
  <c r="H173" i="5"/>
  <c r="G156" i="5"/>
  <c r="H115" i="5"/>
  <c r="G551" i="5"/>
  <c r="G546" i="5"/>
  <c r="G628" i="5"/>
  <c r="G624" i="5"/>
  <c r="G620" i="5"/>
  <c r="I614" i="5"/>
  <c r="H164" i="5"/>
  <c r="I597" i="5"/>
  <c r="G293" i="5"/>
  <c r="G246" i="5"/>
  <c r="H239" i="5"/>
  <c r="H218" i="5"/>
  <c r="G192" i="5"/>
  <c r="H196" i="5"/>
  <c r="G179" i="5"/>
  <c r="H182" i="5"/>
  <c r="G148" i="5"/>
  <c r="G135" i="5"/>
  <c r="H111" i="5"/>
  <c r="H276" i="5"/>
  <c r="G339" i="5"/>
  <c r="O381" i="5"/>
  <c r="O395" i="5" s="1"/>
  <c r="O362" i="5"/>
  <c r="G347" i="5"/>
  <c r="J347" i="5" s="1"/>
  <c r="M330" i="5"/>
  <c r="G330" i="5"/>
  <c r="G305" i="5"/>
  <c r="M305" i="5"/>
  <c r="H278" i="5"/>
  <c r="G278" i="5"/>
  <c r="H266" i="5"/>
  <c r="G266" i="5"/>
  <c r="H253" i="5"/>
  <c r="G253" i="5"/>
  <c r="H245" i="5"/>
  <c r="G245" i="5"/>
  <c r="G113" i="5"/>
  <c r="H113" i="5"/>
  <c r="G101" i="5"/>
  <c r="H101" i="5"/>
  <c r="H88" i="5"/>
  <c r="G88" i="5"/>
  <c r="H71" i="5"/>
  <c r="G71" i="5"/>
  <c r="H59" i="5"/>
  <c r="G59" i="5"/>
  <c r="I581" i="5"/>
  <c r="H296" i="5"/>
  <c r="H228" i="5"/>
  <c r="M333" i="5"/>
  <c r="G333" i="5"/>
  <c r="H273" i="5"/>
  <c r="G273" i="5"/>
  <c r="H240" i="5"/>
  <c r="G240" i="5"/>
  <c r="G154" i="5"/>
  <c r="H154" i="5"/>
  <c r="H129" i="5"/>
  <c r="G129" i="5"/>
  <c r="H91" i="5"/>
  <c r="G91" i="5"/>
  <c r="G300" i="5"/>
  <c r="H287" i="5"/>
  <c r="G220" i="5"/>
  <c r="G201" i="5"/>
  <c r="G147" i="5"/>
  <c r="H159" i="5"/>
  <c r="H151" i="5"/>
  <c r="G141" i="5"/>
  <c r="G134" i="5"/>
  <c r="G63" i="5"/>
  <c r="G517" i="5"/>
  <c r="J517" i="5" s="1"/>
  <c r="M338" i="5"/>
  <c r="G338" i="5"/>
  <c r="M326" i="5"/>
  <c r="G326" i="5"/>
  <c r="M313" i="5"/>
  <c r="G313" i="5"/>
  <c r="H274" i="5"/>
  <c r="G274" i="5"/>
  <c r="H249" i="5"/>
  <c r="G249" i="5"/>
  <c r="G193" i="5"/>
  <c r="H193" i="5"/>
  <c r="G180" i="5"/>
  <c r="H180" i="5"/>
  <c r="G130" i="5"/>
  <c r="H130" i="5"/>
  <c r="G117" i="5"/>
  <c r="H117" i="5"/>
  <c r="G105" i="5"/>
  <c r="H105" i="5"/>
  <c r="H54" i="5"/>
  <c r="G54" i="5"/>
  <c r="G67" i="5"/>
  <c r="M329" i="5"/>
  <c r="G329" i="5"/>
  <c r="H269" i="5"/>
  <c r="G269" i="5"/>
  <c r="G171" i="5"/>
  <c r="H171" i="5"/>
  <c r="G158" i="5"/>
  <c r="H158" i="5"/>
  <c r="H137" i="5"/>
  <c r="G137" i="5"/>
  <c r="G125" i="5"/>
  <c r="H125" i="5"/>
  <c r="H116" i="5"/>
  <c r="G116" i="5"/>
  <c r="H104" i="5"/>
  <c r="G104" i="5"/>
  <c r="H95" i="5"/>
  <c r="G95" i="5"/>
  <c r="H87" i="5"/>
  <c r="G87" i="5"/>
  <c r="G58" i="5"/>
  <c r="H58" i="5"/>
  <c r="G283" i="5"/>
  <c r="G317" i="5"/>
  <c r="G374" i="5"/>
  <c r="H374" i="5" s="1"/>
  <c r="G362" i="5"/>
  <c r="J362" i="5" s="1"/>
  <c r="G361" i="5"/>
  <c r="J361" i="5" s="1"/>
  <c r="G332" i="5"/>
  <c r="M332" i="5"/>
  <c r="G328" i="5"/>
  <c r="M328" i="5"/>
  <c r="M324" i="5"/>
  <c r="G324" i="5"/>
  <c r="G319" i="5"/>
  <c r="M319" i="5"/>
  <c r="G315" i="5"/>
  <c r="M315" i="5"/>
  <c r="G311" i="5"/>
  <c r="M311" i="5"/>
  <c r="G307" i="5"/>
  <c r="M307" i="5"/>
  <c r="G298" i="5"/>
  <c r="H298" i="5"/>
  <c r="G294" i="5"/>
  <c r="H294" i="5"/>
  <c r="G290" i="5"/>
  <c r="H290" i="5"/>
  <c r="G268" i="5"/>
  <c r="H268" i="5"/>
  <c r="G264" i="5"/>
  <c r="H264" i="5"/>
  <c r="H260" i="5"/>
  <c r="G260" i="5"/>
  <c r="G230" i="5"/>
  <c r="H230" i="5"/>
  <c r="G226" i="5"/>
  <c r="H226" i="5"/>
  <c r="G222" i="5"/>
  <c r="H222" i="5"/>
  <c r="G136" i="5"/>
  <c r="H136" i="5"/>
  <c r="G132" i="5"/>
  <c r="H132" i="5"/>
  <c r="G107" i="5"/>
  <c r="H107" i="5"/>
  <c r="H94" i="5"/>
  <c r="G94" i="5"/>
  <c r="H90" i="5"/>
  <c r="G90" i="5"/>
  <c r="H86" i="5"/>
  <c r="G86" i="5"/>
  <c r="H82" i="5"/>
  <c r="G82" i="5"/>
  <c r="H78" i="5"/>
  <c r="G78" i="5"/>
  <c r="G69" i="5"/>
  <c r="H69" i="5"/>
  <c r="G65" i="5"/>
  <c r="H65" i="5"/>
  <c r="G61" i="5"/>
  <c r="H61" i="5"/>
  <c r="G56" i="5"/>
  <c r="H56" i="5"/>
  <c r="G583" i="5"/>
  <c r="G578" i="5"/>
  <c r="G574" i="5"/>
  <c r="G569" i="5"/>
  <c r="G565" i="5"/>
  <c r="G560" i="5"/>
  <c r="G297" i="5"/>
  <c r="G289" i="5"/>
  <c r="H292" i="5"/>
  <c r="G251" i="5"/>
  <c r="G243" i="5"/>
  <c r="H252" i="5"/>
  <c r="H244" i="5"/>
  <c r="G233" i="5"/>
  <c r="G225" i="5"/>
  <c r="H232" i="5"/>
  <c r="H224" i="5"/>
  <c r="G206" i="5"/>
  <c r="G198" i="5"/>
  <c r="H208" i="5"/>
  <c r="H200" i="5"/>
  <c r="G183" i="5"/>
  <c r="G175" i="5"/>
  <c r="G161" i="5"/>
  <c r="G153" i="5"/>
  <c r="G139" i="5"/>
  <c r="G124" i="5"/>
  <c r="G112" i="5"/>
  <c r="H84" i="5"/>
  <c r="H70" i="5"/>
  <c r="G271" i="5"/>
  <c r="M320" i="5"/>
  <c r="M334" i="5"/>
  <c r="G334" i="5"/>
  <c r="M309" i="5"/>
  <c r="G309" i="5"/>
  <c r="H270" i="5"/>
  <c r="G270" i="5"/>
  <c r="H262" i="5"/>
  <c r="G262" i="5"/>
  <c r="G184" i="5"/>
  <c r="H184" i="5"/>
  <c r="G176" i="5"/>
  <c r="H176" i="5"/>
  <c r="G109" i="5"/>
  <c r="H109" i="5"/>
  <c r="G284" i="5"/>
  <c r="H288" i="5"/>
  <c r="J458" i="5"/>
  <c r="G458" i="5"/>
  <c r="M337" i="5"/>
  <c r="G337" i="5"/>
  <c r="M325" i="5"/>
  <c r="G325" i="5"/>
  <c r="G312" i="5"/>
  <c r="M312" i="5"/>
  <c r="H277" i="5"/>
  <c r="G277" i="5"/>
  <c r="H265" i="5"/>
  <c r="G265" i="5"/>
  <c r="H261" i="5"/>
  <c r="G261" i="5"/>
  <c r="G162" i="5"/>
  <c r="H162" i="5"/>
  <c r="G150" i="5"/>
  <c r="H150" i="5"/>
  <c r="H133" i="5"/>
  <c r="G133" i="5"/>
  <c r="G100" i="5"/>
  <c r="H100" i="5"/>
  <c r="H83" i="5"/>
  <c r="G83" i="5"/>
  <c r="G62" i="5"/>
  <c r="H62" i="5"/>
  <c r="H295" i="5"/>
  <c r="H227" i="5"/>
  <c r="G209" i="5"/>
  <c r="G536" i="5"/>
  <c r="J536" i="5" s="1"/>
  <c r="J489" i="5"/>
  <c r="G489" i="5"/>
  <c r="G394" i="5"/>
  <c r="G373" i="5"/>
  <c r="H373" i="5" s="1"/>
  <c r="M331" i="5"/>
  <c r="G331" i="5"/>
  <c r="G318" i="5"/>
  <c r="M318" i="5"/>
  <c r="G314" i="5"/>
  <c r="M314" i="5"/>
  <c r="G310" i="5"/>
  <c r="M310" i="5"/>
  <c r="G306" i="5"/>
  <c r="M306" i="5"/>
  <c r="G285" i="5"/>
  <c r="H285" i="5"/>
  <c r="H275" i="5"/>
  <c r="G275" i="5"/>
  <c r="G217" i="5"/>
  <c r="H217" i="5"/>
  <c r="G131" i="5"/>
  <c r="H131" i="5"/>
  <c r="G127" i="5"/>
  <c r="H127" i="5"/>
  <c r="H118" i="5"/>
  <c r="G118" i="5"/>
  <c r="G114" i="5"/>
  <c r="H114" i="5"/>
  <c r="G110" i="5"/>
  <c r="H110" i="5"/>
  <c r="G106" i="5"/>
  <c r="H106" i="5"/>
  <c r="G102" i="5"/>
  <c r="H102" i="5"/>
  <c r="H93" i="5"/>
  <c r="G93" i="5"/>
  <c r="H89" i="5"/>
  <c r="G89" i="5"/>
  <c r="H85" i="5"/>
  <c r="G85" i="5"/>
  <c r="H81" i="5"/>
  <c r="G81" i="5"/>
  <c r="H77" i="5"/>
  <c r="G77" i="5"/>
  <c r="H72" i="5"/>
  <c r="G72" i="5"/>
  <c r="G68" i="5"/>
  <c r="H68" i="5"/>
  <c r="G64" i="5"/>
  <c r="H64" i="5"/>
  <c r="G60" i="5"/>
  <c r="H60" i="5"/>
  <c r="G55" i="5"/>
  <c r="H55" i="5"/>
  <c r="G582" i="5"/>
  <c r="G577" i="5"/>
  <c r="G573" i="5"/>
  <c r="G568" i="5"/>
  <c r="G564" i="5"/>
  <c r="G559" i="5"/>
  <c r="H299" i="5"/>
  <c r="H291" i="5"/>
  <c r="G250" i="5"/>
  <c r="G242" i="5"/>
  <c r="H231" i="5"/>
  <c r="H223" i="5"/>
  <c r="G205" i="5"/>
  <c r="G197" i="5"/>
  <c r="H207" i="5"/>
  <c r="H199" i="5"/>
  <c r="H185" i="5"/>
  <c r="H177" i="5"/>
  <c r="H163" i="5"/>
  <c r="H155" i="5"/>
  <c r="H146" i="5"/>
  <c r="G138" i="5"/>
  <c r="H140" i="5"/>
  <c r="G108" i="5"/>
  <c r="G92" i="5"/>
  <c r="H66" i="5"/>
  <c r="G267" i="5"/>
  <c r="M316" i="5"/>
  <c r="M336" i="5"/>
  <c r="G495" i="5"/>
  <c r="G487" i="5"/>
  <c r="J491" i="5"/>
  <c r="G494" i="5"/>
  <c r="G486" i="5"/>
  <c r="J490" i="5"/>
  <c r="G463" i="5"/>
  <c r="G493" i="5"/>
  <c r="G485" i="5"/>
  <c r="G492" i="5"/>
  <c r="G488" i="5"/>
  <c r="J461" i="5"/>
  <c r="J457" i="5"/>
  <c r="G459" i="5"/>
  <c r="G480" i="5"/>
  <c r="G399" i="5"/>
  <c r="J469" i="5"/>
  <c r="G471" i="5"/>
  <c r="G454" i="5"/>
  <c r="H405" i="5"/>
  <c r="J465" i="5"/>
  <c r="G467" i="5"/>
  <c r="J482" i="5"/>
  <c r="H367" i="5"/>
  <c r="G407" i="5"/>
  <c r="G403" i="5"/>
  <c r="G398" i="5"/>
  <c r="H404" i="5"/>
  <c r="J468" i="5"/>
  <c r="J464" i="5"/>
  <c r="J460" i="5"/>
  <c r="J455" i="5"/>
  <c r="G470" i="5"/>
  <c r="G466" i="5"/>
  <c r="G462" i="5"/>
  <c r="G453" i="5"/>
  <c r="G484" i="5"/>
  <c r="G479" i="5"/>
  <c r="G365" i="5"/>
  <c r="G378" i="5"/>
  <c r="J378" i="5" s="1"/>
  <c r="H366" i="5"/>
  <c r="G406" i="5"/>
  <c r="G402" i="5"/>
  <c r="G483" i="5"/>
  <c r="G478" i="5"/>
  <c r="H400" i="5"/>
  <c r="B373" i="11"/>
  <c r="F345" i="8" s="1"/>
  <c r="F344" i="5" s="1"/>
  <c r="G344" i="5" s="1"/>
  <c r="J344" i="5" s="1"/>
  <c r="J394" i="5" l="1"/>
  <c r="F822" i="8"/>
  <c r="F807" i="8"/>
  <c r="F804" i="8"/>
  <c r="F771" i="8"/>
  <c r="F757" i="8"/>
  <c r="B805" i="11"/>
  <c r="F824" i="8" s="1"/>
  <c r="F823" i="5" s="1"/>
  <c r="O823" i="5" s="1"/>
  <c r="O831" i="5" s="1"/>
  <c r="B793" i="11"/>
  <c r="F773" i="8" s="1"/>
  <c r="B781" i="11"/>
  <c r="F730" i="8" s="1"/>
  <c r="F729" i="5" s="1"/>
  <c r="O729" i="5" s="1"/>
  <c r="B769" i="11"/>
  <c r="F729" i="8" s="1"/>
  <c r="B757" i="11"/>
  <c r="F709" i="8" s="1"/>
  <c r="F708" i="5" s="1"/>
  <c r="B745" i="11"/>
  <c r="F689" i="8" s="1"/>
  <c r="B733" i="11"/>
  <c r="F661" i="8" s="1"/>
  <c r="B721" i="11"/>
  <c r="F637" i="8" s="1"/>
  <c r="B709" i="11"/>
  <c r="F612" i="8" s="1"/>
  <c r="F611" i="5" s="1"/>
  <c r="B697" i="11"/>
  <c r="F592" i="8" s="1"/>
  <c r="F591" i="5" s="1"/>
  <c r="G591" i="5" s="1"/>
  <c r="I591" i="5" s="1"/>
  <c r="B685" i="11"/>
  <c r="F591" i="8" s="1"/>
  <c r="F590" i="5" s="1"/>
  <c r="G590" i="5" s="1"/>
  <c r="I590" i="5" s="1"/>
  <c r="B673" i="11"/>
  <c r="F590" i="8" s="1"/>
  <c r="B661" i="11"/>
  <c r="F589" i="8" s="1"/>
  <c r="F588" i="5" s="1"/>
  <c r="G588" i="5" s="1"/>
  <c r="I588" i="5" s="1"/>
  <c r="B649" i="11"/>
  <c r="F558" i="8" s="1"/>
  <c r="F557" i="5" s="1"/>
  <c r="B637" i="11"/>
  <c r="F524" i="8" s="1"/>
  <c r="F523" i="5" s="1"/>
  <c r="G523" i="5" s="1"/>
  <c r="J523" i="5" s="1"/>
  <c r="B625" i="11"/>
  <c r="F523" i="8" s="1"/>
  <c r="B613" i="11"/>
  <c r="F522" i="8" s="1"/>
  <c r="F521" i="5" s="1"/>
  <c r="G521" i="5" s="1"/>
  <c r="J521" i="5" s="1"/>
  <c r="B601" i="11"/>
  <c r="F521" i="8" s="1"/>
  <c r="F520" i="5" s="1"/>
  <c r="G520" i="5" s="1"/>
  <c r="J520" i="5" s="1"/>
  <c r="B589" i="11"/>
  <c r="F545" i="8" s="1"/>
  <c r="F544" i="5" s="1"/>
  <c r="B577" i="11"/>
  <c r="F501" i="8" s="1"/>
  <c r="B565" i="11"/>
  <c r="F500" i="8" s="1"/>
  <c r="F499" i="5" s="1"/>
  <c r="G499" i="5" s="1"/>
  <c r="J499" i="5" s="1"/>
  <c r="B553" i="11"/>
  <c r="F499" i="8" s="1"/>
  <c r="F498" i="5" s="1"/>
  <c r="B541" i="11"/>
  <c r="F478" i="8" s="1"/>
  <c r="F477" i="5" s="1"/>
  <c r="B529" i="11"/>
  <c r="F477" i="8" s="1"/>
  <c r="F476" i="5" s="1"/>
  <c r="B517" i="11"/>
  <c r="F476" i="8" s="1"/>
  <c r="F475" i="5" s="1"/>
  <c r="B505" i="11"/>
  <c r="F475" i="8" s="1"/>
  <c r="F474" i="5" s="1"/>
  <c r="B493" i="11"/>
  <c r="F453" i="8" s="1"/>
  <c r="F452" i="5" s="1"/>
  <c r="B481" i="11"/>
  <c r="F452" i="8" s="1"/>
  <c r="B469" i="11"/>
  <c r="F451" i="8" s="1"/>
  <c r="F450" i="5" s="1"/>
  <c r="B457" i="11"/>
  <c r="F450" i="8" s="1"/>
  <c r="F449" i="5" s="1"/>
  <c r="B445" i="11"/>
  <c r="F449" i="8" s="1"/>
  <c r="F448" i="5" s="1"/>
  <c r="B433" i="11"/>
  <c r="F430" i="8" s="1"/>
  <c r="B421" i="11"/>
  <c r="F411" i="8" s="1"/>
  <c r="F410" i="5" s="1"/>
  <c r="G410" i="5" s="1"/>
  <c r="H410" i="5" s="1"/>
  <c r="H427" i="5" s="1"/>
  <c r="B409" i="11"/>
  <c r="F398" i="8" s="1"/>
  <c r="F397" i="5" s="1"/>
  <c r="B397" i="11"/>
  <c r="F378" i="8" s="1"/>
  <c r="F377" i="5" s="1"/>
  <c r="B385" i="11"/>
  <c r="F365" i="8" s="1"/>
  <c r="B361" i="11"/>
  <c r="F344" i="8" s="1"/>
  <c r="F343" i="5" s="1"/>
  <c r="G343" i="5" s="1"/>
  <c r="J343" i="5" s="1"/>
  <c r="B349" i="11"/>
  <c r="F343" i="8" s="1"/>
  <c r="F342" i="5" s="1"/>
  <c r="G342" i="5" s="1"/>
  <c r="J342" i="5" s="1"/>
  <c r="B337" i="11"/>
  <c r="F324" i="8" s="1"/>
  <c r="F323" i="5" s="1"/>
  <c r="B325" i="11"/>
  <c r="F305" i="8" s="1"/>
  <c r="B313" i="11"/>
  <c r="F283" i="8" s="1"/>
  <c r="F282" i="5" s="1"/>
  <c r="B301" i="11"/>
  <c r="F282" i="8" s="1"/>
  <c r="F281" i="5" s="1"/>
  <c r="B289" i="11"/>
  <c r="F260" i="8" s="1"/>
  <c r="F259" i="5" s="1"/>
  <c r="B277" i="11"/>
  <c r="F259" i="8" s="1"/>
  <c r="B265" i="11"/>
  <c r="F238" i="8" s="1"/>
  <c r="F237" i="5" s="1"/>
  <c r="B253" i="11"/>
  <c r="F237" i="8" s="1"/>
  <c r="F236" i="5" s="1"/>
  <c r="B241" i="11"/>
  <c r="F216" i="8" s="1"/>
  <c r="F214" i="5" s="1"/>
  <c r="B229" i="11"/>
  <c r="F215" i="8" s="1"/>
  <c r="B217" i="11"/>
  <c r="F193" i="8" s="1"/>
  <c r="F191" i="5" s="1"/>
  <c r="B205" i="11"/>
  <c r="F192" i="8" s="1"/>
  <c r="F190" i="5" s="1"/>
  <c r="B193" i="11"/>
  <c r="F170" i="8" s="1"/>
  <c r="F168" i="5" s="1"/>
  <c r="B181" i="11"/>
  <c r="F169" i="8" s="1"/>
  <c r="B169" i="11"/>
  <c r="F147" i="8" s="1"/>
  <c r="F145" i="5" s="1"/>
  <c r="B157" i="11"/>
  <c r="F146" i="8" s="1"/>
  <c r="F144" i="5" s="1"/>
  <c r="B145" i="11"/>
  <c r="F124" i="8" s="1"/>
  <c r="F122" i="5" s="1"/>
  <c r="B133" i="11"/>
  <c r="F123" i="8" s="1"/>
  <c r="F121" i="5" s="1"/>
  <c r="B121" i="11"/>
  <c r="F101" i="8" s="1"/>
  <c r="F99" i="5" s="1"/>
  <c r="B109" i="11"/>
  <c r="F100" i="8" s="1"/>
  <c r="F98" i="5" s="1"/>
  <c r="B97" i="11"/>
  <c r="F78" i="8" s="1"/>
  <c r="F76" i="5" s="1"/>
  <c r="B85" i="11"/>
  <c r="F77" i="8" s="1"/>
  <c r="F75" i="5" s="1"/>
  <c r="B73" i="11"/>
  <c r="F55" i="8" s="1"/>
  <c r="F53" i="5" s="1"/>
  <c r="B61" i="11"/>
  <c r="F54" i="8" s="1"/>
  <c r="F52" i="5" s="1"/>
  <c r="B49" i="11"/>
  <c r="F32" i="8" s="1"/>
  <c r="F30" i="5" s="1"/>
  <c r="B37" i="11"/>
  <c r="F31" i="8" s="1"/>
  <c r="B25" i="11"/>
  <c r="F9" i="8" s="1"/>
  <c r="F7" i="5" s="1"/>
  <c r="B13" i="11"/>
  <c r="F8" i="8" s="1"/>
  <c r="F6" i="5" s="1"/>
  <c r="F587" i="8"/>
  <c r="F396" i="8"/>
  <c r="D21" i="9" s="1"/>
  <c r="F363" i="8"/>
  <c r="F341" i="8"/>
  <c r="F213" i="8" l="1"/>
  <c r="F409" i="8"/>
  <c r="F167" i="8"/>
  <c r="F497" i="8"/>
  <c r="D12" i="9"/>
  <c r="F211" i="5"/>
  <c r="H99" i="5"/>
  <c r="G99" i="5"/>
  <c r="H191" i="5"/>
  <c r="G191" i="5"/>
  <c r="G282" i="5"/>
  <c r="H282" i="5"/>
  <c r="J450" i="5"/>
  <c r="G450" i="5"/>
  <c r="J475" i="5"/>
  <c r="G475" i="5"/>
  <c r="I611" i="5"/>
  <c r="G611" i="5"/>
  <c r="G708" i="5"/>
  <c r="K708" i="5"/>
  <c r="F770" i="5"/>
  <c r="D40" i="9"/>
  <c r="F257" i="8"/>
  <c r="F428" i="8"/>
  <c r="F556" i="8"/>
  <c r="F52" i="8"/>
  <c r="F29" i="5"/>
  <c r="H75" i="5"/>
  <c r="G75" i="5"/>
  <c r="H121" i="5"/>
  <c r="G121" i="5"/>
  <c r="F190" i="8"/>
  <c r="F167" i="5"/>
  <c r="F235" i="8"/>
  <c r="F213" i="5"/>
  <c r="F280" i="8"/>
  <c r="F258" i="5"/>
  <c r="F322" i="8"/>
  <c r="F304" i="5"/>
  <c r="F376" i="8"/>
  <c r="F364" i="5"/>
  <c r="F447" i="8"/>
  <c r="F429" i="5"/>
  <c r="F473" i="8"/>
  <c r="F451" i="5"/>
  <c r="J476" i="5"/>
  <c r="G476" i="5"/>
  <c r="F519" i="8"/>
  <c r="D27" i="9" s="1"/>
  <c r="F500" i="5"/>
  <c r="G500" i="5" s="1"/>
  <c r="J500" i="5" s="1"/>
  <c r="F543" i="8"/>
  <c r="F522" i="5"/>
  <c r="G522" i="5" s="1"/>
  <c r="J522" i="5" s="1"/>
  <c r="F610" i="8"/>
  <c r="F589" i="5"/>
  <c r="G589" i="5" s="1"/>
  <c r="I589" i="5" s="1"/>
  <c r="I609" i="5" s="1"/>
  <c r="F656" i="8"/>
  <c r="F636" i="5"/>
  <c r="F751" i="8"/>
  <c r="F728" i="5"/>
  <c r="O728" i="5" s="1"/>
  <c r="F635" i="8"/>
  <c r="D42" i="9"/>
  <c r="F803" i="5"/>
  <c r="G53" i="5"/>
  <c r="H53" i="5"/>
  <c r="G145" i="5"/>
  <c r="H145" i="5"/>
  <c r="H237" i="5"/>
  <c r="G237" i="5"/>
  <c r="F303" i="8"/>
  <c r="D22" i="9"/>
  <c r="F408" i="5"/>
  <c r="G408" i="5" s="1"/>
  <c r="D30" i="9"/>
  <c r="F586" i="5"/>
  <c r="G76" i="5"/>
  <c r="H76" i="5"/>
  <c r="H122" i="5"/>
  <c r="G122" i="5"/>
  <c r="G168" i="5"/>
  <c r="H168" i="5"/>
  <c r="G259" i="5"/>
  <c r="H259" i="5"/>
  <c r="G323" i="5"/>
  <c r="M323" i="5"/>
  <c r="G377" i="5"/>
  <c r="F395" i="5"/>
  <c r="G448" i="5"/>
  <c r="J448" i="5"/>
  <c r="G452" i="5"/>
  <c r="J452" i="5"/>
  <c r="G477" i="5"/>
  <c r="J477" i="5"/>
  <c r="G544" i="5"/>
  <c r="H544" i="5"/>
  <c r="H555" i="5" s="1"/>
  <c r="F687" i="8"/>
  <c r="F660" i="5"/>
  <c r="F727" i="8"/>
  <c r="F806" i="5"/>
  <c r="D43" i="9"/>
  <c r="D19" i="9"/>
  <c r="F362" i="5"/>
  <c r="D26" i="9"/>
  <c r="F496" i="5"/>
  <c r="D10" i="9"/>
  <c r="F165" i="5"/>
  <c r="D18" i="9"/>
  <c r="F340" i="5"/>
  <c r="H52" i="5"/>
  <c r="G52" i="5"/>
  <c r="G98" i="5"/>
  <c r="H98" i="5"/>
  <c r="H144" i="5"/>
  <c r="G144" i="5"/>
  <c r="G190" i="5"/>
  <c r="H190" i="5"/>
  <c r="G236" i="5"/>
  <c r="H236" i="5"/>
  <c r="G281" i="5"/>
  <c r="H281" i="5"/>
  <c r="H302" i="5" s="1"/>
  <c r="H397" i="5"/>
  <c r="H408" i="5" s="1"/>
  <c r="G397" i="5"/>
  <c r="J449" i="5"/>
  <c r="G449" i="5"/>
  <c r="G474" i="5"/>
  <c r="J474" i="5"/>
  <c r="G498" i="5"/>
  <c r="I557" i="5"/>
  <c r="I586" i="5" s="1"/>
  <c r="G557" i="5"/>
  <c r="F707" i="8"/>
  <c r="F688" i="5"/>
  <c r="F790" i="8"/>
  <c r="F772" i="5"/>
  <c r="D39" i="9"/>
  <c r="F756" i="5"/>
  <c r="D44" i="9"/>
  <c r="F821" i="5"/>
  <c r="F144" i="8"/>
  <c r="F121" i="8"/>
  <c r="F98" i="8"/>
  <c r="F75" i="8"/>
  <c r="F29" i="8"/>
  <c r="J496" i="5" l="1"/>
  <c r="G302" i="5"/>
  <c r="G496" i="5"/>
  <c r="D37" i="9"/>
  <c r="F726" i="5"/>
  <c r="G688" i="5"/>
  <c r="K688" i="5"/>
  <c r="F518" i="5"/>
  <c r="D35" i="9"/>
  <c r="F686" i="5"/>
  <c r="D38" i="9"/>
  <c r="F750" i="5"/>
  <c r="D31" i="9"/>
  <c r="F609" i="5"/>
  <c r="D25" i="9"/>
  <c r="F472" i="5"/>
  <c r="D20" i="9"/>
  <c r="F375" i="5"/>
  <c r="G375" i="5" s="1"/>
  <c r="H375" i="5" s="1"/>
  <c r="D15" i="9"/>
  <c r="F279" i="5"/>
  <c r="D11" i="9"/>
  <c r="F188" i="5"/>
  <c r="D23" i="9"/>
  <c r="F427" i="5"/>
  <c r="G427" i="5" s="1"/>
  <c r="D4" i="9"/>
  <c r="F27" i="5"/>
  <c r="D9" i="9"/>
  <c r="F142" i="5"/>
  <c r="D36" i="9"/>
  <c r="F706" i="5"/>
  <c r="J498" i="5"/>
  <c r="J518" i="5" s="1"/>
  <c r="G518" i="5"/>
  <c r="D16" i="9"/>
  <c r="F302" i="5"/>
  <c r="I636" i="5"/>
  <c r="G636" i="5"/>
  <c r="M304" i="5"/>
  <c r="G304" i="5"/>
  <c r="D14" i="9"/>
  <c r="F256" i="5"/>
  <c r="J377" i="5"/>
  <c r="J395" i="5" s="1"/>
  <c r="G395" i="5"/>
  <c r="D32" i="9"/>
  <c r="F634" i="5"/>
  <c r="D33" i="9"/>
  <c r="F655" i="5"/>
  <c r="D29" i="9"/>
  <c r="F542" i="5"/>
  <c r="D24" i="9"/>
  <c r="F446" i="5"/>
  <c r="D17" i="9"/>
  <c r="F321" i="5"/>
  <c r="D13" i="9"/>
  <c r="F234" i="5"/>
  <c r="D5" i="9"/>
  <c r="F50" i="5"/>
  <c r="D6" i="9"/>
  <c r="F73" i="5"/>
  <c r="G660" i="5"/>
  <c r="K660" i="5"/>
  <c r="G451" i="5"/>
  <c r="G472" i="5" s="1"/>
  <c r="J451" i="5"/>
  <c r="G364" i="5"/>
  <c r="H364" i="5"/>
  <c r="H258" i="5"/>
  <c r="H279" i="5" s="1"/>
  <c r="G258" i="5"/>
  <c r="G279" i="5" s="1"/>
  <c r="H167" i="5"/>
  <c r="G167" i="5"/>
  <c r="D28" i="9"/>
  <c r="F555" i="5"/>
  <c r="L772" i="5"/>
  <c r="G772" i="5"/>
  <c r="D7" i="9"/>
  <c r="F96" i="5"/>
  <c r="D41" i="9"/>
  <c r="F789" i="5"/>
  <c r="D8" i="9"/>
  <c r="F119" i="5"/>
  <c r="O770" i="5"/>
  <c r="O726" i="5"/>
  <c r="O706" i="5"/>
  <c r="O655" i="5"/>
  <c r="O609" i="5"/>
  <c r="O542" i="5"/>
  <c r="O555" i="5"/>
  <c r="O472" i="5"/>
  <c r="O427" i="5"/>
  <c r="O408" i="5"/>
  <c r="O375" i="5"/>
  <c r="O340" i="5"/>
  <c r="O321" i="5"/>
  <c r="O256" i="5"/>
  <c r="O234" i="5"/>
  <c r="O211" i="5"/>
  <c r="O188" i="5"/>
  <c r="O165" i="5"/>
  <c r="O142" i="5"/>
  <c r="O119" i="5"/>
  <c r="O96" i="5"/>
  <c r="O73" i="5"/>
  <c r="G31" i="5"/>
  <c r="H32" i="5"/>
  <c r="H33" i="5"/>
  <c r="O34" i="5"/>
  <c r="O50" i="5" s="1"/>
  <c r="H35" i="5"/>
  <c r="H36" i="5"/>
  <c r="H37" i="5"/>
  <c r="H39" i="5"/>
  <c r="G39" i="5"/>
  <c r="H40" i="5"/>
  <c r="G41" i="5"/>
  <c r="H43" i="5"/>
  <c r="H44" i="5"/>
  <c r="G44" i="5"/>
  <c r="G45" i="5"/>
  <c r="G46" i="5"/>
  <c r="H47" i="5"/>
  <c r="H48" i="5"/>
  <c r="H9" i="5"/>
  <c r="G9" i="5"/>
  <c r="H10" i="5"/>
  <c r="G10" i="5"/>
  <c r="O11" i="5"/>
  <c r="O27" i="5" s="1"/>
  <c r="H13" i="5"/>
  <c r="H14" i="5"/>
  <c r="H15" i="5"/>
  <c r="H17" i="5"/>
  <c r="H18" i="5"/>
  <c r="H19" i="5"/>
  <c r="H21" i="5"/>
  <c r="H22" i="5"/>
  <c r="H23" i="5"/>
  <c r="H25" i="5"/>
  <c r="H26" i="5"/>
  <c r="H31" i="5"/>
  <c r="G658" i="5"/>
  <c r="K658" i="5"/>
  <c r="H29" i="5"/>
  <c r="G29" i="5"/>
  <c r="G7" i="5"/>
  <c r="H770" i="5"/>
  <c r="I770" i="5"/>
  <c r="J770" i="5"/>
  <c r="K770" i="5"/>
  <c r="L770" i="5"/>
  <c r="M770" i="5"/>
  <c r="N770" i="5"/>
  <c r="D47" i="9" l="1"/>
  <c r="F836" i="5" s="1"/>
  <c r="O686" i="5"/>
  <c r="O821" i="5"/>
  <c r="O586" i="5"/>
  <c r="G23" i="5"/>
  <c r="G21" i="5"/>
  <c r="H45" i="5"/>
  <c r="G22" i="5"/>
  <c r="G43" i="5"/>
  <c r="G25" i="5"/>
  <c r="G18" i="5"/>
  <c r="G13" i="5"/>
  <c r="G47" i="5"/>
  <c r="G37" i="5"/>
  <c r="G35" i="5"/>
  <c r="G33" i="5"/>
  <c r="H188" i="5"/>
  <c r="H41" i="5"/>
  <c r="G214" i="5"/>
  <c r="H214" i="5"/>
  <c r="G20" i="5"/>
  <c r="H20" i="5"/>
  <c r="G26" i="5"/>
  <c r="G19" i="5"/>
  <c r="G17" i="5"/>
  <c r="G14" i="5"/>
  <c r="G36" i="5"/>
  <c r="G32" i="5"/>
  <c r="O634" i="5"/>
  <c r="J427" i="5"/>
  <c r="H38" i="5"/>
  <c r="G38" i="5"/>
  <c r="H42" i="5"/>
  <c r="G42" i="5"/>
  <c r="H30" i="5"/>
  <c r="G30" i="5"/>
  <c r="H16" i="5"/>
  <c r="G16" i="5"/>
  <c r="J541" i="5"/>
  <c r="G541" i="5"/>
  <c r="G770" i="5"/>
  <c r="G15" i="5"/>
  <c r="G48" i="5"/>
  <c r="J540" i="5"/>
  <c r="G540" i="5"/>
  <c r="H46" i="5"/>
  <c r="H24" i="5"/>
  <c r="G24" i="5"/>
  <c r="H7" i="5"/>
  <c r="H8" i="5"/>
  <c r="G8" i="5"/>
  <c r="H12" i="5"/>
  <c r="G12" i="5"/>
  <c r="G49" i="5"/>
  <c r="G40" i="5"/>
  <c r="O803" i="5"/>
  <c r="C18" i="10" l="1"/>
  <c r="C20" i="10" s="1"/>
  <c r="C5" i="10" s="1"/>
  <c r="C6" i="10" s="1"/>
  <c r="C8" i="10" s="1"/>
  <c r="C10" i="10" s="1"/>
  <c r="C4" i="10"/>
  <c r="G542" i="5"/>
  <c r="L789" i="5"/>
  <c r="L836" i="5" s="1"/>
  <c r="I634" i="5"/>
  <c r="G634" i="5"/>
  <c r="G188" i="5"/>
  <c r="N756" i="5"/>
  <c r="N836" i="5" s="1"/>
  <c r="H50" i="5"/>
  <c r="K726" i="5"/>
  <c r="M321" i="5"/>
  <c r="H211" i="5"/>
  <c r="G726" i="5"/>
  <c r="G50" i="5"/>
  <c r="K706" i="5"/>
  <c r="G756" i="5"/>
  <c r="H213" i="5"/>
  <c r="G213" i="5"/>
  <c r="H256" i="5"/>
  <c r="G256" i="5"/>
  <c r="G165" i="5"/>
  <c r="G609" i="5"/>
  <c r="H165" i="5"/>
  <c r="H6" i="5"/>
  <c r="H27" i="5" s="1"/>
  <c r="G6" i="5"/>
  <c r="G27" i="5" s="1"/>
  <c r="G321" i="5"/>
  <c r="H73" i="5"/>
  <c r="G73" i="5"/>
  <c r="J542" i="5"/>
  <c r="O750" i="5"/>
  <c r="O836" i="5" s="1"/>
  <c r="G789" i="5"/>
  <c r="M340" i="5"/>
  <c r="G340" i="5"/>
  <c r="H119" i="5"/>
  <c r="G119" i="5"/>
  <c r="J472" i="5"/>
  <c r="G706" i="5"/>
  <c r="H96" i="5"/>
  <c r="G96" i="5"/>
  <c r="G211" i="5"/>
  <c r="G555" i="5"/>
  <c r="H142" i="5"/>
  <c r="G142" i="5"/>
  <c r="I655" i="5"/>
  <c r="G655" i="5"/>
  <c r="G586" i="5"/>
  <c r="K686" i="5"/>
  <c r="G686" i="5"/>
  <c r="C12" i="10" l="1"/>
  <c r="C13" i="10"/>
  <c r="C15" i="10" s="1"/>
  <c r="H215" i="5"/>
  <c r="H234" i="5" s="1"/>
  <c r="H836" i="5" s="1"/>
  <c r="G215" i="5"/>
  <c r="G234" i="5" s="1"/>
  <c r="G836" i="5" s="1"/>
  <c r="K836" i="5"/>
  <c r="M836" i="5"/>
  <c r="I836" i="5"/>
  <c r="J836" i="5"/>
  <c r="H837" i="5" l="1"/>
  <c r="J837" i="5"/>
  <c r="M837" i="5"/>
  <c r="I837" i="5"/>
  <c r="N837" i="5"/>
  <c r="L837" i="5"/>
  <c r="K837" i="5"/>
  <c r="G837" i="5" l="1"/>
</calcChain>
</file>

<file path=xl/sharedStrings.xml><?xml version="1.0" encoding="utf-8"?>
<sst xmlns="http://schemas.openxmlformats.org/spreadsheetml/2006/main" count="5646" uniqueCount="1383">
  <si>
    <t>(Name of School)</t>
  </si>
  <si>
    <t>Salaries of Teachers</t>
  </si>
  <si>
    <t>Salaries of Other Professional Staff</t>
  </si>
  <si>
    <t>Other Salaries for Instruction</t>
  </si>
  <si>
    <t>Pension Contributions</t>
  </si>
  <si>
    <t>Purchased Professional - Educational Services</t>
  </si>
  <si>
    <t>Purchased Technical Services</t>
  </si>
  <si>
    <t xml:space="preserve">Other Purchased Services </t>
  </si>
  <si>
    <t>General Supplies</t>
  </si>
  <si>
    <t>Textbooks</t>
  </si>
  <si>
    <t>Other Objects</t>
  </si>
  <si>
    <t>Special Vocational Programs - Instruction</t>
  </si>
  <si>
    <t>11-320-100-101</t>
  </si>
  <si>
    <t>11-320-100-106</t>
  </si>
  <si>
    <t>Purchased Professional-Educational Services</t>
  </si>
  <si>
    <t>11-320-100-320</t>
  </si>
  <si>
    <t>11-320-100-340</t>
  </si>
  <si>
    <t>11-320-100-500</t>
  </si>
  <si>
    <t>11-320-100-610</t>
  </si>
  <si>
    <t>11-320-100-640</t>
  </si>
  <si>
    <t>11-320-100-800</t>
  </si>
  <si>
    <t>Salaries</t>
  </si>
  <si>
    <t>11-401-100-100</t>
  </si>
  <si>
    <t>11-401-100-500</t>
  </si>
  <si>
    <t>Supplies and Materials</t>
  </si>
  <si>
    <t>11-401-100-600</t>
  </si>
  <si>
    <t>11-401-100-800</t>
  </si>
  <si>
    <t>School-Sponsored Athletics - Instruction</t>
  </si>
  <si>
    <t>11-402-100-100</t>
  </si>
  <si>
    <t>11-402-100-500</t>
  </si>
  <si>
    <t>11-402-100-600</t>
  </si>
  <si>
    <t>11-402-100-800</t>
  </si>
  <si>
    <t>11-000-211-100</t>
  </si>
  <si>
    <t>Purchased Professional and Technical Services</t>
  </si>
  <si>
    <t>11-000-211-300</t>
  </si>
  <si>
    <t>Other Purchased Services</t>
  </si>
  <si>
    <t>11-000-211-500</t>
  </si>
  <si>
    <t>11-000-211-600</t>
  </si>
  <si>
    <t>11-000-211-800</t>
  </si>
  <si>
    <t>11-000-213-100</t>
  </si>
  <si>
    <t>11-000-213-300</t>
  </si>
  <si>
    <t>11-000-213-500</t>
  </si>
  <si>
    <t>11-000-213-600</t>
  </si>
  <si>
    <t>11-000-213-800</t>
  </si>
  <si>
    <t>11-000-218-104</t>
  </si>
  <si>
    <t>Salaries of Secretarial and Clerical Assistants</t>
  </si>
  <si>
    <t>11-000-218-105</t>
  </si>
  <si>
    <t>Other Salaries</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</si>
  <si>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</si>
  <si>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</si>
  <si>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</si>
  <si>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</si>
  <si>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</si>
  <si>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</si>
  <si>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</si>
  <si>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</si>
  <si>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</si>
  <si>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</si>
  <si>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</si>
  <si>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</si>
  <si>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</si>
  <si>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</si>
  <si>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</si>
  <si>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</si>
  <si>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</si>
  <si>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</si>
  <si>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</si>
  <si>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</si>
  <si>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Salaries of Supervisors of Instruction</t>
  </si>
  <si>
    <t>11-000-223-102</t>
  </si>
  <si>
    <t>11-000-223-104</t>
  </si>
  <si>
    <t>11-000-223-105</t>
  </si>
  <si>
    <t>11-000-223-110</t>
  </si>
  <si>
    <t>11-000-223-320</t>
  </si>
  <si>
    <t>11-000-223-390</t>
  </si>
  <si>
    <t>11-000-223-500</t>
  </si>
  <si>
    <t>11-000-223-600</t>
  </si>
  <si>
    <t>11-000-223-800</t>
  </si>
  <si>
    <t>11-000-230-100</t>
  </si>
  <si>
    <t>Legal Services - All Other</t>
  </si>
  <si>
    <t>11-000-230-331</t>
  </si>
  <si>
    <t>11-000-230-332</t>
  </si>
  <si>
    <t>Other Purchased Professional Services</t>
  </si>
  <si>
    <t>11-000-230-339</t>
  </si>
  <si>
    <t>11-000-230-340</t>
  </si>
  <si>
    <t>Communications / Telephone</t>
  </si>
  <si>
    <t>11-000-230-530</t>
  </si>
  <si>
    <t>11-000-230-590</t>
  </si>
  <si>
    <t>Judgments Against The School District</t>
  </si>
  <si>
    <t>11-000-230-820</t>
  </si>
  <si>
    <t>Miscellaneous Expenditures</t>
  </si>
  <si>
    <t>11-000-230-890</t>
  </si>
  <si>
    <t>11-000-230-891</t>
  </si>
  <si>
    <t>11-000-230-892</t>
  </si>
  <si>
    <t>11-000-230-893</t>
  </si>
  <si>
    <t>11-000-240-103</t>
  </si>
  <si>
    <t>11-000-240-104</t>
  </si>
  <si>
    <t>11-000-240-105</t>
  </si>
  <si>
    <t>11-000-240-110</t>
  </si>
  <si>
    <t>11-000-240-300</t>
  </si>
  <si>
    <t>11-000-240-500</t>
  </si>
  <si>
    <t>11-000-240-600</t>
  </si>
  <si>
    <t>11-000-240-800</t>
  </si>
  <si>
    <t>11-000-262-100</t>
  </si>
  <si>
    <t>11-000-262-300</t>
  </si>
  <si>
    <t>Cleaning, Repair, and Maintenance Services</t>
  </si>
  <si>
    <t>11-000-262-420</t>
  </si>
  <si>
    <t>Rental of Land &amp; Bldg. Oth. than Lease Pur Agrmt</t>
  </si>
  <si>
    <t>11-000-262-441</t>
  </si>
  <si>
    <t>Other Purchased Property Services</t>
  </si>
  <si>
    <t>11-000-262-490</t>
  </si>
  <si>
    <t>Insurance</t>
  </si>
  <si>
    <t>11-000-262-520</t>
  </si>
  <si>
    <t>Miscellaneous Purchased Services</t>
  </si>
  <si>
    <t>11-000-262-590</t>
  </si>
  <si>
    <t>11-000-262-610</t>
  </si>
  <si>
    <t>11-000-262-800</t>
  </si>
  <si>
    <t>Sal. for Pupil Trans(Other than Bet. Home &amp; Sch)</t>
  </si>
  <si>
    <t>Other Purchased Prof. and Technical Serv.</t>
  </si>
  <si>
    <t>11-000-270-390</t>
  </si>
  <si>
    <t>11-000-270-420</t>
  </si>
  <si>
    <t>Rental Payments - School Buses</t>
  </si>
  <si>
    <t>11-000-270-442</t>
  </si>
  <si>
    <t>Contr Serv(Oth. than Bet Home &amp; Sch)-Vend</t>
  </si>
  <si>
    <t>11-000-270-512</t>
  </si>
  <si>
    <t>Misc. Purchased Services - Transportation</t>
  </si>
  <si>
    <t>11-000-270-593</t>
  </si>
  <si>
    <t>Purchased Professional Services</t>
  </si>
  <si>
    <t>Interest on Current Loans</t>
  </si>
  <si>
    <t>Miscellaneous Expenditures - Corporation Taxes on Tuition</t>
  </si>
  <si>
    <t>11-000-310-100</t>
  </si>
  <si>
    <t xml:space="preserve"> </t>
  </si>
  <si>
    <t>Group Insurance</t>
  </si>
  <si>
    <t>11-000-291-210</t>
  </si>
  <si>
    <t>Social Security Contributions</t>
  </si>
  <si>
    <t>11-000-291-220</t>
  </si>
  <si>
    <t>Unemployment Compensation</t>
  </si>
  <si>
    <t>11-000-291-250</t>
  </si>
  <si>
    <t>Workmen's Compensation</t>
  </si>
  <si>
    <t>11-000-291-260</t>
  </si>
  <si>
    <t>Health Benefits</t>
  </si>
  <si>
    <t>11-000-291-270</t>
  </si>
  <si>
    <t>Health Benefits for Retired Staff</t>
  </si>
  <si>
    <t>11-000-291-271</t>
  </si>
  <si>
    <t>Tuition Reimbursement</t>
  </si>
  <si>
    <t>11-000-291-280</t>
  </si>
  <si>
    <t>Other Employee Benefits</t>
  </si>
  <si>
    <t>11-000-291-290</t>
  </si>
  <si>
    <t>Vocational Programs: Special Programs</t>
  </si>
  <si>
    <t>Undistributed Expenditures - Instruction</t>
  </si>
  <si>
    <t>School Buses - Special</t>
  </si>
  <si>
    <t>Undistributed Expenditures - Facilities Acquisition</t>
  </si>
  <si>
    <t>12-000-400-100</t>
  </si>
  <si>
    <t>Legal Services</t>
  </si>
  <si>
    <t>12-000-400-331</t>
  </si>
  <si>
    <t>12-000-400-390</t>
  </si>
  <si>
    <t>Construction Services</t>
  </si>
  <si>
    <t>12-000-400-450</t>
  </si>
  <si>
    <t>Land and Improvements</t>
  </si>
  <si>
    <t>12-000-400-710</t>
  </si>
  <si>
    <t>12-000-400-800</t>
  </si>
  <si>
    <t>DEBT SERVICE FUNDS</t>
  </si>
  <si>
    <t>Interest on Mortgage</t>
  </si>
  <si>
    <t>40-701-510-830</t>
  </si>
  <si>
    <t>Depreciation of Buildings</t>
  </si>
  <si>
    <t>Undistributed Expenditures - Health Services</t>
  </si>
  <si>
    <t>Unallocated Benefits</t>
  </si>
  <si>
    <t xml:space="preserve">Facilities Acquisition and Construction Serv. - Capital Outlay </t>
  </si>
  <si>
    <t>Debt Service Funds</t>
  </si>
  <si>
    <t xml:space="preserve">Total Budgeted Expenditures &amp; WC / Surcharge </t>
  </si>
  <si>
    <t>Budgeted Per Diem Tuition Rate</t>
  </si>
  <si>
    <t>Number of Days in Session (10 month)</t>
  </si>
  <si>
    <t>Total Ten Month School Year Tuition Rate</t>
  </si>
  <si>
    <t>Number of Days in Session (Extended Year)</t>
  </si>
  <si>
    <t>Total Extended School Year Tuition Rate</t>
  </si>
  <si>
    <t>Maximum Working Capital / Surcharge</t>
  </si>
  <si>
    <t>(1)</t>
  </si>
  <si>
    <t>(2)</t>
  </si>
  <si>
    <t>(3)</t>
  </si>
  <si>
    <t>(4)</t>
  </si>
  <si>
    <t>(5)</t>
  </si>
  <si>
    <t>(6)</t>
  </si>
  <si>
    <t>(7)</t>
  </si>
  <si>
    <t>(8)</t>
  </si>
  <si>
    <t>(9)</t>
  </si>
  <si>
    <t>(10)</t>
  </si>
  <si>
    <t>COST CATEGORIES</t>
  </si>
  <si>
    <t>Account Number</t>
  </si>
  <si>
    <t>Food</t>
  </si>
  <si>
    <t>Admin.</t>
  </si>
  <si>
    <t>11-201-100-101</t>
  </si>
  <si>
    <t>11-201-100-106</t>
  </si>
  <si>
    <t>11-201-100-320</t>
  </si>
  <si>
    <t>11-201-100-340</t>
  </si>
  <si>
    <t>11-201-100-500</t>
  </si>
  <si>
    <t>11-201-100-610</t>
  </si>
  <si>
    <t>11-201-100-640</t>
  </si>
  <si>
    <t>11-201-100-800</t>
  </si>
  <si>
    <t>11-202-100-101</t>
  </si>
  <si>
    <t>11-202-100-106</t>
  </si>
  <si>
    <t>11-202-100-320</t>
  </si>
  <si>
    <t>11-202-100-340</t>
  </si>
  <si>
    <t>11-202-100-500</t>
  </si>
  <si>
    <t>11-202-100-610</t>
  </si>
  <si>
    <t>11-202-100-640</t>
  </si>
  <si>
    <t>11-202-100-800</t>
  </si>
  <si>
    <t>11-204-100-101</t>
  </si>
  <si>
    <t>11-204-100-106</t>
  </si>
  <si>
    <t>11-204-100-320</t>
  </si>
  <si>
    <t>11-204-100-340</t>
  </si>
  <si>
    <t>11-204-100-500</t>
  </si>
  <si>
    <t>11-204-100-610</t>
  </si>
  <si>
    <t>11-204-100-640</t>
  </si>
  <si>
    <t>11-204-100-800</t>
  </si>
  <si>
    <t>11-206-100-101</t>
  </si>
  <si>
    <t>11-206-100-106</t>
  </si>
  <si>
    <t>11-206-100-320</t>
  </si>
  <si>
    <t>11-206-100-340</t>
  </si>
  <si>
    <t>11-206-100-500</t>
  </si>
  <si>
    <t>11-206-100-610</t>
  </si>
  <si>
    <t>11-206-100-640</t>
  </si>
  <si>
    <t>11-206-100-800</t>
  </si>
  <si>
    <t>11-207-100-101</t>
  </si>
  <si>
    <t>11-207-100-106</t>
  </si>
  <si>
    <t>11-207-100-320</t>
  </si>
  <si>
    <t>11-207-100-340</t>
  </si>
  <si>
    <t>11-207-100-500</t>
  </si>
  <si>
    <t>11-207-100-610</t>
  </si>
  <si>
    <t>11-207-100-640</t>
  </si>
  <si>
    <t>11-207-100-800</t>
  </si>
  <si>
    <t>11-209-100-101</t>
  </si>
  <si>
    <t>11-209-100-106</t>
  </si>
  <si>
    <t>11-209-100-320</t>
  </si>
  <si>
    <t>11-209-100-340</t>
  </si>
  <si>
    <t>11-209-100-500</t>
  </si>
  <si>
    <t>11-209-100-610</t>
  </si>
  <si>
    <t>11-209-100-640</t>
  </si>
  <si>
    <t>11-209-100-800</t>
  </si>
  <si>
    <t>11-212-100-101</t>
  </si>
  <si>
    <t>11-212-100-106</t>
  </si>
  <si>
    <t>11-212-100-320</t>
  </si>
  <si>
    <t>11-212-100-340</t>
  </si>
  <si>
    <t>11-212-100-500</t>
  </si>
  <si>
    <t>11-212-100-610</t>
  </si>
  <si>
    <t>11-212-100-640</t>
  </si>
  <si>
    <t>11-212-100-800</t>
  </si>
  <si>
    <t>11-214-100-101</t>
  </si>
  <si>
    <t>11-214-100-106</t>
  </si>
  <si>
    <t>11-214-100-320</t>
  </si>
  <si>
    <t>11-214-100-340</t>
  </si>
  <si>
    <t>11-214-100-500</t>
  </si>
  <si>
    <t>11-214-100-610</t>
  </si>
  <si>
    <t>11-214-100-640</t>
  </si>
  <si>
    <t>11-214-100-800</t>
  </si>
  <si>
    <t>11-215-100-101</t>
  </si>
  <si>
    <t>11-215-100-106</t>
  </si>
  <si>
    <t>11-215-100-320</t>
  </si>
  <si>
    <t>11-215-100-340</t>
  </si>
  <si>
    <t>11-215-100-500</t>
  </si>
  <si>
    <t>11-215-100-800</t>
  </si>
  <si>
    <t>11-216-100-101</t>
  </si>
  <si>
    <t>11-216-100-106</t>
  </si>
  <si>
    <t>11-216-100-320</t>
  </si>
  <si>
    <t>11-216-100-340</t>
  </si>
  <si>
    <t>11-216-100-500</t>
  </si>
  <si>
    <t>11-216-100-800</t>
  </si>
  <si>
    <t>11-222-100-101</t>
  </si>
  <si>
    <t>11-222-100-106</t>
  </si>
  <si>
    <t>11-222-100-320</t>
  </si>
  <si>
    <t>11-222-100-340</t>
  </si>
  <si>
    <t>11-222-100-500</t>
  </si>
  <si>
    <t>11-222-100-610</t>
  </si>
  <si>
    <t>11-222-100-640</t>
  </si>
  <si>
    <t>11-222-100-800</t>
  </si>
  <si>
    <t>11-000-218-894</t>
  </si>
  <si>
    <t>11-000-310-890</t>
  </si>
  <si>
    <t>Cognitive - Mild</t>
  </si>
  <si>
    <t>Cognitive - Moderate</t>
  </si>
  <si>
    <t>Visual Impairments</t>
  </si>
  <si>
    <t>Auditory Impairments</t>
  </si>
  <si>
    <t>Behavioral Disabilities</t>
  </si>
  <si>
    <t>Multiple Disabilities</t>
  </si>
  <si>
    <t>Autism</t>
  </si>
  <si>
    <t>Cognitive - Severe</t>
  </si>
  <si>
    <t>Debt Service</t>
  </si>
  <si>
    <t>GRAND TOTAL</t>
  </si>
  <si>
    <t>COST PERCENTAGES</t>
  </si>
  <si>
    <t>Debt Service - Depreciation</t>
  </si>
  <si>
    <t>40-701-510-790</t>
  </si>
  <si>
    <t>TOTAL REGULAR DEBT SERVICE</t>
  </si>
  <si>
    <t>40-701-510-XXX</t>
  </si>
  <si>
    <t>40-XXX-XXX-XXX</t>
  </si>
  <si>
    <t>TOTAL EXPENDITURES/APPROPRIATIONS</t>
  </si>
  <si>
    <t>FACILITIES ACQUISITION AND CONSTRUCTION SERVICES</t>
  </si>
  <si>
    <t>Facilities Acquisition and Construction Services</t>
  </si>
  <si>
    <t>Unused Vacation Payment to Terminated / Retired Staff</t>
  </si>
  <si>
    <t>12-000-400-199</t>
  </si>
  <si>
    <t>12-000-400-600</t>
  </si>
  <si>
    <t>TOTAL FACILITIES ACQUISITION AND CONSTRUCTION SERVICES</t>
  </si>
  <si>
    <t>12-000-400-XXX</t>
  </si>
  <si>
    <t>Depreciation Undistributed</t>
  </si>
  <si>
    <t>12-000-100-790</t>
  </si>
  <si>
    <t>Undistributed Expenditures - Support Services - Special Edu. Student</t>
  </si>
  <si>
    <t>12-000-210-790</t>
  </si>
  <si>
    <t>Undistributed Expenditures - Support Services - Instructional Staff</t>
  </si>
  <si>
    <t>12-000-220-790</t>
  </si>
  <si>
    <t>Undistributed Expenditures - General Administration</t>
  </si>
  <si>
    <t>12-000-230-790</t>
  </si>
  <si>
    <t>Undistributed Expenditures - School Administration</t>
  </si>
  <si>
    <t>12-000-240-790</t>
  </si>
  <si>
    <t>Undistributed Expenditures - Central Services</t>
  </si>
  <si>
    <t>12-000-251-790</t>
  </si>
  <si>
    <t>Undistributed Expenditures - Admin Info Tech</t>
  </si>
  <si>
    <t>12-000-252-790</t>
  </si>
  <si>
    <t>Undistributed Expenditures - Custodial Services</t>
  </si>
  <si>
    <t>12-000-262-790</t>
  </si>
  <si>
    <t>Undistributed Expenditures - Care &amp; Upkeep of Grounds</t>
  </si>
  <si>
    <t>12-000-263-790</t>
  </si>
  <si>
    <t>Undistributed Expenditures - Security</t>
  </si>
  <si>
    <t>12-000-266-790</t>
  </si>
  <si>
    <t>12-000-270-790</t>
  </si>
  <si>
    <t>Undistributed Expenditures - Non-Instructional Services</t>
  </si>
  <si>
    <t>12-000-300-790</t>
  </si>
  <si>
    <t>12-000-400-790</t>
  </si>
  <si>
    <t xml:space="preserve">TOTAL DEPRECIATION UNDISTRIBUTED </t>
  </si>
  <si>
    <t>DEPRECIATION UNDISTRIBUTED</t>
  </si>
  <si>
    <t>Depreciation - Vocational Programs</t>
  </si>
  <si>
    <t>12-320-100-790</t>
  </si>
  <si>
    <t>TOTAL DEPRECIATION - VOCATIONAL PROGRAMS</t>
  </si>
  <si>
    <t>12-320-100-XXX</t>
  </si>
  <si>
    <t>Depreciation - Special Education - Instruction</t>
  </si>
  <si>
    <t>12-201-100-790</t>
  </si>
  <si>
    <t>12-202-100-790</t>
  </si>
  <si>
    <t>Learning and/or Language Disabilities-Mild/Moderate</t>
  </si>
  <si>
    <t>12-204-100-790</t>
  </si>
  <si>
    <t>Learning and/or Language Disabilities-Severe</t>
  </si>
  <si>
    <t>12-205-100-790</t>
  </si>
  <si>
    <t>12-206-100-790</t>
  </si>
  <si>
    <t>12-207-100-790</t>
  </si>
  <si>
    <t>12-209-100-790</t>
  </si>
  <si>
    <t>12-212-100-790</t>
  </si>
  <si>
    <t>12-214-100-790</t>
  </si>
  <si>
    <t>Preschool Disabilities - Part Time</t>
  </si>
  <si>
    <t>12-215-100-790</t>
  </si>
  <si>
    <t>Preschool Disabilities - Full Time</t>
  </si>
  <si>
    <t>12-216-100-790</t>
  </si>
  <si>
    <t>12-222-100-790</t>
  </si>
  <si>
    <t>TOTAL DEPRECIATION - SPECIAL EDUCATION - INSTRUCTION</t>
  </si>
  <si>
    <t>12-2XX-100-790</t>
  </si>
  <si>
    <t>Undistributed Expenditures - Food Services</t>
  </si>
  <si>
    <t>Supplies and Materials - Instructional</t>
  </si>
  <si>
    <t>11-000-310-612</t>
  </si>
  <si>
    <t>Equipment</t>
  </si>
  <si>
    <t>11-000-310-730</t>
  </si>
  <si>
    <t>TOTAL UNDISTRIBUTED EXPENDITURES-FOOD SERVICES</t>
  </si>
  <si>
    <t>11-000-310-XXX</t>
  </si>
  <si>
    <t>11-000-310-199</t>
  </si>
  <si>
    <t>11-000-310-210</t>
  </si>
  <si>
    <t>11-000-310-220</t>
  </si>
  <si>
    <t>11-000-310-249</t>
  </si>
  <si>
    <t>11-000-310-250</t>
  </si>
  <si>
    <t>11-000-310-260</t>
  </si>
  <si>
    <t>11-000-310-270</t>
  </si>
  <si>
    <t>11-000-310-280</t>
  </si>
  <si>
    <t>11-000-310-290</t>
  </si>
  <si>
    <t>Unused Sick Payment to Terminated / Retired Staff</t>
  </si>
  <si>
    <t>11-000-310-299</t>
  </si>
  <si>
    <t>Travel - All Other</t>
  </si>
  <si>
    <t>11-000-310-580</t>
  </si>
  <si>
    <t>Travel for Regular Business</t>
  </si>
  <si>
    <t>11-000-310-581</t>
  </si>
  <si>
    <t>Supplies and Materials - All Other</t>
  </si>
  <si>
    <t>11-000-310-611</t>
  </si>
  <si>
    <t>11-000-291-249</t>
  </si>
  <si>
    <t>Unused Sick Payment to Terminated / Retired Staff - mass severance</t>
  </si>
  <si>
    <t>11-000-291-297</t>
  </si>
  <si>
    <t>Unused Vacation Payment to Terminated / Retired Staff - mass severance</t>
  </si>
  <si>
    <t>11-000-291-298</t>
  </si>
  <si>
    <t>11-000-291-299</t>
  </si>
  <si>
    <t>TOTAL UNALLOCATED BENEFITS</t>
  </si>
  <si>
    <t>11-000-291-XXX</t>
  </si>
  <si>
    <t>Undistributed Expenditures  - Behavior Modification</t>
  </si>
  <si>
    <t>11-000-280-610</t>
  </si>
  <si>
    <t>11-000-280-611</t>
  </si>
  <si>
    <t>11-000-280-730</t>
  </si>
  <si>
    <t>11-000-280-800</t>
  </si>
  <si>
    <t>TOTAL UNDIST. EXPEN.- BEHAVIOR MODIFICATION</t>
  </si>
  <si>
    <t>11-000-280-XXX</t>
  </si>
  <si>
    <t>Undistributed Expenditures  - Student Transportation Services</t>
  </si>
  <si>
    <t>Salaries of Non-Instructional Aides</t>
  </si>
  <si>
    <t>11-000-270-107</t>
  </si>
  <si>
    <t>11-000-270-162</t>
  </si>
  <si>
    <t>11-000-270-199</t>
  </si>
  <si>
    <t>11-000-270-210</t>
  </si>
  <si>
    <t>11-000-270-220</t>
  </si>
  <si>
    <t>11-000-270-249</t>
  </si>
  <si>
    <t>11-000-270-250</t>
  </si>
  <si>
    <t>11-000-270-260</t>
  </si>
  <si>
    <t>11-000-270-270</t>
  </si>
  <si>
    <t>11-000-270-280</t>
  </si>
  <si>
    <t>11-000-270-290</t>
  </si>
  <si>
    <t>11-000-270-299</t>
  </si>
  <si>
    <t>Cleaning, Repair, &amp;  Maint. Services</t>
  </si>
  <si>
    <t>11-000-270-580</t>
  </si>
  <si>
    <t>11-000-270-581</t>
  </si>
  <si>
    <t>11-000-270-610</t>
  </si>
  <si>
    <t>Non-Instructional Equipment</t>
  </si>
  <si>
    <t>11-000-270-732</t>
  </si>
  <si>
    <t>11-000-270-800</t>
  </si>
  <si>
    <t>TOTAL UNDIST. EXPEND.-STUDENT TRANSPORTATION SERV.</t>
  </si>
  <si>
    <t>11-000-270-XXX</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</si>
  <si>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</si>
  <si>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</si>
  <si>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</si>
  <si>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</si>
  <si>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</si>
  <si>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</si>
  <si>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</si>
  <si>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</si>
  <si>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</si>
  <si>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</si>
  <si>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</si>
  <si>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</si>
  <si>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</si>
  <si>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</si>
  <si>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</si>
  <si>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TOTAL SECURITY</t>
  </si>
  <si>
    <t>11-000-266-XXX</t>
  </si>
  <si>
    <t>11-000-266-100</t>
  </si>
  <si>
    <t>11-000-266-199</t>
  </si>
  <si>
    <t>11-000-266-210</t>
  </si>
  <si>
    <t>Undistributed Expenditures  - Care and Upkeep of Grounds</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</si>
  <si>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</si>
  <si>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</si>
  <si>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</si>
  <si>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</si>
  <si>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</si>
  <si>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</si>
  <si>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</si>
  <si>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</si>
  <si>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</si>
  <si>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</si>
  <si>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</si>
  <si>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</si>
  <si>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</si>
  <si>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</si>
  <si>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</si>
  <si>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</si>
  <si>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</si>
  <si>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</si>
  <si>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TOTAL UNDIST EXPEND.-CARE AND UPKEEP OF GROUNDS</t>
  </si>
  <si>
    <t>11-000-263-XXX</t>
  </si>
  <si>
    <t>Undistributed Expenditures  - Other Operation &amp; Maintenance of Plant</t>
  </si>
  <si>
    <t>11-000-262-220</t>
  </si>
  <si>
    <t>Undistributed Expenditures - Other Operation &amp; Maintenance of Plant</t>
  </si>
  <si>
    <t>11-000-262-249</t>
  </si>
  <si>
    <t>11-000-262-250</t>
  </si>
  <si>
    <t>11-000-262-260</t>
  </si>
  <si>
    <t>11-000-262-270</t>
  </si>
  <si>
    <t>11-000-262-280</t>
  </si>
  <si>
    <t>11-000-262-290</t>
  </si>
  <si>
    <t>11-000-262-299</t>
  </si>
  <si>
    <t>11-000-262-580</t>
  </si>
  <si>
    <t>11-000-262-581</t>
  </si>
  <si>
    <t>Energy (Natural Gas)</t>
  </si>
  <si>
    <t>11-000-262-621</t>
  </si>
  <si>
    <t>Energy (Electricity)</t>
  </si>
  <si>
    <t>11-000-262-622</t>
  </si>
  <si>
    <t>Energy (Oil)</t>
  </si>
  <si>
    <t>11-000-262-624</t>
  </si>
  <si>
    <t>Energy (Gasoline)</t>
  </si>
  <si>
    <t>11-000-262-626</t>
  </si>
  <si>
    <t>11-000-262-730</t>
  </si>
  <si>
    <t>11-000-262-XXX</t>
  </si>
  <si>
    <t>TOTAL UNDIST. EXPEND. - CUSTODIAL SERVICES</t>
  </si>
  <si>
    <t>11-000-262-199</t>
  </si>
  <si>
    <t>11-000-262-210</t>
  </si>
  <si>
    <t>Undistributed Expenditures - Required Maintenance for School Facilities</t>
  </si>
  <si>
    <t>Lead Testing of Drinking Water</t>
  </si>
  <si>
    <t>11-000-261-421</t>
  </si>
  <si>
    <t>Total Undistributed Expenditures - Required Maintenance for School Facilities</t>
  </si>
  <si>
    <t>11-000-261-XXX</t>
  </si>
  <si>
    <t xml:space="preserve">Undistributed Expenditures - Admin Information Technology </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</si>
  <si>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</si>
  <si>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</si>
  <si>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</si>
  <si>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</si>
  <si>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</si>
  <si>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</si>
  <si>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</si>
  <si>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</si>
  <si>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</si>
  <si>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</si>
  <si>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</si>
  <si>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</si>
  <si>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</si>
  <si>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</si>
  <si>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</si>
  <si>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</si>
  <si>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</si>
  <si>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</si>
  <si>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</si>
  <si>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TOTAL UNDIST. EXPEND. - ADMIN. INFO TECHNOLOGY</t>
  </si>
  <si>
    <t>11-000-252-XXX</t>
  </si>
  <si>
    <t>Undistributed Expenditures -  Central Services</t>
  </si>
  <si>
    <t>11-000-251-249</t>
  </si>
  <si>
    <t>11-000-251-250</t>
  </si>
  <si>
    <t>11-000-251-260</t>
  </si>
  <si>
    <t>11-000-251-270</t>
  </si>
  <si>
    <t>11-000-251-280</t>
  </si>
  <si>
    <t>11-000-251-290</t>
  </si>
  <si>
    <t>11-000-251-299</t>
  </si>
  <si>
    <t>11-000-251-330</t>
  </si>
  <si>
    <t>Purchased Professional Services - Public Relations Costs</t>
  </si>
  <si>
    <t>11-000-251-335</t>
  </si>
  <si>
    <t>11-000-251-340</t>
  </si>
  <si>
    <t>11-000-251-580</t>
  </si>
  <si>
    <t>11-000-251-581</t>
  </si>
  <si>
    <t>11-000-251-592</t>
  </si>
  <si>
    <t>11-000-251-600</t>
  </si>
  <si>
    <t>11-000-251-730</t>
  </si>
  <si>
    <t>11-000-251-831</t>
  </si>
  <si>
    <t>Interest on Lease Purchase Agreements</t>
  </si>
  <si>
    <t>11-000-251-832</t>
  </si>
  <si>
    <t>11-000-251-890</t>
  </si>
  <si>
    <t>11-000-251-898</t>
  </si>
  <si>
    <t>TOTAL UNDIST. EXPEND. - CENTRAL SERVICES</t>
  </si>
  <si>
    <t>11-000-251-XXX</t>
  </si>
  <si>
    <t>11-000-251-100</t>
  </si>
  <si>
    <t>11-000-251-199</t>
  </si>
  <si>
    <t>11-000-251-210</t>
  </si>
  <si>
    <t>11-000-251-220</t>
  </si>
  <si>
    <t>Undistributed Expenditures - Support Services - School Administration</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</si>
  <si>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</si>
  <si>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</si>
  <si>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</si>
  <si>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</si>
  <si>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</si>
  <si>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</si>
  <si>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</si>
  <si>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</si>
  <si>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</si>
  <si>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</si>
  <si>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</si>
  <si>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</si>
  <si>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</si>
  <si>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</si>
  <si>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TOTAL UNDIST. EXPEND.-SUPPORT SERV.-SCHOOL ADMIN.</t>
  </si>
  <si>
    <t>11-000-240-XXX</t>
  </si>
  <si>
    <t>Undistributed Expenditures - Support Services - General Administration</t>
  </si>
  <si>
    <t>Audit Fees</t>
  </si>
  <si>
    <t>11-000-230-580</t>
  </si>
  <si>
    <t>11-000-230-581</t>
  </si>
  <si>
    <t>11-000-230-610</t>
  </si>
  <si>
    <t>11-000-230-730</t>
  </si>
  <si>
    <t>Miscellaneous Expenditures - Advertising (Restricted)</t>
  </si>
  <si>
    <t>Miscellaneous Expenditures - Entertainment</t>
  </si>
  <si>
    <t>Miscellaneous Expenditures - Real Estate</t>
  </si>
  <si>
    <t>Misc. Expenditures - Bad Debts</t>
  </si>
  <si>
    <t>11-000-230-897</t>
  </si>
  <si>
    <t>TOTAL UNDIST. EXPEND.-SUPPORT SERV.-GEN. ADMIN.</t>
  </si>
  <si>
    <t>11-000-230-XXX</t>
  </si>
  <si>
    <t>11-000-230-199</t>
  </si>
  <si>
    <t>11-000-230-210</t>
  </si>
  <si>
    <t>11-000-230-220</t>
  </si>
  <si>
    <t>11-000-230-249</t>
  </si>
  <si>
    <t>11-000-230-250</t>
  </si>
  <si>
    <t>11-000-230-260</t>
  </si>
  <si>
    <t>11-000-230-270</t>
  </si>
  <si>
    <t>11-000-230-280</t>
  </si>
  <si>
    <t>11-000-230-290</t>
  </si>
  <si>
    <t>11-000-230-299</t>
  </si>
  <si>
    <t>Legal Services - Litigation first $15,000</t>
  </si>
  <si>
    <t>11-000-230-336</t>
  </si>
  <si>
    <t>Legal Services - Litigation above $15,000</t>
  </si>
  <si>
    <t>11-000-230-337</t>
  </si>
  <si>
    <t>Undistributed Expenditures - Instructional Staff Training Services Salaries</t>
  </si>
  <si>
    <t>11-000-223-199</t>
  </si>
  <si>
    <t>11-000-223-210</t>
  </si>
  <si>
    <t>11-000-223-220</t>
  </si>
  <si>
    <t>11-000-223-249</t>
  </si>
  <si>
    <t>11-000-223-250</t>
  </si>
  <si>
    <t>11-000-223-260</t>
  </si>
  <si>
    <t>11-000-223-270</t>
  </si>
  <si>
    <t>11-000-223-280</t>
  </si>
  <si>
    <t>11-000-223-290</t>
  </si>
  <si>
    <t>11-000-223-299</t>
  </si>
  <si>
    <t>11-000-223-580</t>
  </si>
  <si>
    <t>11-000-223-581</t>
  </si>
  <si>
    <t>11-000-223-730</t>
  </si>
  <si>
    <t>TOTAL UNDIST. EXPEND.-INSTR. STAFF TRAINING SERV.</t>
  </si>
  <si>
    <t>11-000-223-XXX</t>
  </si>
  <si>
    <t>Undistributed Expenditures -School Librarian/Media Specialist</t>
  </si>
  <si>
    <t>11-000-224-270</t>
  </si>
  <si>
    <t>11-000-224-280</t>
  </si>
  <si>
    <t>11-000-224-290</t>
  </si>
  <si>
    <t>11-000-224-299</t>
  </si>
  <si>
    <t>TOTAL SCHOOL LIBRARIANS SALARY AND FRINGE BENEFITS (ONLY)</t>
  </si>
  <si>
    <t>11-000-224-XXX</t>
  </si>
  <si>
    <t>Salaries - School Librarians/Media Specialist</t>
  </si>
  <si>
    <t>11-000-224-101</t>
  </si>
  <si>
    <t>11-000-224-199</t>
  </si>
  <si>
    <t>11-000-224-210</t>
  </si>
  <si>
    <t>11-000-224-220</t>
  </si>
  <si>
    <t>11-000-224-249</t>
  </si>
  <si>
    <t>11-000-224-250</t>
  </si>
  <si>
    <t>11-000-224-260</t>
  </si>
  <si>
    <t>Salaries - Other</t>
  </si>
  <si>
    <t>11-000-222-110</t>
  </si>
  <si>
    <t>Salaries of Technology Coordinators</t>
  </si>
  <si>
    <t>11-000-222-177</t>
  </si>
  <si>
    <t xml:space="preserve">Undistributed Expenditures - Education Media Services </t>
  </si>
  <si>
    <t>11-000-222-199</t>
  </si>
  <si>
    <t>11-000-222-210</t>
  </si>
  <si>
    <t>11-000-222-220</t>
  </si>
  <si>
    <t>11-000-222-249</t>
  </si>
  <si>
    <t>11-000-222-250</t>
  </si>
  <si>
    <t>11-000-222-260</t>
  </si>
  <si>
    <t>11-000-222-270</t>
  </si>
  <si>
    <t>11-000-222-280</t>
  </si>
  <si>
    <t>11-000-222-290</t>
  </si>
  <si>
    <t>11-000-222-299</t>
  </si>
  <si>
    <t>11-000-222-580</t>
  </si>
  <si>
    <t>11-000-222-581</t>
  </si>
  <si>
    <t>11-000-222-730</t>
  </si>
  <si>
    <t>TOTAL UNDIST. EXPEND.-EDU. MEDIA SERV./LIBRARY</t>
  </si>
  <si>
    <t>11-000-222-XXX</t>
  </si>
  <si>
    <t>11-000-221-220</t>
  </si>
  <si>
    <t>11-000-221-249</t>
  </si>
  <si>
    <t>11-000-221-250</t>
  </si>
  <si>
    <t>11-000-221-260</t>
  </si>
  <si>
    <t>11-000-221-270</t>
  </si>
  <si>
    <t>11-000-221-280</t>
  </si>
  <si>
    <t>11-000-221-290</t>
  </si>
  <si>
    <t>11-000-221-299</t>
  </si>
  <si>
    <t>11-000-221-580</t>
  </si>
  <si>
    <t>11-000-221-581</t>
  </si>
  <si>
    <t>11-000-221-730</t>
  </si>
  <si>
    <t>TOTAL UNDIST. EXPEND.-IMPROV. OF INST. SERV.</t>
  </si>
  <si>
    <t>11-000-221-XXX</t>
  </si>
  <si>
    <t>11-000-221-199</t>
  </si>
  <si>
    <t>11-000-221-210</t>
  </si>
  <si>
    <t>Salaries of Other Professional Staff (Guidance only)</t>
  </si>
  <si>
    <t>Undistributed Expenditures - Guidance</t>
  </si>
  <si>
    <t>Salaries of Family Support Teams</t>
  </si>
  <si>
    <t>11-000-218-172</t>
  </si>
  <si>
    <t>Salaries of Family Liaisons/Comm Parent Inv. Specialists</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</si>
  <si>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</si>
  <si>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</si>
  <si>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</si>
  <si>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</si>
  <si>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</si>
  <si>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</si>
  <si>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</si>
  <si>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</si>
  <si>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</si>
  <si>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</si>
  <si>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</si>
  <si>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</si>
  <si>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</si>
  <si>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</si>
  <si>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Miscellaneous Expenditures - Meetings/Other</t>
  </si>
  <si>
    <t>TOTAL UNDIST. EXPENDITURES - GUIDANCE</t>
  </si>
  <si>
    <t>11-000-218-XXX</t>
  </si>
  <si>
    <t>N/A</t>
  </si>
  <si>
    <t>11-000-217-290</t>
  </si>
  <si>
    <t>11-000-217-299</t>
  </si>
  <si>
    <t>11-000-217-320</t>
  </si>
  <si>
    <t>11-000-217-580</t>
  </si>
  <si>
    <t>11-000-217-581</t>
  </si>
  <si>
    <t>11-000-217-600</t>
  </si>
  <si>
    <t>11-000-217-730</t>
  </si>
  <si>
    <t>11-000-217-800</t>
  </si>
  <si>
    <t>TOTAL UNDIST EXPEND-OTH SUPP SERV STD-EXTRA SERV</t>
  </si>
  <si>
    <t>11-000-217-XXX</t>
  </si>
  <si>
    <t>11-000-217-100</t>
  </si>
  <si>
    <t>11-000-217-199</t>
  </si>
  <si>
    <t>11-000-217-210</t>
  </si>
  <si>
    <t>11-000-217-220</t>
  </si>
  <si>
    <t>11-000-217-249</t>
  </si>
  <si>
    <t>11-000-217-250</t>
  </si>
  <si>
    <t>11-000-217-260</t>
  </si>
  <si>
    <t>11-000-217-270</t>
  </si>
  <si>
    <t>11-000-217-280</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</si>
  <si>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</si>
  <si>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</si>
  <si>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</si>
  <si>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</si>
  <si>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</si>
  <si>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</si>
  <si>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</si>
  <si>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</si>
  <si>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</si>
  <si>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</si>
  <si>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</si>
  <si>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</si>
  <si>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</si>
  <si>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</si>
  <si>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</si>
  <si>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</si>
  <si>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</si>
  <si>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</si>
  <si>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TOTAL UNDIST. EXPEND.-SPEECH, OT, PT AND RELATED SVCS</t>
  </si>
  <si>
    <t>11-000-215-XXX</t>
  </si>
  <si>
    <t>Undistributed Expenditures - School Nurse</t>
  </si>
  <si>
    <t>Salaries - School Nurse (instructional only)</t>
  </si>
  <si>
    <t>11-000-214-100</t>
  </si>
  <si>
    <t>11-000-214-199</t>
  </si>
  <si>
    <t>11-000-214-210</t>
  </si>
  <si>
    <t>11-000-214-220</t>
  </si>
  <si>
    <t>11-000-214-249</t>
  </si>
  <si>
    <t>11-000-214-250</t>
  </si>
  <si>
    <t>11-000-214-260</t>
  </si>
  <si>
    <t>11-000-214-270</t>
  </si>
  <si>
    <t>11-000-214-280</t>
  </si>
  <si>
    <t>11-000-214-290</t>
  </si>
  <si>
    <t>11-000-214-299</t>
  </si>
  <si>
    <t xml:space="preserve">Total School Nurses' Salaries &amp; Fringe Benefits </t>
  </si>
  <si>
    <t>11-000-214-XXX</t>
  </si>
  <si>
    <t>11-000-213-581</t>
  </si>
  <si>
    <t>11-000-213-730</t>
  </si>
  <si>
    <t>TOTAL UNDIST. EXPENDITURES - HEALTH SERVICES</t>
  </si>
  <si>
    <t>11-000-213-XXX</t>
  </si>
  <si>
    <t>11-000-213-199</t>
  </si>
  <si>
    <t>11-000-213-210</t>
  </si>
  <si>
    <t>11-000-213-220</t>
  </si>
  <si>
    <t>11-000-213-249</t>
  </si>
  <si>
    <t>11-000-213-250</t>
  </si>
  <si>
    <t>11-000-213-260</t>
  </si>
  <si>
    <t>11-000-213-270</t>
  </si>
  <si>
    <t>11-000-213-280</t>
  </si>
  <si>
    <t>11-000-213-290</t>
  </si>
  <si>
    <t>11-000-213-299</t>
  </si>
  <si>
    <t>11-000-213-580</t>
  </si>
  <si>
    <t>Undistributed Expenditures -Salaries of School Social Workers</t>
  </si>
  <si>
    <t>Salaries - School Social Workers</t>
  </si>
  <si>
    <t>11-000-212-100</t>
  </si>
  <si>
    <t>11-000-212-199</t>
  </si>
  <si>
    <t>11-000-212-210</t>
  </si>
  <si>
    <t>11-000-212-220</t>
  </si>
  <si>
    <t>11-000-212-249</t>
  </si>
  <si>
    <t>11-000-212-250</t>
  </si>
  <si>
    <t>11-000-212-260</t>
  </si>
  <si>
    <t>11-000-212-270</t>
  </si>
  <si>
    <t>11-000-212-280</t>
  </si>
  <si>
    <t>11-000-212-290</t>
  </si>
  <si>
    <t>11-000-212-299</t>
  </si>
  <si>
    <t>11-000-212-XXX</t>
  </si>
  <si>
    <t>Undistributed Expenditures -Attendance and Social Work Services</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</si>
  <si>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</si>
  <si>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</si>
  <si>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</si>
  <si>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</si>
  <si>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</si>
  <si>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</si>
  <si>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</si>
  <si>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</si>
  <si>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</si>
  <si>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</si>
  <si>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</si>
  <si>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</si>
  <si>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</si>
  <si>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</si>
  <si>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11-000-211-XXX</t>
  </si>
  <si>
    <t>11-402-100-199</t>
  </si>
  <si>
    <t>11-402-100-210</t>
  </si>
  <si>
    <t>11-402-100-220</t>
  </si>
  <si>
    <t>11-402-100-249</t>
  </si>
  <si>
    <t>11-402-100-250</t>
  </si>
  <si>
    <t>11-402-100-260</t>
  </si>
  <si>
    <t>11-402-100-270</t>
  </si>
  <si>
    <t>11-402-100-280</t>
  </si>
  <si>
    <t>11-402-100-290</t>
  </si>
  <si>
    <t>11-402-100-299</t>
  </si>
  <si>
    <t xml:space="preserve">Purchased Services </t>
  </si>
  <si>
    <t>11-402-100-580</t>
  </si>
  <si>
    <t>11-402-100-581</t>
  </si>
  <si>
    <t>11-402-100-730</t>
  </si>
  <si>
    <t>TOTAL SCHOOL-SPONSORED ATHLETICS - INSTRUCTION</t>
  </si>
  <si>
    <t>11-402-100-XXX</t>
  </si>
  <si>
    <t>SCHOOL SPONSORED ATHLETICS - INSTRUCTION</t>
  </si>
  <si>
    <t>School-Spon. Cocurricular Activities - Instruction</t>
  </si>
  <si>
    <t>11-401-100-199</t>
  </si>
  <si>
    <t>11-401-100-210</t>
  </si>
  <si>
    <t>11-401-100-220</t>
  </si>
  <si>
    <t>11-401-100-249</t>
  </si>
  <si>
    <t>11-401-100-250</t>
  </si>
  <si>
    <t>11-401-100-260</t>
  </si>
  <si>
    <t>11-401-100-270</t>
  </si>
  <si>
    <t>11-401-100-280</t>
  </si>
  <si>
    <t>11-401-100-290</t>
  </si>
  <si>
    <t>11-401-100-299</t>
  </si>
  <si>
    <t>11-401-100-580</t>
  </si>
  <si>
    <t>11-401-100-581</t>
  </si>
  <si>
    <t>11-401-100-730</t>
  </si>
  <si>
    <t>TOTAL SCHOOL-SPON. CO/EXTRA CURR. ACTVTS. - INST</t>
  </si>
  <si>
    <t>11-401-100-XXX</t>
  </si>
  <si>
    <t>11-320-100-580</t>
  </si>
  <si>
    <t>11-320-100-581</t>
  </si>
  <si>
    <t>11-320-100-730</t>
  </si>
  <si>
    <t>TOTAL SPL. VOCATIONAL PROG. - INSTRUCTION</t>
  </si>
  <si>
    <t>11-320-100-XXX</t>
  </si>
  <si>
    <t>11-320-100-199</t>
  </si>
  <si>
    <t>11-320-100-210</t>
  </si>
  <si>
    <t>11-320-100-220</t>
  </si>
  <si>
    <t>11-320-100-249</t>
  </si>
  <si>
    <t>11-320-100-250</t>
  </si>
  <si>
    <t>11-320-100-260</t>
  </si>
  <si>
    <t>11-320-100-270</t>
  </si>
  <si>
    <t>11-320-100-280</t>
  </si>
  <si>
    <t>11-320-100-290</t>
  </si>
  <si>
    <t>11-320-100-299</t>
  </si>
  <si>
    <t>Special Education Programs - Instruction by Program Type</t>
  </si>
  <si>
    <t>11-222-100-199</t>
  </si>
  <si>
    <t>11-222-100-210</t>
  </si>
  <si>
    <t>11-222-100-220</t>
  </si>
  <si>
    <t>11-222-100-249</t>
  </si>
  <si>
    <t>11-222-100-250</t>
  </si>
  <si>
    <t>11-222-100-260</t>
  </si>
  <si>
    <t>11-222-100-270</t>
  </si>
  <si>
    <t>11-222-100-280</t>
  </si>
  <si>
    <t>11-222-100-290</t>
  </si>
  <si>
    <t>11-222-100-299</t>
  </si>
  <si>
    <t>11-222-100-580</t>
  </si>
  <si>
    <t>11-222-100-581</t>
  </si>
  <si>
    <t>11-222-100-730</t>
  </si>
  <si>
    <t>TOTAL COGNITIVE - SEVERE</t>
  </si>
  <si>
    <t>11-222-100-XXX</t>
  </si>
  <si>
    <t>11-216-100-581</t>
  </si>
  <si>
    <t>11-216-100-600</t>
  </si>
  <si>
    <t>11-216-100-730</t>
  </si>
  <si>
    <t>TOTAL PRESCHOOL DISABILITIES - FULL TIME</t>
  </si>
  <si>
    <t>11-216-100-XXX</t>
  </si>
  <si>
    <t>11-216-100-199</t>
  </si>
  <si>
    <t>11-216-100-210</t>
  </si>
  <si>
    <t>11-216-100-220</t>
  </si>
  <si>
    <t>11-216-100-249</t>
  </si>
  <si>
    <t>11-216-100-250</t>
  </si>
  <si>
    <t>11-216-100-260</t>
  </si>
  <si>
    <t>11-216-100-270</t>
  </si>
  <si>
    <t>11-216-100-280</t>
  </si>
  <si>
    <t>11-216-100-290</t>
  </si>
  <si>
    <t>11-216-100-299</t>
  </si>
  <si>
    <t>11-216-100-580</t>
  </si>
  <si>
    <t>11-215-100-199</t>
  </si>
  <si>
    <t>11-215-100-210</t>
  </si>
  <si>
    <t>11-215-100-220</t>
  </si>
  <si>
    <t>11-215-100-249</t>
  </si>
  <si>
    <t>11-215-100-250</t>
  </si>
  <si>
    <t>11-215-100-260</t>
  </si>
  <si>
    <t>11-215-100-270</t>
  </si>
  <si>
    <t>11-215-100-280</t>
  </si>
  <si>
    <t>11-215-100-290</t>
  </si>
  <si>
    <t>11-215-100-299</t>
  </si>
  <si>
    <t>11-215-100-580</t>
  </si>
  <si>
    <t>11-215-100-581</t>
  </si>
  <si>
    <t>11-215-100-600</t>
  </si>
  <si>
    <t>11-215-100-730</t>
  </si>
  <si>
    <t>TOTAL PRESCHOOL DISABILITIES - PART TIME</t>
  </si>
  <si>
    <t>11-215-100-XXX</t>
  </si>
  <si>
    <t>11-214-100-730</t>
  </si>
  <si>
    <t>TOTAL AUTISM</t>
  </si>
  <si>
    <t>11-214-100-XXX</t>
  </si>
  <si>
    <t>11-214-100-199</t>
  </si>
  <si>
    <t>11-214-100-210</t>
  </si>
  <si>
    <t>11-214-100-220</t>
  </si>
  <si>
    <t>11-214-100-249</t>
  </si>
  <si>
    <t>11-214-100-250</t>
  </si>
  <si>
    <t>11-214-100-260</t>
  </si>
  <si>
    <t>11-214-100-270</t>
  </si>
  <si>
    <t>11-214-100-280</t>
  </si>
  <si>
    <t>11-214-100-290</t>
  </si>
  <si>
    <t>11-214-100-299</t>
  </si>
  <si>
    <t>11-214-100-580</t>
  </si>
  <si>
    <t>11-214-100-581</t>
  </si>
  <si>
    <t>11-212-100-199</t>
  </si>
  <si>
    <t>11-212-100-210</t>
  </si>
  <si>
    <t>11-212-100-220</t>
  </si>
  <si>
    <t>11-212-100-249</t>
  </si>
  <si>
    <t>11-212-100-250</t>
  </si>
  <si>
    <t>11-212-100-260</t>
  </si>
  <si>
    <t>11-212-100-270</t>
  </si>
  <si>
    <t>11-212-100-280</t>
  </si>
  <si>
    <t>11-212-100-290</t>
  </si>
  <si>
    <t>11-212-100-299</t>
  </si>
  <si>
    <t>11-212-100-580</t>
  </si>
  <si>
    <t>11-212-100-581</t>
  </si>
  <si>
    <t>11-212-100-730</t>
  </si>
  <si>
    <t>TOTAL MULTIPLE DISABILITIES</t>
  </si>
  <si>
    <t>11-212-100-XXX</t>
  </si>
  <si>
    <t>11-209-100-581</t>
  </si>
  <si>
    <t>11-209-100-730</t>
  </si>
  <si>
    <t>TOTAL BEHAVIORAL DISABILITIES</t>
  </si>
  <si>
    <t>11-209-100-XXX</t>
  </si>
  <si>
    <t>11-209-100-199</t>
  </si>
  <si>
    <t>11-209-100-210</t>
  </si>
  <si>
    <t>11-209-100-220</t>
  </si>
  <si>
    <t>11-209-100-249</t>
  </si>
  <si>
    <t>11-209-100-250</t>
  </si>
  <si>
    <t>11-209-100-260</t>
  </si>
  <si>
    <t>11-209-100-270</t>
  </si>
  <si>
    <t>11-209-100-280</t>
  </si>
  <si>
    <t>11-209-100-290</t>
  </si>
  <si>
    <t>11-209-100-299</t>
  </si>
  <si>
    <t>11-209-100-580</t>
  </si>
  <si>
    <t>11-207-100-250</t>
  </si>
  <si>
    <t>11-207-100-260</t>
  </si>
  <si>
    <t>11-207-100-270</t>
  </si>
  <si>
    <t>11-207-100-280</t>
  </si>
  <si>
    <t>11-207-100-290</t>
  </si>
  <si>
    <t>11-207-100-299</t>
  </si>
  <si>
    <t>11-207-100-580</t>
  </si>
  <si>
    <t>11-207-100-581</t>
  </si>
  <si>
    <t>11-207-100-730</t>
  </si>
  <si>
    <t>TOTAL AUDITORY IMPAIRMENTS</t>
  </si>
  <si>
    <t>11-207-100-XXX</t>
  </si>
  <si>
    <t>11-206-100-199</t>
  </si>
  <si>
    <t>11-206-100-210</t>
  </si>
  <si>
    <t>11-206-100-220</t>
  </si>
  <si>
    <t>11-206-100-249</t>
  </si>
  <si>
    <t>11-206-100-250</t>
  </si>
  <si>
    <t>11-206-100-260</t>
  </si>
  <si>
    <t>11-206-100-270</t>
  </si>
  <si>
    <t>11-206-100-280</t>
  </si>
  <si>
    <t>11-206-100-290</t>
  </si>
  <si>
    <t>11-206-100-299</t>
  </si>
  <si>
    <t>11-206-100-580</t>
  </si>
  <si>
    <t>11-206-100-581</t>
  </si>
  <si>
    <t>11-206-100-730</t>
  </si>
  <si>
    <t>TOTAL VISUAL IMPAIRMENTS</t>
  </si>
  <si>
    <t>11-206-100-XXX</t>
  </si>
  <si>
    <t>11-207-100-199</t>
  </si>
  <si>
    <t>11-207-100-210</t>
  </si>
  <si>
    <t>11-207-100-220</t>
  </si>
  <si>
    <t>11-207-100-249</t>
  </si>
  <si>
    <t>11-205-100-270</t>
  </si>
  <si>
    <t>11-205-100-280</t>
  </si>
  <si>
    <t>11-205-100-290</t>
  </si>
  <si>
    <t>11-205-100-299</t>
  </si>
  <si>
    <t>11-205-100-320</t>
  </si>
  <si>
    <t>11-205-100-340</t>
  </si>
  <si>
    <t>11-205-100-500</t>
  </si>
  <si>
    <t>11-205-100-580</t>
  </si>
  <si>
    <t>11-205-100-581</t>
  </si>
  <si>
    <t>11-205-100-610</t>
  </si>
  <si>
    <t>11-205-100-640</t>
  </si>
  <si>
    <t>11-205-100-730</t>
  </si>
  <si>
    <t>11-205-100-800</t>
  </si>
  <si>
    <t>TOTAL LEARNING AND/OR LANGUAGE DISABILITIES - SEVERE</t>
  </si>
  <si>
    <t>11-205-100-XXX</t>
  </si>
  <si>
    <t>11-205-100-101</t>
  </si>
  <si>
    <t>11-205-100-106</t>
  </si>
  <si>
    <t>11-205-100-199</t>
  </si>
  <si>
    <t>11-205-100-210</t>
  </si>
  <si>
    <t>11-205-100-220</t>
  </si>
  <si>
    <t>11-205-100-249</t>
  </si>
  <si>
    <t>11-205-100-250</t>
  </si>
  <si>
    <t>11-205-100-260</t>
  </si>
  <si>
    <t>11-204-100-199</t>
  </si>
  <si>
    <t>11-204-100-210</t>
  </si>
  <si>
    <t>11-204-100-220</t>
  </si>
  <si>
    <t>11-204-100-249</t>
  </si>
  <si>
    <t>11-204-100-250</t>
  </si>
  <si>
    <t>11-204-100-260</t>
  </si>
  <si>
    <t>11-204-100-270</t>
  </si>
  <si>
    <t>11-204-100-280</t>
  </si>
  <si>
    <t>11-204-100-290</t>
  </si>
  <si>
    <t>11-204-100-299</t>
  </si>
  <si>
    <t>11-204-100-580</t>
  </si>
  <si>
    <t>11-204-100-581</t>
  </si>
  <si>
    <t>11-204-100-730</t>
  </si>
  <si>
    <t>TOTAL LEARNING AND/OR LANGUAGE DISABILITIES</t>
  </si>
  <si>
    <t>TOTAL LEARNING AND/OR LANGUAGE DISABILITIES - MILD/MODERATE</t>
  </si>
  <si>
    <t>11-204-100-XXX</t>
  </si>
  <si>
    <t>11-202-100-580</t>
  </si>
  <si>
    <t>11-202-100-581</t>
  </si>
  <si>
    <t>11-202-100-730</t>
  </si>
  <si>
    <t>TOTAL COGNITIVE MODERATE</t>
  </si>
  <si>
    <t>11-202-100-XXX</t>
  </si>
  <si>
    <t>11-202-100-199</t>
  </si>
  <si>
    <t>11-202-100-210</t>
  </si>
  <si>
    <t>11-202-100-220</t>
  </si>
  <si>
    <t>11-202-100-249</t>
  </si>
  <si>
    <t>11-202-100-250</t>
  </si>
  <si>
    <t>11-202-100-260</t>
  </si>
  <si>
    <t>11-202-100-270</t>
  </si>
  <si>
    <t>11-202-100-280</t>
  </si>
  <si>
    <t>11-202-100-290</t>
  </si>
  <si>
    <t>11-202-100-299</t>
  </si>
  <si>
    <t>11-201-100-199</t>
  </si>
  <si>
    <t>11-201-100-210</t>
  </si>
  <si>
    <t>11-201-100-220</t>
  </si>
  <si>
    <t>11-201-100-249</t>
  </si>
  <si>
    <t>11-201-100-250</t>
  </si>
  <si>
    <t>11-201-100-260</t>
  </si>
  <si>
    <t>11-201-100-270</t>
  </si>
  <si>
    <t>11-201-100-280</t>
  </si>
  <si>
    <t>11-201-100-290</t>
  </si>
  <si>
    <t>11-201-100-299</t>
  </si>
  <si>
    <t>11-201-100-580</t>
  </si>
  <si>
    <t>11-201-100-581</t>
  </si>
  <si>
    <t>11-201-100-730</t>
  </si>
  <si>
    <t>TOTAL COGNITIVE - MILD</t>
  </si>
  <si>
    <t>11-201-100-XXX</t>
  </si>
  <si>
    <t xml:space="preserve">Special Education - Instruction - Cognitive Mild </t>
  </si>
  <si>
    <t xml:space="preserve">Special Education - Instruction - Cognitive Moderate </t>
  </si>
  <si>
    <t xml:space="preserve">Special Education - Instruction - Total Visual Impairments </t>
  </si>
  <si>
    <t xml:space="preserve">Special Education - Instruction - Total Auditory Impairments </t>
  </si>
  <si>
    <t xml:space="preserve">Special Education - Instruction - Total Behavioral Disabilities </t>
  </si>
  <si>
    <t xml:space="preserve">Special Education - Instruction - Total Multiple Disabilities </t>
  </si>
  <si>
    <t xml:space="preserve">Special Education - Instruction - Total Autism </t>
  </si>
  <si>
    <t>Special Education - Instruction - Total Cognitive Severe</t>
  </si>
  <si>
    <t>Special Education - Instruction - Total Preschool Disabilities- Part Time</t>
  </si>
  <si>
    <t>Special Education - Instruction - Total Preschool Disabilities- Full Time</t>
  </si>
  <si>
    <t>Special Education - Instruction - Total Vocational Programs</t>
  </si>
  <si>
    <t>Undist. Expend. - Total Attendance and Social Work Services</t>
  </si>
  <si>
    <t>Undist. Expend. - Total School Social Workers Salaries and Benefits</t>
  </si>
  <si>
    <t>Undist. Expend. - Total Health Services</t>
  </si>
  <si>
    <t>Undist. Expend. -Total Guidance</t>
  </si>
  <si>
    <t>Undist. Expend. -Total Improvement of Instructional Services</t>
  </si>
  <si>
    <t>Total Unallocated Benefits</t>
  </si>
  <si>
    <t>Special Education Instruction - Capital Outlay-Depreciation</t>
  </si>
  <si>
    <t>Vocational Programs - Capital Outlay-Depreciation</t>
  </si>
  <si>
    <t xml:space="preserve">Undistributed - Depreciation </t>
  </si>
  <si>
    <t>Total - Insert on Line 4000, Page 4, column E</t>
  </si>
  <si>
    <t>Total - Insert on Line 3500, Page 4, column E</t>
  </si>
  <si>
    <t>Total - Insert on Line 3520, Page 4, column E</t>
  </si>
  <si>
    <t>Total - Insert on Line 4020, Page 4, column E</t>
  </si>
  <si>
    <t>Total - Insert on Line 4500, Page 4, column E</t>
  </si>
  <si>
    <t>Total - Insert on Line 4520, Page 4, column E</t>
  </si>
  <si>
    <t>Total - Insert on Line 4720, Page 5, column E</t>
  </si>
  <si>
    <t>Total - Insert on Line 5000, Page 5, column E</t>
  </si>
  <si>
    <t>Total - Insert on Line 5020, Page 5, column E</t>
  </si>
  <si>
    <t>Total - Insert on Line 5500, Page 5, column E</t>
  </si>
  <si>
    <t>Total - Insert on Line 5520, Page 5, column E</t>
  </si>
  <si>
    <t>Total - Insert on Line 6000, Page 6, column E</t>
  </si>
  <si>
    <t>Total - Insert on Line 6020, Page 6, column E</t>
  </si>
  <si>
    <t>Total - Insert on Line 6500, Page 6, column E</t>
  </si>
  <si>
    <t>Total - Insert on Line 6520, Page 6, column E</t>
  </si>
  <si>
    <t>Total - Insert on Line 7500, Page 7, column E</t>
  </si>
  <si>
    <t>Total - Insert on Line 7520, Page 7, column E</t>
  </si>
  <si>
    <t>Total - Insert on Line 8000, Page 7, column E</t>
  </si>
  <si>
    <t>Total - Insert on Line 8020, Page 7, column E</t>
  </si>
  <si>
    <t>Total - Insert on Line 8500, Page 7, column E</t>
  </si>
  <si>
    <t>Total - Insert on Line 8520, Page 7, column E</t>
  </si>
  <si>
    <t>Total - Insert on Line 15000, Page 8, column E</t>
  </si>
  <si>
    <t>Total - Insert on Line 15020, Page 8, column E</t>
  </si>
  <si>
    <t>Total - Insert on Line 17000, Page 8, column E</t>
  </si>
  <si>
    <t>Total - Insert on Line 30500, Page 9, column E</t>
  </si>
  <si>
    <t>Total - Insert on Line 31000, Page 10, column E</t>
  </si>
  <si>
    <t>Total - Insert on Line 41500, Page 10, column E</t>
  </si>
  <si>
    <t>Total - Insert on Line 41520, Page 10, column E</t>
  </si>
  <si>
    <t>Total - Insert on Line 41540, Page 10, column E</t>
  </si>
  <si>
    <t>Total - Insert on Line 41542, Page 10, column E</t>
  </si>
  <si>
    <t>Total - Insert on Line 41543, Page 10, column E</t>
  </si>
  <si>
    <t>Total - Insert on Line 43520, Page 11, column E</t>
  </si>
  <si>
    <t>Total - Insert on Line 43650, Page 11, column E</t>
  </si>
  <si>
    <t>Total - Insert on Line 44000, Page 11, column E</t>
  </si>
  <si>
    <t>Total - Insert on Line 44020, Page 11, column E</t>
  </si>
  <si>
    <t>Total - Insert on Line 44040, Page 11, column E</t>
  </si>
  <si>
    <t>Total - Insert on Line 44060, Page 11, column E</t>
  </si>
  <si>
    <t>Total - Insert on Line 46000, Page 12, column E</t>
  </si>
  <si>
    <t>Total - Insert on Line 46020, Page 12, column E</t>
  </si>
  <si>
    <t>Total - Insert on Line 46040, Page 12, column E</t>
  </si>
  <si>
    <t>Total - Insert on Line 46060, Page 12, column E</t>
  </si>
  <si>
    <t>Total - Insert on Line 47000, Page 12, column E</t>
  </si>
  <si>
    <t>Total - Insert on Line 50000, Page 13, column E</t>
  </si>
  <si>
    <t>Total - Insert on Line 49000, Page 13, column E</t>
  </si>
  <si>
    <t>Total - Insert on Line 76000, Page 15, column E</t>
  </si>
  <si>
    <t>Total Budgeted Expenditures  (from line 90000)</t>
  </si>
  <si>
    <t>Total Budgeted Expenditures (from line 90000)</t>
  </si>
  <si>
    <t>Line #</t>
  </si>
  <si>
    <t>Program and Project/Function</t>
  </si>
  <si>
    <t>Object</t>
  </si>
  <si>
    <t>Sum to Line #</t>
  </si>
  <si>
    <t>Total Costs</t>
  </si>
  <si>
    <t>Cost Category Totals</t>
  </si>
  <si>
    <t>Classroom Instruction</t>
  </si>
  <si>
    <t>Support Services</t>
  </si>
  <si>
    <t>Operations &amp; Maintenance of Plant</t>
  </si>
  <si>
    <t>Food Services</t>
  </si>
  <si>
    <t>Extra Curricular</t>
  </si>
  <si>
    <t>Costs Outside Cost Category Calculation</t>
  </si>
  <si>
    <t>SPECIAL EDUCATION - INSTRUCTION - COGNITIVE MILD</t>
  </si>
  <si>
    <t>SPECIAL EDUCATION - INSTRUCTION - COGNITIVE MODERATE</t>
  </si>
  <si>
    <t>SPECIAL EDUCATION - INSTRUCTION - TOTAL LEARNING AND/OR LANGUAGE DISABILITIES - MILD / MODERATE</t>
  </si>
  <si>
    <t>SPECIAL EDUCATION - INSTRUCTION - TOTAL LEARNING AND/OR 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</si>
  <si>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</si>
  <si>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</si>
  <si>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</si>
  <si>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</si>
  <si>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</si>
  <si>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PART TIME</t>
  </si>
  <si>
    <t>SPECIAL EDUCATION - INSTRUCTION - PRESCHOOL DISABILITIES - FULL TIME</t>
  </si>
  <si>
    <t>SPECIAL EDUCATION - INSTRUCTION - COGNITIVE SEVERE</t>
  </si>
  <si>
    <t>SPECIAL EDUCATION - VOCATIONAL PROGRAMS</t>
  </si>
  <si>
    <t xml:space="preserve">SCHOOL SPONSORED COCURRICULAR ACTIVITIES - INSTRUCTION </t>
  </si>
  <si>
    <t xml:space="preserve">UNDISTRIBUTED EXPENDITURES - ATTENDANCE &amp; SOCIAL WORKERS SERVICES (EXCEPT SOCIAL WORKER SALARIES AND FRINGES) </t>
  </si>
  <si>
    <t>Undistribued Expenditures -Attendance and Social Work Services</t>
  </si>
  <si>
    <t>TOTAL UNDIST. EXPEND.-ATTENDANCE AND SOCIAL WORK SERVICES</t>
  </si>
  <si>
    <t xml:space="preserve">UNDISTRIBUTED EXPENDITURES - SOCIAL WORKER SERVICES SALARIES AND FRINGE BENEFITS ONLY </t>
  </si>
  <si>
    <t>Undistribued Expenditures -Salaries of School Social Workers</t>
  </si>
  <si>
    <t>Undistribued Expenditures -Employee Benefits - School Social Workers</t>
  </si>
  <si>
    <t>Undistribued Expenditures -School Social Workers Salaries and Benefits</t>
  </si>
  <si>
    <t>Undistribued Expenditures - Health Services</t>
  </si>
  <si>
    <t>UNDISTRIBUTED EXPENDITURES - HEALTH SERVICES - SCHOOL NURSES' SALARIES AND FRINGE BENEFITS ONLY</t>
  </si>
  <si>
    <t>Undistribued Expenditures - School Nurse</t>
  </si>
  <si>
    <t>UNDISTRIBUTED EXPENDITURES - SPEECH, OCCUPATIONAL THERAPY, PHYSICAL THERAPY AND RELATED SERVICES</t>
  </si>
  <si>
    <t>Undistribued Expenditures -Other Support Services Students-Related Services</t>
  </si>
  <si>
    <t>Undistribued Expenditures - Extraordinary Services (excluded from tuition rate)</t>
  </si>
  <si>
    <t>UNDISTRIBUTED EXPENDITURES - GUIDANCE</t>
  </si>
  <si>
    <t>Undistribued Expenditures - Guidance Services</t>
  </si>
  <si>
    <t>Undistribued Expenditures - Guidance</t>
  </si>
  <si>
    <t>UNDISTRIBUTED EXPENDITURES - IMPROVEMENT OF INSTRUCTIONAL SERVICES</t>
  </si>
  <si>
    <t>Undistribued Expenditures - Improvement of Instructional Services</t>
  </si>
  <si>
    <t>UNDISTRIBUTED EXPENDITURES - EDUCATIONAL MEDIA SERVICES/SCHOOL LIBRARY</t>
  </si>
  <si>
    <t xml:space="preserve">Undistribued Expenditures - Associate School Library Media Specialist </t>
  </si>
  <si>
    <t>Undistribued Expenditures - Other Salaries</t>
  </si>
  <si>
    <t>Undistribued Expenditures - Technology Coordinators</t>
  </si>
  <si>
    <t xml:space="preserve">Undistribued Expenditures - Education Media Services </t>
  </si>
  <si>
    <t>UNDISTRIBUTED EXPENDITURES - SCHOOL LIBRARIANS' / MEDIA SPECIALISTS' SALARIES &amp; FRINGE BENEFITS ONLY</t>
  </si>
  <si>
    <t>Undistribued Expenditures -School Librarian/Media Specialist</t>
  </si>
  <si>
    <t>UNDISTRIBUTED EXPENDITURES - INSTRUCTIONAL STAFF TRAINING SERVICES</t>
  </si>
  <si>
    <t>Undistribued Expenditures - Instructional Staff Training Services Salaries</t>
  </si>
  <si>
    <t xml:space="preserve">UNDISTRIBUTED EXPENDITURES - SUPPORT SERVICES - GENERAL ADMINISTRATION </t>
  </si>
  <si>
    <t xml:space="preserve">UNDISTRIBUTED EXPENDITURES - SUPPORT SERVICES - SCHOOL ADMINISTRATION </t>
  </si>
  <si>
    <t>UNDISTRIBUTED EXPENDITURES - CENTRAL SERVICES</t>
  </si>
  <si>
    <t>UNDISTRIBUTED EXPENDITURES - ADMINISTRATIVE INFORMATION TECHNOLOGY</t>
  </si>
  <si>
    <t>UNDISTRIBUTED EXPENDITURES - Required Maintenance for School Facilities</t>
  </si>
  <si>
    <t>Undist. Expend. - Required Maintenance for School Facilities</t>
  </si>
  <si>
    <t>UNDISTRIBUTED EXPENDITURES - CUSTODIAL SERVICES</t>
  </si>
  <si>
    <t>Undist. Expend. - Other Operation &amp; Maintenance of Plant</t>
  </si>
  <si>
    <t>UNDISTRIBUTED EXPENDITURES - CARE AND UPKEEP OF GROUNDS</t>
  </si>
  <si>
    <t>Undist. Expend. - Care and Upkeep of Grounds</t>
  </si>
  <si>
    <t>UNDISTRIBUTED EXPENDITURES - SECURITY</t>
  </si>
  <si>
    <t>Undistributed Expenditres - Security</t>
  </si>
  <si>
    <t>UNDISTRIBUTED EXPENDITURES - STUDENT TRANSPORTATION SERVICES</t>
  </si>
  <si>
    <t>Undist. Expend. - Student Transportation Services</t>
  </si>
  <si>
    <t>UNDISTRIBUTED EXPENDITURES - BEHAVIOR MODIFIATION</t>
  </si>
  <si>
    <t>Undist. Expend. - Behavior Modification</t>
  </si>
  <si>
    <t>UNDISTRIBUTED EXPENDITURES - UNALLOCATED BENEFITS</t>
  </si>
  <si>
    <t>UNDISTRIBUTED EXPENDITURES - FOOD SERVICES</t>
  </si>
  <si>
    <t>CAPITAL OUTLAY - DEPRECIATION - SPECIAL EDUCATION INSTRUCTION</t>
  </si>
  <si>
    <t>CAPITAL OUTLAY - DEPRECIATION - VOCATIONAL PROGRAMS</t>
  </si>
  <si>
    <t>XX-XXX-XXX-XXX</t>
  </si>
  <si>
    <t>Behavior Modification</t>
  </si>
  <si>
    <r>
      <t xml:space="preserve">UNDISTRIBUTED EXPENDITURES - EXTRAORDINARY SERVICES </t>
    </r>
    <r>
      <rPr>
        <b/>
        <sz val="12"/>
        <color indexed="10"/>
        <rFont val="Times New Roman"/>
        <family val="1"/>
      </rPr>
      <t>(EXCLUDED FROM TUITION)</t>
    </r>
  </si>
  <si>
    <t>Name of APSSD:</t>
  </si>
  <si>
    <t>(A)
Line #</t>
  </si>
  <si>
    <t>(B) 
Object</t>
  </si>
  <si>
    <t>(C)
Sum to Line</t>
  </si>
  <si>
    <t>(D) 
Account Number</t>
  </si>
  <si>
    <t>(E) 
Budgeted Expenditures</t>
  </si>
  <si>
    <t>n/a</t>
  </si>
  <si>
    <t>Total Cognitive - Mild</t>
  </si>
  <si>
    <t>Total</t>
  </si>
  <si>
    <t>Budget Summary</t>
  </si>
  <si>
    <t>Totals</t>
  </si>
  <si>
    <t>Total Budgeted Expenditures</t>
  </si>
  <si>
    <t>Account Title</t>
  </si>
  <si>
    <t xml:space="preserve">Special Education - Instruction - Total Learning and/or Language Disabilities - Mild / Moderate  </t>
  </si>
  <si>
    <t xml:space="preserve">Special Education - Instruction - Total Learning and/or Language Disabilities - Severe </t>
  </si>
  <si>
    <t>no account number</t>
  </si>
  <si>
    <t>Total Cognitive - Moderate</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</si>
  <si>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</si>
  <si>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</si>
  <si>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</si>
  <si>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</si>
  <si>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</si>
  <si>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</si>
  <si>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</si>
  <si>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</si>
  <si>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</si>
  <si>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</si>
  <si>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Special Vocational Programs - Instruction</t>
  </si>
  <si>
    <t>Total School-Spon. Cocurricular Activities - Instruction</t>
  </si>
  <si>
    <t>Total School-Sponsored Athletics - Instruction</t>
  </si>
  <si>
    <t>Salaries of Family Liaisons/Community Parent Involvement Specialists</t>
  </si>
  <si>
    <t>11-000-211-173</t>
  </si>
  <si>
    <t>Total Undist. Expend. -Attendance and Social Work Services</t>
  </si>
  <si>
    <t xml:space="preserve">Undistributed Expenditures -School Social Workers </t>
  </si>
  <si>
    <t xml:space="preserve">n/a </t>
  </si>
  <si>
    <t>Total Undist. Expenditures - Health Services</t>
  </si>
  <si>
    <t>Salaries - School Nurse (Instructional only)</t>
  </si>
  <si>
    <t>Undist. Expend. -Other Support Services Students-Related Services</t>
  </si>
  <si>
    <t>Total Undist. Expend.-Speech, OT, PT and Related Services</t>
  </si>
  <si>
    <t>Undist. Expend. - Extraordinary Services (excluded from tuition rate)</t>
  </si>
  <si>
    <t>Total Undist Expend- Extraordinary Services</t>
  </si>
  <si>
    <t>Total Undist. Expenditures - Guidance</t>
  </si>
  <si>
    <t>Undist. Expend. - Improvement of Instructional Services</t>
  </si>
  <si>
    <t>Total Undist. Expend.-Improvement of Instructional Services</t>
  </si>
  <si>
    <t>Total Undist. Expend.- Education Media Services</t>
  </si>
  <si>
    <t>Total Undist. Expend.-Instr. Staff Training Services</t>
  </si>
  <si>
    <t>Total School Librarian/Media Specialist</t>
  </si>
  <si>
    <t>Undist. Expend. - Support Services - General Administration</t>
  </si>
  <si>
    <t>Total Undist. Expend.- Support Serv.-Gen. Admin.</t>
  </si>
  <si>
    <t>Undist. Expend. - Support Services - School Administration</t>
  </si>
  <si>
    <t>Total Undist. Expend.-Support Serv.-School Admin.</t>
  </si>
  <si>
    <t>Total Undist. Expend. - Central Services</t>
  </si>
  <si>
    <t>Total Undist. Expend. - Admin. Info Technology</t>
  </si>
  <si>
    <t>Total Undistributed Expenditures - Custodial Services</t>
  </si>
  <si>
    <t>Total Undist Expend.-Care and Upkeep of Grounds</t>
  </si>
  <si>
    <t>Total Security</t>
  </si>
  <si>
    <t>Total Undist. Expend. - Student Transportation Services</t>
  </si>
  <si>
    <t>Total Undist. Expend.- Behavior Modification</t>
  </si>
  <si>
    <t>Total Undistributed Expenditures-Food Services</t>
  </si>
  <si>
    <t>Total Depreciation - Special Education - Instruction</t>
  </si>
  <si>
    <t>Total Depreciation - Vocational Programs</t>
  </si>
  <si>
    <t xml:space="preserve">Total Depreciation Undistributed </t>
  </si>
  <si>
    <t>Total Facilities Acquisition and Construction Services</t>
  </si>
  <si>
    <t>Total Regular Debt Service</t>
  </si>
  <si>
    <t>Calculation of Budgeted Tentative Tuition Rate</t>
  </si>
  <si>
    <t>Line Number</t>
  </si>
  <si>
    <t>Working Capital / Surcharge Computation</t>
  </si>
  <si>
    <t>Calculation Steps for Budgeted Tentative Tuition Rate</t>
  </si>
  <si>
    <t>Working Capital / Surcharge Computation Steps</t>
  </si>
  <si>
    <t>Times: Working Capital / Surcharge Limitation of 2.5%</t>
  </si>
  <si>
    <t>Add: Working Capital / Surcharge</t>
  </si>
  <si>
    <t>Divided by: Estimated ADE (must agree with page 1, column 4)</t>
  </si>
  <si>
    <t>Salary Analysis</t>
  </si>
  <si>
    <t>List all Position Titles for: Special Education - Instruction - Cognitive Mild - Salaries of Teachers 11-201-100-101</t>
  </si>
  <si>
    <t>Total - Insert on Line 4700, Page 5, column E</t>
  </si>
  <si>
    <t>Total - Insert on Line 10000, Page 7, column E</t>
  </si>
  <si>
    <t>Total - Insert on Line 10020, Page 7, column E</t>
  </si>
  <si>
    <t>Total - Insert on Line 17500, Page 8, column E</t>
  </si>
  <si>
    <t>Total - Insert on Line 29500, Page 8, column E</t>
  </si>
  <si>
    <t>Total - Insert on Line 29540, Page 8, column E</t>
  </si>
  <si>
    <t>Total - Insert on Line 31300, Page 9, column E</t>
  </si>
  <si>
    <t>Total - Insert on N/A, Page 9, column E</t>
  </si>
  <si>
    <t>Total - Insert on Line 43000, Page 10, column E</t>
  </si>
  <si>
    <t>Total - Insert on Line 43040, Page 10, column E</t>
  </si>
  <si>
    <t>Total - Insert on Line 43020, Page 10, column E</t>
  </si>
  <si>
    <t>Total - Insert on Line 43060, Page 10, column E</t>
  </si>
  <si>
    <t>Total - Insert on Line 43500, Page 10, column E</t>
  </si>
  <si>
    <t>Total - Insert on Line 43505, Page 10, column E</t>
  </si>
  <si>
    <t>Total - Insert on Line 45000, Page 11, column E</t>
  </si>
  <si>
    <t>Total - Insert on Line 47500, Page 12, column E</t>
  </si>
  <si>
    <t>Total - Insert on Line 51000, Page 13, column E</t>
  </si>
  <si>
    <t>Total - Insert on Line 71900, Page 14, column E</t>
  </si>
  <si>
    <t>List all Position Titles for: Special Ed.-Instr.-Total Learning and/or Language Dis.-Mild/Moderate-Other Salaries for Inst. 11-204-100-106</t>
  </si>
  <si>
    <t>List all Position Titles for: Special Ed.- Inst.-Total Learning and/or Language Dis.-Severe - Other Salaries for Instruction 11-205-100-106</t>
  </si>
  <si>
    <t>List all Position Titles for: Special Education - Instruction - Visual Impairments - Salaries of Teachers 11-206-100-101</t>
  </si>
  <si>
    <t>List all Position Titles for: Special Education - Instruction - Behavioral Disabilities - Salaries of Teachers 11-209-100-101</t>
  </si>
  <si>
    <t>List all Position Titles for: Special Education - Instruction - Multiple Disabilities - Salaries of Teachers 11-212-100-101</t>
  </si>
  <si>
    <t>List all Position Titles for: Special Education - Instruction - Multiple Disabilities - Other Salaries for Instruction 11-212-100-106</t>
  </si>
  <si>
    <t>List all Position Titles for: Special Education - Instruction - Cognitive Severe - Other Salaries for Instruction 11-222-100-106</t>
  </si>
  <si>
    <t>List all Position Titles for: Undist. Exp.- Attendance &amp; Social Workers Services (Except Social Worker Sal. &amp; Fringes) - Salaries 11-000-211-100</t>
  </si>
  <si>
    <t>List all Position Titles for:Undistr. Expend.-Health Services-School Nurses' Salaries &amp; Fringe Benefits Only-Salaries-School Nurse (instruct.only) 11-000-214-100</t>
  </si>
  <si>
    <t>List all Position Titles for: Undistributed Expenditures - Guidance - Salaries of Family Liaisons/ Community Parent Inv. Specialists 11-000-218-173</t>
  </si>
  <si>
    <t>List all Position Titles for: Undist. Exp. - Improvement of Instructional Services - Salaries of Supervisors of Instruction 11-000-221-102</t>
  </si>
  <si>
    <t>List all Position Titles for: Undist. Exp. - Improvement of Instructional Services - Salaries of Other Professional Staff 11-000-221-104</t>
  </si>
  <si>
    <t>List all Position Titles for: Undistributed Expenditures - Educational Media Services / School Library - Salaries 11-000-222-100</t>
  </si>
  <si>
    <t>List all Position Titles for: Undistributed Expenditures - Educational Media Services / School Library - Salaries - Other 11-000-222-110</t>
  </si>
  <si>
    <t>List all Position Titles for: Undist. Exp.- Educational Media Services / School Library - Salaries of Technology Coordinators 11-000-222-177</t>
  </si>
  <si>
    <t>List all Position Titles for: Undist. Exp.- School Librarians'/Media Specialists' Salaries &amp; Fringe Only-Salaries-School Librarians/Media Specialist 11-000-224-101</t>
  </si>
  <si>
    <t>List all Position Titles for: Undist. Exp.- Instructional Staff Training Services- Salaries of Supervisors of Instruction 11-000-223-102</t>
  </si>
  <si>
    <t>List all Position Titles for: Undist. Exp. - Instructional Staff Training Services- Salaries of Other Professional Staff 11-000-223-104</t>
  </si>
  <si>
    <t>List all Position Titles for: Undist. Exp.- Instructional Staff Training Services- Salaries of Secretarial and Clerical Assistants 11-000-223-105</t>
  </si>
  <si>
    <t>List all Position Titles for: Undistributed Expenditures - Instructional Staff Training Services- Other Salaries 11-000-223-110</t>
  </si>
  <si>
    <t>List all Position Titles for: Undist. Exp.- Support Services - School Admin.- Salaries of Principals/ Assistant Principals/ Program Directors 11-000-240-103</t>
  </si>
  <si>
    <t>List all Position Titles for: Undist. Exp.-Support Services - School Administration - Salaries of Other Professional Staff 11-000-240-104</t>
  </si>
  <si>
    <t>List all Position Titles for: Undist. Exp.- Support Services - School Admin.- Salaries of Secretarial and Clerical Assistants 11-000-240-105</t>
  </si>
  <si>
    <t>List all Position Titles for: Undistributed Expenditures - Support Services - School Administration - Other Salaries 11-000-240-110</t>
  </si>
  <si>
    <t>List all Position Titles for: Undistributed Expenditures - Security - Salaries 11-000-266-100</t>
  </si>
  <si>
    <t>List all Position Titles for: Special Education - Instruction - Cognitive Mild - Other Salaries for Instruction 11-201-100-106</t>
  </si>
  <si>
    <t>List all Position Titles for: Special Education - Instruction - Cognitive Moderate - Salaries of Teachers 11-202-100-101</t>
  </si>
  <si>
    <t>List all Position Titles for: Special Education - Instruction - Cognitive Moderate - Other Salaries for Instruction 11-202-100-106</t>
  </si>
  <si>
    <t>List all Position Titles for: Special Ed.-Instr.-Total Learning and/or Language Dis. -Mild/Moderate-Salaries of Teachers 11-204-100-101</t>
  </si>
  <si>
    <t>List all Position Titles for: Special Ed.-Instruction-Total Learning and/or Language Dis.- Severe - Salaries of Teachers 11-205-100-101</t>
  </si>
  <si>
    <t>List all Position Titles for: Special Education - Instruction - Visual Impairments - Other Salaries for Instruction 11-206-100-106</t>
  </si>
  <si>
    <t>List all Position Titles for: Special Education - Instruction - Auditory Impairments - Salaries of Teachers 11-207-100-101</t>
  </si>
  <si>
    <t>List all Position Titles for: Special Education - Instruction - Auditory Impairments - Other Salaries for Instruction 11-207-100-106</t>
  </si>
  <si>
    <t>List all Position Titles for: Special Education - Instruction - Behavioral Disabilities - Other Salaries for Instruction 11-209-100-106</t>
  </si>
  <si>
    <t>List all Position Titles for: Special Education - Instruction - Autism - Salaries of Teachers 11-214-100-101</t>
  </si>
  <si>
    <t>List all Position Titles for: Special Education - Instruction - Autism - Other Salaries for Instruction 11-214-100-106</t>
  </si>
  <si>
    <t>List all Position Titles for: Special Education - Instruction - Preschool Disabilities - Part Time - Salaries of Teachers 11-215-100-101</t>
  </si>
  <si>
    <t>List all Position Titles for: Special Education - Instruction - Preschool Disabilities - Part Time - Other Salaries for Instruction 11-215-100-106</t>
  </si>
  <si>
    <t>List all Position Titles for: Special Education - Instruction - Preschool Disabilities - Full Time - Salaries of Teachers 11-216-100-101</t>
  </si>
  <si>
    <t>List all Position Titles for: Special Education -Instruction - Preschool Disabilities - Full Time - Other Salaries for Instruction 11-216-100-106</t>
  </si>
  <si>
    <t>List all Position Titles for: Special Education - Instruction - Cognitive Severe - Salaries of Teachers 11-222-100-101</t>
  </si>
  <si>
    <t>List all Position Titles for: Special Education - Vocational Programs - Salaries of Teachers 11-320-100-101</t>
  </si>
  <si>
    <t>List all Position Titles for: Special Education - Vocational Programs - Other Salaries for Instruction 11-320-100-106</t>
  </si>
  <si>
    <t>List all Position Titles for: School Sponsored - CoCurricular Activities - Salaries 11-401-100-100</t>
  </si>
  <si>
    <t>List all Position Titles for: School Sponsored Athletics - Instruction - Salaries 11-402-100-100</t>
  </si>
  <si>
    <t>List all Position Titles for: Undistrib. Expend. - Attendance &amp; Social Workers Services - Salaries of Family Support Teams 11-000-211-172</t>
  </si>
  <si>
    <t>List all Position Titles for: Undistr. Exp.- Social Workers Services Salaries &amp; Fringe Benefits Only - Salaries - School Social Workers 11-000-212-100</t>
  </si>
  <si>
    <t>List all Position Titles for: Undistributed Expenditures - Health Services - Salaries 11-000-213-100</t>
  </si>
  <si>
    <t>List all Position Titles for: Undistributed Expenditures - Speech, Occupational Therapy &amp; Related Services- Salaries-Speech, OT, PT, &amp; Related Services 11-000-215-100</t>
  </si>
  <si>
    <t>List all Position Titles for: Undistributed Expenditures - Extraordinary Services (Excluded from Tuition) - Salaries 11-000-217-100</t>
  </si>
  <si>
    <t>List all Position Titles for: Undistributed Expenditures - Guidance - Salaries of Other Professional Staff (Guidance Only) 11-000-218-104</t>
  </si>
  <si>
    <t>List all Position Titles for: Undistributed Expenditures - Guidance - Salaries of Secretarial and Clerical Assistants 11-000-218-105</t>
  </si>
  <si>
    <t>List all Position Titles for: Undistributed Expenditures - Guidance - Other Salaries 11-000-218-110</t>
  </si>
  <si>
    <t>List all Position Titles for: Undistributed Expenditures - Guidance - Salaries of Family Support Teams 11-000-218-172</t>
  </si>
  <si>
    <t>List all Position Titles for: Undist. Exp. - Improvement of Instructional Services - Salaries of Secretarial and Clerical Assistants 11-000-221-105</t>
  </si>
  <si>
    <t>List all Position Titles for: Undistributed Expenditures - Improvement of Instructional Services - Other Salaries 11-000-221-110</t>
  </si>
  <si>
    <t>List all Position Titles for: Undistributed Expenditures - Support Services - General Administration - Salaries 11-000-230-100</t>
  </si>
  <si>
    <t>List all Position Titles for: Undistributed Expenditures - Central Services 11-000-251-100</t>
  </si>
  <si>
    <t>List all Position Titles for: Undistributed Expenditures - Administrative Information Technology 11-000-252-100</t>
  </si>
  <si>
    <t>List all Position Titles for: Undistributed Expenditures - Custodial Services - Salaries 11-000-262-100</t>
  </si>
  <si>
    <t>List all Position Titles for: Undistributed Expenditures - Care &amp; Upkeep of Grounds - Salaries 11-000-263-100</t>
  </si>
  <si>
    <t>List all Position Titles for: Undistributed Expenditures - Student Transportation Services - Salaries of Non-Instructional Aides 11-000-270-107</t>
  </si>
  <si>
    <t>List all Position Titles for: Undistributed Expenditures - Food Services - Salaries 11-000-310-100</t>
  </si>
  <si>
    <t>List all Position Titles for: Facilities Acquisition and Construction Services - Salaries 12-000-400-100</t>
  </si>
  <si>
    <t>List all Position Titles for:Undist.Exp. - Student Transportation Services-Salaries for Pupil Transportation (Other than Between Home &amp; School) 11-000-270-162</t>
  </si>
  <si>
    <t>Undist. Expend. - Total School Nurses' Salaries &amp; Fringe Benefits</t>
  </si>
  <si>
    <t>Undist. Expend. - Total Speech, OT, PT, and Related Services</t>
  </si>
  <si>
    <t>School Sponsored - Instruction - Total Co-Curricular Activities</t>
  </si>
  <si>
    <t>School Sponsored - Instruction - Total Athletics</t>
  </si>
  <si>
    <t>Undist. Expend. - Total Educational Media Services / School Library</t>
  </si>
  <si>
    <t>Undist. Expend. - Total Instructional Staff Training Services</t>
  </si>
  <si>
    <t>Undist. Expend. - Total Support Services - School Administration</t>
  </si>
  <si>
    <t>Undist. Expend. - Total Support Services - General Administration</t>
  </si>
  <si>
    <t>Undist. Expend. - Total Central Services</t>
  </si>
  <si>
    <t>Undist. Expend. - Total Care and Upkeep of Grounds</t>
  </si>
  <si>
    <t>Undist. Expend. - Total Custodial Services</t>
  </si>
  <si>
    <t>Undist. Expend. - Total Required Maintenance for School Facilities</t>
  </si>
  <si>
    <t>Undist. Expend. - Total Administrative Information Technology</t>
  </si>
  <si>
    <t>Undist. Expend. - Total Security</t>
  </si>
  <si>
    <t>Undist. Expend. - Total Student Transportation Services</t>
  </si>
  <si>
    <t>Undist. Expend. - Total Behavior Modification</t>
  </si>
  <si>
    <t>Undist. Expend. - Total Food Services</t>
  </si>
  <si>
    <r>
      <t xml:space="preserve">Undist. Expend. - Total School Librarians Salary and Fringe Benefits </t>
    </r>
    <r>
      <rPr>
        <sz val="11"/>
        <rFont val="Times New Roman"/>
        <family val="1"/>
      </rPr>
      <t>(Only)</t>
    </r>
  </si>
  <si>
    <t>Total - Insert on Line 30000, Page 9, column E</t>
  </si>
  <si>
    <t>Total - Insert on Line 29560, Page 8, column E</t>
  </si>
  <si>
    <t>List all Position Titles for: Undistrib. Expend. - Attendance &amp; Social Workers Services - Salaries of Family Liaisons/Community Parent Involvement Specialists 11-000-211-173</t>
  </si>
  <si>
    <t>Total - Insert on Line  52060, Page 14, column E</t>
  </si>
  <si>
    <t>Total - Insert on Line 52000, Page 14, column E</t>
  </si>
  <si>
    <t xml:space="preserve">The user enters the school name in cell A3. This worksheet contains one table that spans columns A through F; the header row is row 5. Within this table, there are subheadings for categories. For example, the first subcategory "Special Education - Instruction - Cognitive Mild" applies to rows 7 through 29, as in indicated in cell B7. Column E lists the account number and the user enters the budgeted expenditures total in Column F. </t>
  </si>
  <si>
    <t>end of worksheet</t>
  </si>
  <si>
    <r>
      <t xml:space="preserve">Undist. Expend. - Total Extraordinary Services- Other Support Services-Extra Services </t>
    </r>
    <r>
      <rPr>
        <sz val="12"/>
        <color rgb="FFCC0000"/>
        <rFont val="Times New Roman"/>
        <family val="1"/>
      </rPr>
      <t>(excluded from tuition calculation)</t>
    </r>
  </si>
  <si>
    <r>
      <t xml:space="preserve">Current Expenses </t>
    </r>
    <r>
      <rPr>
        <b/>
        <sz val="12"/>
        <color theme="0"/>
        <rFont val="Times New Roman"/>
        <family val="1"/>
      </rPr>
      <t>rows 7-832</t>
    </r>
  </si>
  <si>
    <r>
      <t>Special Education - Instruction- Cognitive Moderate</t>
    </r>
    <r>
      <rPr>
        <b/>
        <sz val="12"/>
        <rFont val="Times New Roman"/>
        <family val="1"/>
      </rPr>
      <t xml:space="preserve"> rows 31-52</t>
    </r>
  </si>
  <si>
    <r>
      <t xml:space="preserve">Special Ed. - Instr. - Total Learning / Language Disabilities - Mild / Moderate </t>
    </r>
    <r>
      <rPr>
        <b/>
        <sz val="12"/>
        <rFont val="Times New Roman"/>
        <family val="1"/>
      </rPr>
      <t>rows 54-75</t>
    </r>
  </si>
  <si>
    <r>
      <t xml:space="preserve">Special Ed. - Instr. - Total Learning and/or Language Disabilities - Severe </t>
    </r>
    <r>
      <rPr>
        <b/>
        <sz val="12"/>
        <rFont val="Times New Roman"/>
        <family val="1"/>
      </rPr>
      <t>rows 77-98</t>
    </r>
  </si>
  <si>
    <r>
      <t xml:space="preserve">Special Education - Instruction - Visual Impairments </t>
    </r>
    <r>
      <rPr>
        <b/>
        <sz val="12"/>
        <rFont val="Times New Roman"/>
        <family val="1"/>
      </rPr>
      <t>rows 100-121</t>
    </r>
  </si>
  <si>
    <r>
      <t>Special Education - Instruction- Auditory Impairments</t>
    </r>
    <r>
      <rPr>
        <b/>
        <sz val="12"/>
        <rFont val="Times New Roman"/>
        <family val="1"/>
      </rPr>
      <t xml:space="preserve"> rows 123-144</t>
    </r>
  </si>
  <si>
    <r>
      <t xml:space="preserve">Special Education - Instruction - Behavioral Disabilities </t>
    </r>
    <r>
      <rPr>
        <b/>
        <sz val="12"/>
        <rFont val="Times New Roman"/>
        <family val="1"/>
      </rPr>
      <t>rows 146-167</t>
    </r>
  </si>
  <si>
    <r>
      <t xml:space="preserve">Special Education - Instruction- Multiple Disabilities </t>
    </r>
    <r>
      <rPr>
        <b/>
        <sz val="12"/>
        <rFont val="Times New Roman"/>
        <family val="1"/>
      </rPr>
      <t>rows 169-190</t>
    </r>
  </si>
  <si>
    <r>
      <t xml:space="preserve">Special Education - Instruction- Autism </t>
    </r>
    <r>
      <rPr>
        <b/>
        <sz val="12"/>
        <rFont val="Times New Roman"/>
        <family val="1"/>
      </rPr>
      <t>rows 192-213</t>
    </r>
  </si>
  <si>
    <r>
      <t xml:space="preserve">Special Education - Instruction- Preschool Disabilities - Part Time </t>
    </r>
    <r>
      <rPr>
        <b/>
        <sz val="12"/>
        <rFont val="Times New Roman"/>
        <family val="1"/>
      </rPr>
      <t>rows 215-235</t>
    </r>
  </si>
  <si>
    <r>
      <t xml:space="preserve">Special Education - Instruction- Preschool Disabilities - Full Time </t>
    </r>
    <r>
      <rPr>
        <b/>
        <sz val="12"/>
        <rFont val="Times New Roman"/>
        <family val="1"/>
      </rPr>
      <t>rows 237-257</t>
    </r>
  </si>
  <si>
    <r>
      <t xml:space="preserve">Special Education - Instruction- Cognitive Severe </t>
    </r>
    <r>
      <rPr>
        <b/>
        <sz val="12"/>
        <rFont val="Times New Roman"/>
        <family val="1"/>
      </rPr>
      <t>rows 259-280</t>
    </r>
  </si>
  <si>
    <r>
      <t xml:space="preserve">Special Education - Instruction- Cognitive Mild </t>
    </r>
    <r>
      <rPr>
        <b/>
        <sz val="12"/>
        <color theme="1"/>
        <rFont val="Times New Roman"/>
        <family val="1"/>
      </rPr>
      <t>rows  8-29</t>
    </r>
  </si>
  <si>
    <r>
      <t xml:space="preserve">Debt Service Funds </t>
    </r>
    <r>
      <rPr>
        <b/>
        <sz val="12"/>
        <rFont val="Times New Roman"/>
        <family val="1"/>
      </rPr>
      <t>rows 834-836</t>
    </r>
  </si>
  <si>
    <r>
      <t>Facilities Acquisition and Construction Services</t>
    </r>
    <r>
      <rPr>
        <b/>
        <sz val="12"/>
        <rFont val="Times New Roman"/>
        <family val="1"/>
      </rPr>
      <t xml:space="preserve"> rows 824-832</t>
    </r>
  </si>
  <si>
    <r>
      <t xml:space="preserve">Depreciation Undistributed </t>
    </r>
    <r>
      <rPr>
        <b/>
        <sz val="12"/>
        <rFont val="Times New Roman"/>
        <family val="1"/>
      </rPr>
      <t>rows 809-822</t>
    </r>
  </si>
  <si>
    <r>
      <t xml:space="preserve">Capital Outlay - Depreciation - Vocational Programs </t>
    </r>
    <r>
      <rPr>
        <b/>
        <sz val="12"/>
        <rFont val="Times New Roman"/>
        <family val="1"/>
      </rPr>
      <t>rows 806-807</t>
    </r>
  </si>
  <si>
    <r>
      <t>Capital Outlay - Depreciation - Special Education Instruction</t>
    </r>
    <r>
      <rPr>
        <b/>
        <sz val="12"/>
        <rFont val="Times New Roman"/>
        <family val="1"/>
      </rPr>
      <t xml:space="preserve"> rows 792-804</t>
    </r>
  </si>
  <si>
    <r>
      <t xml:space="preserve">Undistributed Expenditures - Food Services </t>
    </r>
    <r>
      <rPr>
        <b/>
        <sz val="12"/>
        <rFont val="Times New Roman"/>
        <family val="1"/>
      </rPr>
      <t>rows 773-790</t>
    </r>
  </si>
  <si>
    <r>
      <t>Unallocated Benefits</t>
    </r>
    <r>
      <rPr>
        <b/>
        <sz val="12"/>
        <rFont val="Times New Roman"/>
        <family val="1"/>
      </rPr>
      <t xml:space="preserve"> rows 759-771</t>
    </r>
  </si>
  <si>
    <r>
      <t xml:space="preserve">Undistributed Expenditures - Behavior Modification </t>
    </r>
    <r>
      <rPr>
        <b/>
        <sz val="12"/>
        <rFont val="Times New Roman"/>
        <family val="1"/>
      </rPr>
      <t>rows 753-757</t>
    </r>
  </si>
  <si>
    <r>
      <t>Undistributed Expenditures - Student Transportation Services</t>
    </r>
    <r>
      <rPr>
        <b/>
        <sz val="12"/>
        <rFont val="Times New Roman"/>
        <family val="1"/>
      </rPr>
      <t xml:space="preserve"> rows 729-751</t>
    </r>
  </si>
  <si>
    <r>
      <t>Undistributed Expenditures - Security</t>
    </r>
    <r>
      <rPr>
        <b/>
        <sz val="12"/>
        <rFont val="Times New Roman"/>
        <family val="1"/>
      </rPr>
      <t xml:space="preserve"> rows 709-727</t>
    </r>
  </si>
  <si>
    <r>
      <t>Undistributed Expenditures - Care and Upkeep of Grounds</t>
    </r>
    <r>
      <rPr>
        <b/>
        <sz val="12"/>
        <rFont val="Times New Roman"/>
        <family val="1"/>
      </rPr>
      <t xml:space="preserve"> rows 689-707</t>
    </r>
  </si>
  <si>
    <r>
      <t xml:space="preserve">Undistributed Expenditures - Custodial Services </t>
    </r>
    <r>
      <rPr>
        <b/>
        <sz val="12"/>
        <rFont val="Times New Roman"/>
        <family val="1"/>
      </rPr>
      <t>rows 661-687</t>
    </r>
  </si>
  <si>
    <r>
      <t>Undistributed Expenditures - Required Maintenance For School Facilities</t>
    </r>
    <r>
      <rPr>
        <b/>
        <sz val="12"/>
        <rFont val="Times New Roman"/>
        <family val="1"/>
      </rPr>
      <t xml:space="preserve"> rows 658-659</t>
    </r>
  </si>
  <si>
    <r>
      <t xml:space="preserve">Undistributed Expenditures - Administrative Information Technology </t>
    </r>
    <r>
      <rPr>
        <b/>
        <sz val="12"/>
        <rFont val="Times New Roman"/>
        <family val="1"/>
      </rPr>
      <t>rows 637-656</t>
    </r>
  </si>
  <si>
    <r>
      <t>Undistributed Expenditures - Central Services</t>
    </r>
    <r>
      <rPr>
        <b/>
        <sz val="12"/>
        <rFont val="Times New Roman"/>
        <family val="1"/>
      </rPr>
      <t xml:space="preserve"> rows 612-635</t>
    </r>
  </si>
  <si>
    <r>
      <t xml:space="preserve">Special Education - Vocational Programs </t>
    </r>
    <r>
      <rPr>
        <b/>
        <sz val="12"/>
        <rFont val="Times New Roman"/>
        <family val="1"/>
      </rPr>
      <t>rows 282-303</t>
    </r>
  </si>
  <si>
    <r>
      <t>School Sponsored Cocurricular Activities - Instruction</t>
    </r>
    <r>
      <rPr>
        <b/>
        <sz val="12"/>
        <rFont val="Times New Roman"/>
        <family val="1"/>
      </rPr>
      <t xml:space="preserve"> rows 305-322</t>
    </r>
  </si>
  <si>
    <r>
      <t>School Sponsored Athletics - Instruction</t>
    </r>
    <r>
      <rPr>
        <b/>
        <sz val="12"/>
        <rFont val="Times New Roman"/>
        <family val="1"/>
      </rPr>
      <t xml:space="preserve"> rows 324-341</t>
    </r>
  </si>
  <si>
    <r>
      <t xml:space="preserve">Undist. Expend. - Attendance and Social Work Services </t>
    </r>
    <r>
      <rPr>
        <b/>
        <sz val="12"/>
        <rFont val="Times New Roman"/>
        <family val="1"/>
      </rPr>
      <t>rows 343-363</t>
    </r>
  </si>
  <si>
    <r>
      <t>Undist. Expend. - Social Worker Services Salaries and Benefits Only</t>
    </r>
    <r>
      <rPr>
        <b/>
        <sz val="12"/>
        <rFont val="Times New Roman"/>
        <family val="1"/>
      </rPr>
      <t xml:space="preserve"> rows 365-376</t>
    </r>
  </si>
  <si>
    <r>
      <t xml:space="preserve">Undistributed Expenditures - Health Services </t>
    </r>
    <r>
      <rPr>
        <b/>
        <sz val="12"/>
        <rFont val="Times New Roman"/>
        <family val="1"/>
      </rPr>
      <t>rows 378-396</t>
    </r>
  </si>
  <si>
    <r>
      <t xml:space="preserve">Undist. Expend. - Health Services - School Nurses' Salaries And Benefits Only </t>
    </r>
    <r>
      <rPr>
        <b/>
        <sz val="12"/>
        <rFont val="Times New Roman"/>
        <family val="1"/>
      </rPr>
      <t>rows 398-409</t>
    </r>
  </si>
  <si>
    <r>
      <t xml:space="preserve">Undistributed Expenditures - Speech, Occupational Therapy, Physical Therapy And Related Services </t>
    </r>
    <r>
      <rPr>
        <b/>
        <sz val="12"/>
        <rFont val="Times New Roman"/>
        <family val="1"/>
      </rPr>
      <t>rows 410-428</t>
    </r>
  </si>
  <si>
    <r>
      <t xml:space="preserve">Undist. Expenditures - Extraordinary Services (Excluded From Tuition) </t>
    </r>
    <r>
      <rPr>
        <b/>
        <sz val="12"/>
        <rFont val="Times New Roman"/>
        <family val="1"/>
      </rPr>
      <t>rows 430-447</t>
    </r>
  </si>
  <si>
    <r>
      <t xml:space="preserve">Undistributed Expenditures - Guidance </t>
    </r>
    <r>
      <rPr>
        <b/>
        <sz val="12"/>
        <rFont val="Times New Roman"/>
        <family val="1"/>
      </rPr>
      <t>rows 449-473</t>
    </r>
  </si>
  <si>
    <r>
      <t xml:space="preserve">Undistributed Expenditures - Improvement of Instructional Services </t>
    </r>
    <r>
      <rPr>
        <b/>
        <sz val="12"/>
        <rFont val="Times New Roman"/>
        <family val="1"/>
      </rPr>
      <t>rows 475-497</t>
    </r>
  </si>
  <si>
    <r>
      <t xml:space="preserve">Undistributed Expenditures - Educational Media Services/School Library </t>
    </r>
    <r>
      <rPr>
        <b/>
        <sz val="12"/>
        <rFont val="Times New Roman"/>
        <family val="1"/>
      </rPr>
      <t>rows 499-519</t>
    </r>
  </si>
  <si>
    <r>
      <t xml:space="preserve">Undistributed Expenditures - Instructional Staff Training Services </t>
    </r>
    <r>
      <rPr>
        <b/>
        <sz val="12"/>
        <rFont val="Times New Roman"/>
        <family val="1"/>
      </rPr>
      <t>rows 521-543</t>
    </r>
  </si>
  <si>
    <r>
      <t xml:space="preserve">Undist. Expend. - School Librarians' / Media Specialists' Salaries &amp; Fringe Only </t>
    </r>
    <r>
      <rPr>
        <b/>
        <sz val="12"/>
        <rFont val="Times New Roman"/>
        <family val="1"/>
      </rPr>
      <t>rows 545-556</t>
    </r>
  </si>
  <si>
    <r>
      <t xml:space="preserve">Undistributed Expenditures - Support Services - General Administration </t>
    </r>
    <r>
      <rPr>
        <b/>
        <sz val="12"/>
        <rFont val="Times New Roman"/>
        <family val="1"/>
      </rPr>
      <t>rows 558-587</t>
    </r>
  </si>
  <si>
    <r>
      <t xml:space="preserve">Undistributed Expenditures - Support Services - School Administration </t>
    </r>
    <r>
      <rPr>
        <b/>
        <sz val="12"/>
        <rFont val="Times New Roman"/>
        <family val="1"/>
      </rPr>
      <t>rows 589-610</t>
    </r>
  </si>
  <si>
    <t>2026- 2027 New School Budget</t>
  </si>
  <si>
    <t xml:space="preserve">7/1/2026 to 6/30/2027 Projected Budget </t>
  </si>
  <si>
    <t>7/1/2026 to 6/30/2027 Budgeted Per Pupil Tuition Rate</t>
  </si>
  <si>
    <t>Divided by: Total Number of Days in Session 7/1/26 to 6/30/27</t>
  </si>
  <si>
    <t>7/1/2026 to 6/30/2027 Projected Budget</t>
  </si>
  <si>
    <t>7/1/2026 to 6/30/2027
Project Budget</t>
  </si>
  <si>
    <t xml:space="preserve">This worksheet contains 69 tables. Column a is List all Position Titles for: the account identified in the selected table and column b is the 7/1/2026 to 6/30/2027
Project Budget salary amount for the account in the selected table. Table 1 starts on row 3. Row 3 is the header row. There are 9 rows for the user to enter positions and salaries. Row 13 is the Total row, the user does not enter any information on the row. Row 14 is blank. This pattern repeats for the remaining 68 tables, the only difference is the account in the header row in column a. </t>
  </si>
  <si>
    <t>This worksheet contains one table. Column A lists the Line Number, column B is the account title, column C is the account number and column D is the total. The user does not enter any information on this tab. Data is entered on the 2026-2027 Form tab.</t>
  </si>
  <si>
    <t>This form contains two tables. The first table is the Calculation of Budgeted Tentative Tuition Rate. Column A is the line number, column b is the calculation Steps for Budgeted Tentative Tuition Rate, and column c is the 7/1/2026 to 6/30/2027 Projected Budget amount. The user only enters values in C7, c9, c11, and c14. The second table begins on line 16. The second table is the Working Capital / Surcharge Computation. Column a is the line number, column b is Working Capital / Surcharge Computation Steps, and column c is the 7/1/2026 to 6/30/2027 Projected Budget amount. The user does not enter any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</si>
</sst>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00"/>
    <numFmt numFmtId="165" formatCode="#,##0.0000"/>
  </numFmts>
  <fonts count="21" x14ac:knownFonts="1">
    <font>
      <sz val="10"/>
      <name val="Times New Roman"/>
      <family val="1"/>
    </font>
    <font>
      <sz val="10"/>
      <name val="Times New Roman"/>
      <family val="1"/>
    </font>
    <font>
      <sz val="12"/>
      <name val="Times New Roman"/>
      <family val="1"/>
    </font>
    <font>
      <b/>
      <sz val="12"/>
      <name val="Times New Roman"/>
      <family val="1"/>
    </font>
    <font>
      <b/>
      <sz val="11"/>
      <name val="Times New Roman"/>
      <family val="1"/>
    </font>
    <font>
      <b/>
      <sz val="12"/>
      <color indexed="9"/>
      <name val="Times New Roman"/>
      <family val="1"/>
    </font>
    <font>
      <sz val="11"/>
      <name val="Times New Roman"/>
      <family val="1"/>
    </font>
    <font>
      <b/>
      <u/>
      <sz val="12"/>
      <name val="Times New Roman"/>
      <family val="1"/>
    </font>
    <font>
      <b/>
      <sz val="14"/>
      <name val="Times New Roman"/>
      <family val="1"/>
    </font>
    <font>
      <b/>
      <sz val="12"/>
      <color indexed="10"/>
      <name val="Times New Roman"/>
      <family val="1"/>
    </font>
    <font>
      <b/>
      <sz val="11"/>
      <color indexed="9"/>
      <name val="Times New Roman"/>
      <family val="1"/>
    </font>
    <font>
      <b/>
      <sz val="10"/>
      <name val="Times New Roman"/>
      <family val="1"/>
    </font>
    <font>
      <b/>
      <sz val="9"/>
      <name val="Times New Roman"/>
      <family val="1"/>
    </font>
    <font>
      <sz val="11"/>
      <color theme="1"/>
      <name val="Calibri"/>
      <family val="2"/>
      <scheme val="minor"/>
    </font>
    <font>
      <b/>
      <sz val="12"/>
      <color theme="0"/>
      <name val="Times New Roman"/>
      <family val="1"/>
    </font>
    <font>
      <sz val="11"/>
      <color rgb="FF000000"/>
      <name val="Calibri"/>
      <family val="2"/>
      <scheme val="minor"/>
    </font>
    <font>
      <sz val="12"/>
      <color theme="0"/>
      <name val="Times New Roman"/>
      <family val="1"/>
    </font>
    <font>
      <b/>
      <sz val="12"/>
      <color theme="1"/>
      <name val="Times New Roman"/>
      <family val="1"/>
    </font>
    <font>
      <sz val="10"/>
      <color theme="0"/>
      <name val="Times New Roman"/>
      <family val="1"/>
    </font>
    <font>
      <sz val="10"/>
      <name val="Arial"/>
      <family val="2"/>
    </font>
    <font>
      <sz val="12"/>
      <color rgb="FFCC0000"/>
      <name val="Times New Roman"/>
      <family val="1"/>
    </font>
  </fonts>
  <fills count="11">
    <fill>
      <patternFill patternType="none"/>
    </fill>
    <fill>
      <patternFill patternType="gray125"/>
    </fill>
    <fill>
      <patternFill patternType="solid">
        <fgColor indexed="8"/>
        <bgColor indexed="64"/>
      </patternFill>
    </fill>
    <fill>
      <patternFill patternType="solid">
        <fgColor indexed="31"/>
        <bgColor indexed="64"/>
      </patternFill>
    </fill>
    <fill>
      <patternFill patternType="solid">
        <fgColor rgb="FFF2F2F2"/>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theme="9" tint="0.79998168889431442"/>
        <bgColor auto="1"/>
      </patternFill>
    </fill>
  </fills>
  <borders count="5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7">
    <xf numFmtId="0" fontId="0" fillId="0" borderId="0"/>
    <xf numFmtId="43" fontId="13" fillId="0" borderId="0" applyFont="0" applyFill="0" applyBorder="0" applyAlignment="0" applyProtection="0"/>
    <xf numFmtId="0" fontId="13" fillId="0" borderId="0"/>
    <xf numFmtId="9" fontId="1" fillId="0" borderId="0" applyFont="0" applyFill="0" applyBorder="0" applyAlignment="0" applyProtection="0"/>
    <xf numFmtId="9" fontId="13"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387">
    <xf numFmtId="0" fontId="0" fillId="0" borderId="0" xfId="0"/>
    <xf numFmtId="1" fontId="2" fillId="0" borderId="7" xfId="0" applyNumberFormat="1" applyFont="1" applyBorder="1" applyAlignment="1">
      <alignment horizontal="center" vertical="top"/>
    </xf>
    <xf numFmtId="1" fontId="3" fillId="0" borderId="8" xfId="0" applyNumberFormat="1" applyFont="1" applyBorder="1"/>
    <xf numFmtId="1" fontId="2" fillId="0" borderId="9" xfId="0" applyNumberFormat="1" applyFont="1" applyBorder="1" applyAlignment="1">
      <alignment horizontal="left" vertical="top" wrapText="1"/>
    </xf>
    <xf numFmtId="4" fontId="2" fillId="0" borderId="11" xfId="0" applyNumberFormat="1" applyFont="1" applyBorder="1" applyAlignment="1">
      <alignment horizontal="center" vertical="top"/>
    </xf>
    <xf numFmtId="0" fontId="6" fillId="0" borderId="12" xfId="0" applyFont="1" applyBorder="1" applyAlignment="1">
      <alignment vertical="center" shrinkToFi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3" fontId="2" fillId="0" borderId="8" xfId="0" applyNumberFormat="1" applyFont="1" applyBorder="1" applyAlignment="1">
      <alignment horizontal="center" vertical="top" wrapText="1"/>
    </xf>
    <xf numFmtId="0" fontId="6" fillId="0" borderId="14" xfId="0" applyFont="1" applyBorder="1" applyAlignment="1">
      <alignment horizontal="center" vertical="center"/>
    </xf>
    <xf numFmtId="3" fontId="0" fillId="0" borderId="0" xfId="0" applyNumberFormat="1" applyAlignment="1">
      <alignment horizontal="center"/>
    </xf>
    <xf numFmtId="0" fontId="6" fillId="0" borderId="15" xfId="0" applyFont="1" applyBorder="1" applyAlignment="1">
      <alignment horizontal="center" vertical="center"/>
    </xf>
    <xf numFmtId="3" fontId="2" fillId="0" borderId="0" xfId="1" applyNumberFormat="1" applyFont="1" applyFill="1" applyAlignment="1">
      <alignment horizontal="center"/>
    </xf>
    <xf numFmtId="3" fontId="2" fillId="0" borderId="0" xfId="1" applyNumberFormat="1" applyFont="1" applyFill="1" applyBorder="1" applyAlignment="1">
      <alignment horizontal="center"/>
    </xf>
    <xf numFmtId="0" fontId="2" fillId="0" borderId="0" xfId="0" applyFont="1"/>
    <xf numFmtId="3" fontId="2" fillId="0" borderId="0" xfId="1" applyNumberFormat="1" applyFont="1" applyFill="1" applyAlignment="1" applyProtection="1">
      <alignment horizontal="center"/>
    </xf>
    <xf numFmtId="3" fontId="2" fillId="0" borderId="0" xfId="1" applyNumberFormat="1" applyFont="1" applyBorder="1" applyAlignment="1" applyProtection="1">
      <alignment horizontal="center"/>
    </xf>
    <xf numFmtId="3" fontId="2" fillId="0" borderId="0" xfId="1" applyNumberFormat="1" applyFont="1" applyFill="1" applyBorder="1" applyAlignment="1" applyProtection="1">
      <alignment horizontal="center"/>
    </xf>
    <xf numFmtId="3" fontId="2" fillId="0" borderId="0" xfId="1" applyNumberFormat="1" applyFont="1" applyFill="1" applyBorder="1" applyAlignment="1" applyProtection="1">
      <alignment horizontal="center" vertical="center"/>
    </xf>
    <xf numFmtId="0" fontId="6" fillId="0" borderId="20" xfId="0" applyFont="1" applyBorder="1" applyAlignment="1">
      <alignment horizontal="center" vertical="center"/>
    </xf>
    <xf numFmtId="0" fontId="3" fillId="0" borderId="0" xfId="0" applyFont="1" applyAlignment="1">
      <alignment horizontal="center"/>
    </xf>
    <xf numFmtId="0" fontId="3" fillId="0" borderId="0" xfId="0" applyFont="1"/>
    <xf numFmtId="0" fontId="3" fillId="3" borderId="0" xfId="0" applyFont="1" applyFill="1"/>
    <xf numFmtId="0" fontId="2" fillId="3" borderId="0" xfId="0" applyFont="1" applyFill="1"/>
    <xf numFmtId="1" fontId="5" fillId="0" borderId="0" xfId="0" applyNumberFormat="1" applyFont="1"/>
    <xf numFmtId="0" fontId="2" fillId="0" borderId="10" xfId="0" applyFont="1" applyBorder="1"/>
    <xf numFmtId="0" fontId="14" fillId="0" borderId="0" xfId="0" applyFont="1" applyAlignment="1">
      <alignment vertical="center"/>
    </xf>
    <xf numFmtId="0" fontId="2" fillId="0" borderId="16" xfId="0" applyFont="1" applyBorder="1"/>
    <xf numFmtId="0" fontId="6" fillId="0" borderId="0" xfId="2" applyFont="1" applyAlignment="1">
      <alignment vertical="center"/>
    </xf>
    <xf numFmtId="49" fontId="3" fillId="0" borderId="12" xfId="2" applyNumberFormat="1" applyFont="1" applyBorder="1" applyAlignment="1">
      <alignment horizontal="center" vertical="center" wrapText="1"/>
    </xf>
    <xf numFmtId="0" fontId="6" fillId="0" borderId="0" xfId="2" applyFont="1" applyAlignment="1">
      <alignment vertical="center" wrapText="1"/>
    </xf>
    <xf numFmtId="0" fontId="6" fillId="5" borderId="0" xfId="2" applyFont="1" applyFill="1" applyAlignment="1">
      <alignment vertical="center"/>
    </xf>
    <xf numFmtId="0" fontId="6" fillId="0" borderId="12" xfId="2" applyFont="1" applyBorder="1" applyAlignment="1">
      <alignment vertical="center" shrinkToFit="1"/>
    </xf>
    <xf numFmtId="0" fontId="6" fillId="0" borderId="12" xfId="2" applyFont="1" applyBorder="1" applyAlignment="1">
      <alignment horizontal="center" vertical="center" wrapText="1"/>
    </xf>
    <xf numFmtId="0" fontId="6" fillId="0" borderId="12" xfId="2" applyFont="1" applyBorder="1" applyAlignment="1">
      <alignment horizontal="center" vertical="center"/>
    </xf>
    <xf numFmtId="0" fontId="6" fillId="5" borderId="0" xfId="2" applyFont="1" applyFill="1" applyAlignment="1">
      <alignment vertical="center" wrapText="1"/>
    </xf>
    <xf numFmtId="0" fontId="2" fillId="0" borderId="0" xfId="2" applyFont="1" applyAlignment="1">
      <alignment vertical="center" wrapText="1"/>
    </xf>
    <xf numFmtId="0" fontId="2" fillId="5" borderId="0" xfId="2" applyFont="1" applyFill="1" applyAlignment="1">
      <alignment vertical="center" wrapText="1"/>
    </xf>
    <xf numFmtId="0" fontId="13" fillId="0" borderId="12" xfId="2" applyBorder="1" applyAlignment="1">
      <alignment vertical="center" shrinkToFit="1"/>
    </xf>
    <xf numFmtId="0" fontId="6" fillId="7" borderId="0" xfId="2" applyFont="1" applyFill="1" applyAlignment="1">
      <alignment vertical="center"/>
    </xf>
    <xf numFmtId="3" fontId="3" fillId="0" borderId="12" xfId="2" applyNumberFormat="1" applyFont="1" applyBorder="1" applyAlignment="1">
      <alignment horizontal="center" vertical="center"/>
    </xf>
    <xf numFmtId="3" fontId="3" fillId="0" borderId="23" xfId="2" applyNumberFormat="1" applyFont="1" applyBorder="1" applyAlignment="1">
      <alignment horizontal="center" vertical="center"/>
    </xf>
    <xf numFmtId="3" fontId="4" fillId="0" borderId="12" xfId="2" applyNumberFormat="1" applyFont="1" applyBorder="1" applyAlignment="1">
      <alignment horizontal="center" vertical="center"/>
    </xf>
    <xf numFmtId="0" fontId="6" fillId="0" borderId="12" xfId="2" applyFont="1" applyBorder="1" applyAlignment="1">
      <alignment horizontal="left" vertical="center" shrinkToFit="1"/>
    </xf>
    <xf numFmtId="0" fontId="6" fillId="0" borderId="12" xfId="2" applyFont="1" applyBorder="1" applyAlignment="1">
      <alignment horizontal="center"/>
    </xf>
    <xf numFmtId="0" fontId="1" fillId="0" borderId="12" xfId="2" applyFont="1" applyBorder="1" applyAlignment="1">
      <alignment horizontal="center" vertical="center"/>
    </xf>
    <xf numFmtId="0" fontId="6" fillId="0" borderId="25" xfId="2" applyFont="1" applyBorder="1" applyAlignment="1">
      <alignment horizontal="center" vertical="center"/>
    </xf>
    <xf numFmtId="0" fontId="6" fillId="0" borderId="25" xfId="2" applyFont="1" applyBorder="1" applyAlignment="1">
      <alignment horizontal="center" vertical="center" shrinkToFit="1"/>
    </xf>
    <xf numFmtId="0" fontId="6" fillId="0" borderId="0" xfId="2" applyFont="1" applyAlignment="1">
      <alignment vertical="center" shrinkToFit="1"/>
    </xf>
    <xf numFmtId="0" fontId="6" fillId="0" borderId="0" xfId="2" applyFont="1" applyAlignment="1">
      <alignment horizontal="center" vertical="center"/>
    </xf>
    <xf numFmtId="0" fontId="6" fillId="0" borderId="0" xfId="2" applyFont="1" applyAlignment="1">
      <alignment horizontal="center" vertical="center" shrinkToFit="1"/>
    </xf>
    <xf numFmtId="10" fontId="6" fillId="0" borderId="0" xfId="2" applyNumberFormat="1" applyFont="1" applyAlignment="1">
      <alignment vertical="center"/>
    </xf>
    <xf numFmtId="3" fontId="6" fillId="0" borderId="0" xfId="2" applyNumberFormat="1" applyFont="1" applyAlignment="1">
      <alignment vertical="center"/>
    </xf>
    <xf numFmtId="0" fontId="15" fillId="0" borderId="0" xfId="2" applyFont="1" applyAlignment="1">
      <alignment horizontal="center"/>
    </xf>
    <xf numFmtId="0" fontId="1" fillId="0" borderId="12" xfId="2" applyFont="1" applyBorder="1" applyAlignment="1">
      <alignment horizontal="center" vertical="center" shrinkToFit="1"/>
    </xf>
    <xf numFmtId="49" fontId="3" fillId="0" borderId="12" xfId="2" applyNumberFormat="1" applyFont="1" applyBorder="1" applyAlignment="1">
      <alignment horizontal="center" vertical="center"/>
    </xf>
    <xf numFmtId="3" fontId="11" fillId="0" borderId="12" xfId="2" applyNumberFormat="1" applyFont="1" applyBorder="1" applyAlignment="1">
      <alignment horizontal="center" vertical="center" wrapText="1"/>
    </xf>
    <xf numFmtId="0" fontId="4" fillId="0" borderId="23" xfId="2" applyFont="1" applyBorder="1" applyAlignment="1">
      <alignment horizontal="center" vertical="center"/>
    </xf>
    <xf numFmtId="0" fontId="3" fillId="0" borderId="12" xfId="2" applyFont="1" applyBorder="1" applyAlignment="1">
      <alignment horizontal="center" vertical="center"/>
    </xf>
    <xf numFmtId="0" fontId="3" fillId="0" borderId="23" xfId="2" applyFont="1" applyBorder="1" applyAlignment="1">
      <alignment horizontal="center" vertical="center"/>
    </xf>
    <xf numFmtId="0" fontId="4" fillId="0" borderId="14" xfId="2" applyFont="1" applyBorder="1" applyAlignment="1">
      <alignment horizontal="center" vertical="center" wrapText="1"/>
    </xf>
    <xf numFmtId="0" fontId="4" fillId="0" borderId="0" xfId="2" applyFont="1" applyAlignment="1">
      <alignment horizontal="center" vertical="center"/>
    </xf>
    <xf numFmtId="3" fontId="3" fillId="0" borderId="14" xfId="2" applyNumberFormat="1" applyFont="1" applyBorder="1" applyAlignment="1">
      <alignment horizontal="center" vertical="center"/>
    </xf>
    <xf numFmtId="0" fontId="4" fillId="0" borderId="12" xfId="2" applyFont="1" applyBorder="1" applyAlignment="1">
      <alignment horizontal="center" vertical="center"/>
    </xf>
    <xf numFmtId="3" fontId="3" fillId="0" borderId="12" xfId="2" applyNumberFormat="1" applyFont="1" applyBorder="1" applyAlignment="1">
      <alignment horizontal="center" vertical="center" shrinkToFit="1"/>
    </xf>
    <xf numFmtId="9" fontId="6" fillId="0" borderId="25" xfId="2" applyNumberFormat="1" applyFont="1" applyBorder="1" applyAlignment="1">
      <alignment horizontal="center" vertical="top"/>
    </xf>
    <xf numFmtId="10" fontId="6" fillId="0" borderId="25" xfId="3" applyNumberFormat="1" applyFont="1" applyFill="1" applyBorder="1" applyAlignment="1">
      <alignment horizontal="center" vertical="top"/>
    </xf>
    <xf numFmtId="10" fontId="4" fillId="0" borderId="25" xfId="3" applyNumberFormat="1" applyFont="1" applyFill="1" applyBorder="1" applyAlignment="1">
      <alignment horizontal="center" vertical="top" shrinkToFit="1"/>
    </xf>
    <xf numFmtId="3" fontId="4" fillId="0" borderId="24" xfId="2" applyNumberFormat="1" applyFont="1" applyBorder="1" applyAlignment="1">
      <alignment horizontal="center" vertical="top"/>
    </xf>
    <xf numFmtId="1" fontId="2" fillId="0" borderId="12" xfId="0" applyNumberFormat="1" applyFont="1" applyBorder="1" applyAlignment="1">
      <alignment horizontal="center" vertical="center"/>
    </xf>
    <xf numFmtId="1" fontId="2" fillId="0" borderId="14" xfId="0" applyNumberFormat="1" applyFont="1" applyBorder="1" applyAlignment="1">
      <alignment horizontal="center" vertical="center"/>
    </xf>
    <xf numFmtId="3" fontId="2" fillId="0" borderId="39" xfId="1" applyNumberFormat="1" applyFont="1" applyFill="1" applyBorder="1" applyAlignment="1" applyProtection="1">
      <alignment horizontal="center" vertical="center"/>
      <protection locked="0"/>
    </xf>
    <xf numFmtId="3" fontId="2" fillId="0" borderId="11" xfId="1" applyNumberFormat="1" applyFont="1" applyBorder="1" applyAlignment="1" applyProtection="1">
      <alignment horizontal="center" vertical="center"/>
      <protection locked="0"/>
    </xf>
    <xf numFmtId="3" fontId="2" fillId="0" borderId="42" xfId="1" applyNumberFormat="1" applyFont="1" applyBorder="1" applyAlignment="1" applyProtection="1">
      <alignment horizontal="center" vertical="center"/>
      <protection locked="0"/>
    </xf>
    <xf numFmtId="1" fontId="2" fillId="0" borderId="22" xfId="0" applyNumberFormat="1" applyFont="1" applyBorder="1" applyAlignment="1">
      <alignment horizontal="center" vertical="center"/>
    </xf>
    <xf numFmtId="3" fontId="2" fillId="0" borderId="39" xfId="1" applyNumberFormat="1" applyFont="1" applyBorder="1" applyAlignment="1" applyProtection="1">
      <alignment horizontal="center" vertical="center"/>
      <protection locked="0"/>
    </xf>
    <xf numFmtId="3" fontId="2" fillId="0" borderId="29" xfId="1" applyNumberFormat="1" applyFont="1" applyBorder="1" applyAlignment="1" applyProtection="1">
      <alignment horizontal="center" vertical="center"/>
      <protection locked="0"/>
    </xf>
    <xf numFmtId="0" fontId="3" fillId="0" borderId="29" xfId="0" applyFont="1" applyBorder="1" applyAlignment="1">
      <alignment vertical="center"/>
    </xf>
    <xf numFmtId="0" fontId="3" fillId="0" borderId="0" xfId="0" applyFont="1" applyAlignment="1">
      <alignment vertical="center" wrapText="1"/>
    </xf>
    <xf numFmtId="1" fontId="3" fillId="0" borderId="16" xfId="0" applyNumberFormat="1" applyFont="1" applyBorder="1" applyAlignment="1">
      <alignment vertical="top"/>
    </xf>
    <xf numFmtId="0" fontId="3" fillId="3" borderId="0" xfId="0" applyFont="1" applyFill="1" applyAlignment="1">
      <alignment horizontal="center"/>
    </xf>
    <xf numFmtId="1" fontId="3" fillId="0" borderId="1" xfId="0" applyNumberFormat="1" applyFont="1" applyBorder="1" applyAlignment="1">
      <alignment vertical="top"/>
    </xf>
    <xf numFmtId="1" fontId="14" fillId="0" borderId="16" xfId="0" applyNumberFormat="1" applyFont="1" applyBorder="1" applyAlignment="1">
      <alignment vertical="top"/>
    </xf>
    <xf numFmtId="1" fontId="14" fillId="0" borderId="2" xfId="0" applyNumberFormat="1" applyFont="1" applyBorder="1" applyAlignment="1">
      <alignment vertical="top"/>
    </xf>
    <xf numFmtId="1" fontId="3" fillId="2" borderId="4" xfId="0" applyNumberFormat="1" applyFont="1" applyFill="1" applyBorder="1"/>
    <xf numFmtId="1" fontId="5" fillId="2" borderId="18" xfId="0" applyNumberFormat="1" applyFont="1" applyFill="1" applyBorder="1"/>
    <xf numFmtId="1" fontId="17" fillId="2" borderId="18" xfId="0" applyNumberFormat="1" applyFont="1" applyFill="1" applyBorder="1"/>
    <xf numFmtId="1" fontId="17" fillId="2" borderId="30" xfId="0" applyNumberFormat="1" applyFont="1" applyFill="1" applyBorder="1"/>
    <xf numFmtId="1" fontId="2" fillId="0" borderId="32" xfId="0" applyNumberFormat="1" applyFont="1" applyBorder="1" applyAlignment="1">
      <alignment horizontal="left" vertical="top"/>
    </xf>
    <xf numFmtId="0" fontId="6" fillId="0" borderId="29" xfId="0" applyFont="1" applyBorder="1" applyAlignment="1">
      <alignment vertical="center" shrinkToFit="1"/>
    </xf>
    <xf numFmtId="1" fontId="2" fillId="0" borderId="45" xfId="0" applyNumberFormat="1" applyFont="1" applyBorder="1" applyAlignment="1">
      <alignment horizontal="left" vertical="top" wrapText="1"/>
    </xf>
    <xf numFmtId="0" fontId="6" fillId="0" borderId="32" xfId="0" applyFont="1" applyBorder="1" applyAlignment="1">
      <alignment horizontal="center" vertical="center"/>
    </xf>
    <xf numFmtId="1" fontId="2" fillId="0" borderId="39" xfId="0" applyNumberFormat="1" applyFont="1" applyBorder="1" applyAlignment="1">
      <alignment horizontal="center" vertical="top"/>
    </xf>
    <xf numFmtId="37" fontId="2" fillId="0" borderId="45" xfId="1" applyNumberFormat="1" applyFont="1" applyBorder="1" applyAlignment="1" applyProtection="1">
      <alignment horizontal="center" vertical="center"/>
      <protection locked="0"/>
    </xf>
    <xf numFmtId="1" fontId="2" fillId="0" borderId="9" xfId="0" applyNumberFormat="1" applyFont="1" applyBorder="1" applyAlignment="1">
      <alignment horizontal="left" vertical="top"/>
    </xf>
    <xf numFmtId="0" fontId="6" fillId="0" borderId="9" xfId="0" applyFont="1" applyBorder="1" applyAlignment="1">
      <alignment horizontal="center" vertical="center"/>
    </xf>
    <xf numFmtId="1" fontId="2" fillId="0" borderId="11" xfId="0" applyNumberFormat="1" applyFont="1" applyBorder="1" applyAlignment="1">
      <alignment horizontal="center" vertical="top"/>
    </xf>
    <xf numFmtId="37" fontId="2" fillId="0" borderId="9" xfId="1" applyNumberFormat="1" applyFont="1" applyBorder="1" applyAlignment="1" applyProtection="1">
      <alignment horizontal="center" vertical="center"/>
      <protection locked="0"/>
    </xf>
    <xf numFmtId="0" fontId="6" fillId="0" borderId="9" xfId="0" applyFont="1" applyBorder="1" applyAlignment="1">
      <alignment vertical="center" shrinkToFit="1"/>
    </xf>
    <xf numFmtId="1" fontId="3" fillId="0" borderId="9" xfId="0" applyNumberFormat="1" applyFont="1" applyBorder="1" applyAlignment="1">
      <alignment horizontal="left" vertical="top" wrapText="1"/>
    </xf>
    <xf numFmtId="37" fontId="2" fillId="0" borderId="9" xfId="0" applyNumberFormat="1" applyFont="1" applyBorder="1" applyAlignment="1">
      <alignment horizontal="center" vertical="top"/>
    </xf>
    <xf numFmtId="0" fontId="18" fillId="0" borderId="0" xfId="0" applyFont="1"/>
    <xf numFmtId="0" fontId="2" fillId="0" borderId="17" xfId="0" applyFont="1" applyBorder="1" applyAlignment="1">
      <alignment horizontal="left" vertical="top"/>
    </xf>
    <xf numFmtId="0" fontId="2" fillId="0" borderId="13" xfId="0" applyFont="1" applyBorder="1" applyAlignment="1">
      <alignment horizontal="left" vertical="top"/>
    </xf>
    <xf numFmtId="0" fontId="2" fillId="0" borderId="13" xfId="0" applyFont="1" applyBorder="1" applyAlignment="1">
      <alignment horizontal="left" vertical="top" wrapText="1"/>
    </xf>
    <xf numFmtId="0" fontId="6" fillId="0" borderId="1" xfId="0" applyFont="1" applyBorder="1" applyAlignment="1">
      <alignment vertical="top"/>
    </xf>
    <xf numFmtId="0" fontId="6" fillId="0" borderId="6" xfId="0" applyFont="1" applyBorder="1" applyAlignment="1">
      <alignment vertical="top"/>
    </xf>
    <xf numFmtId="0" fontId="0" fillId="0" borderId="0" xfId="0" applyAlignment="1">
      <alignment vertical="top"/>
    </xf>
    <xf numFmtId="1" fontId="3" fillId="2" borderId="21" xfId="0" applyNumberFormat="1" applyFont="1" applyFill="1" applyBorder="1"/>
    <xf numFmtId="1" fontId="5" fillId="2" borderId="0" xfId="0" applyNumberFormat="1" applyFont="1" applyFill="1"/>
    <xf numFmtId="1" fontId="17" fillId="2" borderId="0" xfId="0" applyNumberFormat="1" applyFont="1" applyFill="1"/>
    <xf numFmtId="1" fontId="17" fillId="2" borderId="31" xfId="0" applyNumberFormat="1" applyFont="1" applyFill="1" applyBorder="1"/>
    <xf numFmtId="1" fontId="2" fillId="0" borderId="9" xfId="0" applyNumberFormat="1" applyFont="1" applyBorder="1" applyAlignment="1">
      <alignment horizontal="center" vertical="top"/>
    </xf>
    <xf numFmtId="1" fontId="2" fillId="0" borderId="45" xfId="0" applyNumberFormat="1" applyFont="1" applyBorder="1" applyAlignment="1">
      <alignment horizontal="center" vertical="top"/>
    </xf>
    <xf numFmtId="1" fontId="3" fillId="0" borderId="45" xfId="0" applyNumberFormat="1" applyFont="1" applyBorder="1" applyAlignment="1">
      <alignment horizontal="left" vertical="top" wrapText="1"/>
    </xf>
    <xf numFmtId="1" fontId="3" fillId="2" borderId="5" xfId="0" applyNumberFormat="1" applyFont="1" applyFill="1" applyBorder="1" applyAlignment="1">
      <alignment wrapText="1"/>
    </xf>
    <xf numFmtId="1" fontId="5" fillId="2" borderId="0" xfId="0" applyNumberFormat="1" applyFont="1" applyFill="1" applyAlignment="1">
      <alignment wrapText="1"/>
    </xf>
    <xf numFmtId="1" fontId="3" fillId="2" borderId="0" xfId="0" applyNumberFormat="1" applyFont="1" applyFill="1" applyAlignment="1">
      <alignment wrapText="1"/>
    </xf>
    <xf numFmtId="1" fontId="3" fillId="2" borderId="31" xfId="0" applyNumberFormat="1" applyFont="1" applyFill="1" applyBorder="1" applyAlignment="1">
      <alignment wrapText="1"/>
    </xf>
    <xf numFmtId="1" fontId="2" fillId="0" borderId="46" xfId="0" applyNumberFormat="1" applyFont="1" applyBorder="1" applyAlignment="1">
      <alignment horizontal="left" vertical="top" wrapText="1"/>
    </xf>
    <xf numFmtId="4" fontId="2" fillId="0" borderId="9" xfId="0" applyNumberFormat="1" applyFont="1" applyBorder="1" applyAlignment="1">
      <alignment horizontal="center" vertical="top"/>
    </xf>
    <xf numFmtId="1" fontId="3" fillId="2" borderId="3" xfId="0" applyNumberFormat="1" applyFont="1" applyFill="1" applyBorder="1" applyAlignment="1">
      <alignment wrapText="1"/>
    </xf>
    <xf numFmtId="1" fontId="5" fillId="2" borderId="18" xfId="0" applyNumberFormat="1" applyFont="1" applyFill="1" applyBorder="1" applyAlignment="1">
      <alignment wrapText="1"/>
    </xf>
    <xf numFmtId="1" fontId="3" fillId="2" borderId="18" xfId="0" applyNumberFormat="1" applyFont="1" applyFill="1" applyBorder="1" applyAlignment="1">
      <alignment wrapText="1"/>
    </xf>
    <xf numFmtId="1" fontId="3" fillId="2" borderId="30" xfId="0" applyNumberFormat="1" applyFont="1" applyFill="1" applyBorder="1" applyAlignment="1">
      <alignment wrapText="1"/>
    </xf>
    <xf numFmtId="1" fontId="3" fillId="2" borderId="3" xfId="0" applyNumberFormat="1" applyFont="1" applyFill="1" applyBorder="1"/>
    <xf numFmtId="1" fontId="2" fillId="0" borderId="46" xfId="0" applyNumberFormat="1" applyFont="1" applyBorder="1" applyAlignment="1">
      <alignment horizontal="left" vertical="top"/>
    </xf>
    <xf numFmtId="0" fontId="6" fillId="0" borderId="35" xfId="0" applyFont="1" applyBorder="1" applyAlignment="1">
      <alignment vertical="center" shrinkToFit="1"/>
    </xf>
    <xf numFmtId="1" fontId="3" fillId="0" borderId="21" xfId="0" applyNumberFormat="1" applyFont="1" applyBorder="1" applyAlignment="1">
      <alignment horizontal="left" vertical="top" wrapText="1"/>
    </xf>
    <xf numFmtId="4" fontId="2" fillId="0" borderId="46" xfId="0" applyNumberFormat="1" applyFont="1" applyBorder="1" applyAlignment="1">
      <alignment horizontal="center" vertical="top"/>
    </xf>
    <xf numFmtId="37" fontId="2" fillId="0" borderId="46" xfId="0" applyNumberFormat="1" applyFont="1" applyBorder="1" applyAlignment="1">
      <alignment horizontal="center" vertical="top"/>
    </xf>
    <xf numFmtId="49" fontId="3" fillId="2" borderId="9" xfId="0" applyNumberFormat="1" applyFont="1" applyFill="1" applyBorder="1" applyAlignment="1">
      <alignment horizontal="center" vertical="top"/>
    </xf>
    <xf numFmtId="1" fontId="3" fillId="2" borderId="7" xfId="0" applyNumberFormat="1" applyFont="1" applyFill="1" applyBorder="1"/>
    <xf numFmtId="1" fontId="3" fillId="2" borderId="9" xfId="0" applyNumberFormat="1" applyFont="1" applyFill="1" applyBorder="1"/>
    <xf numFmtId="1" fontId="2" fillId="0" borderId="45" xfId="0" applyNumberFormat="1" applyFont="1" applyBorder="1" applyAlignment="1">
      <alignment horizontal="left" vertical="top"/>
    </xf>
    <xf numFmtId="0" fontId="6" fillId="0" borderId="28" xfId="0" applyFont="1" applyBorder="1" applyAlignment="1">
      <alignment vertical="center" shrinkToFit="1"/>
    </xf>
    <xf numFmtId="3" fontId="2" fillId="0" borderId="45" xfId="1" applyNumberFormat="1" applyFont="1" applyBorder="1" applyAlignment="1" applyProtection="1">
      <alignment horizontal="center" vertical="center"/>
      <protection locked="0"/>
    </xf>
    <xf numFmtId="3" fontId="2" fillId="0" borderId="9" xfId="1" applyNumberFormat="1" applyFont="1" applyBorder="1" applyAlignment="1" applyProtection="1">
      <alignment horizontal="center" vertical="center"/>
      <protection locked="0"/>
    </xf>
    <xf numFmtId="0" fontId="4" fillId="0" borderId="12" xfId="2" applyFont="1" applyBorder="1" applyAlignment="1">
      <alignment horizontal="center" vertical="center" wrapText="1"/>
    </xf>
    <xf numFmtId="3" fontId="3" fillId="0" borderId="12" xfId="2" applyNumberFormat="1" applyFont="1" applyBorder="1" applyAlignment="1">
      <alignment horizontal="center" vertical="center" wrapText="1"/>
    </xf>
    <xf numFmtId="1" fontId="2" fillId="0" borderId="9" xfId="5" applyNumberFormat="1" applyFont="1" applyBorder="1" applyAlignment="1">
      <alignment horizontal="left" vertical="top" wrapText="1"/>
    </xf>
    <xf numFmtId="1" fontId="2" fillId="0" borderId="45" xfId="5" applyNumberFormat="1" applyFont="1" applyBorder="1" applyAlignment="1">
      <alignment horizontal="left" vertical="top" wrapText="1"/>
    </xf>
    <xf numFmtId="1" fontId="3" fillId="0" borderId="45" xfId="5" applyNumberFormat="1" applyFont="1" applyBorder="1" applyAlignment="1">
      <alignment horizontal="left" vertical="top" wrapText="1"/>
    </xf>
    <xf numFmtId="0" fontId="6" fillId="0" borderId="12" xfId="5" applyFont="1" applyBorder="1" applyAlignment="1">
      <alignment horizontal="center" vertical="center"/>
    </xf>
    <xf numFmtId="0" fontId="6" fillId="0" borderId="29" xfId="5" applyFont="1" applyBorder="1" applyAlignment="1">
      <alignment vertical="center" shrinkToFit="1"/>
    </xf>
    <xf numFmtId="1" fontId="2" fillId="0" borderId="9" xfId="5" applyNumberFormat="1" applyFont="1" applyBorder="1" applyAlignment="1">
      <alignment horizontal="center" vertical="top"/>
    </xf>
    <xf numFmtId="3" fontId="2" fillId="0" borderId="26" xfId="6" applyNumberFormat="1" applyFont="1" applyBorder="1" applyAlignment="1" applyProtection="1">
      <alignment horizontal="center" vertical="center"/>
      <protection locked="0"/>
    </xf>
    <xf numFmtId="3" fontId="2" fillId="0" borderId="7" xfId="6" applyNumberFormat="1" applyFont="1" applyBorder="1" applyAlignment="1" applyProtection="1">
      <alignment horizontal="center" vertical="center"/>
      <protection locked="0"/>
    </xf>
    <xf numFmtId="3" fontId="2" fillId="0" borderId="7" xfId="5" applyNumberFormat="1" applyFont="1" applyBorder="1" applyAlignment="1">
      <alignment horizontal="center" vertical="top"/>
    </xf>
    <xf numFmtId="0" fontId="6" fillId="0" borderId="35" xfId="5" applyFont="1" applyBorder="1" applyAlignment="1">
      <alignment vertical="center" shrinkToFit="1"/>
    </xf>
    <xf numFmtId="1" fontId="3" fillId="2" borderId="7" xfId="5" applyNumberFormat="1" applyFont="1" applyFill="1" applyBorder="1"/>
    <xf numFmtId="1" fontId="2" fillId="0" borderId="11" xfId="5" applyNumberFormat="1" applyFont="1" applyBorder="1" applyAlignment="1">
      <alignment horizontal="left" vertical="top"/>
    </xf>
    <xf numFmtId="49" fontId="3" fillId="2" borderId="11" xfId="5" applyNumberFormat="1" applyFont="1" applyFill="1" applyBorder="1" applyAlignment="1">
      <alignment horizontal="center" vertical="top"/>
    </xf>
    <xf numFmtId="3" fontId="2" fillId="0" borderId="26" xfId="11" applyNumberFormat="1" applyFont="1" applyBorder="1" applyAlignment="1" applyProtection="1">
      <alignment horizontal="center" vertical="center"/>
      <protection locked="0"/>
    </xf>
    <xf numFmtId="3" fontId="2" fillId="0" borderId="7" xfId="11" applyNumberFormat="1" applyFont="1" applyBorder="1" applyAlignment="1" applyProtection="1">
      <alignment horizontal="center" vertical="center"/>
      <protection locked="0"/>
    </xf>
    <xf numFmtId="37" fontId="2" fillId="0" borderId="7" xfId="5" applyNumberFormat="1" applyFont="1" applyBorder="1" applyAlignment="1">
      <alignment horizontal="center" vertical="top"/>
    </xf>
    <xf numFmtId="1" fontId="3" fillId="2" borderId="8" xfId="5" applyNumberFormat="1" applyFont="1" applyFill="1" applyBorder="1"/>
    <xf numFmtId="49" fontId="5" fillId="2" borderId="12" xfId="5" applyNumberFormat="1" applyFont="1" applyFill="1" applyBorder="1" applyAlignment="1">
      <alignment horizontal="center" vertical="top"/>
    </xf>
    <xf numFmtId="49" fontId="3" fillId="2" borderId="8" xfId="5" applyNumberFormat="1" applyFont="1" applyFill="1" applyBorder="1" applyAlignment="1">
      <alignment horizontal="center" vertical="top"/>
    </xf>
    <xf numFmtId="4" fontId="2" fillId="0" borderId="9" xfId="5" applyNumberFormat="1" applyFont="1" applyBorder="1" applyAlignment="1">
      <alignment horizontal="center" vertical="top"/>
    </xf>
    <xf numFmtId="3" fontId="2" fillId="0" borderId="26" xfId="13" applyNumberFormat="1" applyFont="1" applyBorder="1" applyAlignment="1" applyProtection="1">
      <alignment horizontal="center" vertical="center"/>
      <protection locked="0"/>
    </xf>
    <xf numFmtId="3" fontId="2" fillId="0" borderId="7" xfId="13" applyNumberFormat="1" applyFont="1" applyBorder="1" applyAlignment="1" applyProtection="1">
      <alignment horizontal="center" vertical="center"/>
      <protection locked="0"/>
    </xf>
    <xf numFmtId="1" fontId="5" fillId="2" borderId="12" xfId="5" applyNumberFormat="1" applyFont="1" applyFill="1" applyBorder="1"/>
    <xf numFmtId="3" fontId="2" fillId="0" borderId="26" xfId="14" applyNumberFormat="1" applyFont="1" applyBorder="1" applyAlignment="1" applyProtection="1">
      <alignment horizontal="center" vertical="center"/>
      <protection locked="0"/>
    </xf>
    <xf numFmtId="3" fontId="2" fillId="0" borderId="7" xfId="14" applyNumberFormat="1" applyFont="1" applyBorder="1" applyAlignment="1" applyProtection="1">
      <alignment horizontal="center" vertical="center"/>
      <protection locked="0"/>
    </xf>
    <xf numFmtId="49" fontId="5" fillId="2" borderId="18" xfId="5" applyNumberFormat="1" applyFont="1" applyFill="1" applyBorder="1" applyAlignment="1">
      <alignment horizontal="left" vertical="top" wrapText="1"/>
    </xf>
    <xf numFmtId="1" fontId="2" fillId="0" borderId="48" xfId="5" applyNumberFormat="1" applyFont="1" applyBorder="1" applyAlignment="1">
      <alignment horizontal="left" vertical="top"/>
    </xf>
    <xf numFmtId="3" fontId="2" fillId="0" borderId="26" xfId="15" applyNumberFormat="1" applyFont="1" applyBorder="1" applyAlignment="1" applyProtection="1">
      <alignment horizontal="center" vertical="center"/>
      <protection locked="0"/>
    </xf>
    <xf numFmtId="3" fontId="2" fillId="0" borderId="7" xfId="15" applyNumberFormat="1" applyFont="1" applyBorder="1" applyAlignment="1" applyProtection="1">
      <alignment horizontal="center" vertical="center"/>
      <protection locked="0"/>
    </xf>
    <xf numFmtId="1" fontId="5" fillId="2" borderId="12" xfId="5" applyNumberFormat="1" applyFont="1" applyFill="1" applyBorder="1" applyAlignment="1">
      <alignment wrapText="1"/>
    </xf>
    <xf numFmtId="1" fontId="2" fillId="0" borderId="39" xfId="5" applyNumberFormat="1" applyFont="1" applyBorder="1" applyAlignment="1">
      <alignment horizontal="left" vertical="top"/>
    </xf>
    <xf numFmtId="49" fontId="3" fillId="2" borderId="29" xfId="5" applyNumberFormat="1" applyFont="1" applyFill="1" applyBorder="1" applyAlignment="1">
      <alignment horizontal="center" vertical="top"/>
    </xf>
    <xf numFmtId="3" fontId="2" fillId="0" borderId="26" xfId="16" applyNumberFormat="1" applyFont="1" applyBorder="1" applyAlignment="1" applyProtection="1">
      <alignment horizontal="center" vertical="center"/>
      <protection locked="0"/>
    </xf>
    <xf numFmtId="3" fontId="2" fillId="0" borderId="7" xfId="16" applyNumberFormat="1" applyFont="1" applyBorder="1" applyAlignment="1" applyProtection="1">
      <alignment horizontal="center" vertical="center"/>
      <protection locked="0"/>
    </xf>
    <xf numFmtId="3" fontId="2" fillId="0" borderId="26" xfId="17" applyNumberFormat="1" applyFont="1" applyBorder="1" applyAlignment="1" applyProtection="1">
      <alignment horizontal="center" vertical="center"/>
      <protection locked="0"/>
    </xf>
    <xf numFmtId="3" fontId="2" fillId="0" borderId="7" xfId="17" applyNumberFormat="1" applyFont="1" applyBorder="1" applyAlignment="1" applyProtection="1">
      <alignment horizontal="center" vertical="center"/>
      <protection locked="0"/>
    </xf>
    <xf numFmtId="1" fontId="5" fillId="2" borderId="0" xfId="5" applyNumberFormat="1" applyFont="1" applyFill="1"/>
    <xf numFmtId="4" fontId="2" fillId="0" borderId="45" xfId="5" applyNumberFormat="1" applyFont="1" applyBorder="1" applyAlignment="1">
      <alignment horizontal="center" vertical="top"/>
    </xf>
    <xf numFmtId="3" fontId="2" fillId="0" borderId="26" xfId="5" applyNumberFormat="1" applyFont="1" applyBorder="1" applyAlignment="1" applyProtection="1">
      <alignment horizontal="center" vertical="top"/>
      <protection locked="0"/>
    </xf>
    <xf numFmtId="1" fontId="3" fillId="2" borderId="0" xfId="5" applyNumberFormat="1" applyFont="1" applyFill="1"/>
    <xf numFmtId="3" fontId="2" fillId="0" borderId="7" xfId="5" applyNumberFormat="1" applyFont="1" applyBorder="1" applyAlignment="1" applyProtection="1">
      <alignment horizontal="center" vertical="top"/>
      <protection locked="0"/>
    </xf>
    <xf numFmtId="1" fontId="5" fillId="2" borderId="27" xfId="5" applyNumberFormat="1" applyFont="1" applyFill="1" applyBorder="1" applyAlignment="1">
      <alignment wrapText="1"/>
    </xf>
    <xf numFmtId="1" fontId="3" fillId="2" borderId="27" xfId="5" applyNumberFormat="1" applyFont="1" applyFill="1" applyBorder="1" applyAlignment="1">
      <alignment wrapText="1"/>
    </xf>
    <xf numFmtId="1" fontId="3" fillId="0" borderId="47" xfId="5" applyNumberFormat="1" applyFont="1" applyBorder="1" applyAlignment="1">
      <alignment horizontal="left" vertical="top" wrapText="1"/>
    </xf>
    <xf numFmtId="4" fontId="2" fillId="0" borderId="47" xfId="5" applyNumberFormat="1" applyFont="1" applyBorder="1" applyAlignment="1">
      <alignment horizontal="center" vertical="top"/>
    </xf>
    <xf numFmtId="37" fontId="2" fillId="0" borderId="43" xfId="5" applyNumberFormat="1" applyFont="1" applyBorder="1" applyAlignment="1">
      <alignment horizontal="center" vertical="top"/>
    </xf>
    <xf numFmtId="1" fontId="2" fillId="0" borderId="46" xfId="5" applyNumberFormat="1" applyFont="1" applyBorder="1" applyAlignment="1">
      <alignment horizontal="left" vertical="top" wrapText="1"/>
    </xf>
    <xf numFmtId="1" fontId="3" fillId="0" borderId="9" xfId="5" applyNumberFormat="1" applyFont="1" applyBorder="1" applyAlignment="1">
      <alignment horizontal="left" vertical="top" wrapText="1"/>
    </xf>
    <xf numFmtId="1" fontId="3" fillId="2" borderId="18" xfId="5" applyNumberFormat="1" applyFont="1" applyFill="1" applyBorder="1" applyAlignment="1">
      <alignment wrapText="1"/>
    </xf>
    <xf numFmtId="1" fontId="5" fillId="2" borderId="3" xfId="5" applyNumberFormat="1" applyFont="1" applyFill="1" applyBorder="1"/>
    <xf numFmtId="1" fontId="3" fillId="2" borderId="18" xfId="5" applyNumberFormat="1" applyFont="1" applyFill="1" applyBorder="1"/>
    <xf numFmtId="1" fontId="3" fillId="2" borderId="26" xfId="5" applyNumberFormat="1" applyFont="1" applyFill="1" applyBorder="1" applyAlignment="1">
      <alignment wrapText="1"/>
    </xf>
    <xf numFmtId="3" fontId="2" fillId="0" borderId="26" xfId="25" applyNumberFormat="1" applyFont="1" applyBorder="1" applyAlignment="1" applyProtection="1">
      <alignment horizontal="center" vertical="center"/>
      <protection locked="0"/>
    </xf>
    <xf numFmtId="3" fontId="2" fillId="0" borderId="7" xfId="25" applyNumberFormat="1" applyFont="1" applyBorder="1" applyAlignment="1" applyProtection="1">
      <alignment horizontal="center" vertical="center"/>
      <protection locked="0"/>
    </xf>
    <xf numFmtId="1" fontId="3" fillId="2" borderId="5" xfId="5" applyNumberFormat="1" applyFont="1" applyFill="1" applyBorder="1" applyAlignment="1">
      <alignment wrapText="1"/>
    </xf>
    <xf numFmtId="1" fontId="5" fillId="2" borderId="18" xfId="5" applyNumberFormat="1" applyFont="1" applyFill="1" applyBorder="1" applyAlignment="1">
      <alignment wrapText="1"/>
    </xf>
    <xf numFmtId="1" fontId="5" fillId="2" borderId="0" xfId="5" applyNumberFormat="1" applyFont="1" applyFill="1" applyAlignment="1">
      <alignment wrapText="1"/>
    </xf>
    <xf numFmtId="1" fontId="3" fillId="2" borderId="0" xfId="5" applyNumberFormat="1" applyFont="1" applyFill="1" applyAlignment="1">
      <alignment wrapText="1"/>
    </xf>
    <xf numFmtId="1" fontId="3" fillId="0" borderId="6" xfId="5" applyNumberFormat="1" applyFont="1" applyBorder="1" applyAlignment="1">
      <alignment horizontal="left" vertical="top" wrapText="1"/>
    </xf>
    <xf numFmtId="3" fontId="2" fillId="8" borderId="7" xfId="5" applyNumberFormat="1" applyFont="1" applyFill="1" applyBorder="1" applyAlignment="1" applyProtection="1">
      <alignment horizontal="center" vertical="top"/>
      <protection locked="0"/>
    </xf>
    <xf numFmtId="1" fontId="5" fillId="2" borderId="5" xfId="5" applyNumberFormat="1" applyFont="1" applyFill="1" applyBorder="1"/>
    <xf numFmtId="1" fontId="3" fillId="2" borderId="5" xfId="5" applyNumberFormat="1" applyFont="1" applyFill="1" applyBorder="1"/>
    <xf numFmtId="1" fontId="2" fillId="2" borderId="0" xfId="5" applyNumberFormat="1" applyFont="1" applyFill="1"/>
    <xf numFmtId="1" fontId="3" fillId="2" borderId="3" xfId="5" applyNumberFormat="1" applyFont="1" applyFill="1" applyBorder="1"/>
    <xf numFmtId="1" fontId="5" fillId="2" borderId="41" xfId="5" applyNumberFormat="1" applyFont="1" applyFill="1" applyBorder="1" applyAlignment="1">
      <alignment wrapText="1"/>
    </xf>
    <xf numFmtId="1" fontId="3" fillId="2" borderId="40" xfId="5" applyNumberFormat="1" applyFont="1" applyFill="1" applyBorder="1" applyAlignment="1">
      <alignment wrapText="1"/>
    </xf>
    <xf numFmtId="1" fontId="3" fillId="2" borderId="41" xfId="5" applyNumberFormat="1" applyFont="1" applyFill="1" applyBorder="1" applyAlignment="1">
      <alignment wrapText="1"/>
    </xf>
    <xf numFmtId="1" fontId="6" fillId="0" borderId="9" xfId="5" applyNumberFormat="1" applyFont="1" applyBorder="1" applyAlignment="1">
      <alignment horizontal="left" vertical="top" wrapText="1"/>
    </xf>
    <xf numFmtId="3" fontId="2" fillId="0" borderId="43" xfId="5" applyNumberFormat="1" applyFont="1" applyBorder="1" applyAlignment="1">
      <alignment horizontal="center" vertical="top"/>
    </xf>
    <xf numFmtId="0" fontId="3" fillId="6" borderId="13" xfId="0" applyFont="1" applyFill="1" applyBorder="1" applyAlignment="1">
      <alignment horizontal="left" vertical="center" wrapText="1"/>
    </xf>
    <xf numFmtId="0" fontId="3" fillId="0" borderId="0" xfId="0" applyFont="1" applyAlignment="1">
      <alignment horizontal="center" vertical="center" wrapText="1"/>
    </xf>
    <xf numFmtId="1" fontId="2" fillId="0" borderId="0" xfId="0" applyNumberFormat="1" applyFont="1" applyAlignment="1">
      <alignment horizontal="center" wrapText="1"/>
    </xf>
    <xf numFmtId="0" fontId="0" fillId="0" borderId="0" xfId="0" applyAlignment="1">
      <alignment wrapText="1"/>
    </xf>
    <xf numFmtId="1" fontId="2" fillId="0" borderId="9" xfId="5" applyNumberFormat="1" applyFont="1" applyBorder="1" applyAlignment="1">
      <alignment horizontal="left" vertical="top" shrinkToFit="1"/>
    </xf>
    <xf numFmtId="37" fontId="2" fillId="0" borderId="26" xfId="5" applyNumberFormat="1" applyFont="1" applyBorder="1" applyAlignment="1" applyProtection="1">
      <alignment horizontal="center" vertical="top"/>
      <protection locked="0"/>
    </xf>
    <xf numFmtId="1" fontId="5" fillId="2" borderId="3" xfId="5" applyNumberFormat="1" applyFont="1" applyFill="1" applyBorder="1" applyAlignment="1">
      <alignment vertical="top" wrapText="1"/>
    </xf>
    <xf numFmtId="1" fontId="3" fillId="2" borderId="3" xfId="5" applyNumberFormat="1" applyFont="1" applyFill="1" applyBorder="1" applyAlignment="1">
      <alignment vertical="top" wrapText="1"/>
    </xf>
    <xf numFmtId="3" fontId="2" fillId="0" borderId="40" xfId="5" applyNumberFormat="1" applyFont="1" applyBorder="1" applyAlignment="1" applyProtection="1">
      <alignment horizontal="center" vertical="top"/>
      <protection locked="0"/>
    </xf>
    <xf numFmtId="1" fontId="5" fillId="2" borderId="18" xfId="5" applyNumberFormat="1" applyFont="1" applyFill="1" applyBorder="1" applyAlignment="1">
      <alignment vertical="top"/>
    </xf>
    <xf numFmtId="1" fontId="3" fillId="2" borderId="18" xfId="5" applyNumberFormat="1" applyFont="1" applyFill="1" applyBorder="1" applyAlignment="1">
      <alignment vertical="top"/>
    </xf>
    <xf numFmtId="1" fontId="5" fillId="2" borderId="3" xfId="5" applyNumberFormat="1" applyFont="1" applyFill="1" applyBorder="1" applyAlignment="1">
      <alignment vertical="top"/>
    </xf>
    <xf numFmtId="4" fontId="2" fillId="0" borderId="46" xfId="5" applyNumberFormat="1" applyFont="1" applyBorder="1" applyAlignment="1">
      <alignment horizontal="center" vertical="top"/>
    </xf>
    <xf numFmtId="37" fontId="2" fillId="0" borderId="44" xfId="5" applyNumberFormat="1" applyFont="1" applyBorder="1" applyAlignment="1">
      <alignment horizontal="center" vertical="top"/>
    </xf>
    <xf numFmtId="1" fontId="2" fillId="0" borderId="45" xfId="5" applyNumberFormat="1" applyFont="1" applyBorder="1" applyAlignment="1">
      <alignment horizontal="center" vertical="top"/>
    </xf>
    <xf numFmtId="1" fontId="3" fillId="0" borderId="46" xfId="5" applyNumberFormat="1" applyFont="1" applyBorder="1" applyAlignment="1">
      <alignment horizontal="left" vertical="top" wrapText="1"/>
    </xf>
    <xf numFmtId="1" fontId="5" fillId="2" borderId="17" xfId="5" applyNumberFormat="1" applyFont="1" applyFill="1" applyBorder="1" applyAlignment="1">
      <alignment horizontal="justify" vertical="top" wrapText="1"/>
    </xf>
    <xf numFmtId="1" fontId="3" fillId="2" borderId="0" xfId="5" applyNumberFormat="1" applyFont="1" applyFill="1" applyAlignment="1">
      <alignment horizontal="justify" vertical="top" wrapText="1"/>
    </xf>
    <xf numFmtId="1" fontId="3" fillId="2" borderId="10" xfId="5" applyNumberFormat="1" applyFont="1" applyFill="1" applyBorder="1" applyAlignment="1">
      <alignment horizontal="justify" vertical="top" wrapText="1"/>
    </xf>
    <xf numFmtId="49" fontId="3" fillId="2" borderId="39" xfId="5" applyNumberFormat="1" applyFont="1" applyFill="1" applyBorder="1" applyAlignment="1">
      <alignment horizontal="center" vertical="top"/>
    </xf>
    <xf numFmtId="1" fontId="5" fillId="2" borderId="39" xfId="5" applyNumberFormat="1" applyFont="1" applyFill="1" applyBorder="1"/>
    <xf numFmtId="1" fontId="3" fillId="2" borderId="39" xfId="5" applyNumberFormat="1" applyFont="1" applyFill="1" applyBorder="1"/>
    <xf numFmtId="1" fontId="3" fillId="2" borderId="39" xfId="5" applyNumberFormat="1" applyFont="1" applyFill="1" applyBorder="1" applyAlignment="1">
      <alignment horizontal="center" vertical="top"/>
    </xf>
    <xf numFmtId="1" fontId="3" fillId="2" borderId="27" xfId="5" applyNumberFormat="1" applyFont="1" applyFill="1" applyBorder="1"/>
    <xf numFmtId="37" fontId="2" fillId="0" borderId="45" xfId="1" applyNumberFormat="1" applyFont="1" applyBorder="1" applyAlignment="1" applyProtection="1">
      <alignment horizontal="center" vertical="center"/>
    </xf>
    <xf numFmtId="1" fontId="14" fillId="5" borderId="21" xfId="0" applyNumberFormat="1" applyFont="1" applyFill="1" applyBorder="1" applyAlignment="1">
      <alignment horizontal="center" wrapText="1"/>
    </xf>
    <xf numFmtId="1" fontId="14" fillId="5" borderId="31" xfId="0" applyNumberFormat="1" applyFont="1" applyFill="1" applyBorder="1" applyAlignment="1">
      <alignment horizontal="center"/>
    </xf>
    <xf numFmtId="3" fontId="14" fillId="5" borderId="31" xfId="0" applyNumberFormat="1" applyFont="1" applyFill="1" applyBorder="1" applyAlignment="1">
      <alignment horizontal="center" wrapText="1"/>
    </xf>
    <xf numFmtId="0" fontId="14" fillId="5" borderId="21" xfId="0" applyFont="1" applyFill="1" applyBorder="1" applyAlignment="1">
      <alignment horizontal="center" wrapText="1"/>
    </xf>
    <xf numFmtId="3" fontId="14" fillId="5" borderId="0" xfId="1" applyNumberFormat="1" applyFont="1" applyFill="1" applyBorder="1" applyAlignment="1">
      <alignment horizontal="center" wrapText="1"/>
    </xf>
    <xf numFmtId="1" fontId="2" fillId="0" borderId="16" xfId="0" applyNumberFormat="1" applyFont="1" applyBorder="1" applyAlignment="1">
      <alignment horizontal="left" vertical="top"/>
    </xf>
    <xf numFmtId="1" fontId="2" fillId="0" borderId="2" xfId="0" applyNumberFormat="1" applyFont="1" applyBorder="1" applyAlignment="1">
      <alignment horizontal="left" vertical="top"/>
    </xf>
    <xf numFmtId="1" fontId="2" fillId="0" borderId="33" xfId="0" applyNumberFormat="1" applyFont="1" applyBorder="1" applyAlignment="1">
      <alignment horizontal="left" vertical="top"/>
    </xf>
    <xf numFmtId="3" fontId="2" fillId="0" borderId="13" xfId="1" applyNumberFormat="1" applyFont="1" applyFill="1" applyBorder="1" applyAlignment="1">
      <alignment horizontal="center"/>
    </xf>
    <xf numFmtId="3" fontId="2" fillId="0" borderId="17" xfId="1" applyNumberFormat="1" applyFont="1" applyFill="1" applyBorder="1" applyAlignment="1">
      <alignment horizontal="center"/>
    </xf>
    <xf numFmtId="0" fontId="3" fillId="0" borderId="10" xfId="0" applyFont="1" applyBorder="1" applyAlignment="1">
      <alignment horizontal="center" vertical="center"/>
    </xf>
    <xf numFmtId="0" fontId="3" fillId="0" borderId="17" xfId="0" applyFont="1" applyBorder="1" applyAlignment="1">
      <alignment horizontal="left" vertical="center"/>
    </xf>
    <xf numFmtId="0" fontId="3" fillId="0" borderId="6" xfId="0" applyFont="1" applyBorder="1" applyAlignment="1">
      <alignment vertical="top" shrinkToFit="1"/>
    </xf>
    <xf numFmtId="3" fontId="3" fillId="0" borderId="17" xfId="1" applyNumberFormat="1" applyFont="1" applyFill="1" applyBorder="1" applyAlignment="1">
      <alignment horizontal="center" vertical="center"/>
    </xf>
    <xf numFmtId="1" fontId="2" fillId="0" borderId="30" xfId="0" applyNumberFormat="1" applyFont="1" applyBorder="1" applyAlignment="1">
      <alignment horizontal="left" vertical="top"/>
    </xf>
    <xf numFmtId="0" fontId="3" fillId="0" borderId="3" xfId="0" applyFont="1" applyBorder="1" applyAlignment="1">
      <alignment horizontal="left" vertical="top"/>
    </xf>
    <xf numFmtId="0" fontId="16" fillId="0" borderId="4" xfId="0" applyFont="1" applyBorder="1" applyAlignment="1">
      <alignment vertical="top"/>
    </xf>
    <xf numFmtId="1" fontId="16" fillId="0" borderId="27" xfId="0" applyNumberFormat="1" applyFont="1" applyBorder="1" applyAlignment="1" applyProtection="1">
      <alignment vertical="center" wrapText="1"/>
      <protection locked="0"/>
    </xf>
    <xf numFmtId="1" fontId="2" fillId="0" borderId="8" xfId="0" applyNumberFormat="1" applyFont="1" applyBorder="1" applyAlignment="1" applyProtection="1">
      <alignment vertical="center" wrapText="1"/>
      <protection locked="0"/>
    </xf>
    <xf numFmtId="1" fontId="2" fillId="0" borderId="37" xfId="0" applyNumberFormat="1" applyFont="1" applyBorder="1" applyAlignment="1" applyProtection="1">
      <alignment vertical="center" wrapText="1"/>
      <protection locked="0"/>
    </xf>
    <xf numFmtId="3" fontId="2" fillId="0" borderId="27" xfId="1" applyNumberFormat="1" applyFont="1" applyFill="1" applyBorder="1" applyAlignment="1" applyProtection="1">
      <alignment horizontal="center" vertical="center"/>
      <protection locked="0"/>
    </xf>
    <xf numFmtId="3" fontId="2" fillId="0" borderId="10" xfId="1" applyNumberFormat="1" applyFont="1" applyFill="1" applyBorder="1" applyAlignment="1" applyProtection="1">
      <alignment horizontal="center" vertical="center"/>
      <protection locked="0"/>
    </xf>
    <xf numFmtId="0" fontId="3" fillId="6" borderId="10" xfId="0" applyFont="1" applyFill="1" applyBorder="1" applyAlignment="1">
      <alignment horizontal="left" vertical="center" wrapText="1"/>
    </xf>
    <xf numFmtId="3" fontId="3" fillId="6" borderId="10" xfId="1" applyNumberFormat="1" applyFont="1" applyFill="1" applyBorder="1" applyAlignment="1">
      <alignment horizontal="center" vertical="center" wrapText="1"/>
    </xf>
    <xf numFmtId="0" fontId="3" fillId="0" borderId="18" xfId="0" applyFont="1" applyBorder="1" applyAlignment="1">
      <alignment horizontal="left" vertical="center" wrapText="1"/>
    </xf>
    <xf numFmtId="3" fontId="2" fillId="0" borderId="3" xfId="1" applyNumberFormat="1" applyFont="1" applyFill="1" applyBorder="1" applyAlignment="1" applyProtection="1">
      <alignment horizontal="center" vertical="center"/>
    </xf>
    <xf numFmtId="3" fontId="3" fillId="6" borderId="49" xfId="1" applyNumberFormat="1" applyFont="1" applyFill="1" applyBorder="1" applyAlignment="1">
      <alignment horizontal="center" vertical="center" wrapText="1"/>
    </xf>
    <xf numFmtId="3" fontId="2" fillId="0" borderId="50" xfId="1" applyNumberFormat="1" applyFont="1" applyFill="1" applyBorder="1" applyAlignment="1" applyProtection="1">
      <alignment horizontal="center" vertical="center"/>
    </xf>
    <xf numFmtId="3" fontId="2" fillId="0" borderId="22" xfId="1" applyNumberFormat="1" applyFont="1" applyFill="1" applyBorder="1" applyAlignment="1" applyProtection="1">
      <alignment horizontal="center" vertical="center"/>
      <protection locked="0"/>
    </xf>
    <xf numFmtId="3" fontId="2" fillId="0" borderId="14" xfId="1" applyNumberFormat="1" applyFont="1" applyBorder="1" applyAlignment="1" applyProtection="1">
      <alignment horizontal="center" vertical="center"/>
      <protection locked="0"/>
    </xf>
    <xf numFmtId="3" fontId="2" fillId="0" borderId="36" xfId="1" applyNumberFormat="1" applyFont="1" applyBorder="1" applyAlignment="1" applyProtection="1">
      <alignment horizontal="center" vertical="center"/>
      <protection locked="0"/>
    </xf>
    <xf numFmtId="3" fontId="2" fillId="0" borderId="51" xfId="1" applyNumberFormat="1" applyFont="1" applyFill="1" applyBorder="1" applyAlignment="1" applyProtection="1">
      <alignment horizontal="center" vertical="center"/>
    </xf>
    <xf numFmtId="1" fontId="16" fillId="0" borderId="41" xfId="0" applyNumberFormat="1" applyFont="1" applyBorder="1" applyAlignment="1" applyProtection="1">
      <alignment vertical="center" wrapText="1"/>
      <protection locked="0"/>
    </xf>
    <xf numFmtId="1" fontId="2" fillId="0" borderId="27" xfId="0" applyNumberFormat="1" applyFont="1" applyBorder="1" applyAlignment="1" applyProtection="1">
      <alignment vertical="center" wrapText="1"/>
      <protection locked="0"/>
    </xf>
    <xf numFmtId="3" fontId="2" fillId="0" borderId="52" xfId="1" applyNumberFormat="1" applyFont="1" applyFill="1" applyBorder="1" applyAlignment="1" applyProtection="1">
      <alignment horizontal="center" vertical="center"/>
    </xf>
    <xf numFmtId="3" fontId="2" fillId="0" borderId="53" xfId="1" applyNumberFormat="1" applyFont="1" applyBorder="1" applyAlignment="1">
      <alignment vertical="center"/>
    </xf>
    <xf numFmtId="3" fontId="2" fillId="0" borderId="14" xfId="1" applyNumberFormat="1" applyFont="1" applyBorder="1" applyAlignment="1" applyProtection="1">
      <alignment vertical="center"/>
      <protection locked="0"/>
    </xf>
    <xf numFmtId="3" fontId="2" fillId="0" borderId="8" xfId="1" applyNumberFormat="1" applyFont="1" applyBorder="1" applyAlignment="1">
      <alignment vertical="center"/>
    </xf>
    <xf numFmtId="1" fontId="2" fillId="0" borderId="15" xfId="0" applyNumberFormat="1" applyFont="1" applyBorder="1" applyAlignment="1">
      <alignment horizontal="center" vertical="center"/>
    </xf>
    <xf numFmtId="164" fontId="2" fillId="0" borderId="14" xfId="1" applyNumberFormat="1" applyFont="1" applyBorder="1" applyAlignment="1">
      <alignment vertical="center"/>
    </xf>
    <xf numFmtId="1" fontId="2" fillId="0" borderId="34" xfId="0" applyNumberFormat="1" applyFont="1" applyBorder="1" applyAlignment="1">
      <alignment horizontal="center" vertical="center"/>
    </xf>
    <xf numFmtId="0" fontId="14" fillId="0" borderId="0" xfId="0" applyFont="1"/>
    <xf numFmtId="0" fontId="16" fillId="0" borderId="0" xfId="0" applyFont="1"/>
    <xf numFmtId="0" fontId="3" fillId="0" borderId="28" xfId="0" applyFont="1" applyBorder="1" applyAlignment="1">
      <alignment horizontal="left" wrapText="1"/>
    </xf>
    <xf numFmtId="1" fontId="2" fillId="0" borderId="53" xfId="0" applyNumberFormat="1" applyFont="1" applyBorder="1" applyAlignment="1" applyProtection="1">
      <alignment vertical="center" wrapText="1"/>
      <protection locked="0"/>
    </xf>
    <xf numFmtId="3" fontId="2" fillId="0" borderId="8" xfId="1" applyNumberFormat="1" applyFont="1" applyBorder="1" applyAlignment="1" applyProtection="1">
      <alignment horizontal="center" vertical="center"/>
      <protection locked="0"/>
    </xf>
    <xf numFmtId="3" fontId="2" fillId="0" borderId="37" xfId="1" applyNumberFormat="1" applyFont="1" applyBorder="1" applyAlignment="1" applyProtection="1">
      <alignment horizontal="center" vertical="center"/>
      <protection locked="0"/>
    </xf>
    <xf numFmtId="3" fontId="2" fillId="0" borderId="45" xfId="1" applyNumberFormat="1" applyFont="1" applyBorder="1" applyAlignment="1" applyProtection="1">
      <alignment horizontal="center" vertical="center"/>
    </xf>
    <xf numFmtId="3" fontId="2" fillId="0" borderId="26" xfId="6" applyNumberFormat="1" applyFont="1" applyBorder="1" applyAlignment="1" applyProtection="1">
      <alignment horizontal="center" vertical="center"/>
    </xf>
    <xf numFmtId="3" fontId="2" fillId="0" borderId="26" xfId="11" applyNumberFormat="1" applyFont="1" applyBorder="1" applyAlignment="1" applyProtection="1">
      <alignment horizontal="center" vertical="center"/>
    </xf>
    <xf numFmtId="3" fontId="2" fillId="0" borderId="26" xfId="13" applyNumberFormat="1" applyFont="1" applyBorder="1" applyAlignment="1" applyProtection="1">
      <alignment horizontal="center" vertical="center"/>
    </xf>
    <xf numFmtId="3" fontId="2" fillId="0" borderId="26" xfId="14" applyNumberFormat="1" applyFont="1" applyBorder="1" applyAlignment="1" applyProtection="1">
      <alignment horizontal="center" vertical="center"/>
    </xf>
    <xf numFmtId="3" fontId="2" fillId="0" borderId="26" xfId="15" applyNumberFormat="1" applyFont="1" applyBorder="1" applyAlignment="1" applyProtection="1">
      <alignment horizontal="center" vertical="center"/>
    </xf>
    <xf numFmtId="3" fontId="2" fillId="0" borderId="26" xfId="16" applyNumberFormat="1" applyFont="1" applyBorder="1" applyAlignment="1" applyProtection="1">
      <alignment horizontal="center" vertical="center"/>
    </xf>
    <xf numFmtId="3" fontId="2" fillId="0" borderId="26" xfId="17" applyNumberFormat="1" applyFont="1" applyBorder="1" applyAlignment="1" applyProtection="1">
      <alignment horizontal="center" vertical="center"/>
    </xf>
    <xf numFmtId="3" fontId="2" fillId="0" borderId="26" xfId="5" applyNumberFormat="1" applyFont="1" applyBorder="1" applyAlignment="1">
      <alignment horizontal="center" vertical="top"/>
    </xf>
    <xf numFmtId="0" fontId="6" fillId="0" borderId="28" xfId="5" applyFont="1" applyBorder="1" applyAlignment="1">
      <alignment vertical="center" shrinkToFit="1"/>
    </xf>
    <xf numFmtId="0" fontId="6" fillId="0" borderId="20" xfId="5" applyFont="1" applyBorder="1" applyAlignment="1">
      <alignment horizontal="center" vertical="center"/>
    </xf>
    <xf numFmtId="1" fontId="3" fillId="2" borderId="16" xfId="5" applyNumberFormat="1" applyFont="1" applyFill="1" applyBorder="1" applyAlignment="1">
      <alignment wrapText="1"/>
    </xf>
    <xf numFmtId="1" fontId="5" fillId="2" borderId="16" xfId="5" applyNumberFormat="1" applyFont="1" applyFill="1" applyBorder="1" applyAlignment="1">
      <alignment wrapText="1"/>
    </xf>
    <xf numFmtId="0" fontId="6" fillId="0" borderId="47" xfId="5" applyFont="1" applyBorder="1" applyAlignment="1">
      <alignment vertical="center" shrinkToFit="1"/>
    </xf>
    <xf numFmtId="1" fontId="2" fillId="0" borderId="42" xfId="5" applyNumberFormat="1" applyFont="1" applyBorder="1" applyAlignment="1">
      <alignment horizontal="left" vertical="top"/>
    </xf>
    <xf numFmtId="3" fontId="2" fillId="0" borderId="26" xfId="25" applyNumberFormat="1" applyFont="1" applyBorder="1" applyAlignment="1" applyProtection="1">
      <alignment horizontal="center" vertical="center"/>
    </xf>
    <xf numFmtId="3" fontId="2" fillId="0" borderId="40" xfId="5" applyNumberFormat="1" applyFont="1" applyBorder="1" applyAlignment="1">
      <alignment horizontal="center" vertical="top"/>
    </xf>
    <xf numFmtId="165" fontId="2" fillId="0" borderId="14" xfId="1" applyNumberFormat="1" applyFont="1" applyFill="1" applyBorder="1" applyAlignment="1" applyProtection="1">
      <alignment vertical="center"/>
      <protection locked="0"/>
    </xf>
    <xf numFmtId="3" fontId="2" fillId="0" borderId="8" xfId="1" applyNumberFormat="1" applyFont="1" applyFill="1" applyBorder="1" applyAlignment="1">
      <alignment vertical="center"/>
    </xf>
    <xf numFmtId="3" fontId="2" fillId="0" borderId="14" xfId="1" applyNumberFormat="1" applyFont="1" applyFill="1" applyBorder="1" applyAlignment="1" applyProtection="1">
      <alignment vertical="center"/>
      <protection locked="0"/>
    </xf>
    <xf numFmtId="3" fontId="2" fillId="0" borderId="34" xfId="1" applyNumberFormat="1" applyFont="1" applyFill="1" applyBorder="1" applyAlignment="1" applyProtection="1">
      <alignment vertical="center"/>
      <protection locked="0"/>
    </xf>
    <xf numFmtId="1" fontId="16" fillId="0" borderId="54" xfId="0" applyNumberFormat="1" applyFont="1" applyBorder="1" applyAlignment="1" applyProtection="1">
      <alignment vertical="center" wrapText="1"/>
      <protection locked="0"/>
    </xf>
    <xf numFmtId="1" fontId="2" fillId="0" borderId="29" xfId="0" applyNumberFormat="1" applyFont="1" applyBorder="1" applyAlignment="1" applyProtection="1">
      <alignment vertical="center" wrapText="1"/>
      <protection locked="0"/>
    </xf>
    <xf numFmtId="1" fontId="2" fillId="0" borderId="38" xfId="0" applyNumberFormat="1" applyFont="1" applyBorder="1" applyAlignment="1" applyProtection="1">
      <alignment vertical="center" wrapText="1"/>
      <protection locked="0"/>
    </xf>
    <xf numFmtId="0" fontId="3" fillId="6" borderId="55" xfId="0" applyFont="1" applyFill="1" applyBorder="1" applyAlignment="1">
      <alignment horizontal="left" vertical="center" wrapText="1"/>
    </xf>
    <xf numFmtId="0" fontId="2" fillId="0" borderId="12" xfId="0" applyFont="1" applyBorder="1" applyAlignment="1">
      <alignment vertical="center"/>
    </xf>
    <xf numFmtId="0" fontId="2" fillId="0" borderId="14" xfId="0" applyFont="1" applyBorder="1" applyAlignment="1">
      <alignment vertical="center"/>
    </xf>
    <xf numFmtId="0" fontId="2" fillId="0" borderId="34" xfId="0" applyFont="1" applyBorder="1" applyAlignment="1">
      <alignment vertical="center"/>
    </xf>
    <xf numFmtId="0" fontId="2" fillId="0" borderId="22" xfId="0" applyFont="1" applyBorder="1" applyAlignment="1">
      <alignment vertical="center"/>
    </xf>
    <xf numFmtId="0" fontId="2" fillId="0" borderId="15" xfId="0" applyFont="1" applyBorder="1" applyAlignment="1">
      <alignment vertical="center"/>
    </xf>
    <xf numFmtId="0" fontId="14" fillId="5" borderId="7" xfId="2" applyFont="1" applyFill="1" applyBorder="1" applyAlignment="1">
      <alignment vertical="center"/>
    </xf>
    <xf numFmtId="0" fontId="14" fillId="5" borderId="8" xfId="2" applyFont="1" applyFill="1" applyBorder="1" applyAlignment="1">
      <alignment vertical="center"/>
    </xf>
    <xf numFmtId="0" fontId="14" fillId="5" borderId="11" xfId="2" applyFont="1" applyFill="1" applyBorder="1" applyAlignment="1">
      <alignment vertical="center"/>
    </xf>
    <xf numFmtId="1" fontId="10" fillId="5" borderId="7" xfId="2" applyNumberFormat="1" applyFont="1" applyFill="1" applyBorder="1"/>
    <xf numFmtId="1" fontId="10" fillId="5" borderId="8" xfId="2" applyNumberFormat="1" applyFont="1" applyFill="1" applyBorder="1"/>
    <xf numFmtId="1" fontId="10" fillId="5" borderId="11" xfId="2" applyNumberFormat="1" applyFont="1" applyFill="1" applyBorder="1"/>
    <xf numFmtId="0" fontId="4" fillId="0" borderId="36" xfId="2" applyFont="1" applyBorder="1" applyAlignment="1">
      <alignment vertical="top"/>
    </xf>
    <xf numFmtId="0" fontId="4" fillId="0" borderId="37" xfId="2" applyFont="1" applyBorder="1" applyAlignment="1">
      <alignment vertical="top"/>
    </xf>
    <xf numFmtId="0" fontId="4" fillId="0" borderId="38" xfId="2" applyFont="1" applyBorder="1" applyAlignment="1">
      <alignment vertical="top"/>
    </xf>
    <xf numFmtId="0" fontId="4" fillId="0" borderId="12" xfId="2" applyFont="1" applyBorder="1" applyAlignment="1">
      <alignment vertical="center" wrapText="1"/>
    </xf>
    <xf numFmtId="0" fontId="4" fillId="0" borderId="27" xfId="2" applyFont="1" applyBorder="1" applyAlignment="1">
      <alignment vertical="center" shrinkToFit="1"/>
    </xf>
    <xf numFmtId="1" fontId="4" fillId="0" borderId="27" xfId="2" applyNumberFormat="1" applyFont="1" applyBorder="1" applyAlignment="1">
      <alignment vertical="center" shrinkToFit="1"/>
    </xf>
    <xf numFmtId="3" fontId="12" fillId="0" borderId="12" xfId="2" applyNumberFormat="1" applyFont="1" applyBorder="1" applyAlignment="1">
      <alignment vertical="center" wrapText="1"/>
    </xf>
    <xf numFmtId="3" fontId="7" fillId="0" borderId="12" xfId="2" applyNumberFormat="1" applyFont="1" applyBorder="1" applyAlignment="1">
      <alignment vertical="center"/>
    </xf>
    <xf numFmtId="3" fontId="3" fillId="0" borderId="12" xfId="2" applyNumberFormat="1" applyFont="1" applyBorder="1" applyAlignment="1">
      <alignment vertical="center" wrapText="1"/>
    </xf>
    <xf numFmtId="1" fontId="10" fillId="5" borderId="26" xfId="2" applyNumberFormat="1" applyFont="1" applyFill="1" applyBorder="1"/>
    <xf numFmtId="1" fontId="10" fillId="5" borderId="27" xfId="2" applyNumberFormat="1" applyFont="1" applyFill="1" applyBorder="1"/>
    <xf numFmtId="1" fontId="10" fillId="5" borderId="39" xfId="2" applyNumberFormat="1" applyFont="1" applyFill="1" applyBorder="1"/>
    <xf numFmtId="0" fontId="4" fillId="0" borderId="15" xfId="2" applyFont="1" applyBorder="1" applyAlignment="1">
      <alignment vertical="center" wrapText="1"/>
    </xf>
    <xf numFmtId="0" fontId="4" fillId="0" borderId="19" xfId="2" applyFont="1" applyBorder="1" applyAlignment="1">
      <alignment vertical="center" wrapText="1"/>
    </xf>
    <xf numFmtId="0" fontId="4" fillId="0" borderId="20" xfId="2" applyFont="1" applyBorder="1" applyAlignment="1">
      <alignment vertical="center" wrapText="1"/>
    </xf>
    <xf numFmtId="0" fontId="4" fillId="0" borderId="15" xfId="2" applyFont="1" applyBorder="1" applyAlignment="1">
      <alignment vertical="center" shrinkToFit="1"/>
    </xf>
    <xf numFmtId="0" fontId="4" fillId="0" borderId="19" xfId="2" applyFont="1" applyBorder="1" applyAlignment="1">
      <alignment vertical="center" shrinkToFit="1"/>
    </xf>
    <xf numFmtId="0" fontId="4" fillId="0" borderId="20" xfId="2" applyFont="1" applyBorder="1" applyAlignment="1">
      <alignment vertical="center" shrinkToFit="1"/>
    </xf>
    <xf numFmtId="3" fontId="3" fillId="5" borderId="12" xfId="2" applyNumberFormat="1" applyFont="1" applyFill="1" applyBorder="1" applyAlignment="1">
      <alignment horizontal="center" vertical="center"/>
    </xf>
    <xf numFmtId="1" fontId="2" fillId="9" borderId="2" xfId="0" applyNumberFormat="1" applyFont="1" applyFill="1" applyBorder="1" applyAlignment="1">
      <alignment horizontal="left" vertical="top"/>
    </xf>
    <xf numFmtId="3" fontId="2" fillId="9" borderId="1" xfId="1" applyNumberFormat="1" applyFont="1" applyFill="1" applyBorder="1" applyAlignment="1">
      <alignment horizontal="left" vertical="top" wrapText="1"/>
    </xf>
    <xf numFmtId="0" fontId="6" fillId="9" borderId="1" xfId="0" applyFont="1" applyFill="1" applyBorder="1" applyAlignment="1">
      <alignment vertical="top"/>
    </xf>
    <xf numFmtId="3" fontId="2" fillId="9" borderId="13" xfId="1" applyNumberFormat="1" applyFont="1" applyFill="1" applyBorder="1" applyAlignment="1">
      <alignment horizontal="center"/>
    </xf>
    <xf numFmtId="1" fontId="2" fillId="10" borderId="11" xfId="5" applyNumberFormat="1" applyFont="1" applyFill="1" applyBorder="1" applyAlignment="1">
      <alignment horizontal="left" vertical="top"/>
    </xf>
    <xf numFmtId="0" fontId="6" fillId="10" borderId="29" xfId="5" applyFont="1" applyFill="1" applyBorder="1" applyAlignment="1">
      <alignment vertical="center" shrinkToFit="1"/>
    </xf>
    <xf numFmtId="1" fontId="2" fillId="10" borderId="45" xfId="5" applyNumberFormat="1" applyFont="1" applyFill="1" applyBorder="1" applyAlignment="1">
      <alignment horizontal="left" vertical="top" wrapText="1"/>
    </xf>
    <xf numFmtId="3" fontId="6" fillId="10" borderId="12" xfId="5" applyNumberFormat="1" applyFont="1" applyFill="1" applyBorder="1" applyAlignment="1">
      <alignment horizontal="center" vertical="center"/>
    </xf>
    <xf numFmtId="1" fontId="2" fillId="10" borderId="9" xfId="5" applyNumberFormat="1" applyFont="1" applyFill="1" applyBorder="1" applyAlignment="1">
      <alignment horizontal="center" vertical="top"/>
    </xf>
    <xf numFmtId="37" fontId="2" fillId="10" borderId="26" xfId="26" applyNumberFormat="1" applyFont="1" applyFill="1" applyBorder="1" applyAlignment="1" applyProtection="1">
      <alignment horizontal="center" vertical="center"/>
    </xf>
    <xf numFmtId="1" fontId="2" fillId="10" borderId="9" xfId="5" applyNumberFormat="1" applyFont="1" applyFill="1" applyBorder="1" applyAlignment="1">
      <alignment horizontal="left" vertical="top" wrapText="1"/>
    </xf>
    <xf numFmtId="37" fontId="2" fillId="10" borderId="26" xfId="26" applyNumberFormat="1" applyFont="1" applyFill="1" applyBorder="1" applyAlignment="1" applyProtection="1">
      <alignment horizontal="center" vertical="center"/>
      <protection locked="0"/>
    </xf>
    <xf numFmtId="37" fontId="2" fillId="10" borderId="7" xfId="26" applyNumberFormat="1" applyFont="1" applyFill="1" applyBorder="1" applyAlignment="1" applyProtection="1">
      <alignment horizontal="center" vertical="center"/>
      <protection locked="0"/>
    </xf>
    <xf numFmtId="1" fontId="3" fillId="10" borderId="45" xfId="5" applyNumberFormat="1" applyFont="1" applyFill="1" applyBorder="1" applyAlignment="1">
      <alignment horizontal="left" vertical="top" wrapText="1"/>
    </xf>
    <xf numFmtId="37" fontId="2" fillId="10" borderId="7" xfId="5" applyNumberFormat="1" applyFont="1" applyFill="1" applyBorder="1" applyAlignment="1">
      <alignment horizontal="center" vertical="top"/>
    </xf>
    <xf numFmtId="3" fontId="17" fillId="4" borderId="3" xfId="1" applyNumberFormat="1" applyFont="1" applyFill="1" applyBorder="1" applyAlignment="1">
      <alignment horizontal="center" vertical="center"/>
    </xf>
    <xf numFmtId="3" fontId="3" fillId="6" borderId="22" xfId="0" applyNumberFormat="1" applyFont="1" applyFill="1" applyBorder="1" applyAlignment="1">
      <alignment horizontal="center" vertical="center" wrapText="1"/>
    </xf>
    <xf numFmtId="49" fontId="5" fillId="2" borderId="18" xfId="0" applyNumberFormat="1" applyFont="1" applyFill="1" applyBorder="1" applyAlignment="1">
      <alignment horizontal="left" vertical="top"/>
    </xf>
    <xf numFmtId="49" fontId="5" fillId="2" borderId="8" xfId="0" applyNumberFormat="1" applyFont="1" applyFill="1" applyBorder="1" applyAlignment="1">
      <alignment horizontal="left" vertical="top"/>
    </xf>
    <xf numFmtId="49" fontId="5" fillId="2" borderId="18" xfId="5" applyNumberFormat="1" applyFont="1" applyFill="1" applyBorder="1" applyAlignment="1">
      <alignment horizontal="left" vertical="top"/>
    </xf>
    <xf numFmtId="49" fontId="5" fillId="2" borderId="12" xfId="5" applyNumberFormat="1" applyFont="1" applyFill="1" applyBorder="1" applyAlignment="1">
      <alignment horizontal="left" vertical="top"/>
    </xf>
    <xf numFmtId="0" fontId="6" fillId="0" borderId="29" xfId="5" applyFont="1" applyBorder="1" applyAlignment="1">
      <alignment vertical="top" shrinkToFit="1"/>
    </xf>
    <xf numFmtId="0" fontId="6" fillId="0" borderId="38" xfId="5" applyFont="1" applyBorder="1" applyAlignment="1">
      <alignment vertical="center" wrapText="1" shrinkToFit="1"/>
    </xf>
    <xf numFmtId="0" fontId="6" fillId="0" borderId="25" xfId="5" applyFont="1" applyBorder="1" applyAlignment="1">
      <alignment horizontal="center" vertical="center"/>
    </xf>
    <xf numFmtId="1" fontId="2" fillId="0" borderId="9" xfId="5" applyNumberFormat="1" applyFont="1" applyBorder="1" applyAlignment="1">
      <alignment horizontal="left" vertical="top" wrapText="1" shrinkToFit="1"/>
    </xf>
    <xf numFmtId="0" fontId="6" fillId="0" borderId="12" xfId="5" applyFont="1" applyBorder="1" applyAlignment="1">
      <alignment horizontal="center" vertical="top"/>
    </xf>
    <xf numFmtId="0" fontId="6" fillId="0" borderId="9" xfId="5" applyFont="1" applyBorder="1" applyAlignment="1">
      <alignment vertical="center" shrinkToFit="1"/>
    </xf>
    <xf numFmtId="0" fontId="6" fillId="0" borderId="47" xfId="5" applyFont="1" applyBorder="1" applyAlignment="1">
      <alignment vertical="center"/>
    </xf>
    <xf numFmtId="0" fontId="6" fillId="0" borderId="47" xfId="5" applyFont="1" applyBorder="1" applyAlignment="1">
      <alignment horizontal="center" vertical="center"/>
    </xf>
    <xf numFmtId="1" fontId="3" fillId="2" borderId="16" xfId="5" applyNumberFormat="1" applyFont="1" applyFill="1" applyBorder="1"/>
    <xf numFmtId="1" fontId="5" fillId="2" borderId="13" xfId="5" applyNumberFormat="1" applyFont="1" applyFill="1" applyBorder="1" applyAlignment="1">
      <alignment wrapText="1"/>
    </xf>
    <xf numFmtId="1" fontId="3" fillId="2" borderId="13" xfId="5" applyNumberFormat="1" applyFont="1" applyFill="1" applyBorder="1"/>
    <xf numFmtId="1" fontId="3" fillId="2" borderId="1" xfId="5" applyNumberFormat="1" applyFont="1" applyFill="1" applyBorder="1"/>
    <xf numFmtId="0" fontId="6" fillId="0" borderId="42" xfId="5" applyFont="1" applyBorder="1" applyAlignment="1">
      <alignment vertical="center" shrinkToFit="1"/>
    </xf>
    <xf numFmtId="1" fontId="5" fillId="2" borderId="13" xfId="5" applyNumberFormat="1" applyFont="1" applyFill="1" applyBorder="1" applyAlignment="1">
      <alignment vertical="top" wrapText="1"/>
    </xf>
    <xf numFmtId="1" fontId="3" fillId="2" borderId="13" xfId="5" applyNumberFormat="1" applyFont="1" applyFill="1" applyBorder="1" applyAlignment="1">
      <alignment vertical="top" wrapText="1"/>
    </xf>
    <xf numFmtId="1" fontId="3" fillId="2" borderId="1" xfId="5" applyNumberFormat="1" applyFont="1" applyFill="1" applyBorder="1" applyAlignment="1">
      <alignment vertical="top" wrapText="1"/>
    </xf>
    <xf numFmtId="49" fontId="3" fillId="2" borderId="33" xfId="5" applyNumberFormat="1" applyFont="1" applyFill="1" applyBorder="1" applyAlignment="1">
      <alignment horizontal="center" vertical="top"/>
    </xf>
    <xf numFmtId="0" fontId="18" fillId="0" borderId="0" xfId="0" applyFont="1" applyAlignment="1">
      <alignment wrapText="1"/>
    </xf>
    <xf numFmtId="4" fontId="4" fillId="0" borderId="13" xfId="0" applyNumberFormat="1" applyFont="1" applyBorder="1" applyAlignment="1">
      <alignment horizontal="center" vertical="top"/>
    </xf>
    <xf numFmtId="4" fontId="4" fillId="0" borderId="16" xfId="0" applyNumberFormat="1" applyFont="1" applyBorder="1" applyAlignment="1">
      <alignment horizontal="center" vertical="top"/>
    </xf>
    <xf numFmtId="37" fontId="2" fillId="0" borderId="36" xfId="0" applyNumberFormat="1" applyFont="1" applyBorder="1" applyAlignment="1" applyProtection="1">
      <alignment horizontal="center" vertical="top" wrapText="1"/>
      <protection locked="0"/>
    </xf>
    <xf numFmtId="37" fontId="2" fillId="0" borderId="37" xfId="0" applyNumberFormat="1" applyFont="1" applyBorder="1" applyAlignment="1" applyProtection="1">
      <alignment horizontal="center" vertical="top" wrapText="1"/>
      <protection locked="0"/>
    </xf>
    <xf numFmtId="1" fontId="3" fillId="0" borderId="27" xfId="0" applyNumberFormat="1" applyFont="1" applyBorder="1" applyAlignment="1">
      <alignment horizontal="center" vertical="top" wrapText="1"/>
    </xf>
    <xf numFmtId="1" fontId="3" fillId="0" borderId="27" xfId="0" applyNumberFormat="1" applyFont="1" applyBorder="1" applyAlignment="1">
      <alignment horizontal="center" vertical="top"/>
    </xf>
    <xf numFmtId="1" fontId="16" fillId="0" borderId="0" xfId="0" applyNumberFormat="1" applyFont="1" applyAlignment="1">
      <alignment horizontal="left" vertical="top" wrapText="1"/>
    </xf>
    <xf numFmtId="0" fontId="8" fillId="0" borderId="0" xfId="0" applyFont="1" applyAlignment="1">
      <alignment horizontal="center" vertical="center"/>
    </xf>
    <xf numFmtId="0" fontId="18" fillId="0" borderId="0" xfId="0" applyFont="1" applyAlignment="1">
      <alignment horizontal="left" wrapText="1"/>
    </xf>
    <xf numFmtId="0" fontId="8" fillId="0" borderId="0" xfId="0" applyFont="1" applyAlignment="1">
      <alignment horizontal="center"/>
    </xf>
    <xf numFmtId="0" fontId="18" fillId="0" borderId="0" xfId="0" applyFont="1" applyAlignment="1">
      <alignment horizontal="center"/>
    </xf>
    <xf numFmtId="0" fontId="8" fillId="0" borderId="0" xfId="0" applyFont="1" applyAlignment="1">
      <alignment horizontal="center" vertical="center" wrapText="1"/>
    </xf>
  </cellXfs>
  <cellStyles count="47">
    <cellStyle name="Comma" xfId="1" builtinId="3"/>
    <cellStyle name="Comma [0] 2" xfId="7" xr:uid="{00000000-0005-0000-0000-000032000000}"/>
    <cellStyle name="Comma 10" xfId="17" xr:uid="{00000000-0005-0000-0000-00003D000000}"/>
    <cellStyle name="Comma 11" xfId="18" xr:uid="{00000000-0005-0000-0000-00003E000000}"/>
    <cellStyle name="Comma 12" xfId="19" xr:uid="{00000000-0005-0000-0000-00003F000000}"/>
    <cellStyle name="Comma 13" xfId="20" xr:uid="{00000000-0005-0000-0000-000040000000}"/>
    <cellStyle name="Comma 14" xfId="22" xr:uid="{00000000-0005-0000-0000-000041000000}"/>
    <cellStyle name="Comma 15" xfId="21" xr:uid="{00000000-0005-0000-0000-000042000000}"/>
    <cellStyle name="Comma 16" xfId="23" xr:uid="{00000000-0005-0000-0000-000043000000}"/>
    <cellStyle name="Comma 17" xfId="24" xr:uid="{00000000-0005-0000-0000-000044000000}"/>
    <cellStyle name="Comma 18" xfId="25" xr:uid="{00000000-0005-0000-0000-000045000000}"/>
    <cellStyle name="Comma 19" xfId="26" xr:uid="{00000000-0005-0000-0000-000046000000}"/>
    <cellStyle name="Comma 2" xfId="6" xr:uid="{00000000-0005-0000-0000-000031000000}"/>
    <cellStyle name="Comma 20" xfId="28" xr:uid="{00000000-0005-0000-0000-000047000000}"/>
    <cellStyle name="Comma 21" xfId="27" xr:uid="{00000000-0005-0000-0000-000048000000}"/>
    <cellStyle name="Comma 22" xfId="29" xr:uid="{00000000-0005-0000-0000-000049000000}"/>
    <cellStyle name="Comma 23" xfId="30" xr:uid="{00000000-0005-0000-0000-00004A000000}"/>
    <cellStyle name="Comma 24" xfId="31" xr:uid="{00000000-0005-0000-0000-00004B000000}"/>
    <cellStyle name="Comma 25" xfId="32" xr:uid="{00000000-0005-0000-0000-00004C000000}"/>
    <cellStyle name="Comma 26" xfId="34" xr:uid="{00000000-0005-0000-0000-00004D000000}"/>
    <cellStyle name="Comma 27" xfId="33" xr:uid="{00000000-0005-0000-0000-00004E000000}"/>
    <cellStyle name="Comma 28" xfId="35" xr:uid="{00000000-0005-0000-0000-00004F000000}"/>
    <cellStyle name="Comma 29" xfId="36" xr:uid="{00000000-0005-0000-0000-000050000000}"/>
    <cellStyle name="Comma 3" xfId="11" xr:uid="{00000000-0005-0000-0000-000036000000}"/>
    <cellStyle name="Comma 30" xfId="37" xr:uid="{00000000-0005-0000-0000-000051000000}"/>
    <cellStyle name="Comma 31" xfId="38" xr:uid="{00000000-0005-0000-0000-000052000000}"/>
    <cellStyle name="Comma 32" xfId="39" xr:uid="{00000000-0005-0000-0000-000053000000}"/>
    <cellStyle name="Comma 33" xfId="40" xr:uid="{00000000-0005-0000-0000-000054000000}"/>
    <cellStyle name="Comma 34" xfId="41" xr:uid="{00000000-0005-0000-0000-000055000000}"/>
    <cellStyle name="Comma 35" xfId="42" xr:uid="{00000000-0005-0000-0000-000056000000}"/>
    <cellStyle name="Comma 36" xfId="43" xr:uid="{00000000-0005-0000-0000-000057000000}"/>
    <cellStyle name="Comma 37" xfId="44" xr:uid="{00000000-0005-0000-0000-000058000000}"/>
    <cellStyle name="Comma 38" xfId="45" xr:uid="{00000000-0005-0000-0000-000059000000}"/>
    <cellStyle name="Comma 39" xfId="46" xr:uid="{00000000-0005-0000-0000-00005A000000}"/>
    <cellStyle name="Comma 4" xfId="10" xr:uid="{00000000-0005-0000-0000-000037000000}"/>
    <cellStyle name="Comma 5" xfId="12" xr:uid="{00000000-0005-0000-0000-000038000000}"/>
    <cellStyle name="Comma 6" xfId="13" xr:uid="{00000000-0005-0000-0000-000039000000}"/>
    <cellStyle name="Comma 7" xfId="14" xr:uid="{00000000-0005-0000-0000-00003A000000}"/>
    <cellStyle name="Comma 8" xfId="15" xr:uid="{00000000-0005-0000-0000-00003B000000}"/>
    <cellStyle name="Comma 9" xfId="16" xr:uid="{00000000-0005-0000-0000-00003C000000}"/>
    <cellStyle name="Currency 2" xfId="8" xr:uid="{00000000-0005-0000-0000-000033000000}"/>
    <cellStyle name="Normal" xfId="0" builtinId="0"/>
    <cellStyle name="Normal 2" xfId="2" xr:uid="{00000000-0005-0000-0000-000002000000}"/>
    <cellStyle name="Normal 3" xfId="5" xr:uid="{00000000-0005-0000-0000-000034000000}"/>
    <cellStyle name="Percent" xfId="3" builtinId="5"/>
    <cellStyle name="Percent 2" xfId="4" xr:uid="{00000000-0005-0000-0000-000004000000}"/>
    <cellStyle name="Percent 3" xfId="9" xr:uid="{00000000-0005-0000-0000-000035000000}"/>
  </cellStyles>
  <dxfs count="287">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alignment horizontal="general" vertical="center"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strike val="0"/>
        <outline val="0"/>
        <shadow val="0"/>
        <u val="none"/>
        <vertAlign val="baseline"/>
        <sz val="12"/>
        <color auto="1"/>
        <name val="Times New Roman"/>
        <family val="1"/>
        <scheme val="none"/>
      </font>
    </dxf>
    <dxf>
      <border outline="0">
        <right style="thin">
          <color indexed="64"/>
        </right>
      </border>
    </dxf>
    <dxf>
      <border outline="0">
        <right style="thin">
          <color indexed="64"/>
        </right>
        <top style="medium">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3" formatCode="#,##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top style="medium">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auto="1"/>
        <name val="Times New Roman"/>
        <family val="1"/>
        <scheme val="none"/>
      </font>
      <alignment horizontal="left" vertical="top"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2"/>
        <color auto="1"/>
        <name val="Times New Roman"/>
        <family val="1"/>
        <scheme val="none"/>
      </font>
      <numFmt numFmtId="1" formatCode="0"/>
      <alignment horizontal="left" vertical="top"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outline="0">
        <top style="medium">
          <color indexed="64"/>
        </top>
        <bottom style="medium">
          <color indexed="64"/>
        </bottom>
      </border>
    </dxf>
  </dxfs>
  <tableStyles count="0" defaultTableStyle="TableStyleMedium9"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89DA97-8562-445D-B472-696D7AC5D99D}" name="Table1" displayName="Table1" ref="A5:F836" totalsRowShown="0" tableBorderDxfId="286">
  <autoFilter ref="A5:F836" xr:uid="{713B172F-0F7F-415B-A2F5-D9EF42DD450D}">
    <filterColumn colId="0" hiddenButton="1"/>
    <filterColumn colId="1" hiddenButton="1"/>
    <filterColumn colId="2" hiddenButton="1"/>
    <filterColumn colId="3" hiddenButton="1"/>
    <filterColumn colId="4" hiddenButton="1"/>
    <filterColumn colId="5" hiddenButton="1"/>
  </autoFilter>
  <tableColumns count="6">
    <tableColumn id="1" xr3:uid="{881695D3-1D71-4FFD-9B13-F396E8846C08}" name="(A)_x000a_Line #" dataDxfId="285" dataCellStyle="Normal 3"/>
    <tableColumn id="2" xr3:uid="{E3C49FF3-16F6-44B5-AE17-B53C0CC5FD1B}" name="Program and Project/Function" dataDxfId="284" dataCellStyle="Normal 3"/>
    <tableColumn id="3" xr3:uid="{B33363AA-5D8B-47D4-B845-CD7CA75ECCBE}" name="(B) _x000a_Object"/>
    <tableColumn id="4" xr3:uid="{83D12208-70C3-4384-ACC8-F6075E726681}" name="(C)_x000a_Sum to Line" dataDxfId="283" dataCellStyle="Normal 3"/>
    <tableColumn id="5" xr3:uid="{E775F207-8F0B-42B3-B6AF-BD12B0073574}" name="(D) _x000a_Account Number"/>
    <tableColumn id="6" xr3:uid="{3A22C0C1-17B4-45B8-9A26-45BAB0BC7E12}" name="(E) _x000a_Budgeted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00EC95-35A1-4846-A657-71BE2F99DF30}" name="Table8" displayName="Table8" ref="A63:B73" totalsRowShown="0" headerRowBorderDxfId="247" tableBorderDxfId="246">
  <autoFilter ref="A63:B73" xr:uid="{1389E078-99C8-4C47-8698-B3B402E049BE}">
    <filterColumn colId="0" hiddenButton="1"/>
    <filterColumn colId="1" hiddenButton="1"/>
  </autoFilter>
  <tableColumns count="2">
    <tableColumn id="1" xr3:uid="{04185FC7-FD5B-4539-AF45-32D1126854B3}" name="List all Position Titles for: Special Ed.-Instr.-Total Learning and/or Language Dis.-Mild/Moderate-Other Salaries for Inst. 11-204-100-106" dataDxfId="245"/>
    <tableColumn id="2" xr3:uid="{D61150C4-D12F-4365-81D6-27C7F9166846}" name="7/1/2026 to 6/30/2027_x000a_Project Budget" dataDxfId="244"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129D42-C787-4DDB-8543-700A1B1B559A}" name="Table9" displayName="Table9" ref="A75:B85" totalsRowShown="0" headerRowBorderDxfId="243" tableBorderDxfId="242">
  <autoFilter ref="A75:B85" xr:uid="{5A4315FB-B2AE-4F2D-9AF0-4F3658E723ED}">
    <filterColumn colId="0" hiddenButton="1"/>
    <filterColumn colId="1" hiddenButton="1"/>
  </autoFilter>
  <tableColumns count="2">
    <tableColumn id="1" xr3:uid="{2298B988-B192-4A2E-B4C1-09C29442E76B}" name="List all Position Titles for: Special Ed.-Instruction-Total Learning and/or Language Dis.- Severe - Salaries of Teachers 11-205-100-101" dataDxfId="241"/>
    <tableColumn id="2" xr3:uid="{4C922A1B-8FBC-4008-A8C6-88F15A0C1293}" name="7/1/2026 to 6/30/2027_x000a_Project Budget" dataDxfId="240"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36341FA-87A9-42EB-8056-E63D494E0833}" name="Table10" displayName="Table10" ref="A87:B97" totalsRowShown="0" headerRowBorderDxfId="239" tableBorderDxfId="238">
  <autoFilter ref="A87:B97" xr:uid="{DD2D42EC-2D6B-4412-A3E3-35ABF1546F93}">
    <filterColumn colId="0" hiddenButton="1"/>
    <filterColumn colId="1" hiddenButton="1"/>
  </autoFilter>
  <tableColumns count="2">
    <tableColumn id="1" xr3:uid="{FACE150B-EBBE-4220-9887-61E74E17176B}" name="List all Position Titles for: Special Ed.- Inst.-Total Learning and/or Language Dis.-Severe - Other Salaries for Instruction 11-205-100-106" dataDxfId="237"/>
    <tableColumn id="2" xr3:uid="{744AE76C-C74A-4293-AFD4-CBE984E70717}" name="7/1/2026 to 6/30/2027_x000a_Project Budget" dataDxfId="236"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F16737D-83E8-4E6A-89BF-A2720B16AFB7}" name="Table11" displayName="Table11" ref="A99:B109" totalsRowShown="0" headerRowBorderDxfId="235" tableBorderDxfId="234">
  <autoFilter ref="A99:B109" xr:uid="{7F42A529-A4CC-41BD-BFC8-A10A7B10F336}">
    <filterColumn colId="0" hiddenButton="1"/>
    <filterColumn colId="1" hiddenButton="1"/>
  </autoFilter>
  <tableColumns count="2">
    <tableColumn id="1" xr3:uid="{C6B9C8F4-57CB-48E9-8B56-F25D27852F5F}" name="List all Position Titles for: Special Education - Instruction - Visual Impairments - Salaries of Teachers 11-206-100-101" dataDxfId="233"/>
    <tableColumn id="2" xr3:uid="{C48DE003-0CF8-4E88-8F40-8388DDBE9FC0}" name="7/1/2026 to 6/30/2027_x000a_Project Budget" dataDxfId="232"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B4FBC9F-7623-49EA-890B-B89735B2D2C6}" name="Table12" displayName="Table12" ref="A111:B121" totalsRowShown="0" headerRowBorderDxfId="231" tableBorderDxfId="230">
  <autoFilter ref="A111:B121" xr:uid="{6A9E02C1-249C-400A-A5C6-EEF579A89D2E}">
    <filterColumn colId="0" hiddenButton="1"/>
    <filterColumn colId="1" hiddenButton="1"/>
  </autoFilter>
  <tableColumns count="2">
    <tableColumn id="1" xr3:uid="{7B0E2915-A147-4DA2-ADBF-9F65AF5328D1}" name="List all Position Titles for: Special Education - Instruction - Visual Impairments - Other Salaries for Instruction 11-206-100-106" dataDxfId="229"/>
    <tableColumn id="2" xr3:uid="{6D788474-DA6B-458E-BE80-284475240F91}" name="7/1/2026 to 6/30/2027_x000a_Project Budget" dataDxfId="228"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AB186BC-8E3D-4514-BB93-1644A423ADC0}" name="Table13" displayName="Table13" ref="A123:B133" totalsRowShown="0" headerRowBorderDxfId="227" tableBorderDxfId="226">
  <autoFilter ref="A123:B133" xr:uid="{E8DCEF35-9401-4507-BBC0-72CC6602706B}">
    <filterColumn colId="0" hiddenButton="1"/>
    <filterColumn colId="1" hiddenButton="1"/>
  </autoFilter>
  <tableColumns count="2">
    <tableColumn id="1" xr3:uid="{00B33B6E-E4CA-46E7-BD49-98CF4F6A282D}" name="List all Position Titles for: Special Education - Instruction - Auditory Impairments - Salaries of Teachers 11-207-100-101" dataDxfId="225"/>
    <tableColumn id="2" xr3:uid="{68C5B844-CDBC-4037-8CF4-4CD807A00857}" name="7/1/2026 to 6/30/2027_x000a_Project Budget" dataDxfId="224"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DBAD6A1-BD7E-4A35-966B-266B3941DFEB}" name="Table14" displayName="Table14" ref="A135:B145" totalsRowShown="0" headerRowBorderDxfId="223" tableBorderDxfId="222">
  <autoFilter ref="A135:B145" xr:uid="{1086CEE4-90F1-4F35-9049-8DF807EF44A8}">
    <filterColumn colId="0" hiddenButton="1"/>
    <filterColumn colId="1" hiddenButton="1"/>
  </autoFilter>
  <tableColumns count="2">
    <tableColumn id="1" xr3:uid="{05DFE139-DE96-4B20-95F2-2915A4EE5EB3}" name="List all Position Titles for: Special Education - Instruction - Auditory Impairments - Other Salaries for Instruction 11-207-100-106" dataDxfId="221"/>
    <tableColumn id="2" xr3:uid="{FF803C5A-53B4-44D1-B200-A52E34228502}" name="7/1/2026 to 6/30/2027_x000a_Project Budget" dataDxfId="220" dataCellStyle="Comma"/>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E66C124-8C95-4CE6-A3F2-291031374A8D}" name="Table15" displayName="Table15" ref="A147:B157" totalsRowShown="0" headerRowBorderDxfId="219" tableBorderDxfId="218">
  <autoFilter ref="A147:B157" xr:uid="{3F180E45-E2E7-4F3C-B204-ACF384733AE8}">
    <filterColumn colId="0" hiddenButton="1"/>
    <filterColumn colId="1" hiddenButton="1"/>
  </autoFilter>
  <tableColumns count="2">
    <tableColumn id="1" xr3:uid="{423A09CA-B884-478F-99EF-5F5C8F789EC7}" name="List all Position Titles for: Special Education - Instruction - Behavioral Disabilities - Salaries of Teachers 11-209-100-101" dataDxfId="217"/>
    <tableColumn id="2" xr3:uid="{AC06F7A0-DED6-47B3-BF7F-AECD1858A4C8}" name="7/1/2026 to 6/30/2027_x000a_Project Budget" dataDxfId="216" dataCellStyle="Comma"/>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1C8222-37F0-4CCF-B844-C592E4EA3756}" name="Table16" displayName="Table16" ref="A159:B169" totalsRowShown="0" headerRowBorderDxfId="215" tableBorderDxfId="214">
  <autoFilter ref="A159:B169" xr:uid="{8D546609-608E-433B-9524-4186FBEEE123}">
    <filterColumn colId="0" hiddenButton="1"/>
    <filterColumn colId="1" hiddenButton="1"/>
  </autoFilter>
  <tableColumns count="2">
    <tableColumn id="1" xr3:uid="{F102B822-0880-418C-8673-0586C5CA1A0B}" name="List all Position Titles for: Special Education - Instruction - Behavioral Disabilities - Other Salaries for Instruction 11-209-100-106" dataDxfId="213"/>
    <tableColumn id="2" xr3:uid="{DF880C80-5CF2-4941-A5E9-61C39D47A12F}" name="7/1/2026 to 6/30/2027_x000a_Project Budget" dataDxfId="212"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375395D-FAC2-49E7-A7E8-8D54104D202D}" name="Table17" displayName="Table17" ref="A171:B181" totalsRowShown="0" headerRowBorderDxfId="211" tableBorderDxfId="210">
  <autoFilter ref="A171:B181" xr:uid="{F86FC27D-E658-455B-83A7-2C00EE3ECBB6}">
    <filterColumn colId="0" hiddenButton="1"/>
    <filterColumn colId="1" hiddenButton="1"/>
  </autoFilter>
  <tableColumns count="2">
    <tableColumn id="1" xr3:uid="{F45A4266-EA00-4FBB-8D01-C43DAD629E19}" name="List all Position Titles for: Special Education - Instruction - Multiple Disabilities - Salaries of Teachers 11-212-100-101" dataDxfId="209"/>
    <tableColumn id="2" xr3:uid="{DF5C5BDA-804A-452F-B3BE-BF2449499765}" name="7/1/2026 to 6/30/2027_x000a_Project Budget" dataDxfId="20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0BE240-6B10-4447-AE78-316A9460471A}" name="budget_summary" displayName="budget_summary" ref="A3:D47" totalsRowShown="0" headerRowBorderDxfId="282" tableBorderDxfId="281">
  <autoFilter ref="A3:D47" xr:uid="{7F696884-8B47-4C93-A579-D393EEE5016B}">
    <filterColumn colId="0" hiddenButton="1"/>
    <filterColumn colId="1" hiddenButton="1"/>
    <filterColumn colId="2" hiddenButton="1"/>
    <filterColumn colId="3" hiddenButton="1"/>
  </autoFilter>
  <tableColumns count="4">
    <tableColumn id="1" xr3:uid="{13CAFEAC-6A29-4D75-8CCE-A5E3A2C85E3A}" name="Line #" dataDxfId="280"/>
    <tableColumn id="2" xr3:uid="{43359023-C92F-46E4-95AD-6636A38D084A}" name="Account Title" dataDxfId="279"/>
    <tableColumn id="3" xr3:uid="{D633149E-6440-4D6F-B3ED-8A08A99D23EA}" name="Account Number" dataDxfId="278"/>
    <tableColumn id="4" xr3:uid="{0ECA54C5-DC45-4E20-B743-D7477C5CAB5F}" name="Totals" dataDxfId="277"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352E4F7-5F3C-4EEE-991C-3843C4E78709}" name="Table18" displayName="Table18" ref="A183:B193" totalsRowShown="0" headerRowBorderDxfId="207" tableBorderDxfId="206">
  <autoFilter ref="A183:B193" xr:uid="{0F01C535-AF6D-4C6B-BBDA-B8FC9F8B7087}">
    <filterColumn colId="0" hiddenButton="1"/>
    <filterColumn colId="1" hiddenButton="1"/>
  </autoFilter>
  <tableColumns count="2">
    <tableColumn id="1" xr3:uid="{B09C3CE7-FE33-4D37-8C53-2185709D7DF4}" name="List all Position Titles for: Special Education - Instruction - Multiple Disabilities - Other Salaries for Instruction 11-212-100-106" dataDxfId="205"/>
    <tableColumn id="2" xr3:uid="{A6478495-9E74-4AA7-A92F-D44305E94C82}" name="7/1/2026 to 6/30/2027_x000a_Project Budget" dataDxfId="204" dataCellStyle="Comm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4733591-130C-4DB7-90F6-6F2178B0ABA6}" name="Table19" displayName="Table19" ref="A195:B205" totalsRowShown="0" headerRowBorderDxfId="203" tableBorderDxfId="202">
  <autoFilter ref="A195:B205" xr:uid="{8229853E-580C-46AA-8FF8-E5EC0470C71F}">
    <filterColumn colId="0" hiddenButton="1"/>
    <filterColumn colId="1" hiddenButton="1"/>
  </autoFilter>
  <tableColumns count="2">
    <tableColumn id="1" xr3:uid="{89319125-452B-4447-9D83-C5494FEAF167}" name="List all Position Titles for: Special Education - Instruction - Autism - Salaries of Teachers 11-214-100-101" dataDxfId="201"/>
    <tableColumn id="2" xr3:uid="{7CDA2495-F319-42C8-94FF-A308291C901E}" name="7/1/2026 to 6/30/2027_x000a_Project Budget" dataDxfId="200" dataCellStyle="Comma"/>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94A1AF-39B8-41C3-B3C3-5B7574DC0A6E}" name="Table20" displayName="Table20" ref="A207:B217" totalsRowShown="0" headerRowBorderDxfId="199" tableBorderDxfId="198">
  <autoFilter ref="A207:B217" xr:uid="{6DB49FC4-BDC2-4139-8678-F78DF40CF586}">
    <filterColumn colId="0" hiddenButton="1"/>
    <filterColumn colId="1" hiddenButton="1"/>
  </autoFilter>
  <tableColumns count="2">
    <tableColumn id="1" xr3:uid="{9EB02621-8503-47D8-A255-05DF3AF7675E}" name="List all Position Titles for: Special Education - Instruction - Autism - Other Salaries for Instruction 11-214-100-106" dataDxfId="197"/>
    <tableColumn id="2" xr3:uid="{67689855-D702-4388-8CB4-4130CE4D2FDD}" name="7/1/2026 to 6/30/2027_x000a_Project Budget" dataDxfId="196" dataCellStyle="Comma"/>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2EEEE91-3635-4B45-9BAE-D8EF51E53BEE}" name="Table21" displayName="Table21" ref="A219:B229" totalsRowShown="0" headerRowBorderDxfId="195" tableBorderDxfId="194">
  <autoFilter ref="A219:B229" xr:uid="{52AB624C-2A5A-4F92-B1E0-EAE96EF0D5BF}">
    <filterColumn colId="0" hiddenButton="1"/>
    <filterColumn colId="1" hiddenButton="1"/>
  </autoFilter>
  <tableColumns count="2">
    <tableColumn id="1" xr3:uid="{00B8A140-CFDB-4565-972A-E6A62B05B715}" name="List all Position Titles for: Special Education - Instruction - Preschool Disabilities - Part Time - Salaries of Teachers 11-215-100-101" dataDxfId="193"/>
    <tableColumn id="2" xr3:uid="{134E252B-E337-4D22-9B2D-161923953D76}" name="7/1/2026 to 6/30/2027_x000a_Project Budget" dataDxfId="192" dataCellStyle="Comma"/>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DB0D62E-AEAB-4A8E-A1B5-B06CCB3CE353}" name="Table22" displayName="Table22" ref="A231:B241" totalsRowShown="0" headerRowBorderDxfId="191" tableBorderDxfId="190">
  <autoFilter ref="A231:B241" xr:uid="{4A00CD00-D996-4606-B123-03791063AB44}">
    <filterColumn colId="0" hiddenButton="1"/>
    <filterColumn colId="1" hiddenButton="1"/>
  </autoFilter>
  <tableColumns count="2">
    <tableColumn id="1" xr3:uid="{00808B50-9FA1-4A8E-8A67-86269BB9ECBD}" name="List all Position Titles for: Special Education - Instruction - Preschool Disabilities - Part Time - Other Salaries for Instruction 11-215-100-106" dataDxfId="189"/>
    <tableColumn id="2" xr3:uid="{02FE6D8B-A7F2-4D00-AB6C-7C6F4901A10B}" name="7/1/2026 to 6/30/2027_x000a_Project Budget" dataDxfId="188"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B68AB0-CE5F-4EF6-AE62-D30839C42585}" name="Table23" displayName="Table23" ref="A243:B253" totalsRowShown="0" headerRowBorderDxfId="187" tableBorderDxfId="186">
  <autoFilter ref="A243:B253" xr:uid="{03910C80-AE93-4175-AF6D-9E1F2AE43FDB}">
    <filterColumn colId="0" hiddenButton="1"/>
    <filterColumn colId="1" hiddenButton="1"/>
  </autoFilter>
  <tableColumns count="2">
    <tableColumn id="1" xr3:uid="{D16F01AA-3ECE-4FF5-977D-F22F4458DBBB}" name="List all Position Titles for: Special Education - Instruction - Preschool Disabilities - Full Time - Salaries of Teachers 11-216-100-101" dataDxfId="185"/>
    <tableColumn id="2" xr3:uid="{2A82E770-C7DF-4DAA-B4E0-3C78D893117E}" name="7/1/2026 to 6/30/2027_x000a_Project Budget" dataDxfId="184"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AD8A629-2803-4F5D-9BA2-8F4F6A653043}" name="Table24" displayName="Table24" ref="A255:B265" totalsRowShown="0" headerRowBorderDxfId="183" tableBorderDxfId="182">
  <autoFilter ref="A255:B265" xr:uid="{E6D99FD0-5317-4594-9060-4C3D906BF336}">
    <filterColumn colId="0" hiddenButton="1"/>
    <filterColumn colId="1" hiddenButton="1"/>
  </autoFilter>
  <tableColumns count="2">
    <tableColumn id="1" xr3:uid="{97A47440-092B-46A1-9AA3-31B0CBDCF19E}" name="List all Position Titles for: Special Education -Instruction - Preschool Disabilities - Full Time - Other Salaries for Instruction 11-216-100-106" dataDxfId="181"/>
    <tableColumn id="2" xr3:uid="{CA78C908-200A-4A69-99F2-45449952809F}" name="7/1/2026 to 6/30/2027_x000a_Project Budget" dataDxfId="180" dataCellStyle="Comma"/>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FF5826A-CEF5-4AC4-8899-08E95119FBE0}" name="Table25" displayName="Table25" ref="A267:B277" totalsRowShown="0" headerRowBorderDxfId="179" tableBorderDxfId="178">
  <autoFilter ref="A267:B277" xr:uid="{432E6540-B9FD-43A0-A8E7-4031BA036FF8}">
    <filterColumn colId="0" hiddenButton="1"/>
    <filterColumn colId="1" hiddenButton="1"/>
  </autoFilter>
  <tableColumns count="2">
    <tableColumn id="1" xr3:uid="{77216BB1-0576-4FA8-B2A7-FD00089D0446}" name="List all Position Titles for: Special Education - Instruction - Cognitive Severe - Salaries of Teachers 11-222-100-101" dataDxfId="177"/>
    <tableColumn id="2" xr3:uid="{6C3524CE-BC39-4E30-AA28-1684BFD2EB06}" name="7/1/2026 to 6/30/2027_x000a_Project Budget" dataDxfId="176" dataCellStyle="Comma"/>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4726D42-8581-4793-ACC1-1061F1EAD828}" name="Table26" displayName="Table26" ref="A279:B289" totalsRowShown="0" headerRowBorderDxfId="175" tableBorderDxfId="174">
  <autoFilter ref="A279:B289" xr:uid="{C67AEEB2-28FD-42F0-88B5-B78D591711A8}">
    <filterColumn colId="0" hiddenButton="1"/>
    <filterColumn colId="1" hiddenButton="1"/>
  </autoFilter>
  <tableColumns count="2">
    <tableColumn id="1" xr3:uid="{010231B5-FF7A-4B84-8794-6FDB01CFA0DB}" name="List all Position Titles for: Special Education - Instruction - Cognitive Severe - Other Salaries for Instruction 11-222-100-106" dataDxfId="173"/>
    <tableColumn id="2" xr3:uid="{FDC63A15-1F26-4A1A-9B4D-C6E1C50A0CDA}" name="7/1/2026 to 6/30/2027_x000a_Project Budget" dataDxfId="172" dataCellStyle="Comma"/>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259649C-31A4-47F2-8C20-B4F7FFC5681F}" name="Table27" displayName="Table27" ref="A291:B301" totalsRowShown="0" headerRowBorderDxfId="171" tableBorderDxfId="170">
  <autoFilter ref="A291:B301" xr:uid="{B2CB4589-4789-4F31-A448-17B96BB182CC}">
    <filterColumn colId="0" hiddenButton="1"/>
    <filterColumn colId="1" hiddenButton="1"/>
  </autoFilter>
  <tableColumns count="2">
    <tableColumn id="1" xr3:uid="{A01C325F-CC29-4B67-9C19-0E6AF9AEDA25}" name="List all Position Titles for: Special Education - Vocational Programs - Salaries of Teachers 11-320-100-101" dataDxfId="169"/>
    <tableColumn id="2" xr3:uid="{D1FFE89C-4F8F-47B7-9407-499DB9B9BC50}" name="7/1/2026 to 6/30/2027_x000a_Project Budget" dataDxfId="16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98D6388-182D-46AC-91C3-3A68D06A0339}" name="budgeted" displayName="budgeted" ref="A3:C15" totalsRowShown="0" tableBorderDxfId="276">
  <autoFilter ref="A3:C15" xr:uid="{5F6465A2-E6D7-45FB-9551-1FE9EF07AB9C}">
    <filterColumn colId="0" hiddenButton="1"/>
    <filterColumn colId="1" hiddenButton="1"/>
    <filterColumn colId="2" hiddenButton="1"/>
  </autoFilter>
  <tableColumns count="3">
    <tableColumn id="1" xr3:uid="{436975E1-2C88-4A85-91E3-6C655E0B7013}" name="Line Number" dataDxfId="275"/>
    <tableColumn id="2" xr3:uid="{320DFD2C-E8ED-4AEA-B986-0DFEECFB0402}" name="Calculation Steps for Budgeted Tentative Tuition Rate" dataDxfId="274"/>
    <tableColumn id="3" xr3:uid="{15994A9B-D00B-44BD-B2D8-5B78FC65FF39}" name="7/1/2026 to 6/30/2027 Projected Budget " dataDxfId="273" dataCellStyle="Comma"/>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1D040C5-6749-4ACC-AEF1-610E9D5EC285}" name="Table28" displayName="Table28" ref="A303:B313" totalsRowShown="0" headerRowBorderDxfId="167" tableBorderDxfId="166">
  <autoFilter ref="A303:B313" xr:uid="{0F2213BC-030E-4AB8-9655-A09203A522DE}">
    <filterColumn colId="0" hiddenButton="1"/>
    <filterColumn colId="1" hiddenButton="1"/>
  </autoFilter>
  <tableColumns count="2">
    <tableColumn id="1" xr3:uid="{F311A521-A920-4CFE-A9F3-866F4EA0CD49}" name="List all Position Titles for: Special Education - Vocational Programs - Other Salaries for Instruction 11-320-100-106" dataDxfId="165"/>
    <tableColumn id="2" xr3:uid="{8BBDF7BC-E7DC-4D5F-8A36-60AD296AA1AC}" name="7/1/2026 to 6/30/2027_x000a_Project Budget" dataDxfId="164" dataCellStyle="Comma"/>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E8D676F-B572-4468-883F-A40DBE9DB685}" name="Table29" displayName="Table29" ref="A315:B325" totalsRowShown="0" headerRowBorderDxfId="163" tableBorderDxfId="162">
  <autoFilter ref="A315:B325" xr:uid="{E42E8851-CF3C-4102-AAE9-48662E86047E}">
    <filterColumn colId="0" hiddenButton="1"/>
    <filterColumn colId="1" hiddenButton="1"/>
  </autoFilter>
  <tableColumns count="2">
    <tableColumn id="1" xr3:uid="{C89B372D-9C05-4988-8ADE-88477B5BB12C}" name="List all Position Titles for: School Sponsored - CoCurricular Activities - Salaries 11-401-100-100" dataDxfId="161"/>
    <tableColumn id="2" xr3:uid="{5C4BA7E2-85BD-458C-ADE1-8D7D06A96B0C}" name="7/1/2026 to 6/30/2027_x000a_Project Budget" dataDxfId="16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58F9F4D-B391-4BDA-8DB9-50C9C5ACD367}" name="Table30" displayName="Table30" ref="A327:B337" totalsRowShown="0" headerRowBorderDxfId="159" tableBorderDxfId="158">
  <autoFilter ref="A327:B337" xr:uid="{4D5CD732-7B7D-42E0-B22D-3796CDF4FBC6}">
    <filterColumn colId="0" hiddenButton="1"/>
    <filterColumn colId="1" hiddenButton="1"/>
  </autoFilter>
  <tableColumns count="2">
    <tableColumn id="1" xr3:uid="{6B7C6C97-D9C6-4BAE-96C4-8BC6C3085EDA}" name="List all Position Titles for: School Sponsored Athletics - Instruction - Salaries 11-402-100-100" dataDxfId="157"/>
    <tableColumn id="2" xr3:uid="{DC124054-2308-45FD-BC2B-8CE750322A53}" name="7/1/2026 to 6/30/2027_x000a_Project Budget" dataDxfId="156" dataCellStyle="Comma"/>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D776185-BB64-4B38-9E45-A2E9F75B1D86}" name="Table31" displayName="Table31" ref="A339:B349" totalsRowShown="0" headerRowBorderDxfId="155" tableBorderDxfId="154">
  <autoFilter ref="A339:B349" xr:uid="{FE4F8602-DBEF-4FB8-9A94-BC1D10CF71E4}">
    <filterColumn colId="0" hiddenButton="1"/>
    <filterColumn colId="1" hiddenButton="1"/>
  </autoFilter>
  <tableColumns count="2">
    <tableColumn id="1" xr3:uid="{0AFFE2CD-5E88-4E37-9C66-B4C621E4BF21}" name="List all Position Titles for: Undist. Exp.- Attendance &amp; Social Workers Services (Except Social Worker Sal. &amp; Fringes) - Salaries 11-000-211-100" dataDxfId="153"/>
    <tableColumn id="2" xr3:uid="{A8FBE4AD-5ABB-4971-B56C-1EB5CD2D01E4}" name="7/1/2026 to 6/30/2027_x000a_Project Budget" dataDxfId="152" dataCellStyle="Comma"/>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59C69F1-BCDD-479C-BACD-F99D2FDFC0F0}" name="Table32" displayName="Table32" ref="A351:B361" totalsRowShown="0" headerRowBorderDxfId="151" tableBorderDxfId="150">
  <autoFilter ref="A351:B361" xr:uid="{A54114DE-CE04-457A-AE7D-51045CA91F95}">
    <filterColumn colId="0" hiddenButton="1"/>
    <filterColumn colId="1" hiddenButton="1"/>
  </autoFilter>
  <tableColumns count="2">
    <tableColumn id="1" xr3:uid="{97EF44D5-91FD-4931-BEC7-7A0DFCB2D9DE}" name="List all Position Titles for: Undistrib. Expend. - Attendance &amp; Social Workers Services - Salaries of Family Support Teams 11-000-211-172" dataDxfId="149"/>
    <tableColumn id="2" xr3:uid="{B98906C4-C3A5-484D-88BA-76D7B430E22C}" name="7/1/2026 to 6/30/2027_x000a_Project Budget" dataDxfId="148" dataCellStyle="Comma"/>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051AB6A-EA3F-4AAF-8BC8-84CC8F351642}" name="Table33" displayName="Table33" ref="A375:B385" totalsRowShown="0" headerRowBorderDxfId="147" tableBorderDxfId="146">
  <autoFilter ref="A375:B385" xr:uid="{90187EA5-2997-4C29-A47C-8DB8CD953B2F}">
    <filterColumn colId="0" hiddenButton="1"/>
    <filterColumn colId="1" hiddenButton="1"/>
  </autoFilter>
  <tableColumns count="2">
    <tableColumn id="1" xr3:uid="{30F6992E-421E-4E02-97BE-6EE6E51E2289}" name="List all Position Titles for: Undistr. Exp.- Social Workers Services Salaries &amp; Fringe Benefits Only - Salaries - School Social Workers 11-000-212-100" dataDxfId="145"/>
    <tableColumn id="2" xr3:uid="{28747974-797E-4C3D-B442-4B13AD9CD043}" name="7/1/2026 to 6/30/2027_x000a_Project Budget" dataDxfId="144" dataCellStyle="Comma"/>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9AE53FF-3749-4E22-A6A1-5107EEBD142A}" name="Table34" displayName="Table34" ref="A387:B397" totalsRowShown="0" headerRowBorderDxfId="143" tableBorderDxfId="142">
  <autoFilter ref="A387:B397" xr:uid="{DEA20ECA-61C4-485D-BC36-88C9D275FC8C}">
    <filterColumn colId="0" hiddenButton="1"/>
    <filterColumn colId="1" hiddenButton="1"/>
  </autoFilter>
  <tableColumns count="2">
    <tableColumn id="1" xr3:uid="{699DFB25-6FDD-46EB-8D95-F5B0EED4ABA3}" name="List all Position Titles for: Undistributed Expenditures - Health Services - Salaries 11-000-213-100" dataDxfId="141"/>
    <tableColumn id="2" xr3:uid="{CE61DC40-506C-46D6-9E67-E9F333302251}" name="7/1/2026 to 6/30/2027_x000a_Project Budget" dataDxfId="140"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693BDAFF-24CB-4E76-9588-345D6944F7DE}" name="Table35" displayName="Table35" ref="A399:B409" totalsRowShown="0" headerRowBorderDxfId="139" tableBorderDxfId="138">
  <autoFilter ref="A399:B409" xr:uid="{E30E7247-F916-43C0-B786-D699DF9AC07B}">
    <filterColumn colId="0" hiddenButton="1"/>
    <filterColumn colId="1" hiddenButton="1"/>
  </autoFilter>
  <tableColumns count="2">
    <tableColumn id="1" xr3:uid="{AD4B708E-7BF2-487E-830F-E20C307C1EEC}" name="List all Position Titles for:Undistr. Expend.-Health Services-School Nurses' Salaries &amp; Fringe Benefits Only-Salaries-School Nurse (instruct.only) 11-000-214-100" dataDxfId="137"/>
    <tableColumn id="2" xr3:uid="{9A6C23DC-8283-448F-BA09-3DFD88DDC715}" name="7/1/2026 to 6/30/2027_x000a_Project Budget" dataDxfId="136"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C6C6F8F-A4AD-4D5E-B3F1-F69962E70DDD}" name="Table36" displayName="Table36" ref="A411:B421" totalsRowShown="0" headerRowBorderDxfId="135" tableBorderDxfId="134">
  <autoFilter ref="A411:B421" xr:uid="{49EE35CE-EF3F-45D7-806A-0F6F531F701C}">
    <filterColumn colId="0" hiddenButton="1"/>
    <filterColumn colId="1" hiddenButton="1"/>
  </autoFilter>
  <tableColumns count="2">
    <tableColumn id="1" xr3:uid="{6BC6D664-8FD0-4C7C-BE84-167958410260}" name="List all Position Titles for: Undistributed Expenditures - Speech, Occupational Therapy &amp; Related Services- Salaries-Speech, OT, PT, &amp; Related Services 11-000-215-100" dataDxfId="133"/>
    <tableColumn id="2" xr3:uid="{3585673A-F46B-4E3B-B27D-5603775B143F}" name="7/1/2026 to 6/30/2027_x000a_Project Budget" dataDxfId="132" dataCellStyle="Comma"/>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BD0BD9D-F071-4C9E-BC84-FA805A4EA22F}" name="Table37" displayName="Table37" ref="A423:B433" totalsRowShown="0" headerRowBorderDxfId="131" tableBorderDxfId="130">
  <autoFilter ref="A423:B433" xr:uid="{B16B0977-AC40-49C0-B32A-73638F9B0DF4}">
    <filterColumn colId="0" hiddenButton="1"/>
    <filterColumn colId="1" hiddenButton="1"/>
  </autoFilter>
  <tableColumns count="2">
    <tableColumn id="1" xr3:uid="{351E961C-C8F3-4F74-9301-0CBDE354B135}" name="List all Position Titles for: Undistributed Expenditures - Extraordinary Services (Excluded from Tuition) - Salaries 11-000-217-100" dataDxfId="129"/>
    <tableColumn id="2" xr3:uid="{9CF5FDFA-CA5F-49FE-815A-C9E1E01686DB}" name="7/1/2026 to 6/30/2027_x000a_Project Budget" dataDxfId="12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5935A265-C76B-4290-ACCC-F0B56CAABF89}" name="working_capital" displayName="working_capital" ref="A17:C20" totalsRowShown="0" tableBorderDxfId="272">
  <autoFilter ref="A17:C20" xr:uid="{A43DD6B6-B445-48F9-B167-96BC1C39138F}">
    <filterColumn colId="0" hiddenButton="1"/>
    <filterColumn colId="1" hiddenButton="1"/>
    <filterColumn colId="2" hiddenButton="1"/>
  </autoFilter>
  <tableColumns count="3">
    <tableColumn id="1" xr3:uid="{2CC1BE41-5E4A-48D7-AD5E-D2F823B7A008}" name="Line Number" dataDxfId="271"/>
    <tableColumn id="2" xr3:uid="{C449BD7D-9ACE-4A6F-BD80-F7400F3832BC}" name="Working Capital / Surcharge Computation Steps" dataDxfId="270"/>
    <tableColumn id="3" xr3:uid="{884D4C15-29C6-43B2-BEED-0D417D701E38}" name="7/1/2026 to 6/30/2027 Projected Budget"/>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BDA241D-E442-45D8-83D9-013CE8C7AD86}" name="Table38" displayName="Table38" ref="A435:B445" totalsRowShown="0" headerRowBorderDxfId="127" tableBorderDxfId="126">
  <autoFilter ref="A435:B445" xr:uid="{603320C6-3EEF-4390-ADA0-BC6F294669B9}">
    <filterColumn colId="0" hiddenButton="1"/>
    <filterColumn colId="1" hiddenButton="1"/>
  </autoFilter>
  <tableColumns count="2">
    <tableColumn id="1" xr3:uid="{833F482C-8A7C-4441-97A9-1DAF053E0229}" name="List all Position Titles for: Undistributed Expenditures - Guidance - Salaries of Other Professional Staff (Guidance Only) 11-000-218-104" dataDxfId="125"/>
    <tableColumn id="2" xr3:uid="{902E6BD9-F4AA-4360-B88E-6FA43376CFBC}" name="7/1/2026 to 6/30/2027_x000a_Project Budget" dataDxfId="124" dataCellStyle="Comma"/>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BE7B6996-1723-4743-A9BA-BF7D00C05F7E}" name="Table39" displayName="Table39" ref="A447:B457" totalsRowShown="0" headerRowBorderDxfId="123" tableBorderDxfId="122">
  <autoFilter ref="A447:B457" xr:uid="{A79D2339-45EA-41A1-8938-57D129DAED81}">
    <filterColumn colId="0" hiddenButton="1"/>
    <filterColumn colId="1" hiddenButton="1"/>
  </autoFilter>
  <tableColumns count="2">
    <tableColumn id="1" xr3:uid="{AD6B9B29-985D-470D-93A4-9F5330735E60}" name="List all Position Titles for: Undistributed Expenditures - Guidance - Salaries of Secretarial and Clerical Assistants 11-000-218-105" dataDxfId="121"/>
    <tableColumn id="2" xr3:uid="{A973BF3D-A9E9-4388-B044-B5D7EFDFAA06}" name="7/1/2026 to 6/30/2027_x000a_Project Budget" dataDxfId="120" dataCellStyle="Comma"/>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5097E7E-0465-4C50-8ADD-ACE361346130}" name="Table40" displayName="Table40" ref="A459:B469" totalsRowShown="0" headerRowBorderDxfId="119" tableBorderDxfId="118">
  <autoFilter ref="A459:B469" xr:uid="{2BC85CF8-0599-4E13-ACC6-29E8BD624494}">
    <filterColumn colId="0" hiddenButton="1"/>
    <filterColumn colId="1" hiddenButton="1"/>
  </autoFilter>
  <tableColumns count="2">
    <tableColumn id="1" xr3:uid="{CD1A7104-B0C8-4B68-92CC-3526232BABEC}" name="List all Position Titles for: Undistributed Expenditures - Guidance - Other Salaries 11-000-218-110" dataDxfId="117"/>
    <tableColumn id="2" xr3:uid="{97D7F7FE-410E-415D-BF7D-5C4297215F1C}" name="7/1/2026 to 6/30/2027_x000a_Project Budget" dataDxfId="116" dataCellStyle="Comma"/>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569CC5D-3FDF-45C2-BF59-8526EC8DBC62}" name="Table41" displayName="Table41" ref="A471:B481" totalsRowShown="0" headerRowBorderDxfId="115" tableBorderDxfId="114">
  <autoFilter ref="A471:B481" xr:uid="{11C6FDAC-74B4-40B3-BE48-6E3756C056D3}">
    <filterColumn colId="0" hiddenButton="1"/>
    <filterColumn colId="1" hiddenButton="1"/>
  </autoFilter>
  <tableColumns count="2">
    <tableColumn id="1" xr3:uid="{7C11DAD8-48CD-4582-8207-A5B86CC17AFC}" name="List all Position Titles for: Undistributed Expenditures - Guidance - Salaries of Family Support Teams 11-000-218-172" dataDxfId="113"/>
    <tableColumn id="2" xr3:uid="{117A44FA-6BB9-4CD0-A494-32FC206EBE1F}" name="7/1/2026 to 6/30/2027_x000a_Project Budget" dataDxfId="112" dataCellStyle="Comma"/>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CFCF134-FEBB-48F8-A08D-84003118F880}" name="Table42" displayName="Table42" ref="A483:B493" totalsRowShown="0" headerRowBorderDxfId="111" tableBorderDxfId="110">
  <autoFilter ref="A483:B493" xr:uid="{9AF6272D-93CA-4B4C-9031-F228737E282A}">
    <filterColumn colId="0" hiddenButton="1"/>
    <filterColumn colId="1" hiddenButton="1"/>
  </autoFilter>
  <tableColumns count="2">
    <tableColumn id="1" xr3:uid="{0587D33B-C6C6-48DD-823F-A8B4E389E48B}" name="List all Position Titles for: Undistributed Expenditures - Guidance - Salaries of Family Liaisons/ Community Parent Inv. Specialists 11-000-218-173" dataDxfId="109"/>
    <tableColumn id="2" xr3:uid="{CFB4D6D9-E31B-4B7C-80DC-9990A6B5FE1E}" name="7/1/2026 to 6/30/2027_x000a_Project Budget" dataDxfId="108" dataCellStyle="Comma"/>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BBECA822-33A7-434B-AF3B-2C9A1704E820}" name="Table43" displayName="Table43" ref="A495:B505" totalsRowShown="0" headerRowBorderDxfId="107" tableBorderDxfId="106">
  <autoFilter ref="A495:B505" xr:uid="{BD3BCB21-7310-4C3D-9047-A010380416EB}">
    <filterColumn colId="0" hiddenButton="1"/>
    <filterColumn colId="1" hiddenButton="1"/>
  </autoFilter>
  <tableColumns count="2">
    <tableColumn id="1" xr3:uid="{BBEF64C4-93DC-435C-96AA-62F84C6F88CA}" name="List all Position Titles for: Undist. Exp. - Improvement of Instructional Services - Salaries of Supervisors of Instruction 11-000-221-102" dataDxfId="105"/>
    <tableColumn id="2" xr3:uid="{DF87580A-DA66-4D8B-B4E5-FBF1026486EA}" name="7/1/2026 to 6/30/2027_x000a_Project Budget" dataDxfId="104" dataCellStyle="Comma"/>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B4C5372-5DB7-471E-8269-9F0B14251BDB}" name="Table44" displayName="Table44" ref="A507:B517" totalsRowShown="0" headerRowBorderDxfId="103" tableBorderDxfId="102">
  <autoFilter ref="A507:B517" xr:uid="{2FF83D92-8495-4B69-9AFA-82C015040800}">
    <filterColumn colId="0" hiddenButton="1"/>
    <filterColumn colId="1" hiddenButton="1"/>
  </autoFilter>
  <tableColumns count="2">
    <tableColumn id="1" xr3:uid="{8DAC9938-6C4E-4AF5-9D4B-D0AA4F8F82C4}" name="List all Position Titles for: Undist. Exp. - Improvement of Instructional Services - Salaries of Other Professional Staff 11-000-221-104" dataDxfId="101"/>
    <tableColumn id="2" xr3:uid="{33A4CA25-743F-4255-AF64-93BA8DC652A8}" name="7/1/2026 to 6/30/2027_x000a_Project Budget" dataDxfId="100" dataCellStyle="Comma"/>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BFA2F87-0645-4DC4-A3B3-7342154FF41E}" name="Table45" displayName="Table45" ref="A519:B529" totalsRowShown="0" headerRowBorderDxfId="99" tableBorderDxfId="98">
  <autoFilter ref="A519:B529" xr:uid="{C0B0FA11-7C1D-49C9-9664-3C3ABD6EEF40}">
    <filterColumn colId="0" hiddenButton="1"/>
    <filterColumn colId="1" hiddenButton="1"/>
  </autoFilter>
  <tableColumns count="2">
    <tableColumn id="1" xr3:uid="{A2FBE29C-5E3D-4FA4-B38D-DF5E6EC42F85}" name="List all Position Titles for: Undist. Exp. - Improvement of Instructional Services - Salaries of Secretarial and Clerical Assistants 11-000-221-105" dataDxfId="97"/>
    <tableColumn id="2" xr3:uid="{F6CF6091-0A38-410C-81AC-5023AAD6F11B}" name="7/1/2026 to 6/30/2027_x000a_Project Budget" dataDxfId="96" dataCellStyle="Comma"/>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D89C084C-C5D8-4A94-B228-1D92467B924F}" name="Table46" displayName="Table46" ref="A531:B541" totalsRowShown="0" headerRowBorderDxfId="95" tableBorderDxfId="94">
  <autoFilter ref="A531:B541" xr:uid="{0E81F2FD-B790-442F-B1BB-CEDDBD491F09}">
    <filterColumn colId="0" hiddenButton="1"/>
    <filterColumn colId="1" hiddenButton="1"/>
  </autoFilter>
  <tableColumns count="2">
    <tableColumn id="1" xr3:uid="{7FD1359A-3613-4410-8A80-F60AABF72A7B}" name="List all Position Titles for: Undistributed Expenditures - Improvement of Instructional Services - Other Salaries 11-000-221-110" dataDxfId="93"/>
    <tableColumn id="2" xr3:uid="{8C7B4CA2-ED0E-458D-B904-A0A448208A16}" name="7/1/2026 to 6/30/2027_x000a_Project Budget" dataDxfId="92" dataCellStyle="Comma"/>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1F48492-CC78-409B-91B5-39F24A29A554}" name="Table47" displayName="Table47" ref="A543:B553" totalsRowShown="0" headerRowBorderDxfId="91" tableBorderDxfId="90">
  <autoFilter ref="A543:B553" xr:uid="{61430E07-AF2D-4AA8-B320-D3501D003F86}">
    <filterColumn colId="0" hiddenButton="1"/>
    <filterColumn colId="1" hiddenButton="1"/>
  </autoFilter>
  <tableColumns count="2">
    <tableColumn id="1" xr3:uid="{1053B75E-988A-424D-8AE3-3CE5A58715C1}" name="List all Position Titles for: Undistributed Expenditures - Educational Media Services / School Library - Salaries 11-000-222-100" dataDxfId="89"/>
    <tableColumn id="2" xr3:uid="{F047AEDF-641A-4302-BDEA-37D400595AC4}" name="7/1/2026 to 6/30/2027_x000a_Project Budget" dataDxfId="88"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BF762F-E05A-4382-A497-DEE639037E1E}" name="Table3" displayName="Table3" ref="A3:B13" headerRowBorderDxfId="269" tableBorderDxfId="268">
  <autoFilter ref="A3:B13" xr:uid="{2DCBF040-716D-4B2F-B2FB-6A89DC233592}">
    <filterColumn colId="0" hiddenButton="1"/>
    <filterColumn colId="1" hiddenButton="1"/>
  </autoFilter>
  <tableColumns count="2">
    <tableColumn id="1" xr3:uid="{9FD3CB86-5CCC-4D80-9523-39325371EB28}" name="List all Position Titles for: Special Education - Instruction - Cognitive Mild - Salaries of Teachers 11-201-100-101" totalsRowLabel="Total" dataDxfId="267" totalsRowDxfId="266"/>
    <tableColumn id="2" xr3:uid="{FF4725B4-ACA3-45D2-ACE6-1D47A0CB371A}" name="7/1/2026 to 6/30/2027_x000a_Project Budget" totalsRowFunction="sum" dataDxfId="265" totalsRowDxfId="264" dataCellStyle="Comma"/>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B79DE2C-027D-4FD8-9B02-DFBDD6935D9A}" name="Table48" displayName="Table48" ref="A555:B565" totalsRowShown="0" headerRowBorderDxfId="87" tableBorderDxfId="86">
  <autoFilter ref="A555:B565" xr:uid="{11A25513-624A-44CE-9F7B-3665D044DC16}">
    <filterColumn colId="0" hiddenButton="1"/>
    <filterColumn colId="1" hiddenButton="1"/>
  </autoFilter>
  <tableColumns count="2">
    <tableColumn id="1" xr3:uid="{43FC3723-3361-4D4F-B0A7-7F537D0E7CC6}" name="List all Position Titles for: Undistributed Expenditures - Educational Media Services / School Library - Salaries - Other 11-000-222-110" dataDxfId="85"/>
    <tableColumn id="2" xr3:uid="{CEE6E0D0-5B68-45E0-B809-E8BBADB98806}" name="7/1/2026 to 6/30/2027_x000a_Project Budget" dataDxfId="84" dataCellStyle="Comma"/>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825D5ED-CAA1-49DA-9219-D61FBFEF9BD8}" name="Table49" displayName="Table49" ref="A567:B577" totalsRowShown="0" headerRowBorderDxfId="83" tableBorderDxfId="82">
  <autoFilter ref="A567:B577" xr:uid="{C54886B6-F8B3-477C-954B-417AA6B90346}">
    <filterColumn colId="0" hiddenButton="1"/>
    <filterColumn colId="1" hiddenButton="1"/>
  </autoFilter>
  <tableColumns count="2">
    <tableColumn id="1" xr3:uid="{EC35C465-5D0F-4E3D-8383-217D60DBA083}" name="List all Position Titles for: Undist. Exp.- Educational Media Services / School Library - Salaries of Technology Coordinators 11-000-222-177" dataDxfId="81"/>
    <tableColumn id="2" xr3:uid="{8F05B224-0D35-458E-A8C6-BBD5772C0DD2}" name="7/1/2026 to 6/30/2027_x000a_Project Budget" dataDxfId="80" dataCellStyle="Comma"/>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A8959C07-EFF9-4A57-A3CF-0141EDDC4C5D}" name="Table50" displayName="Table50" ref="A579:B589" totalsRowShown="0" headerRowBorderDxfId="79" tableBorderDxfId="78">
  <autoFilter ref="A579:B589" xr:uid="{FA8FD0D9-C7B2-4209-914E-B5F40118538A}">
    <filterColumn colId="0" hiddenButton="1"/>
    <filterColumn colId="1" hiddenButton="1"/>
  </autoFilter>
  <tableColumns count="2">
    <tableColumn id="1" xr3:uid="{17CF487D-01C5-4117-AA5F-B55917DA1A50}" name="List all Position Titles for: Undist. Exp.- School Librarians'/Media Specialists' Salaries &amp; Fringe Only-Salaries-School Librarians/Media Specialist 11-000-224-101" dataDxfId="77"/>
    <tableColumn id="2" xr3:uid="{52D0272A-BE06-4D34-81BF-1692700C8BB0}" name="7/1/2026 to 6/30/2027_x000a_Project Budget" dataDxfId="76" dataCellStyle="Comma"/>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B9AF8E3-8710-4135-8BB3-86F716F19BC8}" name="Table53" displayName="Table53" ref="A795:B805" totalsRowShown="0" headerRowBorderDxfId="75" tableBorderDxfId="74">
  <autoFilter ref="A795:B805" xr:uid="{E5E2868C-FCEF-48BC-A756-E7C6B8983C75}">
    <filterColumn colId="0" hiddenButton="1"/>
    <filterColumn colId="1" hiddenButton="1"/>
  </autoFilter>
  <tableColumns count="2">
    <tableColumn id="1" xr3:uid="{F1AE8F02-40FC-4A05-A5A3-8B71FFA1F4F5}" name="List all Position Titles for: Facilities Acquisition and Construction Services - Salaries 12-000-400-100" dataDxfId="73"/>
    <tableColumn id="2" xr3:uid="{A4B9AAF4-2118-4D41-8FF8-7DF9A70C9F08}" name="7/1/2026 to 6/30/2027_x000a_Project Budget" dataDxfId="72" dataCellStyle="Comma"/>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C8CEC0B-0222-4E8B-8010-54E5AF2DEC4A}" name="Table54" displayName="Table54" ref="A783:B793" totalsRowShown="0" headerRowBorderDxfId="71" tableBorderDxfId="70">
  <autoFilter ref="A783:B793" xr:uid="{D1358B78-1B2A-4C22-B6A9-7CF31DAD6965}">
    <filterColumn colId="0" hiddenButton="1"/>
    <filterColumn colId="1" hiddenButton="1"/>
  </autoFilter>
  <tableColumns count="2">
    <tableColumn id="1" xr3:uid="{0FCA089A-426D-4DED-A011-236F9ED9DF13}" name="List all Position Titles for: Undistributed Expenditures - Food Services - Salaries 11-000-310-100" dataDxfId="69"/>
    <tableColumn id="2" xr3:uid="{C189CBD1-B041-4885-8BE4-971E059818F8}" name="7/1/2026 to 6/30/2027_x000a_Project Budget" dataDxfId="68" dataCellStyle="Comma"/>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6C77E36-CBFE-4BF3-A1D0-530297267532}" name="Table55" displayName="Table55" ref="A771:B781" totalsRowShown="0" headerRowBorderDxfId="67" tableBorderDxfId="66">
  <autoFilter ref="A771:B781" xr:uid="{9D8C9F76-A32E-4DFB-AC3D-71D7A661B227}">
    <filterColumn colId="0" hiddenButton="1"/>
    <filterColumn colId="1" hiddenButton="1"/>
  </autoFilter>
  <tableColumns count="2">
    <tableColumn id="1" xr3:uid="{F9560231-35DB-48C8-879C-54F6C8B30E3E}" name="List all Position Titles for:Undist.Exp. - Student Transportation Services-Salaries for Pupil Transportation (Other than Between Home &amp; School) 11-000-270-162" dataDxfId="65"/>
    <tableColumn id="2" xr3:uid="{27157B2A-8044-41D1-BCBC-12C0B633B3B3}" name="7/1/2026 to 6/30/2027_x000a_Project Budget" dataDxfId="64" dataCellStyle="Comma"/>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140476A-B92D-4763-8D57-99FF2EB244CD}" name="Table56" displayName="Table56" ref="A759:B769" totalsRowShown="0" headerRowBorderDxfId="63" tableBorderDxfId="62">
  <autoFilter ref="A759:B769" xr:uid="{ADF9B5E7-D30F-4DE5-BBCE-225C7456443D}">
    <filterColumn colId="0" hiddenButton="1"/>
    <filterColumn colId="1" hiddenButton="1"/>
  </autoFilter>
  <tableColumns count="2">
    <tableColumn id="1" xr3:uid="{C5CE8B07-52F5-45B4-A693-DF8FEEF1885A}" name="List all Position Titles for: Undistributed Expenditures - Student Transportation Services - Salaries of Non-Instructional Aides 11-000-270-107" dataDxfId="61"/>
    <tableColumn id="2" xr3:uid="{ED3D10DF-D810-4C48-9CC5-80CDA00DF2C9}" name="7/1/2026 to 6/30/2027_x000a_Project Budget" dataDxfId="60" dataCellStyle="Comma"/>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34E5EA47-C399-49FE-81BA-7E337A81C312}" name="Table57" displayName="Table57" ref="A747:B757" totalsRowShown="0" headerRowBorderDxfId="59" tableBorderDxfId="58">
  <autoFilter ref="A747:B757" xr:uid="{0CC7DA29-66D5-40B1-BC3A-D7A38EE682E0}">
    <filterColumn colId="0" hiddenButton="1"/>
    <filterColumn colId="1" hiddenButton="1"/>
  </autoFilter>
  <tableColumns count="2">
    <tableColumn id="1" xr3:uid="{6D61A3E6-9AD5-48B1-AA44-7A1015CA51BE}" name="List all Position Titles for: Undistributed Expenditures - Security - Salaries 11-000-266-100" dataDxfId="57"/>
    <tableColumn id="2" xr3:uid="{74AE9F44-BA66-494C-8372-9758A23B9C9C}" name="7/1/2026 to 6/30/2027_x000a_Project Budget" dataDxfId="56" dataCellStyle="Comma"/>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FBF5E003-70A8-4976-A78D-F1FE18AAC5C8}" name="Table58" displayName="Table58" ref="A735:B745" totalsRowShown="0" headerRowBorderDxfId="55" tableBorderDxfId="54">
  <autoFilter ref="A735:B745" xr:uid="{6BA6618E-30EB-4C78-A4C8-A503B70A6F38}">
    <filterColumn colId="0" hiddenButton="1"/>
    <filterColumn colId="1" hiddenButton="1"/>
  </autoFilter>
  <tableColumns count="2">
    <tableColumn id="1" xr3:uid="{001600B8-02ED-41BA-91B5-0E5EFAD33188}" name="List all Position Titles for: Undistributed Expenditures - Care &amp; Upkeep of Grounds - Salaries 11-000-263-100" dataDxfId="53"/>
    <tableColumn id="2" xr3:uid="{3733D874-09B6-4BCD-A4A9-51C2731DC696}" name="7/1/2026 to 6/30/2027_x000a_Project Budget" dataDxfId="52" dataCellStyle="Comma"/>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B7C0D3B3-99E6-4922-9BEB-02EB11C5C343}" name="Table59" displayName="Table59" ref="A723:B733" totalsRowShown="0" headerRowBorderDxfId="51" tableBorderDxfId="50">
  <autoFilter ref="A723:B733" xr:uid="{44D4126D-773A-4205-BAA9-9999761B4F26}">
    <filterColumn colId="0" hiddenButton="1"/>
    <filterColumn colId="1" hiddenButton="1"/>
  </autoFilter>
  <tableColumns count="2">
    <tableColumn id="1" xr3:uid="{1F1D3F9B-453A-46AC-9ED3-5BD07375841A}" name="List all Position Titles for: Undistributed Expenditures - Custodial Services - Salaries 11-000-262-100" dataDxfId="49"/>
    <tableColumn id="2" xr3:uid="{D501ED39-61F8-45EF-BCB3-448D4D48382E}" name="7/1/2026 to 6/30/2027_x000a_Project Budget" dataDxfId="48"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EC8B7C-3070-4B91-B54D-B12F12909339}" name="Table4" displayName="Table4" ref="A15:B25" totalsRowShown="0" headerRowBorderDxfId="263" tableBorderDxfId="262">
  <autoFilter ref="A15:B25" xr:uid="{97ECE1B3-3B73-4595-80DE-2D245D1A0D88}">
    <filterColumn colId="0" hiddenButton="1"/>
    <filterColumn colId="1" hiddenButton="1"/>
  </autoFilter>
  <tableColumns count="2">
    <tableColumn id="1" xr3:uid="{0B4F79C5-6104-4022-85D6-405007991190}" name="List all Position Titles for: Special Education - Instruction - Cognitive Mild - Other Salaries for Instruction 11-201-100-106" dataDxfId="261"/>
    <tableColumn id="2" xr3:uid="{E230D9AE-04F1-4CBB-9248-E148BFA51A38}" name="7/1/2026 to 6/30/2027_x000a_Project Budget" dataDxfId="260" dataCellStyle="Comma"/>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3882F15-AF8D-4F80-B391-80FF2B21F7FC}" name="Table60" displayName="Table60" ref="A711:B721" totalsRowShown="0" headerRowBorderDxfId="47" tableBorderDxfId="46">
  <autoFilter ref="A711:B721" xr:uid="{56234353-F774-4ED2-AFF3-FD6FAF78C7A3}">
    <filterColumn colId="0" hiddenButton="1"/>
    <filterColumn colId="1" hiddenButton="1"/>
  </autoFilter>
  <tableColumns count="2">
    <tableColumn id="1" xr3:uid="{76DD7A39-27CE-4C80-B285-F6F67456885C}" name="List all Position Titles for: Undistributed Expenditures - Administrative Information Technology 11-000-252-100" dataDxfId="45"/>
    <tableColumn id="2" xr3:uid="{E0FEB4BF-88D9-420E-A809-44CBF909171D}" name="7/1/2026 to 6/30/2027_x000a_Project Budget" dataDxfId="44" dataCellStyle="Comma"/>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1468B234-2300-4D70-AA28-3D1D95F7FF41}" name="Table61" displayName="Table61" ref="A699:B709" totalsRowShown="0" headerRowBorderDxfId="43" tableBorderDxfId="42">
  <autoFilter ref="A699:B709" xr:uid="{011E1AC5-61F5-4031-B353-F92E4238CE17}">
    <filterColumn colId="0" hiddenButton="1"/>
    <filterColumn colId="1" hiddenButton="1"/>
  </autoFilter>
  <tableColumns count="2">
    <tableColumn id="1" xr3:uid="{57AC6577-5104-4149-8E97-A4471D8F1FD5}" name="List all Position Titles for: Undistributed Expenditures - Central Services 11-000-251-100" dataDxfId="41"/>
    <tableColumn id="2" xr3:uid="{7F89F759-D116-4AB1-B04E-5838C09583EF}" name="7/1/2026 to 6/30/2027_x000a_Project Budget" dataDxfId="40" dataCellStyle="Comma"/>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53A6EE2A-9733-4A5E-8F6B-283686CE7E0C}" name="Table62" displayName="Table62" ref="A687:B697" totalsRowShown="0" headerRowBorderDxfId="39" tableBorderDxfId="38">
  <autoFilter ref="A687:B697" xr:uid="{169CBB9E-7A29-435F-A6E1-B40FC303CB6A}">
    <filterColumn colId="0" hiddenButton="1"/>
    <filterColumn colId="1" hiddenButton="1"/>
  </autoFilter>
  <tableColumns count="2">
    <tableColumn id="1" xr3:uid="{FA2AD501-9CAE-4C02-9EE6-765964805A8B}" name="List all Position Titles for: Undistributed Expenditures - Support Services - School Administration - Other Salaries 11-000-240-110" dataDxfId="37"/>
    <tableColumn id="2" xr3:uid="{0E70E5A4-924F-4034-9B9A-EF0E2874A437}" name="7/1/2026 to 6/30/2027_x000a_Project Budget" dataDxfId="36" dataCellStyle="Comma"/>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CF4EB4D4-36E9-418B-A017-B5D94A1F0745}" name="Table63" displayName="Table63" ref="A675:B685" totalsRowShown="0" headerRowBorderDxfId="35" tableBorderDxfId="34">
  <autoFilter ref="A675:B685" xr:uid="{C2548C99-567B-4FFC-958F-7AA31179FCD2}">
    <filterColumn colId="0" hiddenButton="1"/>
    <filterColumn colId="1" hiddenButton="1"/>
  </autoFilter>
  <tableColumns count="2">
    <tableColumn id="1" xr3:uid="{B3E50521-7053-4AF9-A0F2-4D185188A6F4}" name="List all Position Titles for: Undist. Exp.- Support Services - School Admin.- Salaries of Secretarial and Clerical Assistants 11-000-240-105" dataDxfId="33"/>
    <tableColumn id="2" xr3:uid="{431DC7C2-F9F0-4333-ACCE-CEB97B2B0E1A}" name="7/1/2026 to 6/30/2027_x000a_Project Budget" dataDxfId="32" dataCellStyle="Comma"/>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5F4FEB9-DDBB-464B-85EB-C06BA2DF7352}" name="Table64" displayName="Table64" ref="A663:B673" totalsRowShown="0" headerRowBorderDxfId="31" tableBorderDxfId="30">
  <autoFilter ref="A663:B673" xr:uid="{C2DA870D-4780-4D7B-98A1-717C2EA1D7E8}">
    <filterColumn colId="0" hiddenButton="1"/>
    <filterColumn colId="1" hiddenButton="1"/>
  </autoFilter>
  <tableColumns count="2">
    <tableColumn id="1" xr3:uid="{90FABD15-2196-43A6-BD83-0EC9B905CA94}" name="List all Position Titles for: Undist. Exp.-Support Services - School Administration - Salaries of Other Professional Staff 11-000-240-104" dataDxfId="29"/>
    <tableColumn id="2" xr3:uid="{0F2465CB-0068-4C0E-91F5-54464D762887}" name="7/1/2026 to 6/30/2027_x000a_Project Budget" dataDxfId="28" dataCellStyle="Comma"/>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897EDEC8-762E-49F1-8034-D0731481E9B1}" name="Table65" displayName="Table65" ref="A651:B661" totalsRowShown="0" headerRowBorderDxfId="27" tableBorderDxfId="26">
  <autoFilter ref="A651:B661" xr:uid="{2FEEA9F7-3603-4672-95E1-625C9AB8C227}">
    <filterColumn colId="0" hiddenButton="1"/>
    <filterColumn colId="1" hiddenButton="1"/>
  </autoFilter>
  <tableColumns count="2">
    <tableColumn id="1" xr3:uid="{EE78750B-B3E5-4F0C-96F4-CB61F6DFB1EF}" name="List all Position Titles for: Undist. Exp.- Support Services - School Admin.- Salaries of Principals/ Assistant Principals/ Program Directors 11-000-240-103" dataDxfId="25"/>
    <tableColumn id="2" xr3:uid="{79CD5C13-BBB7-4791-8661-8B9B5010C3F9}" name="7/1/2026 to 6/30/2027_x000a_Project Budget" dataDxfId="24" dataCellStyle="Comma"/>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B62427EC-6079-4AC8-A67C-F1CF52D46FC8}" name="Table66" displayName="Table66" ref="A639:B649" totalsRowShown="0" headerRowBorderDxfId="23" tableBorderDxfId="22">
  <autoFilter ref="A639:B649" xr:uid="{99417086-D50B-433A-BF65-39978DA75871}">
    <filterColumn colId="0" hiddenButton="1"/>
    <filterColumn colId="1" hiddenButton="1"/>
  </autoFilter>
  <tableColumns count="2">
    <tableColumn id="1" xr3:uid="{262E082C-6D22-40EB-A1E4-6D633AB42AA3}" name="List all Position Titles for: Undistributed Expenditures - Support Services - General Administration - Salaries 11-000-230-100" dataDxfId="21"/>
    <tableColumn id="2" xr3:uid="{4B18B680-73D3-449C-A49B-F62A7FF8E171}" name="7/1/2026 to 6/30/2027_x000a_Project Budget" dataDxfId="20" dataCellStyle="Comma"/>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50AED08F-2D1B-49D6-8822-18D770AC6212}" name="Table67" displayName="Table67" ref="A627:B637" totalsRowShown="0" headerRowBorderDxfId="19" tableBorderDxfId="18">
  <autoFilter ref="A627:B637" xr:uid="{C4B0E300-9C27-4950-B57A-04976CD261D3}">
    <filterColumn colId="0" hiddenButton="1"/>
    <filterColumn colId="1" hiddenButton="1"/>
  </autoFilter>
  <tableColumns count="2">
    <tableColumn id="1" xr3:uid="{DD447C75-23DB-4B08-B052-6D3196DA5A75}" name="List all Position Titles for: Undistributed Expenditures - Instructional Staff Training Services- Other Salaries 11-000-223-110" dataDxfId="17"/>
    <tableColumn id="2" xr3:uid="{0881566D-8013-429A-873B-C62EDF791199}" name="7/1/2026 to 6/30/2027_x000a_Project Budget" dataDxfId="16" dataCellStyle="Comma"/>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3B9890E4-BF46-4C7D-A135-BBE63C21877B}" name="Table68" displayName="Table68" ref="A615:B625" totalsRowShown="0" headerRowBorderDxfId="15" tableBorderDxfId="14">
  <autoFilter ref="A615:B625" xr:uid="{E934F2D4-23CC-4C86-BCFA-732B206802FF}">
    <filterColumn colId="0" hiddenButton="1"/>
    <filterColumn colId="1" hiddenButton="1"/>
  </autoFilter>
  <tableColumns count="2">
    <tableColumn id="1" xr3:uid="{5598A047-62BD-4856-8656-1A80BBAA5577}" name="List all Position Titles for: Undist. Exp.- Instructional Staff Training Services- Salaries of Secretarial and Clerical Assistants 11-000-223-105" dataDxfId="13"/>
    <tableColumn id="2" xr3:uid="{6A12A548-6DAE-449D-B2F4-275FF61D60C7}" name="7/1/2026 to 6/30/2027_x000a_Project Budget" dataDxfId="12" dataCellStyle="Comma"/>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64103F65-AB90-4300-AFD6-33BDF77F88A8}" name="Table69" displayName="Table69" ref="A603:B613" totalsRowShown="0" headerRowBorderDxfId="11" tableBorderDxfId="10">
  <autoFilter ref="A603:B613" xr:uid="{DBA35EC8-11AE-4561-9D31-3E6647F9AF4C}">
    <filterColumn colId="0" hiddenButton="1"/>
    <filterColumn colId="1" hiddenButton="1"/>
  </autoFilter>
  <tableColumns count="2">
    <tableColumn id="1" xr3:uid="{90D070BB-6DC5-47B4-9C6B-C3C203506952}" name="List all Position Titles for: Undist. Exp. - Instructional Staff Training Services- Salaries of Other Professional Staff 11-000-223-104" dataDxfId="9"/>
    <tableColumn id="2" xr3:uid="{81A261D2-DC8D-4960-BF87-187AC12ADB13}" name="7/1/2026 to 6/30/2027_x000a_Project Budget" dataDxfId="8"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063DD1-CD60-4ABD-956C-B2F22D431631}" name="Table5" displayName="Table5" ref="A27:B37" totalsRowShown="0" headerRowBorderDxfId="259" tableBorderDxfId="258">
  <autoFilter ref="A27:B37" xr:uid="{11DAFAA3-9613-4E48-AF71-ACD6CBF8A7D1}">
    <filterColumn colId="0" hiddenButton="1"/>
    <filterColumn colId="1" hiddenButton="1"/>
  </autoFilter>
  <tableColumns count="2">
    <tableColumn id="1" xr3:uid="{5FBA20C9-2AE0-4477-BB41-6C9A07AC6CAE}" name="List all Position Titles for: Special Education - Instruction - Cognitive Moderate - Salaries of Teachers 11-202-100-101" dataDxfId="257"/>
    <tableColumn id="2" xr3:uid="{3E0AA3FB-03EA-4C15-8791-8B84F1F7836E}" name="7/1/2026 to 6/30/2027_x000a_Project Budget" dataDxfId="256" dataCellStyle="Comma"/>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5F1D7D13-BE08-473A-AE08-6087E7262774}" name="Table70" displayName="Table70" ref="A591:B601" totalsRowShown="0" headerRowBorderDxfId="7" tableBorderDxfId="6">
  <autoFilter ref="A591:B601" xr:uid="{59EDC7E6-3D8E-472D-A8C4-12654D1B97D2}">
    <filterColumn colId="0" hiddenButton="1"/>
    <filterColumn colId="1" hiddenButton="1"/>
  </autoFilter>
  <tableColumns count="2">
    <tableColumn id="1" xr3:uid="{72C2D2A8-C920-41C5-8B53-C6AD59BE117F}" name="List all Position Titles for: Undist. Exp.- Instructional Staff Training Services- Salaries of Supervisors of Instruction 11-000-223-102" dataDxfId="5"/>
    <tableColumn id="2" xr3:uid="{6F375C4A-7288-420E-80E3-6BF54AB10BFE}" name="7/1/2026 to 6/30/2027_x000a_Project Budget" dataDxfId="4" dataCellStyle="Comma"/>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D0E2DE4C-C910-4DFA-BA09-C1894A06C984}" name="Table3272" displayName="Table3272" ref="A363:B373" totalsRowShown="0" headerRowBorderDxfId="3" tableBorderDxfId="2">
  <autoFilter ref="A363:B373" xr:uid="{46106452-F9C8-411B-AB05-2BCB971F7161}"/>
  <tableColumns count="2">
    <tableColumn id="1" xr3:uid="{DA1A0D84-1850-4E62-BAA5-B73BD407333F}" name="List all Position Titles for: Undistrib. Expend. - Attendance &amp; Social Workers Services - Salaries of Family Liaisons/Community Parent Involvement Specialists 11-000-211-173" dataDxfId="1"/>
    <tableColumn id="2" xr3:uid="{1652067D-634B-4A25-8063-D989B9D8E73E}" name="7/1/2026 to 6/30/2027_x000a_Project Budget" dataDxfId="0"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933EDB-A0A0-4DB8-8179-D192F21DA559}" name="Table6" displayName="Table6" ref="A39:B49" totalsRowShown="0" headerRowBorderDxfId="255" tableBorderDxfId="254">
  <autoFilter ref="A39:B49" xr:uid="{20C5264D-EB74-4309-A0FB-9A22FB0D4306}">
    <filterColumn colId="0" hiddenButton="1"/>
    <filterColumn colId="1" hiddenButton="1"/>
  </autoFilter>
  <tableColumns count="2">
    <tableColumn id="1" xr3:uid="{DEA53C29-3118-4F31-9F04-5135C6A8E8FB}" name="List all Position Titles for: Special Education - Instruction - Cognitive Moderate - Other Salaries for Instruction 11-202-100-106" dataDxfId="253"/>
    <tableColumn id="2" xr3:uid="{3D75B501-E55D-4AD7-9E40-89FFB1837582}" name="7/1/2026 to 6/30/2027_x000a_Project Budget" dataDxfId="252"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E94E45-0FB5-46AD-B86B-72DF6F1A5370}" name="Table7" displayName="Table7" ref="A51:B61" totalsRowShown="0" headerRowBorderDxfId="251" tableBorderDxfId="250">
  <autoFilter ref="A51:B61" xr:uid="{9B7F2A86-0FA6-429A-9D99-7DE36EA7E84C}">
    <filterColumn colId="0" hiddenButton="1"/>
    <filterColumn colId="1" hiddenButton="1"/>
  </autoFilter>
  <tableColumns count="2">
    <tableColumn id="1" xr3:uid="{F59DEBC2-E104-4654-99F1-5D81098DB7E5}" name="List all Position Titles for: Special Ed.-Instr.-Total Learning and/or Language Dis. -Mild/Moderate-Salaries of Teachers 11-204-100-101" dataDxfId="249"/>
    <tableColumn id="2" xr3:uid="{BE5CF156-0CFD-4C80-BE8C-551AF6B96925}" name="7/1/2026 to 6/30/2027_x000a_Project Budget" dataDxfId="248"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6" Type="http://schemas.openxmlformats.org/officeDocument/2006/relationships/table" Target="../tables/table28.xml"/><Relationship Id="rId21" Type="http://schemas.openxmlformats.org/officeDocument/2006/relationships/table" Target="../tables/table23.xml"/><Relationship Id="rId42" Type="http://schemas.openxmlformats.org/officeDocument/2006/relationships/table" Target="../tables/table44.xml"/><Relationship Id="rId47" Type="http://schemas.openxmlformats.org/officeDocument/2006/relationships/table" Target="../tables/table49.xml"/><Relationship Id="rId63" Type="http://schemas.openxmlformats.org/officeDocument/2006/relationships/table" Target="../tables/table65.xml"/><Relationship Id="rId68" Type="http://schemas.openxmlformats.org/officeDocument/2006/relationships/table" Target="../tables/table70.xml"/><Relationship Id="rId7" Type="http://schemas.openxmlformats.org/officeDocument/2006/relationships/table" Target="../tables/table9.xml"/><Relationship Id="rId2" Type="http://schemas.openxmlformats.org/officeDocument/2006/relationships/vmlDrawing" Target="../drawings/vmlDrawing4.vml"/><Relationship Id="rId16" Type="http://schemas.openxmlformats.org/officeDocument/2006/relationships/table" Target="../tables/table18.xml"/><Relationship Id="rId29" Type="http://schemas.openxmlformats.org/officeDocument/2006/relationships/table" Target="../tables/table31.xml"/><Relationship Id="rId11" Type="http://schemas.openxmlformats.org/officeDocument/2006/relationships/table" Target="../tables/table13.xml"/><Relationship Id="rId24" Type="http://schemas.openxmlformats.org/officeDocument/2006/relationships/table" Target="../tables/table26.xml"/><Relationship Id="rId32" Type="http://schemas.openxmlformats.org/officeDocument/2006/relationships/table" Target="../tables/table34.xml"/><Relationship Id="rId37" Type="http://schemas.openxmlformats.org/officeDocument/2006/relationships/table" Target="../tables/table39.xml"/><Relationship Id="rId40" Type="http://schemas.openxmlformats.org/officeDocument/2006/relationships/table" Target="../tables/table42.xml"/><Relationship Id="rId45" Type="http://schemas.openxmlformats.org/officeDocument/2006/relationships/table" Target="../tables/table47.xml"/><Relationship Id="rId53" Type="http://schemas.openxmlformats.org/officeDocument/2006/relationships/table" Target="../tables/table55.xml"/><Relationship Id="rId58" Type="http://schemas.openxmlformats.org/officeDocument/2006/relationships/table" Target="../tables/table60.xml"/><Relationship Id="rId66" Type="http://schemas.openxmlformats.org/officeDocument/2006/relationships/table" Target="../tables/table68.xml"/><Relationship Id="rId5" Type="http://schemas.openxmlformats.org/officeDocument/2006/relationships/table" Target="../tables/table7.xml"/><Relationship Id="rId61" Type="http://schemas.openxmlformats.org/officeDocument/2006/relationships/table" Target="../tables/table63.xml"/><Relationship Id="rId19" Type="http://schemas.openxmlformats.org/officeDocument/2006/relationships/table" Target="../tables/table21.xml"/><Relationship Id="rId14" Type="http://schemas.openxmlformats.org/officeDocument/2006/relationships/table" Target="../tables/table16.xml"/><Relationship Id="rId22" Type="http://schemas.openxmlformats.org/officeDocument/2006/relationships/table" Target="../tables/table24.xml"/><Relationship Id="rId27" Type="http://schemas.openxmlformats.org/officeDocument/2006/relationships/table" Target="../tables/table29.xml"/><Relationship Id="rId30" Type="http://schemas.openxmlformats.org/officeDocument/2006/relationships/table" Target="../tables/table32.xml"/><Relationship Id="rId35" Type="http://schemas.openxmlformats.org/officeDocument/2006/relationships/table" Target="../tables/table37.xml"/><Relationship Id="rId43" Type="http://schemas.openxmlformats.org/officeDocument/2006/relationships/table" Target="../tables/table45.xml"/><Relationship Id="rId48" Type="http://schemas.openxmlformats.org/officeDocument/2006/relationships/table" Target="../tables/table50.xml"/><Relationship Id="rId56" Type="http://schemas.openxmlformats.org/officeDocument/2006/relationships/table" Target="../tables/table58.xml"/><Relationship Id="rId64" Type="http://schemas.openxmlformats.org/officeDocument/2006/relationships/table" Target="../tables/table66.xml"/><Relationship Id="rId69" Type="http://schemas.openxmlformats.org/officeDocument/2006/relationships/table" Target="../tables/table71.xml"/><Relationship Id="rId8" Type="http://schemas.openxmlformats.org/officeDocument/2006/relationships/table" Target="../tables/table10.xml"/><Relationship Id="rId51" Type="http://schemas.openxmlformats.org/officeDocument/2006/relationships/table" Target="../tables/table53.xml"/><Relationship Id="rId3" Type="http://schemas.openxmlformats.org/officeDocument/2006/relationships/table" Target="../tables/table5.xml"/><Relationship Id="rId12" Type="http://schemas.openxmlformats.org/officeDocument/2006/relationships/table" Target="../tables/table14.xml"/><Relationship Id="rId17" Type="http://schemas.openxmlformats.org/officeDocument/2006/relationships/table" Target="../tables/table19.xml"/><Relationship Id="rId25" Type="http://schemas.openxmlformats.org/officeDocument/2006/relationships/table" Target="../tables/table27.xml"/><Relationship Id="rId33" Type="http://schemas.openxmlformats.org/officeDocument/2006/relationships/table" Target="../tables/table35.xml"/><Relationship Id="rId38" Type="http://schemas.openxmlformats.org/officeDocument/2006/relationships/table" Target="../tables/table40.xml"/><Relationship Id="rId46" Type="http://schemas.openxmlformats.org/officeDocument/2006/relationships/table" Target="../tables/table48.xml"/><Relationship Id="rId59" Type="http://schemas.openxmlformats.org/officeDocument/2006/relationships/table" Target="../tables/table61.xml"/><Relationship Id="rId67" Type="http://schemas.openxmlformats.org/officeDocument/2006/relationships/table" Target="../tables/table69.xml"/><Relationship Id="rId20" Type="http://schemas.openxmlformats.org/officeDocument/2006/relationships/table" Target="../tables/table22.xml"/><Relationship Id="rId41" Type="http://schemas.openxmlformats.org/officeDocument/2006/relationships/table" Target="../tables/table43.xml"/><Relationship Id="rId54" Type="http://schemas.openxmlformats.org/officeDocument/2006/relationships/table" Target="../tables/table56.xml"/><Relationship Id="rId62" Type="http://schemas.openxmlformats.org/officeDocument/2006/relationships/table" Target="../tables/table64.xml"/><Relationship Id="rId1" Type="http://schemas.openxmlformats.org/officeDocument/2006/relationships/printerSettings" Target="../printerSettings/printerSettings4.bin"/><Relationship Id="rId6" Type="http://schemas.openxmlformats.org/officeDocument/2006/relationships/table" Target="../tables/table8.xml"/><Relationship Id="rId15" Type="http://schemas.openxmlformats.org/officeDocument/2006/relationships/table" Target="../tables/table17.xml"/><Relationship Id="rId23" Type="http://schemas.openxmlformats.org/officeDocument/2006/relationships/table" Target="../tables/table25.xml"/><Relationship Id="rId28" Type="http://schemas.openxmlformats.org/officeDocument/2006/relationships/table" Target="../tables/table30.xml"/><Relationship Id="rId36" Type="http://schemas.openxmlformats.org/officeDocument/2006/relationships/table" Target="../tables/table38.xml"/><Relationship Id="rId49" Type="http://schemas.openxmlformats.org/officeDocument/2006/relationships/table" Target="../tables/table51.xml"/><Relationship Id="rId57" Type="http://schemas.openxmlformats.org/officeDocument/2006/relationships/table" Target="../tables/table59.xml"/><Relationship Id="rId10" Type="http://schemas.openxmlformats.org/officeDocument/2006/relationships/table" Target="../tables/table12.xml"/><Relationship Id="rId31" Type="http://schemas.openxmlformats.org/officeDocument/2006/relationships/table" Target="../tables/table33.xml"/><Relationship Id="rId44" Type="http://schemas.openxmlformats.org/officeDocument/2006/relationships/table" Target="../tables/table46.xml"/><Relationship Id="rId52" Type="http://schemas.openxmlformats.org/officeDocument/2006/relationships/table" Target="../tables/table54.xml"/><Relationship Id="rId60" Type="http://schemas.openxmlformats.org/officeDocument/2006/relationships/table" Target="../tables/table62.xml"/><Relationship Id="rId65" Type="http://schemas.openxmlformats.org/officeDocument/2006/relationships/table" Target="../tables/table67.xml"/><Relationship Id="rId4" Type="http://schemas.openxmlformats.org/officeDocument/2006/relationships/table" Target="../tables/table6.xml"/><Relationship Id="rId9" Type="http://schemas.openxmlformats.org/officeDocument/2006/relationships/table" Target="../tables/table11.xml"/><Relationship Id="rId13" Type="http://schemas.openxmlformats.org/officeDocument/2006/relationships/table" Target="../tables/table15.xml"/><Relationship Id="rId18" Type="http://schemas.openxmlformats.org/officeDocument/2006/relationships/table" Target="../tables/table20.xml"/><Relationship Id="rId39" Type="http://schemas.openxmlformats.org/officeDocument/2006/relationships/table" Target="../tables/table41.xml"/><Relationship Id="rId34" Type="http://schemas.openxmlformats.org/officeDocument/2006/relationships/table" Target="../tables/table36.xml"/><Relationship Id="rId50" Type="http://schemas.openxmlformats.org/officeDocument/2006/relationships/table" Target="../tables/table52.xml"/><Relationship Id="rId55" Type="http://schemas.openxmlformats.org/officeDocument/2006/relationships/table" Target="../tables/table5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516"/>
  <sheetViews>
    <sheetView showZeros="0" tabSelected="1" topLeftCell="B1" zoomScale="85" zoomScaleNormal="85" zoomScaleSheetLayoutView="70" zoomScalePageLayoutView="70" workbookViewId="0">
      <selection sqref="A1:F1"/>
    </sheetView>
  </sheetViews>
  <sheetFormatPr defaultColWidth="9.33203125" defaultRowHeight="15.6" x14ac:dyDescent="0.3"/>
  <cols>
    <col min="1" max="1" width="10.109375" style="1" customWidth="1"/>
    <col min="2" max="2" width="66.6640625" style="2" customWidth="1"/>
    <col min="3" max="3" width="52.33203125" style="3" customWidth="1"/>
    <col min="4" max="4" width="14" style="4" customWidth="1"/>
    <col min="5" max="5" width="34.44140625" style="8" customWidth="1"/>
    <col min="6" max="6" width="30" style="12" customWidth="1"/>
    <col min="7" max="16384" width="9.33203125" style="14"/>
  </cols>
  <sheetData>
    <row r="1" spans="1:26" ht="15.6" customHeight="1" x14ac:dyDescent="0.3">
      <c r="A1" s="381" t="s">
        <v>1327</v>
      </c>
      <c r="B1" s="381"/>
      <c r="C1" s="381"/>
      <c r="D1" s="381"/>
      <c r="E1" s="381"/>
      <c r="F1" s="381"/>
    </row>
    <row r="2" spans="1:26" x14ac:dyDescent="0.3">
      <c r="A2" s="379" t="s">
        <v>1374</v>
      </c>
      <c r="B2" s="380"/>
      <c r="C2" s="380"/>
      <c r="D2" s="380"/>
      <c r="E2" s="380"/>
      <c r="F2" s="380"/>
    </row>
    <row r="3" spans="1:26" ht="24.75" customHeight="1" thickBot="1" x14ac:dyDescent="0.35">
      <c r="A3" s="377"/>
      <c r="B3" s="378"/>
      <c r="C3" s="378"/>
      <c r="D3" s="378"/>
      <c r="E3" s="378"/>
      <c r="F3" s="378"/>
    </row>
    <row r="4" spans="1:26" ht="21.75" customHeight="1" thickBot="1" x14ac:dyDescent="0.35">
      <c r="A4" s="375" t="s">
        <v>0</v>
      </c>
      <c r="B4" s="376"/>
      <c r="C4" s="376"/>
      <c r="D4" s="376"/>
      <c r="E4" s="376"/>
      <c r="F4" s="376"/>
    </row>
    <row r="5" spans="1:26" s="80" customFormat="1" ht="31.8" thickBot="1" x14ac:dyDescent="0.35">
      <c r="A5" s="234" t="s">
        <v>1148</v>
      </c>
      <c r="B5" s="235" t="s">
        <v>1072</v>
      </c>
      <c r="C5" s="236" t="s">
        <v>1149</v>
      </c>
      <c r="D5" s="234" t="s">
        <v>1150</v>
      </c>
      <c r="E5" s="237" t="s">
        <v>1151</v>
      </c>
      <c r="F5" s="238" t="s">
        <v>1152</v>
      </c>
      <c r="G5" s="20"/>
      <c r="H5" s="20"/>
      <c r="I5" s="20"/>
      <c r="J5" s="20"/>
      <c r="K5" s="20"/>
      <c r="L5" s="20"/>
      <c r="M5" s="20"/>
      <c r="N5" s="20"/>
      <c r="O5" s="20"/>
      <c r="P5" s="20"/>
      <c r="Q5" s="20"/>
      <c r="R5" s="20"/>
      <c r="S5" s="20"/>
      <c r="T5" s="20"/>
      <c r="U5" s="20"/>
      <c r="V5" s="20"/>
      <c r="W5" s="20"/>
      <c r="X5" s="20"/>
      <c r="Y5" s="20"/>
      <c r="Z5" s="20"/>
    </row>
    <row r="6" spans="1:26" ht="15.75" customHeight="1" thickBot="1" x14ac:dyDescent="0.35">
      <c r="A6" s="81" t="s">
        <v>1330</v>
      </c>
      <c r="B6" s="79"/>
      <c r="C6" s="82" t="s">
        <v>1153</v>
      </c>
      <c r="D6" s="82" t="s">
        <v>1153</v>
      </c>
      <c r="E6" s="82" t="s">
        <v>1153</v>
      </c>
      <c r="F6" s="83" t="s">
        <v>1153</v>
      </c>
    </row>
    <row r="7" spans="1:26" ht="15.75" customHeight="1" thickBot="1" x14ac:dyDescent="0.35">
      <c r="A7" s="84" t="s">
        <v>1153</v>
      </c>
      <c r="B7" s="85" t="s">
        <v>1342</v>
      </c>
      <c r="C7" s="86" t="s">
        <v>1153</v>
      </c>
      <c r="D7" s="86" t="s">
        <v>1153</v>
      </c>
      <c r="E7" s="86" t="s">
        <v>1153</v>
      </c>
      <c r="F7" s="87" t="s">
        <v>1153</v>
      </c>
    </row>
    <row r="8" spans="1:26" ht="15.75" customHeight="1" x14ac:dyDescent="0.3">
      <c r="A8" s="88">
        <v>3500</v>
      </c>
      <c r="B8" s="89" t="s">
        <v>812</v>
      </c>
      <c r="C8" s="90" t="s">
        <v>1</v>
      </c>
      <c r="D8" s="91">
        <v>3660</v>
      </c>
      <c r="E8" s="92" t="s">
        <v>190</v>
      </c>
      <c r="F8" s="233">
        <f>'Salary Analysis'!B13</f>
        <v>0</v>
      </c>
    </row>
    <row r="9" spans="1:26" ht="15.75" customHeight="1" x14ac:dyDescent="0.3">
      <c r="A9" s="94">
        <v>3520</v>
      </c>
      <c r="B9" s="89" t="s">
        <v>812</v>
      </c>
      <c r="C9" s="3" t="s">
        <v>3</v>
      </c>
      <c r="D9" s="95">
        <v>3660</v>
      </c>
      <c r="E9" s="96" t="s">
        <v>191</v>
      </c>
      <c r="F9" s="233">
        <f>'Salary Analysis'!B25</f>
        <v>0</v>
      </c>
    </row>
    <row r="10" spans="1:26" ht="15.75" customHeight="1" x14ac:dyDescent="0.3">
      <c r="A10" s="94">
        <v>3525</v>
      </c>
      <c r="B10" s="89" t="s">
        <v>812</v>
      </c>
      <c r="C10" s="3" t="s">
        <v>295</v>
      </c>
      <c r="D10" s="95">
        <v>3660</v>
      </c>
      <c r="E10" s="96" t="s">
        <v>989</v>
      </c>
      <c r="F10" s="93"/>
    </row>
    <row r="11" spans="1:26" ht="15.75" customHeight="1" x14ac:dyDescent="0.3">
      <c r="A11" s="94">
        <v>3530</v>
      </c>
      <c r="B11" s="89" t="s">
        <v>812</v>
      </c>
      <c r="C11" s="3" t="s">
        <v>132</v>
      </c>
      <c r="D11" s="95">
        <v>3660</v>
      </c>
      <c r="E11" s="96" t="s">
        <v>990</v>
      </c>
      <c r="F11" s="93"/>
    </row>
    <row r="12" spans="1:26" ht="15.75" customHeight="1" x14ac:dyDescent="0.3">
      <c r="A12" s="94">
        <v>3531</v>
      </c>
      <c r="B12" s="89" t="s">
        <v>812</v>
      </c>
      <c r="C12" s="3" t="s">
        <v>134</v>
      </c>
      <c r="D12" s="95">
        <v>3660</v>
      </c>
      <c r="E12" s="96" t="s">
        <v>991</v>
      </c>
      <c r="F12" s="93"/>
    </row>
    <row r="13" spans="1:26" ht="15.75" customHeight="1" x14ac:dyDescent="0.3">
      <c r="A13" s="94">
        <v>3532</v>
      </c>
      <c r="B13" s="89" t="s">
        <v>812</v>
      </c>
      <c r="C13" s="3" t="s">
        <v>4</v>
      </c>
      <c r="D13" s="95">
        <v>3660</v>
      </c>
      <c r="E13" s="96" t="s">
        <v>992</v>
      </c>
      <c r="F13" s="93"/>
    </row>
    <row r="14" spans="1:26" ht="15.75" customHeight="1" x14ac:dyDescent="0.3">
      <c r="A14" s="94">
        <v>3533</v>
      </c>
      <c r="B14" s="89" t="s">
        <v>812</v>
      </c>
      <c r="C14" s="3" t="s">
        <v>136</v>
      </c>
      <c r="D14" s="95">
        <v>3660</v>
      </c>
      <c r="E14" s="96" t="s">
        <v>993</v>
      </c>
      <c r="F14" s="93"/>
    </row>
    <row r="15" spans="1:26" ht="15.75" customHeight="1" x14ac:dyDescent="0.3">
      <c r="A15" s="94">
        <v>3534</v>
      </c>
      <c r="B15" s="89" t="s">
        <v>812</v>
      </c>
      <c r="C15" s="3" t="s">
        <v>138</v>
      </c>
      <c r="D15" s="95">
        <v>3660</v>
      </c>
      <c r="E15" s="96" t="s">
        <v>994</v>
      </c>
      <c r="F15" s="93"/>
    </row>
    <row r="16" spans="1:26" ht="15.75" customHeight="1" x14ac:dyDescent="0.3">
      <c r="A16" s="94">
        <v>3535</v>
      </c>
      <c r="B16" s="89" t="s">
        <v>812</v>
      </c>
      <c r="C16" s="3" t="s">
        <v>140</v>
      </c>
      <c r="D16" s="95">
        <v>3660</v>
      </c>
      <c r="E16" s="96" t="s">
        <v>995</v>
      </c>
      <c r="F16" s="93"/>
    </row>
    <row r="17" spans="1:6" ht="15.75" customHeight="1" x14ac:dyDescent="0.3">
      <c r="A17" s="94">
        <v>3536</v>
      </c>
      <c r="B17" s="89" t="s">
        <v>812</v>
      </c>
      <c r="C17" s="3" t="s">
        <v>144</v>
      </c>
      <c r="D17" s="95">
        <v>3660</v>
      </c>
      <c r="E17" s="96" t="s">
        <v>996</v>
      </c>
      <c r="F17" s="93"/>
    </row>
    <row r="18" spans="1:6" ht="15.75" customHeight="1" x14ac:dyDescent="0.3">
      <c r="A18" s="94">
        <v>3537</v>
      </c>
      <c r="B18" s="89" t="s">
        <v>812</v>
      </c>
      <c r="C18" s="3" t="s">
        <v>146</v>
      </c>
      <c r="D18" s="95">
        <v>3660</v>
      </c>
      <c r="E18" s="96" t="s">
        <v>997</v>
      </c>
      <c r="F18" s="93"/>
    </row>
    <row r="19" spans="1:6" ht="15.75" customHeight="1" x14ac:dyDescent="0.3">
      <c r="A19" s="94">
        <v>3538</v>
      </c>
      <c r="B19" s="89" t="s">
        <v>812</v>
      </c>
      <c r="C19" s="3" t="s">
        <v>365</v>
      </c>
      <c r="D19" s="95">
        <v>3660</v>
      </c>
      <c r="E19" s="96" t="s">
        <v>998</v>
      </c>
      <c r="F19" s="93"/>
    </row>
    <row r="20" spans="1:6" ht="15.75" customHeight="1" x14ac:dyDescent="0.3">
      <c r="A20" s="94">
        <v>3540</v>
      </c>
      <c r="B20" s="89" t="s">
        <v>812</v>
      </c>
      <c r="C20" s="3" t="s">
        <v>14</v>
      </c>
      <c r="D20" s="95">
        <v>3660</v>
      </c>
      <c r="E20" s="96" t="s">
        <v>192</v>
      </c>
      <c r="F20" s="93"/>
    </row>
    <row r="21" spans="1:6" ht="15.75" customHeight="1" x14ac:dyDescent="0.3">
      <c r="A21" s="94">
        <v>3560</v>
      </c>
      <c r="B21" s="89" t="s">
        <v>812</v>
      </c>
      <c r="C21" s="3" t="s">
        <v>6</v>
      </c>
      <c r="D21" s="95">
        <v>3660</v>
      </c>
      <c r="E21" s="96" t="s">
        <v>193</v>
      </c>
      <c r="F21" s="93"/>
    </row>
    <row r="22" spans="1:6" ht="15.75" customHeight="1" x14ac:dyDescent="0.3">
      <c r="A22" s="94">
        <v>3580</v>
      </c>
      <c r="B22" s="89" t="s">
        <v>812</v>
      </c>
      <c r="C22" s="3" t="s">
        <v>7</v>
      </c>
      <c r="D22" s="95">
        <v>3660</v>
      </c>
      <c r="E22" s="96" t="s">
        <v>194</v>
      </c>
      <c r="F22" s="93"/>
    </row>
    <row r="23" spans="1:6" ht="15.75" customHeight="1" x14ac:dyDescent="0.3">
      <c r="A23" s="94">
        <v>3590</v>
      </c>
      <c r="B23" s="89" t="s">
        <v>812</v>
      </c>
      <c r="C23" s="3" t="s">
        <v>367</v>
      </c>
      <c r="D23" s="95">
        <v>3660</v>
      </c>
      <c r="E23" s="96" t="s">
        <v>999</v>
      </c>
      <c r="F23" s="93"/>
    </row>
    <row r="24" spans="1:6" ht="15.75" customHeight="1" x14ac:dyDescent="0.3">
      <c r="A24" s="94">
        <v>3591</v>
      </c>
      <c r="B24" s="89" t="s">
        <v>812</v>
      </c>
      <c r="C24" s="3" t="s">
        <v>369</v>
      </c>
      <c r="D24" s="95">
        <v>3660</v>
      </c>
      <c r="E24" s="96" t="s">
        <v>1000</v>
      </c>
      <c r="F24" s="93"/>
    </row>
    <row r="25" spans="1:6" ht="15.75" customHeight="1" x14ac:dyDescent="0.3">
      <c r="A25" s="94">
        <v>3600</v>
      </c>
      <c r="B25" s="89" t="s">
        <v>812</v>
      </c>
      <c r="C25" s="3" t="s">
        <v>8</v>
      </c>
      <c r="D25" s="95">
        <v>3660</v>
      </c>
      <c r="E25" s="96" t="s">
        <v>195</v>
      </c>
      <c r="F25" s="97"/>
    </row>
    <row r="26" spans="1:6" ht="15.75" customHeight="1" x14ac:dyDescent="0.3">
      <c r="A26" s="94">
        <v>3620</v>
      </c>
      <c r="B26" s="89" t="s">
        <v>812</v>
      </c>
      <c r="C26" s="3" t="s">
        <v>9</v>
      </c>
      <c r="D26" s="95">
        <v>3660</v>
      </c>
      <c r="E26" s="96" t="s">
        <v>196</v>
      </c>
      <c r="F26" s="93"/>
    </row>
    <row r="27" spans="1:6" ht="15.75" customHeight="1" x14ac:dyDescent="0.3">
      <c r="A27" s="94">
        <v>3630</v>
      </c>
      <c r="B27" s="89" t="s">
        <v>812</v>
      </c>
      <c r="C27" s="3" t="s">
        <v>352</v>
      </c>
      <c r="D27" s="95">
        <v>3660</v>
      </c>
      <c r="E27" s="96" t="s">
        <v>1001</v>
      </c>
      <c r="F27" s="93" t="s">
        <v>131</v>
      </c>
    </row>
    <row r="28" spans="1:6" ht="15.75" customHeight="1" x14ac:dyDescent="0.3">
      <c r="A28" s="94">
        <v>3640</v>
      </c>
      <c r="B28" s="89" t="s">
        <v>812</v>
      </c>
      <c r="C28" s="3" t="s">
        <v>10</v>
      </c>
      <c r="D28" s="95">
        <v>3660</v>
      </c>
      <c r="E28" s="96" t="s">
        <v>197</v>
      </c>
      <c r="F28" s="93"/>
    </row>
    <row r="29" spans="1:6" ht="15.75" customHeight="1" x14ac:dyDescent="0.3">
      <c r="A29" s="94">
        <v>3660</v>
      </c>
      <c r="B29" s="98" t="s">
        <v>1154</v>
      </c>
      <c r="C29" s="99" t="s">
        <v>1155</v>
      </c>
      <c r="D29" s="95">
        <v>10300</v>
      </c>
      <c r="E29" s="4" t="s">
        <v>1003</v>
      </c>
      <c r="F29" s="100">
        <f>SUM(F8:F28)</f>
        <v>0</v>
      </c>
    </row>
    <row r="30" spans="1:6" ht="15.75" customHeight="1" x14ac:dyDescent="0.3">
      <c r="A30" s="108" t="s">
        <v>1153</v>
      </c>
      <c r="B30" s="109" t="s">
        <v>1331</v>
      </c>
      <c r="C30" s="110" t="s">
        <v>1153</v>
      </c>
      <c r="D30" s="110" t="s">
        <v>1153</v>
      </c>
      <c r="E30" s="110" t="s">
        <v>1153</v>
      </c>
      <c r="F30" s="111" t="s">
        <v>1153</v>
      </c>
    </row>
    <row r="31" spans="1:6" ht="15.75" customHeight="1" x14ac:dyDescent="0.3">
      <c r="A31" s="94">
        <v>4000</v>
      </c>
      <c r="B31" s="89" t="s">
        <v>812</v>
      </c>
      <c r="C31" s="90" t="s">
        <v>1</v>
      </c>
      <c r="D31" s="9">
        <v>4160</v>
      </c>
      <c r="E31" s="112" t="s">
        <v>198</v>
      </c>
      <c r="F31" s="233">
        <f>'Salary Analysis'!B37</f>
        <v>0</v>
      </c>
    </row>
    <row r="32" spans="1:6" ht="15.75" customHeight="1" x14ac:dyDescent="0.3">
      <c r="A32" s="94">
        <v>4020</v>
      </c>
      <c r="B32" s="89" t="s">
        <v>812</v>
      </c>
      <c r="C32" s="3" t="s">
        <v>3</v>
      </c>
      <c r="D32" s="9">
        <v>4160</v>
      </c>
      <c r="E32" s="112" t="s">
        <v>199</v>
      </c>
      <c r="F32" s="233">
        <f>'Salary Analysis'!B49</f>
        <v>0</v>
      </c>
    </row>
    <row r="33" spans="1:6" ht="15.75" customHeight="1" x14ac:dyDescent="0.3">
      <c r="A33" s="94">
        <v>4025</v>
      </c>
      <c r="B33" s="89" t="s">
        <v>812</v>
      </c>
      <c r="C33" s="3" t="s">
        <v>295</v>
      </c>
      <c r="D33" s="9">
        <v>4160</v>
      </c>
      <c r="E33" s="112" t="s">
        <v>979</v>
      </c>
      <c r="F33" s="93" t="s">
        <v>131</v>
      </c>
    </row>
    <row r="34" spans="1:6" ht="15.75" customHeight="1" x14ac:dyDescent="0.3">
      <c r="A34" s="94">
        <v>4030</v>
      </c>
      <c r="B34" s="89" t="s">
        <v>812</v>
      </c>
      <c r="C34" s="3" t="s">
        <v>132</v>
      </c>
      <c r="D34" s="9">
        <v>4160</v>
      </c>
      <c r="E34" s="112" t="s">
        <v>980</v>
      </c>
      <c r="F34" s="93"/>
    </row>
    <row r="35" spans="1:6" ht="15.75" customHeight="1" x14ac:dyDescent="0.3">
      <c r="A35" s="94">
        <v>4031</v>
      </c>
      <c r="B35" s="89" t="s">
        <v>812</v>
      </c>
      <c r="C35" s="3" t="s">
        <v>134</v>
      </c>
      <c r="D35" s="9">
        <v>4160</v>
      </c>
      <c r="E35" s="112" t="s">
        <v>981</v>
      </c>
      <c r="F35" s="93"/>
    </row>
    <row r="36" spans="1:6" ht="15.75" customHeight="1" x14ac:dyDescent="0.3">
      <c r="A36" s="94">
        <v>4032</v>
      </c>
      <c r="B36" s="89" t="s">
        <v>812</v>
      </c>
      <c r="C36" s="3" t="s">
        <v>4</v>
      </c>
      <c r="D36" s="9">
        <v>4160</v>
      </c>
      <c r="E36" s="112" t="s">
        <v>982</v>
      </c>
      <c r="F36" s="97"/>
    </row>
    <row r="37" spans="1:6" ht="15.75" customHeight="1" x14ac:dyDescent="0.3">
      <c r="A37" s="94">
        <v>4033</v>
      </c>
      <c r="B37" s="89" t="s">
        <v>812</v>
      </c>
      <c r="C37" s="3" t="s">
        <v>136</v>
      </c>
      <c r="D37" s="9">
        <v>4160</v>
      </c>
      <c r="E37" s="112" t="s">
        <v>983</v>
      </c>
      <c r="F37" s="93"/>
    </row>
    <row r="38" spans="1:6" ht="15.75" customHeight="1" x14ac:dyDescent="0.3">
      <c r="A38" s="94">
        <v>4034</v>
      </c>
      <c r="B38" s="89" t="s">
        <v>812</v>
      </c>
      <c r="C38" s="3" t="s">
        <v>138</v>
      </c>
      <c r="D38" s="9">
        <v>4160</v>
      </c>
      <c r="E38" s="112" t="s">
        <v>984</v>
      </c>
      <c r="F38" s="93"/>
    </row>
    <row r="39" spans="1:6" ht="15.75" customHeight="1" x14ac:dyDescent="0.3">
      <c r="A39" s="94">
        <v>4035</v>
      </c>
      <c r="B39" s="89" t="s">
        <v>812</v>
      </c>
      <c r="C39" s="3" t="s">
        <v>140</v>
      </c>
      <c r="D39" s="9">
        <v>4160</v>
      </c>
      <c r="E39" s="112" t="s">
        <v>985</v>
      </c>
      <c r="F39" s="93"/>
    </row>
    <row r="40" spans="1:6" ht="15.75" customHeight="1" x14ac:dyDescent="0.3">
      <c r="A40" s="94">
        <v>4036</v>
      </c>
      <c r="B40" s="89" t="s">
        <v>812</v>
      </c>
      <c r="C40" s="3" t="s">
        <v>144</v>
      </c>
      <c r="D40" s="9">
        <v>4160</v>
      </c>
      <c r="E40" s="112" t="s">
        <v>986</v>
      </c>
      <c r="F40" s="93"/>
    </row>
    <row r="41" spans="1:6" ht="15.75" customHeight="1" x14ac:dyDescent="0.3">
      <c r="A41" s="94">
        <v>4037</v>
      </c>
      <c r="B41" s="89" t="s">
        <v>812</v>
      </c>
      <c r="C41" s="3" t="s">
        <v>146</v>
      </c>
      <c r="D41" s="9">
        <v>4160</v>
      </c>
      <c r="E41" s="112" t="s">
        <v>987</v>
      </c>
      <c r="F41" s="93"/>
    </row>
    <row r="42" spans="1:6" ht="15.75" customHeight="1" x14ac:dyDescent="0.3">
      <c r="A42" s="94">
        <v>4038</v>
      </c>
      <c r="B42" s="89" t="s">
        <v>812</v>
      </c>
      <c r="C42" s="3" t="s">
        <v>365</v>
      </c>
      <c r="D42" s="9">
        <v>4160</v>
      </c>
      <c r="E42" s="112" t="s">
        <v>988</v>
      </c>
      <c r="F42" s="93"/>
    </row>
    <row r="43" spans="1:6" ht="15.75" customHeight="1" x14ac:dyDescent="0.3">
      <c r="A43" s="94">
        <v>4040</v>
      </c>
      <c r="B43" s="89" t="s">
        <v>812</v>
      </c>
      <c r="C43" s="3" t="s">
        <v>14</v>
      </c>
      <c r="D43" s="9">
        <v>4160</v>
      </c>
      <c r="E43" s="112" t="s">
        <v>200</v>
      </c>
      <c r="F43" s="93"/>
    </row>
    <row r="44" spans="1:6" ht="15.75" customHeight="1" x14ac:dyDescent="0.3">
      <c r="A44" s="94">
        <v>4060</v>
      </c>
      <c r="B44" s="89" t="s">
        <v>812</v>
      </c>
      <c r="C44" s="3" t="s">
        <v>6</v>
      </c>
      <c r="D44" s="9">
        <v>4160</v>
      </c>
      <c r="E44" s="112" t="s">
        <v>201</v>
      </c>
      <c r="F44" s="93"/>
    </row>
    <row r="45" spans="1:6" ht="15.75" customHeight="1" x14ac:dyDescent="0.3">
      <c r="A45" s="94">
        <v>4080</v>
      </c>
      <c r="B45" s="89" t="s">
        <v>35</v>
      </c>
      <c r="C45" s="3" t="s">
        <v>7</v>
      </c>
      <c r="D45" s="6">
        <v>4160</v>
      </c>
      <c r="E45" s="113" t="s">
        <v>202</v>
      </c>
      <c r="F45" s="93"/>
    </row>
    <row r="46" spans="1:6" ht="15.75" customHeight="1" x14ac:dyDescent="0.3">
      <c r="A46" s="94">
        <v>4090</v>
      </c>
      <c r="B46" s="89" t="s">
        <v>35</v>
      </c>
      <c r="C46" s="3" t="s">
        <v>367</v>
      </c>
      <c r="D46" s="6">
        <v>4160</v>
      </c>
      <c r="E46" s="112" t="s">
        <v>974</v>
      </c>
      <c r="F46" s="93"/>
    </row>
    <row r="47" spans="1:6" ht="15.75" customHeight="1" x14ac:dyDescent="0.3">
      <c r="A47" s="94">
        <v>4091</v>
      </c>
      <c r="B47" s="89" t="s">
        <v>35</v>
      </c>
      <c r="C47" s="3" t="s">
        <v>369</v>
      </c>
      <c r="D47" s="6">
        <v>4160</v>
      </c>
      <c r="E47" s="112" t="s">
        <v>975</v>
      </c>
      <c r="F47" s="93"/>
    </row>
    <row r="48" spans="1:6" ht="15.75" customHeight="1" x14ac:dyDescent="0.3">
      <c r="A48" s="94">
        <v>4100</v>
      </c>
      <c r="B48" s="89" t="s">
        <v>8</v>
      </c>
      <c r="C48" s="3" t="s">
        <v>8</v>
      </c>
      <c r="D48" s="6">
        <v>4160</v>
      </c>
      <c r="E48" s="112" t="s">
        <v>203</v>
      </c>
      <c r="F48" s="97"/>
    </row>
    <row r="49" spans="1:6" ht="15.75" customHeight="1" x14ac:dyDescent="0.3">
      <c r="A49" s="94">
        <v>4120</v>
      </c>
      <c r="B49" s="89" t="s">
        <v>9</v>
      </c>
      <c r="C49" s="3" t="s">
        <v>9</v>
      </c>
      <c r="D49" s="6">
        <v>4160</v>
      </c>
      <c r="E49" s="112" t="s">
        <v>204</v>
      </c>
      <c r="F49" s="93"/>
    </row>
    <row r="50" spans="1:6" ht="15.75" customHeight="1" x14ac:dyDescent="0.3">
      <c r="A50" s="94">
        <v>4130</v>
      </c>
      <c r="B50" s="89" t="s">
        <v>8</v>
      </c>
      <c r="C50" s="3" t="s">
        <v>352</v>
      </c>
      <c r="D50" s="6">
        <v>4160</v>
      </c>
      <c r="E50" s="112" t="s">
        <v>976</v>
      </c>
      <c r="F50" s="93"/>
    </row>
    <row r="51" spans="1:6" ht="15.75" customHeight="1" x14ac:dyDescent="0.3">
      <c r="A51" s="94">
        <v>4140</v>
      </c>
      <c r="B51" s="89" t="s">
        <v>10</v>
      </c>
      <c r="C51" s="3" t="s">
        <v>10</v>
      </c>
      <c r="D51" s="6">
        <v>4160</v>
      </c>
      <c r="E51" s="112" t="s">
        <v>205</v>
      </c>
      <c r="F51" s="93"/>
    </row>
    <row r="52" spans="1:6" ht="15.75" customHeight="1" x14ac:dyDescent="0.3">
      <c r="A52" s="94">
        <v>4160</v>
      </c>
      <c r="B52" s="89" t="s">
        <v>1163</v>
      </c>
      <c r="C52" s="114" t="s">
        <v>1155</v>
      </c>
      <c r="D52" s="6">
        <v>10300</v>
      </c>
      <c r="E52" s="112" t="s">
        <v>978</v>
      </c>
      <c r="F52" s="100">
        <f>SUM(F31:F51)</f>
        <v>0</v>
      </c>
    </row>
    <row r="53" spans="1:6" ht="31.2" x14ac:dyDescent="0.3">
      <c r="A53" s="115" t="s">
        <v>1153</v>
      </c>
      <c r="B53" s="116" t="s">
        <v>1332</v>
      </c>
      <c r="C53" s="117" t="s">
        <v>1153</v>
      </c>
      <c r="D53" s="117" t="s">
        <v>1153</v>
      </c>
      <c r="E53" s="117" t="s">
        <v>1153</v>
      </c>
      <c r="F53" s="118" t="s">
        <v>1153</v>
      </c>
    </row>
    <row r="54" spans="1:6" ht="15.75" customHeight="1" x14ac:dyDescent="0.3">
      <c r="A54" s="94">
        <v>4500</v>
      </c>
      <c r="B54" s="89" t="s">
        <v>812</v>
      </c>
      <c r="C54" s="90" t="s">
        <v>1</v>
      </c>
      <c r="D54" s="6">
        <v>4660</v>
      </c>
      <c r="E54" s="112" t="s">
        <v>206</v>
      </c>
      <c r="F54" s="233">
        <f>'Salary Analysis'!B61</f>
        <v>0</v>
      </c>
    </row>
    <row r="55" spans="1:6" ht="15.75" customHeight="1" x14ac:dyDescent="0.3">
      <c r="A55" s="94">
        <v>4520</v>
      </c>
      <c r="B55" s="89" t="s">
        <v>812</v>
      </c>
      <c r="C55" s="3" t="s">
        <v>3</v>
      </c>
      <c r="D55" s="6">
        <v>4660</v>
      </c>
      <c r="E55" s="112" t="s">
        <v>207</v>
      </c>
      <c r="F55" s="233">
        <f>'Salary Analysis'!B73</f>
        <v>0</v>
      </c>
    </row>
    <row r="56" spans="1:6" ht="15.75" customHeight="1" x14ac:dyDescent="0.3">
      <c r="A56" s="94">
        <v>4525</v>
      </c>
      <c r="B56" s="89" t="s">
        <v>812</v>
      </c>
      <c r="C56" s="3" t="s">
        <v>295</v>
      </c>
      <c r="D56" s="6">
        <v>4660</v>
      </c>
      <c r="E56" s="112" t="s">
        <v>958</v>
      </c>
      <c r="F56" s="93"/>
    </row>
    <row r="57" spans="1:6" ht="15.75" customHeight="1" x14ac:dyDescent="0.3">
      <c r="A57" s="94">
        <v>4530</v>
      </c>
      <c r="B57" s="89" t="s">
        <v>812</v>
      </c>
      <c r="C57" s="3" t="s">
        <v>132</v>
      </c>
      <c r="D57" s="6">
        <v>4660</v>
      </c>
      <c r="E57" s="112" t="s">
        <v>959</v>
      </c>
      <c r="F57" s="93"/>
    </row>
    <row r="58" spans="1:6" ht="15.75" customHeight="1" x14ac:dyDescent="0.3">
      <c r="A58" s="94">
        <v>4531</v>
      </c>
      <c r="B58" s="89" t="s">
        <v>812</v>
      </c>
      <c r="C58" s="3" t="s">
        <v>134</v>
      </c>
      <c r="D58" s="6">
        <v>4660</v>
      </c>
      <c r="E58" s="112" t="s">
        <v>960</v>
      </c>
      <c r="F58" s="93"/>
    </row>
    <row r="59" spans="1:6" ht="15.75" customHeight="1" x14ac:dyDescent="0.3">
      <c r="A59" s="94">
        <v>4532</v>
      </c>
      <c r="B59" s="89" t="s">
        <v>812</v>
      </c>
      <c r="C59" s="3" t="s">
        <v>4</v>
      </c>
      <c r="D59" s="6">
        <v>4660</v>
      </c>
      <c r="E59" s="112" t="s">
        <v>961</v>
      </c>
      <c r="F59" s="93"/>
    </row>
    <row r="60" spans="1:6" ht="15.75" customHeight="1" x14ac:dyDescent="0.3">
      <c r="A60" s="94">
        <v>4533</v>
      </c>
      <c r="B60" s="89" t="s">
        <v>812</v>
      </c>
      <c r="C60" s="3" t="s">
        <v>136</v>
      </c>
      <c r="D60" s="6">
        <v>4660</v>
      </c>
      <c r="E60" s="112" t="s">
        <v>962</v>
      </c>
      <c r="F60" s="93"/>
    </row>
    <row r="61" spans="1:6" ht="15.75" customHeight="1" x14ac:dyDescent="0.3">
      <c r="A61" s="94">
        <v>4534</v>
      </c>
      <c r="B61" s="89" t="s">
        <v>812</v>
      </c>
      <c r="C61" s="3" t="s">
        <v>138</v>
      </c>
      <c r="D61" s="6">
        <v>4660</v>
      </c>
      <c r="E61" s="112" t="s">
        <v>963</v>
      </c>
      <c r="F61" s="93"/>
    </row>
    <row r="62" spans="1:6" ht="15.75" customHeight="1" x14ac:dyDescent="0.3">
      <c r="A62" s="94">
        <v>4535</v>
      </c>
      <c r="B62" s="89" t="s">
        <v>812</v>
      </c>
      <c r="C62" s="3" t="s">
        <v>140</v>
      </c>
      <c r="D62" s="6">
        <v>4660</v>
      </c>
      <c r="E62" s="112" t="s">
        <v>964</v>
      </c>
      <c r="F62" s="93"/>
    </row>
    <row r="63" spans="1:6" ht="15.75" customHeight="1" x14ac:dyDescent="0.3">
      <c r="A63" s="94">
        <v>4536</v>
      </c>
      <c r="B63" s="89" t="s">
        <v>812</v>
      </c>
      <c r="C63" s="3" t="s">
        <v>144</v>
      </c>
      <c r="D63" s="6">
        <v>4660</v>
      </c>
      <c r="E63" s="112" t="s">
        <v>965</v>
      </c>
      <c r="F63" s="93"/>
    </row>
    <row r="64" spans="1:6" ht="15.75" customHeight="1" x14ac:dyDescent="0.3">
      <c r="A64" s="94">
        <v>4537</v>
      </c>
      <c r="B64" s="89" t="s">
        <v>812</v>
      </c>
      <c r="C64" s="3" t="s">
        <v>146</v>
      </c>
      <c r="D64" s="6">
        <v>4660</v>
      </c>
      <c r="E64" s="112" t="s">
        <v>966</v>
      </c>
      <c r="F64" s="93"/>
    </row>
    <row r="65" spans="1:26" ht="15.75" customHeight="1" x14ac:dyDescent="0.3">
      <c r="A65" s="94">
        <v>4538</v>
      </c>
      <c r="B65" s="89" t="s">
        <v>812</v>
      </c>
      <c r="C65" s="3" t="s">
        <v>365</v>
      </c>
      <c r="D65" s="6">
        <v>4660</v>
      </c>
      <c r="E65" s="112" t="s">
        <v>967</v>
      </c>
      <c r="F65" s="93"/>
    </row>
    <row r="66" spans="1:26" ht="15.75" customHeight="1" x14ac:dyDescent="0.3">
      <c r="A66" s="94">
        <v>4540</v>
      </c>
      <c r="B66" s="89" t="s">
        <v>812</v>
      </c>
      <c r="C66" s="3" t="s">
        <v>14</v>
      </c>
      <c r="D66" s="6">
        <v>4660</v>
      </c>
      <c r="E66" s="112" t="s">
        <v>208</v>
      </c>
      <c r="F66" s="93"/>
    </row>
    <row r="67" spans="1:26" ht="15.75" customHeight="1" x14ac:dyDescent="0.3">
      <c r="A67" s="94">
        <v>4560</v>
      </c>
      <c r="B67" s="89" t="s">
        <v>812</v>
      </c>
      <c r="C67" s="3" t="s">
        <v>6</v>
      </c>
      <c r="D67" s="6">
        <v>4660</v>
      </c>
      <c r="E67" s="112" t="s">
        <v>209</v>
      </c>
      <c r="F67" s="93"/>
    </row>
    <row r="68" spans="1:26" ht="15.75" customHeight="1" x14ac:dyDescent="0.3">
      <c r="A68" s="94">
        <v>4580</v>
      </c>
      <c r="B68" s="89" t="s">
        <v>812</v>
      </c>
      <c r="C68" s="3" t="s">
        <v>7</v>
      </c>
      <c r="D68" s="6">
        <v>4660</v>
      </c>
      <c r="E68" s="112" t="s">
        <v>210</v>
      </c>
      <c r="F68" s="93"/>
    </row>
    <row r="69" spans="1:26" ht="15.75" customHeight="1" x14ac:dyDescent="0.3">
      <c r="A69" s="94">
        <v>4590</v>
      </c>
      <c r="B69" s="89" t="s">
        <v>812</v>
      </c>
      <c r="C69" s="3" t="s">
        <v>367</v>
      </c>
      <c r="D69" s="6">
        <v>4660</v>
      </c>
      <c r="E69" s="112" t="s">
        <v>968</v>
      </c>
      <c r="F69" s="93"/>
    </row>
    <row r="70" spans="1:26" ht="15.75" customHeight="1" x14ac:dyDescent="0.3">
      <c r="A70" s="94">
        <v>4591</v>
      </c>
      <c r="B70" s="89" t="s">
        <v>812</v>
      </c>
      <c r="C70" s="119" t="s">
        <v>369</v>
      </c>
      <c r="D70" s="6">
        <v>4660</v>
      </c>
      <c r="E70" s="112" t="s">
        <v>969</v>
      </c>
      <c r="F70" s="97"/>
    </row>
    <row r="71" spans="1:26" ht="15.75" customHeight="1" x14ac:dyDescent="0.3">
      <c r="A71" s="94">
        <v>4600</v>
      </c>
      <c r="B71" s="89" t="s">
        <v>812</v>
      </c>
      <c r="C71" s="3" t="s">
        <v>8</v>
      </c>
      <c r="D71" s="6">
        <v>4660</v>
      </c>
      <c r="E71" s="112" t="s">
        <v>211</v>
      </c>
      <c r="F71" s="93"/>
    </row>
    <row r="72" spans="1:26" ht="15.75" customHeight="1" x14ac:dyDescent="0.3">
      <c r="A72" s="94">
        <v>4620</v>
      </c>
      <c r="B72" s="89" t="s">
        <v>812</v>
      </c>
      <c r="C72" s="90" t="s">
        <v>9</v>
      </c>
      <c r="D72" s="6">
        <v>4660</v>
      </c>
      <c r="E72" s="112" t="s">
        <v>212</v>
      </c>
      <c r="F72" s="97"/>
    </row>
    <row r="73" spans="1:26" ht="15.75" customHeight="1" x14ac:dyDescent="0.3">
      <c r="A73" s="94">
        <v>4630</v>
      </c>
      <c r="B73" s="89" t="s">
        <v>812</v>
      </c>
      <c r="C73" s="3" t="s">
        <v>352</v>
      </c>
      <c r="D73" s="6">
        <v>4660</v>
      </c>
      <c r="E73" s="112" t="s">
        <v>970</v>
      </c>
      <c r="F73" s="93"/>
    </row>
    <row r="74" spans="1:26" s="20" customFormat="1" x14ac:dyDescent="0.3">
      <c r="A74" s="94">
        <v>4640</v>
      </c>
      <c r="B74" s="89" t="s">
        <v>812</v>
      </c>
      <c r="C74" s="3" t="s">
        <v>10</v>
      </c>
      <c r="D74" s="6">
        <v>4660</v>
      </c>
      <c r="E74" s="112" t="s">
        <v>213</v>
      </c>
      <c r="F74" s="93"/>
    </row>
    <row r="75" spans="1:26" s="22" customFormat="1" ht="15.75" customHeight="1" thickBot="1" x14ac:dyDescent="0.35">
      <c r="A75" s="94">
        <v>4660</v>
      </c>
      <c r="B75" s="89" t="s">
        <v>1164</v>
      </c>
      <c r="C75" s="114" t="s">
        <v>1155</v>
      </c>
      <c r="D75" s="6">
        <v>10300</v>
      </c>
      <c r="E75" s="120" t="s">
        <v>973</v>
      </c>
      <c r="F75" s="100">
        <f>SUM(F54:F74)</f>
        <v>0</v>
      </c>
      <c r="G75" s="21"/>
      <c r="H75" s="21"/>
      <c r="I75" s="21"/>
      <c r="J75" s="21"/>
      <c r="K75" s="21"/>
      <c r="L75" s="21"/>
      <c r="M75" s="21"/>
      <c r="N75" s="21"/>
      <c r="O75" s="21"/>
      <c r="P75" s="21"/>
      <c r="Q75" s="21"/>
      <c r="R75" s="21"/>
      <c r="S75" s="21"/>
      <c r="T75" s="21"/>
      <c r="U75" s="21"/>
      <c r="V75" s="21"/>
      <c r="W75" s="21"/>
      <c r="X75" s="21"/>
      <c r="Y75" s="21"/>
      <c r="Z75" s="21"/>
    </row>
    <row r="76" spans="1:26" ht="31.2" x14ac:dyDescent="0.3">
      <c r="A76" s="121" t="s">
        <v>1153</v>
      </c>
      <c r="B76" s="122" t="s">
        <v>1333</v>
      </c>
      <c r="C76" s="123" t="s">
        <v>1153</v>
      </c>
      <c r="D76" s="123" t="s">
        <v>1153</v>
      </c>
      <c r="E76" s="123" t="s">
        <v>1153</v>
      </c>
      <c r="F76" s="124" t="s">
        <v>1153</v>
      </c>
    </row>
    <row r="77" spans="1:26" ht="15.75" customHeight="1" x14ac:dyDescent="0.3">
      <c r="A77" s="94">
        <v>4700</v>
      </c>
      <c r="B77" s="89" t="s">
        <v>812</v>
      </c>
      <c r="C77" s="90" t="s">
        <v>1</v>
      </c>
      <c r="D77" s="6">
        <v>4880</v>
      </c>
      <c r="E77" s="112" t="s">
        <v>950</v>
      </c>
      <c r="F77" s="233">
        <f>'Salary Analysis'!B85</f>
        <v>0</v>
      </c>
    </row>
    <row r="78" spans="1:26" ht="15.75" customHeight="1" x14ac:dyDescent="0.3">
      <c r="A78" s="94">
        <v>4720</v>
      </c>
      <c r="B78" s="89" t="s">
        <v>812</v>
      </c>
      <c r="C78" s="3" t="s">
        <v>3</v>
      </c>
      <c r="D78" s="6">
        <v>4880</v>
      </c>
      <c r="E78" s="112" t="s">
        <v>951</v>
      </c>
      <c r="F78" s="233">
        <f>'Salary Analysis'!B97</f>
        <v>0</v>
      </c>
    </row>
    <row r="79" spans="1:26" ht="15.75" customHeight="1" x14ac:dyDescent="0.3">
      <c r="A79" s="94">
        <v>4740</v>
      </c>
      <c r="B79" s="89" t="s">
        <v>812</v>
      </c>
      <c r="C79" s="3" t="s">
        <v>295</v>
      </c>
      <c r="D79" s="6">
        <v>4880</v>
      </c>
      <c r="E79" s="112" t="s">
        <v>952</v>
      </c>
      <c r="F79" s="93"/>
    </row>
    <row r="80" spans="1:26" ht="15.75" customHeight="1" x14ac:dyDescent="0.3">
      <c r="A80" s="94">
        <v>4745</v>
      </c>
      <c r="B80" s="89" t="s">
        <v>812</v>
      </c>
      <c r="C80" s="3" t="s">
        <v>132</v>
      </c>
      <c r="D80" s="6">
        <v>4880</v>
      </c>
      <c r="E80" s="112" t="s">
        <v>953</v>
      </c>
      <c r="F80" s="93"/>
    </row>
    <row r="81" spans="1:6" ht="15.75" customHeight="1" x14ac:dyDescent="0.3">
      <c r="A81" s="94">
        <v>4746</v>
      </c>
      <c r="B81" s="89" t="s">
        <v>812</v>
      </c>
      <c r="C81" s="3" t="s">
        <v>134</v>
      </c>
      <c r="D81" s="6">
        <v>4880</v>
      </c>
      <c r="E81" s="112" t="s">
        <v>954</v>
      </c>
      <c r="F81" s="93"/>
    </row>
    <row r="82" spans="1:6" ht="15.75" customHeight="1" x14ac:dyDescent="0.3">
      <c r="A82" s="94">
        <v>4747</v>
      </c>
      <c r="B82" s="89" t="s">
        <v>812</v>
      </c>
      <c r="C82" s="3" t="s">
        <v>4</v>
      </c>
      <c r="D82" s="6">
        <v>4880</v>
      </c>
      <c r="E82" s="112" t="s">
        <v>955</v>
      </c>
      <c r="F82" s="93"/>
    </row>
    <row r="83" spans="1:6" ht="15.75" customHeight="1" x14ac:dyDescent="0.3">
      <c r="A83" s="94">
        <v>4748</v>
      </c>
      <c r="B83" s="89" t="s">
        <v>812</v>
      </c>
      <c r="C83" s="3" t="s">
        <v>136</v>
      </c>
      <c r="D83" s="6">
        <v>4880</v>
      </c>
      <c r="E83" s="112" t="s">
        <v>956</v>
      </c>
      <c r="F83" s="93"/>
    </row>
    <row r="84" spans="1:6" ht="15.75" customHeight="1" x14ac:dyDescent="0.3">
      <c r="A84" s="94">
        <v>4749</v>
      </c>
      <c r="B84" s="89" t="s">
        <v>812</v>
      </c>
      <c r="C84" s="3" t="s">
        <v>138</v>
      </c>
      <c r="D84" s="6">
        <v>4880</v>
      </c>
      <c r="E84" s="112" t="s">
        <v>957</v>
      </c>
      <c r="F84" s="93"/>
    </row>
    <row r="85" spans="1:6" ht="15.75" customHeight="1" x14ac:dyDescent="0.3">
      <c r="A85" s="94">
        <v>4750</v>
      </c>
      <c r="B85" s="89" t="s">
        <v>812</v>
      </c>
      <c r="C85" s="3" t="s">
        <v>140</v>
      </c>
      <c r="D85" s="6">
        <v>4880</v>
      </c>
      <c r="E85" s="112" t="s">
        <v>935</v>
      </c>
      <c r="F85" s="93"/>
    </row>
    <row r="86" spans="1:6" ht="15.75" customHeight="1" x14ac:dyDescent="0.3">
      <c r="A86" s="94">
        <v>4751</v>
      </c>
      <c r="B86" s="89" t="s">
        <v>812</v>
      </c>
      <c r="C86" s="3" t="s">
        <v>144</v>
      </c>
      <c r="D86" s="6">
        <v>4880</v>
      </c>
      <c r="E86" s="112" t="s">
        <v>936</v>
      </c>
      <c r="F86" s="93"/>
    </row>
    <row r="87" spans="1:6" ht="15.75" customHeight="1" x14ac:dyDescent="0.3">
      <c r="A87" s="94">
        <v>4752</v>
      </c>
      <c r="B87" s="89" t="s">
        <v>812</v>
      </c>
      <c r="C87" s="3" t="s">
        <v>146</v>
      </c>
      <c r="D87" s="6">
        <v>4880</v>
      </c>
      <c r="E87" s="112" t="s">
        <v>937</v>
      </c>
      <c r="F87" s="93"/>
    </row>
    <row r="88" spans="1:6" ht="15.75" customHeight="1" x14ac:dyDescent="0.3">
      <c r="A88" s="94">
        <v>4753</v>
      </c>
      <c r="B88" s="89" t="s">
        <v>812</v>
      </c>
      <c r="C88" s="3" t="s">
        <v>365</v>
      </c>
      <c r="D88" s="6">
        <v>4880</v>
      </c>
      <c r="E88" s="112" t="s">
        <v>938</v>
      </c>
      <c r="F88" s="93"/>
    </row>
    <row r="89" spans="1:6" ht="15.75" customHeight="1" x14ac:dyDescent="0.3">
      <c r="A89" s="94">
        <v>4760</v>
      </c>
      <c r="B89" s="89" t="s">
        <v>812</v>
      </c>
      <c r="C89" s="3" t="s">
        <v>14</v>
      </c>
      <c r="D89" s="6">
        <v>4880</v>
      </c>
      <c r="E89" s="112" t="s">
        <v>939</v>
      </c>
      <c r="F89" s="93"/>
    </row>
    <row r="90" spans="1:6" ht="15.75" customHeight="1" x14ac:dyDescent="0.3">
      <c r="A90" s="94">
        <v>4780</v>
      </c>
      <c r="B90" s="89" t="s">
        <v>812</v>
      </c>
      <c r="C90" s="3" t="s">
        <v>6</v>
      </c>
      <c r="D90" s="6">
        <v>4880</v>
      </c>
      <c r="E90" s="112" t="s">
        <v>940</v>
      </c>
      <c r="F90" s="93"/>
    </row>
    <row r="91" spans="1:6" ht="15.75" customHeight="1" x14ac:dyDescent="0.3">
      <c r="A91" s="94">
        <v>4800</v>
      </c>
      <c r="B91" s="89" t="s">
        <v>812</v>
      </c>
      <c r="C91" s="3" t="s">
        <v>7</v>
      </c>
      <c r="D91" s="6">
        <v>4880</v>
      </c>
      <c r="E91" s="112" t="s">
        <v>941</v>
      </c>
      <c r="F91" s="93"/>
    </row>
    <row r="92" spans="1:6" ht="15.75" customHeight="1" x14ac:dyDescent="0.3">
      <c r="A92" s="94">
        <v>4810</v>
      </c>
      <c r="B92" s="89" t="s">
        <v>812</v>
      </c>
      <c r="C92" s="3" t="s">
        <v>367</v>
      </c>
      <c r="D92" s="6">
        <v>4880</v>
      </c>
      <c r="E92" s="112" t="s">
        <v>942</v>
      </c>
      <c r="F92" s="93"/>
    </row>
    <row r="93" spans="1:6" ht="15.75" customHeight="1" x14ac:dyDescent="0.3">
      <c r="A93" s="94">
        <v>4811</v>
      </c>
      <c r="B93" s="89" t="s">
        <v>812</v>
      </c>
      <c r="C93" s="3" t="s">
        <v>369</v>
      </c>
      <c r="D93" s="6">
        <v>4880</v>
      </c>
      <c r="E93" s="112" t="s">
        <v>943</v>
      </c>
      <c r="F93" s="93"/>
    </row>
    <row r="94" spans="1:6" ht="15.75" customHeight="1" x14ac:dyDescent="0.3">
      <c r="A94" s="94">
        <v>4820</v>
      </c>
      <c r="B94" s="89" t="s">
        <v>812</v>
      </c>
      <c r="C94" s="3" t="s">
        <v>8</v>
      </c>
      <c r="D94" s="6">
        <v>4880</v>
      </c>
      <c r="E94" s="112" t="s">
        <v>944</v>
      </c>
      <c r="F94" s="97"/>
    </row>
    <row r="95" spans="1:6" ht="15.75" customHeight="1" x14ac:dyDescent="0.3">
      <c r="A95" s="94">
        <v>4840</v>
      </c>
      <c r="B95" s="89" t="s">
        <v>812</v>
      </c>
      <c r="C95" s="3" t="s">
        <v>9</v>
      </c>
      <c r="D95" s="6">
        <v>4880</v>
      </c>
      <c r="E95" s="112" t="s">
        <v>945</v>
      </c>
      <c r="F95" s="93"/>
    </row>
    <row r="96" spans="1:6" ht="15.75" customHeight="1" x14ac:dyDescent="0.3">
      <c r="A96" s="94">
        <v>4850</v>
      </c>
      <c r="B96" s="89" t="s">
        <v>812</v>
      </c>
      <c r="C96" s="3" t="s">
        <v>352</v>
      </c>
      <c r="D96" s="6">
        <v>4880</v>
      </c>
      <c r="E96" s="112" t="s">
        <v>946</v>
      </c>
      <c r="F96" s="93"/>
    </row>
    <row r="97" spans="1:6" ht="15.75" customHeight="1" x14ac:dyDescent="0.3">
      <c r="A97" s="94">
        <v>4860</v>
      </c>
      <c r="B97" s="89" t="s">
        <v>812</v>
      </c>
      <c r="C97" s="3" t="s">
        <v>10</v>
      </c>
      <c r="D97" s="6">
        <v>4880</v>
      </c>
      <c r="E97" s="112" t="s">
        <v>947</v>
      </c>
      <c r="F97" s="93"/>
    </row>
    <row r="98" spans="1:6" ht="15.75" customHeight="1" thickBot="1" x14ac:dyDescent="0.35">
      <c r="A98" s="94">
        <v>4880</v>
      </c>
      <c r="B98" s="89" t="s">
        <v>1165</v>
      </c>
      <c r="C98" s="114" t="s">
        <v>1155</v>
      </c>
      <c r="D98" s="6">
        <v>10300</v>
      </c>
      <c r="E98" s="120" t="s">
        <v>949</v>
      </c>
      <c r="F98" s="100">
        <f>SUM(F77:F97)</f>
        <v>0</v>
      </c>
    </row>
    <row r="99" spans="1:6" ht="16.2" customHeight="1" x14ac:dyDescent="0.3">
      <c r="A99" s="125" t="s">
        <v>1153</v>
      </c>
      <c r="B99" s="353" t="s">
        <v>1334</v>
      </c>
      <c r="C99" s="125" t="s">
        <v>1153</v>
      </c>
      <c r="D99" s="125" t="s">
        <v>1153</v>
      </c>
      <c r="E99" s="125" t="s">
        <v>1153</v>
      </c>
      <c r="F99" s="84" t="s">
        <v>1153</v>
      </c>
    </row>
    <row r="100" spans="1:6" ht="15.75" customHeight="1" x14ac:dyDescent="0.3">
      <c r="A100" s="94">
        <v>5000</v>
      </c>
      <c r="B100" s="89" t="s">
        <v>812</v>
      </c>
      <c r="C100" s="90" t="s">
        <v>1</v>
      </c>
      <c r="D100" s="6">
        <v>5160</v>
      </c>
      <c r="E100" s="112" t="s">
        <v>214</v>
      </c>
      <c r="F100" s="233">
        <f>'Salary Analysis'!B109</f>
        <v>0</v>
      </c>
    </row>
    <row r="101" spans="1:6" ht="15.75" customHeight="1" x14ac:dyDescent="0.3">
      <c r="A101" s="94">
        <v>5020</v>
      </c>
      <c r="B101" s="89" t="s">
        <v>812</v>
      </c>
      <c r="C101" s="3" t="s">
        <v>3</v>
      </c>
      <c r="D101" s="6">
        <v>5160</v>
      </c>
      <c r="E101" s="112" t="s">
        <v>215</v>
      </c>
      <c r="F101" s="233">
        <f>'Salary Analysis'!B121</f>
        <v>0</v>
      </c>
    </row>
    <row r="102" spans="1:6" ht="15.75" customHeight="1" x14ac:dyDescent="0.3">
      <c r="A102" s="94">
        <v>5025</v>
      </c>
      <c r="B102" s="89" t="s">
        <v>812</v>
      </c>
      <c r="C102" s="3" t="s">
        <v>295</v>
      </c>
      <c r="D102" s="6">
        <v>5160</v>
      </c>
      <c r="E102" s="112" t="s">
        <v>916</v>
      </c>
      <c r="F102" s="93"/>
    </row>
    <row r="103" spans="1:6" ht="15.75" customHeight="1" x14ac:dyDescent="0.3">
      <c r="A103" s="94">
        <v>5030</v>
      </c>
      <c r="B103" s="89" t="s">
        <v>812</v>
      </c>
      <c r="C103" s="3" t="s">
        <v>132</v>
      </c>
      <c r="D103" s="6">
        <v>5160</v>
      </c>
      <c r="E103" s="112" t="s">
        <v>917</v>
      </c>
      <c r="F103" s="93"/>
    </row>
    <row r="104" spans="1:6" ht="15.75" customHeight="1" x14ac:dyDescent="0.3">
      <c r="A104" s="94">
        <v>5031</v>
      </c>
      <c r="B104" s="89" t="s">
        <v>812</v>
      </c>
      <c r="C104" s="3" t="s">
        <v>134</v>
      </c>
      <c r="D104" s="6">
        <v>5160</v>
      </c>
      <c r="E104" s="112" t="s">
        <v>918</v>
      </c>
      <c r="F104" s="93"/>
    </row>
    <row r="105" spans="1:6" ht="15.75" customHeight="1" x14ac:dyDescent="0.3">
      <c r="A105" s="94">
        <v>5032</v>
      </c>
      <c r="B105" s="89" t="s">
        <v>812</v>
      </c>
      <c r="C105" s="3" t="s">
        <v>4</v>
      </c>
      <c r="D105" s="6">
        <v>5160</v>
      </c>
      <c r="E105" s="112" t="s">
        <v>919</v>
      </c>
      <c r="F105" s="93"/>
    </row>
    <row r="106" spans="1:6" ht="15.75" customHeight="1" x14ac:dyDescent="0.3">
      <c r="A106" s="94">
        <v>5033</v>
      </c>
      <c r="B106" s="89" t="s">
        <v>812</v>
      </c>
      <c r="C106" s="3" t="s">
        <v>136</v>
      </c>
      <c r="D106" s="6">
        <v>5160</v>
      </c>
      <c r="E106" s="112" t="s">
        <v>920</v>
      </c>
      <c r="F106" s="93"/>
    </row>
    <row r="107" spans="1:6" ht="15.75" customHeight="1" x14ac:dyDescent="0.3">
      <c r="A107" s="94">
        <v>5034</v>
      </c>
      <c r="B107" s="89" t="s">
        <v>812</v>
      </c>
      <c r="C107" s="3" t="s">
        <v>138</v>
      </c>
      <c r="D107" s="6">
        <v>5160</v>
      </c>
      <c r="E107" s="112" t="s">
        <v>921</v>
      </c>
      <c r="F107" s="93"/>
    </row>
    <row r="108" spans="1:6" ht="15.75" customHeight="1" x14ac:dyDescent="0.3">
      <c r="A108" s="94">
        <v>5035</v>
      </c>
      <c r="B108" s="89" t="s">
        <v>812</v>
      </c>
      <c r="C108" s="3" t="s">
        <v>140</v>
      </c>
      <c r="D108" s="6">
        <v>5160</v>
      </c>
      <c r="E108" s="112" t="s">
        <v>922</v>
      </c>
      <c r="F108" s="93"/>
    </row>
    <row r="109" spans="1:6" ht="15.75" customHeight="1" x14ac:dyDescent="0.3">
      <c r="A109" s="94">
        <v>5036</v>
      </c>
      <c r="B109" s="89" t="s">
        <v>812</v>
      </c>
      <c r="C109" s="3" t="s">
        <v>144</v>
      </c>
      <c r="D109" s="6">
        <v>5160</v>
      </c>
      <c r="E109" s="112" t="s">
        <v>923</v>
      </c>
      <c r="F109" s="93"/>
    </row>
    <row r="110" spans="1:6" ht="15.75" customHeight="1" x14ac:dyDescent="0.3">
      <c r="A110" s="94">
        <v>5037</v>
      </c>
      <c r="B110" s="89" t="s">
        <v>812</v>
      </c>
      <c r="C110" s="3" t="s">
        <v>146</v>
      </c>
      <c r="D110" s="6">
        <v>5160</v>
      </c>
      <c r="E110" s="112" t="s">
        <v>924</v>
      </c>
      <c r="F110" s="93"/>
    </row>
    <row r="111" spans="1:6" ht="15.75" customHeight="1" x14ac:dyDescent="0.3">
      <c r="A111" s="94">
        <v>5038</v>
      </c>
      <c r="B111" s="89" t="s">
        <v>812</v>
      </c>
      <c r="C111" s="3" t="s">
        <v>365</v>
      </c>
      <c r="D111" s="6">
        <v>5160</v>
      </c>
      <c r="E111" s="112" t="s">
        <v>925</v>
      </c>
      <c r="F111" s="93"/>
    </row>
    <row r="112" spans="1:6" ht="15.75" customHeight="1" x14ac:dyDescent="0.3">
      <c r="A112" s="94">
        <v>5040</v>
      </c>
      <c r="B112" s="89" t="s">
        <v>812</v>
      </c>
      <c r="C112" s="3" t="s">
        <v>14</v>
      </c>
      <c r="D112" s="6">
        <v>5160</v>
      </c>
      <c r="E112" s="112" t="s">
        <v>216</v>
      </c>
      <c r="F112" s="93"/>
    </row>
    <row r="113" spans="1:6" ht="15.75" customHeight="1" x14ac:dyDescent="0.3">
      <c r="A113" s="94">
        <v>5060</v>
      </c>
      <c r="B113" s="89" t="s">
        <v>812</v>
      </c>
      <c r="C113" s="3" t="s">
        <v>6</v>
      </c>
      <c r="D113" s="6">
        <v>5160</v>
      </c>
      <c r="E113" s="112" t="s">
        <v>217</v>
      </c>
      <c r="F113" s="93"/>
    </row>
    <row r="114" spans="1:6" ht="15.75" customHeight="1" x14ac:dyDescent="0.3">
      <c r="A114" s="94">
        <v>5080</v>
      </c>
      <c r="B114" s="89" t="s">
        <v>812</v>
      </c>
      <c r="C114" s="3" t="s">
        <v>7</v>
      </c>
      <c r="D114" s="6">
        <v>5160</v>
      </c>
      <c r="E114" s="112" t="s">
        <v>218</v>
      </c>
      <c r="F114" s="93"/>
    </row>
    <row r="115" spans="1:6" ht="15.75" customHeight="1" x14ac:dyDescent="0.3">
      <c r="A115" s="94">
        <v>5090</v>
      </c>
      <c r="B115" s="89" t="s">
        <v>812</v>
      </c>
      <c r="C115" s="3" t="s">
        <v>367</v>
      </c>
      <c r="D115" s="6">
        <v>5160</v>
      </c>
      <c r="E115" s="112" t="s">
        <v>926</v>
      </c>
      <c r="F115" s="93"/>
    </row>
    <row r="116" spans="1:6" ht="15.75" customHeight="1" x14ac:dyDescent="0.3">
      <c r="A116" s="94">
        <v>5091</v>
      </c>
      <c r="B116" s="89" t="s">
        <v>812</v>
      </c>
      <c r="C116" s="3" t="s">
        <v>369</v>
      </c>
      <c r="D116" s="6">
        <v>5160</v>
      </c>
      <c r="E116" s="112" t="s">
        <v>927</v>
      </c>
      <c r="F116" s="93"/>
    </row>
    <row r="117" spans="1:6" ht="15.75" customHeight="1" x14ac:dyDescent="0.3">
      <c r="A117" s="94">
        <v>5100</v>
      </c>
      <c r="B117" s="89" t="s">
        <v>812</v>
      </c>
      <c r="C117" s="3" t="s">
        <v>8</v>
      </c>
      <c r="D117" s="6">
        <v>5160</v>
      </c>
      <c r="E117" s="112" t="s">
        <v>219</v>
      </c>
      <c r="F117" s="97"/>
    </row>
    <row r="118" spans="1:6" ht="15.75" customHeight="1" x14ac:dyDescent="0.3">
      <c r="A118" s="94">
        <v>5120</v>
      </c>
      <c r="B118" s="89" t="s">
        <v>812</v>
      </c>
      <c r="C118" s="3" t="s">
        <v>9</v>
      </c>
      <c r="D118" s="6">
        <v>5160</v>
      </c>
      <c r="E118" s="112" t="s">
        <v>220</v>
      </c>
      <c r="F118" s="93"/>
    </row>
    <row r="119" spans="1:6" ht="15.75" customHeight="1" x14ac:dyDescent="0.3">
      <c r="A119" s="94">
        <v>5130</v>
      </c>
      <c r="B119" s="89" t="s">
        <v>812</v>
      </c>
      <c r="C119" s="3" t="s">
        <v>352</v>
      </c>
      <c r="D119" s="6">
        <v>5160</v>
      </c>
      <c r="E119" s="112" t="s">
        <v>928</v>
      </c>
      <c r="F119" s="93"/>
    </row>
    <row r="120" spans="1:6" ht="15.75" customHeight="1" x14ac:dyDescent="0.3">
      <c r="A120" s="94">
        <v>5140</v>
      </c>
      <c r="B120" s="89" t="s">
        <v>812</v>
      </c>
      <c r="C120" s="3" t="s">
        <v>10</v>
      </c>
      <c r="D120" s="6">
        <v>5160</v>
      </c>
      <c r="E120" s="112" t="s">
        <v>221</v>
      </c>
      <c r="F120" s="93"/>
    </row>
    <row r="121" spans="1:6" ht="15.75" customHeight="1" x14ac:dyDescent="0.3">
      <c r="A121" s="126">
        <v>5160</v>
      </c>
      <c r="B121" s="127" t="s">
        <v>1166</v>
      </c>
      <c r="C121" s="128" t="s">
        <v>1155</v>
      </c>
      <c r="D121" s="11">
        <v>10300</v>
      </c>
      <c r="E121" s="129" t="s">
        <v>930</v>
      </c>
      <c r="F121" s="130">
        <f>SUM(F100:F120)</f>
        <v>0</v>
      </c>
    </row>
    <row r="122" spans="1:6" ht="15.75" customHeight="1" x14ac:dyDescent="0.3">
      <c r="A122" s="131" t="s">
        <v>1153</v>
      </c>
      <c r="B122" s="354" t="s">
        <v>1335</v>
      </c>
      <c r="C122" s="132" t="s">
        <v>1153</v>
      </c>
      <c r="D122" s="132" t="s">
        <v>1153</v>
      </c>
      <c r="E122" s="132" t="s">
        <v>1153</v>
      </c>
      <c r="F122" s="133" t="s">
        <v>1153</v>
      </c>
    </row>
    <row r="123" spans="1:6" ht="15.75" customHeight="1" x14ac:dyDescent="0.3">
      <c r="A123" s="134">
        <v>5500</v>
      </c>
      <c r="B123" s="135" t="s">
        <v>812</v>
      </c>
      <c r="C123" s="90" t="s">
        <v>1</v>
      </c>
      <c r="D123" s="19">
        <v>5660</v>
      </c>
      <c r="E123" s="113" t="s">
        <v>222</v>
      </c>
      <c r="F123" s="281">
        <f>'Salary Analysis'!B133</f>
        <v>0</v>
      </c>
    </row>
    <row r="124" spans="1:6" ht="15.75" customHeight="1" x14ac:dyDescent="0.3">
      <c r="A124" s="94">
        <v>5520</v>
      </c>
      <c r="B124" s="89" t="s">
        <v>812</v>
      </c>
      <c r="C124" s="3" t="s">
        <v>3</v>
      </c>
      <c r="D124" s="6">
        <v>5660</v>
      </c>
      <c r="E124" s="112" t="s">
        <v>223</v>
      </c>
      <c r="F124" s="281">
        <f>'Salary Analysis'!B145</f>
        <v>0</v>
      </c>
    </row>
    <row r="125" spans="1:6" ht="15.75" customHeight="1" x14ac:dyDescent="0.3">
      <c r="A125" s="94">
        <v>5525</v>
      </c>
      <c r="B125" s="89" t="s">
        <v>812</v>
      </c>
      <c r="C125" s="3" t="s">
        <v>295</v>
      </c>
      <c r="D125" s="6">
        <v>5660</v>
      </c>
      <c r="E125" s="112" t="s">
        <v>931</v>
      </c>
      <c r="F125" s="136"/>
    </row>
    <row r="126" spans="1:6" ht="15.75" customHeight="1" x14ac:dyDescent="0.3">
      <c r="A126" s="94">
        <v>5530</v>
      </c>
      <c r="B126" s="89" t="s">
        <v>812</v>
      </c>
      <c r="C126" s="3" t="s">
        <v>132</v>
      </c>
      <c r="D126" s="6">
        <v>5660</v>
      </c>
      <c r="E126" s="112" t="s">
        <v>932</v>
      </c>
      <c r="F126" s="136"/>
    </row>
    <row r="127" spans="1:6" ht="15.75" customHeight="1" x14ac:dyDescent="0.3">
      <c r="A127" s="94">
        <v>5531</v>
      </c>
      <c r="B127" s="89" t="s">
        <v>812</v>
      </c>
      <c r="C127" s="3" t="s">
        <v>134</v>
      </c>
      <c r="D127" s="6">
        <v>5660</v>
      </c>
      <c r="E127" s="112" t="s">
        <v>933</v>
      </c>
      <c r="F127" s="136"/>
    </row>
    <row r="128" spans="1:6" ht="15.75" customHeight="1" x14ac:dyDescent="0.3">
      <c r="A128" s="94">
        <v>5532</v>
      </c>
      <c r="B128" s="89" t="s">
        <v>812</v>
      </c>
      <c r="C128" s="3" t="s">
        <v>4</v>
      </c>
      <c r="D128" s="6">
        <v>5660</v>
      </c>
      <c r="E128" s="112" t="s">
        <v>934</v>
      </c>
      <c r="F128" s="137"/>
    </row>
    <row r="129" spans="1:26" ht="15.75" customHeight="1" x14ac:dyDescent="0.3">
      <c r="A129" s="94">
        <v>5533</v>
      </c>
      <c r="B129" s="89" t="s">
        <v>812</v>
      </c>
      <c r="C129" s="3" t="s">
        <v>136</v>
      </c>
      <c r="D129" s="6">
        <v>5660</v>
      </c>
      <c r="E129" s="112" t="s">
        <v>905</v>
      </c>
      <c r="F129" s="136"/>
    </row>
    <row r="130" spans="1:26" ht="15.75" customHeight="1" x14ac:dyDescent="0.3">
      <c r="A130" s="94">
        <v>5534</v>
      </c>
      <c r="B130" s="89" t="s">
        <v>812</v>
      </c>
      <c r="C130" s="3" t="s">
        <v>138</v>
      </c>
      <c r="D130" s="6">
        <v>5660</v>
      </c>
      <c r="E130" s="112" t="s">
        <v>906</v>
      </c>
      <c r="F130" s="136"/>
    </row>
    <row r="131" spans="1:26" ht="15.75" customHeight="1" x14ac:dyDescent="0.3">
      <c r="A131" s="94">
        <v>5535</v>
      </c>
      <c r="B131" s="89" t="s">
        <v>812</v>
      </c>
      <c r="C131" s="3" t="s">
        <v>140</v>
      </c>
      <c r="D131" s="6">
        <v>5660</v>
      </c>
      <c r="E131" s="112" t="s">
        <v>907</v>
      </c>
      <c r="F131" s="136"/>
    </row>
    <row r="132" spans="1:26" ht="15.75" customHeight="1" x14ac:dyDescent="0.3">
      <c r="A132" s="94">
        <v>5536</v>
      </c>
      <c r="B132" s="89" t="s">
        <v>812</v>
      </c>
      <c r="C132" s="3" t="s">
        <v>144</v>
      </c>
      <c r="D132" s="6">
        <v>5660</v>
      </c>
      <c r="E132" s="112" t="s">
        <v>908</v>
      </c>
      <c r="F132" s="137"/>
    </row>
    <row r="133" spans="1:26" ht="15.75" customHeight="1" x14ac:dyDescent="0.3">
      <c r="A133" s="94">
        <v>5537</v>
      </c>
      <c r="B133" s="89" t="s">
        <v>812</v>
      </c>
      <c r="C133" s="3" t="s">
        <v>146</v>
      </c>
      <c r="D133" s="6">
        <v>5660</v>
      </c>
      <c r="E133" s="112" t="s">
        <v>909</v>
      </c>
      <c r="F133" s="136"/>
    </row>
    <row r="134" spans="1:26" ht="15.75" customHeight="1" x14ac:dyDescent="0.3">
      <c r="A134" s="94">
        <v>5538</v>
      </c>
      <c r="B134" s="89" t="s">
        <v>812</v>
      </c>
      <c r="C134" s="3" t="s">
        <v>365</v>
      </c>
      <c r="D134" s="6">
        <v>5660</v>
      </c>
      <c r="E134" s="112" t="s">
        <v>910</v>
      </c>
      <c r="F134" s="136"/>
    </row>
    <row r="135" spans="1:26" ht="15.75" customHeight="1" x14ac:dyDescent="0.3">
      <c r="A135" s="94">
        <v>5540</v>
      </c>
      <c r="B135" s="89" t="s">
        <v>812</v>
      </c>
      <c r="C135" s="3" t="s">
        <v>14</v>
      </c>
      <c r="D135" s="6">
        <v>5660</v>
      </c>
      <c r="E135" s="112" t="s">
        <v>224</v>
      </c>
      <c r="F135" s="136"/>
    </row>
    <row r="136" spans="1:26" ht="15.75" customHeight="1" x14ac:dyDescent="0.3">
      <c r="A136" s="94">
        <v>5560</v>
      </c>
      <c r="B136" s="89" t="s">
        <v>812</v>
      </c>
      <c r="C136" s="3" t="s">
        <v>6</v>
      </c>
      <c r="D136" s="6">
        <v>5660</v>
      </c>
      <c r="E136" s="112" t="s">
        <v>225</v>
      </c>
      <c r="F136" s="136"/>
    </row>
    <row r="137" spans="1:26" ht="15.75" customHeight="1" x14ac:dyDescent="0.3">
      <c r="A137" s="94">
        <v>5580</v>
      </c>
      <c r="B137" s="89" t="s">
        <v>812</v>
      </c>
      <c r="C137" s="3" t="s">
        <v>7</v>
      </c>
      <c r="D137" s="6">
        <v>5660</v>
      </c>
      <c r="E137" s="112" t="s">
        <v>226</v>
      </c>
      <c r="F137" s="136"/>
    </row>
    <row r="138" spans="1:26" ht="15.75" customHeight="1" x14ac:dyDescent="0.3">
      <c r="A138" s="94">
        <v>5590</v>
      </c>
      <c r="B138" s="89" t="s">
        <v>812</v>
      </c>
      <c r="C138" s="3" t="s">
        <v>367</v>
      </c>
      <c r="D138" s="6">
        <v>5660</v>
      </c>
      <c r="E138" s="112" t="s">
        <v>911</v>
      </c>
      <c r="F138" s="136"/>
    </row>
    <row r="139" spans="1:26" ht="15.75" customHeight="1" x14ac:dyDescent="0.3">
      <c r="A139" s="94">
        <v>5591</v>
      </c>
      <c r="B139" s="89" t="s">
        <v>812</v>
      </c>
      <c r="C139" s="3" t="s">
        <v>369</v>
      </c>
      <c r="D139" s="6">
        <v>5660</v>
      </c>
      <c r="E139" s="112" t="s">
        <v>912</v>
      </c>
      <c r="F139" s="136"/>
    </row>
    <row r="140" spans="1:26" ht="15.75" customHeight="1" x14ac:dyDescent="0.3">
      <c r="A140" s="94">
        <v>5600</v>
      </c>
      <c r="B140" s="89" t="s">
        <v>812</v>
      </c>
      <c r="C140" s="3" t="s">
        <v>8</v>
      </c>
      <c r="D140" s="6">
        <v>5660</v>
      </c>
      <c r="E140" s="112" t="s">
        <v>227</v>
      </c>
      <c r="F140" s="137"/>
    </row>
    <row r="141" spans="1:26" ht="15.75" customHeight="1" x14ac:dyDescent="0.3">
      <c r="A141" s="94">
        <v>5620</v>
      </c>
      <c r="B141" s="89" t="s">
        <v>812</v>
      </c>
      <c r="C141" s="3" t="s">
        <v>9</v>
      </c>
      <c r="D141" s="6">
        <v>5660</v>
      </c>
      <c r="E141" s="112" t="s">
        <v>228</v>
      </c>
      <c r="F141" s="136"/>
    </row>
    <row r="142" spans="1:26" ht="15.75" customHeight="1" x14ac:dyDescent="0.3">
      <c r="A142" s="94">
        <v>5630</v>
      </c>
      <c r="B142" s="89" t="s">
        <v>812</v>
      </c>
      <c r="C142" s="3" t="s">
        <v>352</v>
      </c>
      <c r="D142" s="6">
        <v>5660</v>
      </c>
      <c r="E142" s="112" t="s">
        <v>913</v>
      </c>
      <c r="F142" s="136"/>
    </row>
    <row r="143" spans="1:26" s="20" customFormat="1" x14ac:dyDescent="0.3">
      <c r="A143" s="94">
        <v>5640</v>
      </c>
      <c r="B143" s="89" t="s">
        <v>812</v>
      </c>
      <c r="C143" s="3" t="s">
        <v>10</v>
      </c>
      <c r="D143" s="6">
        <v>5660</v>
      </c>
      <c r="E143" s="112" t="s">
        <v>229</v>
      </c>
      <c r="F143" s="136"/>
    </row>
    <row r="144" spans="1:26" s="22" customFormat="1" ht="15.75" customHeight="1" thickBot="1" x14ac:dyDescent="0.35">
      <c r="A144" s="94">
        <v>5660</v>
      </c>
      <c r="B144" s="89" t="s">
        <v>1167</v>
      </c>
      <c r="C144" s="114" t="s">
        <v>1155</v>
      </c>
      <c r="D144" s="6">
        <v>10300</v>
      </c>
      <c r="E144" s="120" t="s">
        <v>915</v>
      </c>
      <c r="F144" s="100">
        <f>SUM(F123:F143)</f>
        <v>0</v>
      </c>
      <c r="G144" s="21"/>
      <c r="H144" s="21"/>
      <c r="I144" s="21"/>
      <c r="J144" s="21"/>
      <c r="K144" s="21"/>
      <c r="L144" s="21"/>
      <c r="M144" s="21"/>
      <c r="N144" s="21"/>
      <c r="O144" s="21"/>
      <c r="P144" s="21"/>
      <c r="Q144" s="21"/>
      <c r="R144" s="21"/>
      <c r="S144" s="21"/>
      <c r="T144" s="21"/>
      <c r="U144" s="21"/>
      <c r="V144" s="21"/>
      <c r="W144" s="21"/>
      <c r="X144" s="21"/>
      <c r="Y144" s="21"/>
      <c r="Z144" s="21"/>
    </row>
    <row r="145" spans="1:6" ht="15.75" customHeight="1" x14ac:dyDescent="0.3">
      <c r="A145" s="152" t="s">
        <v>1153</v>
      </c>
      <c r="B145" s="355" t="s">
        <v>1336</v>
      </c>
      <c r="C145" s="150" t="s">
        <v>1153</v>
      </c>
      <c r="D145" s="150" t="s">
        <v>1153</v>
      </c>
      <c r="E145" s="150" t="s">
        <v>1153</v>
      </c>
      <c r="F145" s="150" t="s">
        <v>1153</v>
      </c>
    </row>
    <row r="146" spans="1:6" ht="15.75" customHeight="1" x14ac:dyDescent="0.3">
      <c r="A146" s="151">
        <v>6000</v>
      </c>
      <c r="B146" s="144" t="s">
        <v>812</v>
      </c>
      <c r="C146" s="141" t="s">
        <v>1</v>
      </c>
      <c r="D146" s="143">
        <v>6160</v>
      </c>
      <c r="E146" s="145" t="s">
        <v>230</v>
      </c>
      <c r="F146" s="282">
        <f>'Salary Analysis'!B157</f>
        <v>0</v>
      </c>
    </row>
    <row r="147" spans="1:6" ht="15.75" customHeight="1" x14ac:dyDescent="0.3">
      <c r="A147" s="151">
        <v>6020</v>
      </c>
      <c r="B147" s="144" t="s">
        <v>812</v>
      </c>
      <c r="C147" s="140" t="s">
        <v>3</v>
      </c>
      <c r="D147" s="143">
        <v>6160</v>
      </c>
      <c r="E147" s="145" t="s">
        <v>231</v>
      </c>
      <c r="F147" s="282">
        <f>'Salary Analysis'!B169</f>
        <v>0</v>
      </c>
    </row>
    <row r="148" spans="1:6" ht="15.75" customHeight="1" x14ac:dyDescent="0.3">
      <c r="A148" s="151">
        <v>6025</v>
      </c>
      <c r="B148" s="144" t="s">
        <v>812</v>
      </c>
      <c r="C148" s="140" t="s">
        <v>295</v>
      </c>
      <c r="D148" s="143">
        <v>6160</v>
      </c>
      <c r="E148" s="145" t="s">
        <v>894</v>
      </c>
      <c r="F148" s="146"/>
    </row>
    <row r="149" spans="1:6" ht="15.75" customHeight="1" x14ac:dyDescent="0.3">
      <c r="A149" s="151">
        <v>6030</v>
      </c>
      <c r="B149" s="144" t="s">
        <v>812</v>
      </c>
      <c r="C149" s="140" t="s">
        <v>132</v>
      </c>
      <c r="D149" s="143">
        <v>6160</v>
      </c>
      <c r="E149" s="145" t="s">
        <v>895</v>
      </c>
      <c r="F149" s="146"/>
    </row>
    <row r="150" spans="1:6" ht="15.75" customHeight="1" x14ac:dyDescent="0.3">
      <c r="A150" s="151">
        <v>6031</v>
      </c>
      <c r="B150" s="144" t="s">
        <v>812</v>
      </c>
      <c r="C150" s="140" t="s">
        <v>134</v>
      </c>
      <c r="D150" s="143">
        <v>6160</v>
      </c>
      <c r="E150" s="145" t="s">
        <v>896</v>
      </c>
      <c r="F150" s="146"/>
    </row>
    <row r="151" spans="1:6" ht="15.75" customHeight="1" x14ac:dyDescent="0.3">
      <c r="A151" s="151">
        <v>6032</v>
      </c>
      <c r="B151" s="144" t="s">
        <v>812</v>
      </c>
      <c r="C151" s="140" t="s">
        <v>4</v>
      </c>
      <c r="D151" s="143">
        <v>6160</v>
      </c>
      <c r="E151" s="145" t="s">
        <v>897</v>
      </c>
      <c r="F151" s="147"/>
    </row>
    <row r="152" spans="1:6" ht="15.75" customHeight="1" x14ac:dyDescent="0.3">
      <c r="A152" s="151">
        <v>6033</v>
      </c>
      <c r="B152" s="144" t="s">
        <v>812</v>
      </c>
      <c r="C152" s="140" t="s">
        <v>136</v>
      </c>
      <c r="D152" s="143">
        <v>6160</v>
      </c>
      <c r="E152" s="145" t="s">
        <v>898</v>
      </c>
      <c r="F152" s="146"/>
    </row>
    <row r="153" spans="1:6" ht="15.75" customHeight="1" x14ac:dyDescent="0.3">
      <c r="A153" s="151">
        <v>6034</v>
      </c>
      <c r="B153" s="144" t="s">
        <v>812</v>
      </c>
      <c r="C153" s="140" t="s">
        <v>138</v>
      </c>
      <c r="D153" s="143">
        <v>6160</v>
      </c>
      <c r="E153" s="145" t="s">
        <v>899</v>
      </c>
      <c r="F153" s="146"/>
    </row>
    <row r="154" spans="1:6" ht="15.75" customHeight="1" x14ac:dyDescent="0.3">
      <c r="A154" s="151">
        <v>6035</v>
      </c>
      <c r="B154" s="144" t="s">
        <v>812</v>
      </c>
      <c r="C154" s="140" t="s">
        <v>140</v>
      </c>
      <c r="D154" s="143">
        <v>6160</v>
      </c>
      <c r="E154" s="145" t="s">
        <v>900</v>
      </c>
      <c r="F154" s="146"/>
    </row>
    <row r="155" spans="1:6" ht="15.75" customHeight="1" x14ac:dyDescent="0.3">
      <c r="A155" s="151">
        <v>6036</v>
      </c>
      <c r="B155" s="144" t="s">
        <v>812</v>
      </c>
      <c r="C155" s="140" t="s">
        <v>144</v>
      </c>
      <c r="D155" s="143">
        <v>6160</v>
      </c>
      <c r="E155" s="145" t="s">
        <v>901</v>
      </c>
      <c r="F155" s="147"/>
    </row>
    <row r="156" spans="1:6" ht="15.75" customHeight="1" x14ac:dyDescent="0.3">
      <c r="A156" s="151">
        <v>6037</v>
      </c>
      <c r="B156" s="144" t="s">
        <v>812</v>
      </c>
      <c r="C156" s="140" t="s">
        <v>146</v>
      </c>
      <c r="D156" s="143">
        <v>6160</v>
      </c>
      <c r="E156" s="145" t="s">
        <v>902</v>
      </c>
      <c r="F156" s="146"/>
    </row>
    <row r="157" spans="1:6" ht="15.75" customHeight="1" x14ac:dyDescent="0.3">
      <c r="A157" s="151">
        <v>6038</v>
      </c>
      <c r="B157" s="144" t="s">
        <v>812</v>
      </c>
      <c r="C157" s="140" t="s">
        <v>365</v>
      </c>
      <c r="D157" s="143">
        <v>6160</v>
      </c>
      <c r="E157" s="145" t="s">
        <v>903</v>
      </c>
      <c r="F157" s="146"/>
    </row>
    <row r="158" spans="1:6" ht="15.75" customHeight="1" x14ac:dyDescent="0.3">
      <c r="A158" s="151">
        <v>6040</v>
      </c>
      <c r="B158" s="144" t="s">
        <v>812</v>
      </c>
      <c r="C158" s="140" t="s">
        <v>14</v>
      </c>
      <c r="D158" s="143">
        <v>6160</v>
      </c>
      <c r="E158" s="145" t="s">
        <v>232</v>
      </c>
      <c r="F158" s="146"/>
    </row>
    <row r="159" spans="1:6" ht="15.75" customHeight="1" x14ac:dyDescent="0.3">
      <c r="A159" s="151">
        <v>6060</v>
      </c>
      <c r="B159" s="144" t="s">
        <v>812</v>
      </c>
      <c r="C159" s="140" t="s">
        <v>6</v>
      </c>
      <c r="D159" s="143">
        <v>6160</v>
      </c>
      <c r="E159" s="145" t="s">
        <v>233</v>
      </c>
      <c r="F159" s="146"/>
    </row>
    <row r="160" spans="1:6" ht="15.75" customHeight="1" x14ac:dyDescent="0.3">
      <c r="A160" s="151">
        <v>6080</v>
      </c>
      <c r="B160" s="144" t="s">
        <v>812</v>
      </c>
      <c r="C160" s="140" t="s">
        <v>7</v>
      </c>
      <c r="D160" s="143">
        <v>6160</v>
      </c>
      <c r="E160" s="145" t="s">
        <v>234</v>
      </c>
      <c r="F160" s="146"/>
    </row>
    <row r="161" spans="1:6" ht="15.75" customHeight="1" x14ac:dyDescent="0.3">
      <c r="A161" s="151">
        <v>6090</v>
      </c>
      <c r="B161" s="144" t="s">
        <v>812</v>
      </c>
      <c r="C161" s="140" t="s">
        <v>367</v>
      </c>
      <c r="D161" s="143">
        <v>6160</v>
      </c>
      <c r="E161" s="145" t="s">
        <v>904</v>
      </c>
      <c r="F161" s="146"/>
    </row>
    <row r="162" spans="1:6" ht="15.75" customHeight="1" x14ac:dyDescent="0.3">
      <c r="A162" s="151">
        <v>6091</v>
      </c>
      <c r="B162" s="144" t="s">
        <v>812</v>
      </c>
      <c r="C162" s="140" t="s">
        <v>369</v>
      </c>
      <c r="D162" s="143">
        <v>6160</v>
      </c>
      <c r="E162" s="145" t="s">
        <v>890</v>
      </c>
      <c r="F162" s="146"/>
    </row>
    <row r="163" spans="1:6" ht="15.75" customHeight="1" x14ac:dyDescent="0.3">
      <c r="A163" s="151">
        <v>6100</v>
      </c>
      <c r="B163" s="144" t="s">
        <v>812</v>
      </c>
      <c r="C163" s="140" t="s">
        <v>8</v>
      </c>
      <c r="D163" s="143">
        <v>6160</v>
      </c>
      <c r="E163" s="145" t="s">
        <v>235</v>
      </c>
      <c r="F163" s="147"/>
    </row>
    <row r="164" spans="1:6" ht="15.75" customHeight="1" x14ac:dyDescent="0.3">
      <c r="A164" s="151">
        <v>6120</v>
      </c>
      <c r="B164" s="144" t="s">
        <v>812</v>
      </c>
      <c r="C164" s="140" t="s">
        <v>9</v>
      </c>
      <c r="D164" s="143">
        <v>6160</v>
      </c>
      <c r="E164" s="145" t="s">
        <v>236</v>
      </c>
      <c r="F164" s="146"/>
    </row>
    <row r="165" spans="1:6" ht="15.75" customHeight="1" x14ac:dyDescent="0.3">
      <c r="A165" s="151">
        <v>6130</v>
      </c>
      <c r="B165" s="144" t="s">
        <v>812</v>
      </c>
      <c r="C165" s="140" t="s">
        <v>352</v>
      </c>
      <c r="D165" s="143">
        <v>6160</v>
      </c>
      <c r="E165" s="145" t="s">
        <v>891</v>
      </c>
      <c r="F165" s="146"/>
    </row>
    <row r="166" spans="1:6" ht="15.75" customHeight="1" x14ac:dyDescent="0.3">
      <c r="A166" s="151">
        <v>6140</v>
      </c>
      <c r="B166" s="144" t="s">
        <v>812</v>
      </c>
      <c r="C166" s="140" t="s">
        <v>10</v>
      </c>
      <c r="D166" s="143">
        <v>6160</v>
      </c>
      <c r="E166" s="145" t="s">
        <v>237</v>
      </c>
      <c r="F166" s="146"/>
    </row>
    <row r="167" spans="1:6" ht="15.75" customHeight="1" x14ac:dyDescent="0.3">
      <c r="A167" s="151">
        <v>6160</v>
      </c>
      <c r="B167" s="149" t="s">
        <v>1168</v>
      </c>
      <c r="C167" s="142" t="s">
        <v>1155</v>
      </c>
      <c r="D167" s="143">
        <v>10300</v>
      </c>
      <c r="E167" s="145" t="s">
        <v>893</v>
      </c>
      <c r="F167" s="148">
        <f>SUM(F146:F166)</f>
        <v>0</v>
      </c>
    </row>
    <row r="168" spans="1:6" ht="15.75" customHeight="1" x14ac:dyDescent="0.3">
      <c r="A168" s="158" t="s">
        <v>1153</v>
      </c>
      <c r="B168" s="157" t="s">
        <v>1337</v>
      </c>
      <c r="C168" s="156" t="s">
        <v>1153</v>
      </c>
      <c r="D168" s="150" t="s">
        <v>1153</v>
      </c>
      <c r="E168" s="150" t="s">
        <v>1153</v>
      </c>
      <c r="F168" s="150" t="s">
        <v>1153</v>
      </c>
    </row>
    <row r="169" spans="1:6" ht="15.75" customHeight="1" x14ac:dyDescent="0.3">
      <c r="A169" s="151">
        <v>6500</v>
      </c>
      <c r="B169" s="144" t="s">
        <v>812</v>
      </c>
      <c r="C169" s="141" t="s">
        <v>1</v>
      </c>
      <c r="D169" s="143">
        <v>6660</v>
      </c>
      <c r="E169" s="145" t="s">
        <v>238</v>
      </c>
      <c r="F169" s="283">
        <f>'Salary Analysis'!B181</f>
        <v>0</v>
      </c>
    </row>
    <row r="170" spans="1:6" ht="15.75" customHeight="1" x14ac:dyDescent="0.3">
      <c r="A170" s="151">
        <v>6520</v>
      </c>
      <c r="B170" s="144" t="s">
        <v>812</v>
      </c>
      <c r="C170" s="140" t="s">
        <v>3</v>
      </c>
      <c r="D170" s="143">
        <v>6660</v>
      </c>
      <c r="E170" s="145" t="s">
        <v>239</v>
      </c>
      <c r="F170" s="283">
        <f>'Salary Analysis'!B193</f>
        <v>0</v>
      </c>
    </row>
    <row r="171" spans="1:6" ht="15.75" customHeight="1" x14ac:dyDescent="0.3">
      <c r="A171" s="151">
        <v>6525</v>
      </c>
      <c r="B171" s="144" t="s">
        <v>812</v>
      </c>
      <c r="C171" s="140" t="s">
        <v>295</v>
      </c>
      <c r="D171" s="143">
        <v>6660</v>
      </c>
      <c r="E171" s="145" t="s">
        <v>875</v>
      </c>
      <c r="F171" s="153"/>
    </row>
    <row r="172" spans="1:6" ht="15.75" customHeight="1" x14ac:dyDescent="0.3">
      <c r="A172" s="151">
        <v>6530</v>
      </c>
      <c r="B172" s="144" t="s">
        <v>812</v>
      </c>
      <c r="C172" s="140" t="s">
        <v>132</v>
      </c>
      <c r="D172" s="143">
        <v>6660</v>
      </c>
      <c r="E172" s="145" t="s">
        <v>876</v>
      </c>
      <c r="F172" s="153"/>
    </row>
    <row r="173" spans="1:6" ht="15.75" customHeight="1" x14ac:dyDescent="0.3">
      <c r="A173" s="151">
        <v>6531</v>
      </c>
      <c r="B173" s="144" t="s">
        <v>812</v>
      </c>
      <c r="C173" s="140" t="s">
        <v>134</v>
      </c>
      <c r="D173" s="143">
        <v>6660</v>
      </c>
      <c r="E173" s="145" t="s">
        <v>877</v>
      </c>
      <c r="F173" s="153"/>
    </row>
    <row r="174" spans="1:6" ht="15.75" customHeight="1" x14ac:dyDescent="0.3">
      <c r="A174" s="151">
        <v>6532</v>
      </c>
      <c r="B174" s="144" t="s">
        <v>812</v>
      </c>
      <c r="C174" s="140" t="s">
        <v>4</v>
      </c>
      <c r="D174" s="143">
        <v>6660</v>
      </c>
      <c r="E174" s="145" t="s">
        <v>878</v>
      </c>
      <c r="F174" s="154"/>
    </row>
    <row r="175" spans="1:6" ht="15.75" customHeight="1" x14ac:dyDescent="0.3">
      <c r="A175" s="151">
        <v>6533</v>
      </c>
      <c r="B175" s="144" t="s">
        <v>812</v>
      </c>
      <c r="C175" s="140" t="s">
        <v>136</v>
      </c>
      <c r="D175" s="143">
        <v>6660</v>
      </c>
      <c r="E175" s="145" t="s">
        <v>879</v>
      </c>
      <c r="F175" s="153"/>
    </row>
    <row r="176" spans="1:6" ht="15.75" customHeight="1" x14ac:dyDescent="0.3">
      <c r="A176" s="151">
        <v>6534</v>
      </c>
      <c r="B176" s="144" t="s">
        <v>812</v>
      </c>
      <c r="C176" s="140" t="s">
        <v>138</v>
      </c>
      <c r="D176" s="143">
        <v>6660</v>
      </c>
      <c r="E176" s="145" t="s">
        <v>880</v>
      </c>
      <c r="F176" s="153"/>
    </row>
    <row r="177" spans="1:6" ht="15.75" customHeight="1" x14ac:dyDescent="0.3">
      <c r="A177" s="151">
        <v>6535</v>
      </c>
      <c r="B177" s="144" t="s">
        <v>812</v>
      </c>
      <c r="C177" s="140" t="s">
        <v>140</v>
      </c>
      <c r="D177" s="143">
        <v>6660</v>
      </c>
      <c r="E177" s="145" t="s">
        <v>881</v>
      </c>
      <c r="F177" s="153"/>
    </row>
    <row r="178" spans="1:6" ht="15.75" customHeight="1" x14ac:dyDescent="0.3">
      <c r="A178" s="151">
        <v>6536</v>
      </c>
      <c r="B178" s="144" t="s">
        <v>812</v>
      </c>
      <c r="C178" s="140" t="s">
        <v>144</v>
      </c>
      <c r="D178" s="143">
        <v>6660</v>
      </c>
      <c r="E178" s="145" t="s">
        <v>882</v>
      </c>
      <c r="F178" s="154"/>
    </row>
    <row r="179" spans="1:6" ht="15.75" customHeight="1" x14ac:dyDescent="0.3">
      <c r="A179" s="151">
        <v>6537</v>
      </c>
      <c r="B179" s="144" t="s">
        <v>812</v>
      </c>
      <c r="C179" s="140" t="s">
        <v>146</v>
      </c>
      <c r="D179" s="143">
        <v>6660</v>
      </c>
      <c r="E179" s="145" t="s">
        <v>883</v>
      </c>
      <c r="F179" s="153"/>
    </row>
    <row r="180" spans="1:6" ht="15.75" customHeight="1" x14ac:dyDescent="0.3">
      <c r="A180" s="151">
        <v>6538</v>
      </c>
      <c r="B180" s="144" t="s">
        <v>812</v>
      </c>
      <c r="C180" s="140" t="s">
        <v>365</v>
      </c>
      <c r="D180" s="143">
        <v>6660</v>
      </c>
      <c r="E180" s="145" t="s">
        <v>884</v>
      </c>
      <c r="F180" s="153"/>
    </row>
    <row r="181" spans="1:6" ht="15.75" customHeight="1" x14ac:dyDescent="0.3">
      <c r="A181" s="151">
        <v>6540</v>
      </c>
      <c r="B181" s="144" t="s">
        <v>812</v>
      </c>
      <c r="C181" s="140" t="s">
        <v>14</v>
      </c>
      <c r="D181" s="143">
        <v>6660</v>
      </c>
      <c r="E181" s="145" t="s">
        <v>240</v>
      </c>
      <c r="F181" s="153"/>
    </row>
    <row r="182" spans="1:6" ht="15.75" customHeight="1" x14ac:dyDescent="0.3">
      <c r="A182" s="151">
        <v>6560</v>
      </c>
      <c r="B182" s="144" t="s">
        <v>812</v>
      </c>
      <c r="C182" s="140" t="s">
        <v>6</v>
      </c>
      <c r="D182" s="143">
        <v>6660</v>
      </c>
      <c r="E182" s="145" t="s">
        <v>241</v>
      </c>
      <c r="F182" s="153"/>
    </row>
    <row r="183" spans="1:6" ht="15.75" customHeight="1" x14ac:dyDescent="0.3">
      <c r="A183" s="151">
        <v>6580</v>
      </c>
      <c r="B183" s="144" t="s">
        <v>812</v>
      </c>
      <c r="C183" s="140" t="s">
        <v>7</v>
      </c>
      <c r="D183" s="143">
        <v>6660</v>
      </c>
      <c r="E183" s="145" t="s">
        <v>242</v>
      </c>
      <c r="F183" s="153"/>
    </row>
    <row r="184" spans="1:6" ht="15.75" customHeight="1" x14ac:dyDescent="0.3">
      <c r="A184" s="151">
        <v>6590</v>
      </c>
      <c r="B184" s="144" t="s">
        <v>812</v>
      </c>
      <c r="C184" s="140" t="s">
        <v>367</v>
      </c>
      <c r="D184" s="143">
        <v>6660</v>
      </c>
      <c r="E184" s="145" t="s">
        <v>885</v>
      </c>
      <c r="F184" s="153"/>
    </row>
    <row r="185" spans="1:6" ht="15.75" customHeight="1" x14ac:dyDescent="0.3">
      <c r="A185" s="151">
        <v>6591</v>
      </c>
      <c r="B185" s="144" t="s">
        <v>812</v>
      </c>
      <c r="C185" s="140" t="s">
        <v>369</v>
      </c>
      <c r="D185" s="143">
        <v>6660</v>
      </c>
      <c r="E185" s="145" t="s">
        <v>886</v>
      </c>
      <c r="F185" s="153"/>
    </row>
    <row r="186" spans="1:6" ht="15.75" customHeight="1" x14ac:dyDescent="0.3">
      <c r="A186" s="151">
        <v>6600</v>
      </c>
      <c r="B186" s="144" t="s">
        <v>812</v>
      </c>
      <c r="C186" s="140" t="s">
        <v>8</v>
      </c>
      <c r="D186" s="143">
        <v>6660</v>
      </c>
      <c r="E186" s="145" t="s">
        <v>243</v>
      </c>
      <c r="F186" s="154"/>
    </row>
    <row r="187" spans="1:6" ht="15.75" customHeight="1" x14ac:dyDescent="0.3">
      <c r="A187" s="151">
        <v>6620</v>
      </c>
      <c r="B187" s="144" t="s">
        <v>812</v>
      </c>
      <c r="C187" s="140" t="s">
        <v>9</v>
      </c>
      <c r="D187" s="143">
        <v>6660</v>
      </c>
      <c r="E187" s="145" t="s">
        <v>244</v>
      </c>
      <c r="F187" s="153"/>
    </row>
    <row r="188" spans="1:6" ht="15.75" customHeight="1" x14ac:dyDescent="0.3">
      <c r="A188" s="151">
        <v>6630</v>
      </c>
      <c r="B188" s="144" t="s">
        <v>812</v>
      </c>
      <c r="C188" s="140" t="s">
        <v>352</v>
      </c>
      <c r="D188" s="143">
        <v>6660</v>
      </c>
      <c r="E188" s="145" t="s">
        <v>887</v>
      </c>
      <c r="F188" s="153"/>
    </row>
    <row r="189" spans="1:6" ht="15.75" customHeight="1" x14ac:dyDescent="0.3">
      <c r="A189" s="151">
        <v>6640</v>
      </c>
      <c r="B189" s="144" t="s">
        <v>812</v>
      </c>
      <c r="C189" s="140" t="s">
        <v>10</v>
      </c>
      <c r="D189" s="143">
        <v>6660</v>
      </c>
      <c r="E189" s="145" t="s">
        <v>245</v>
      </c>
      <c r="F189" s="153"/>
    </row>
    <row r="190" spans="1:6" ht="15.75" customHeight="1" x14ac:dyDescent="0.3">
      <c r="A190" s="151">
        <v>6660</v>
      </c>
      <c r="B190" s="149" t="s">
        <v>1169</v>
      </c>
      <c r="C190" s="142" t="s">
        <v>1155</v>
      </c>
      <c r="D190" s="143">
        <v>10300</v>
      </c>
      <c r="E190" s="145" t="s">
        <v>889</v>
      </c>
      <c r="F190" s="155">
        <f>SUM(F169:F189)</f>
        <v>0</v>
      </c>
    </row>
    <row r="191" spans="1:6" ht="15.75" customHeight="1" x14ac:dyDescent="0.3">
      <c r="A191" s="158" t="s">
        <v>1153</v>
      </c>
      <c r="B191" s="162" t="s">
        <v>1338</v>
      </c>
      <c r="C191" s="156" t="s">
        <v>1153</v>
      </c>
      <c r="D191" s="150" t="s">
        <v>1153</v>
      </c>
      <c r="E191" s="150" t="s">
        <v>1153</v>
      </c>
      <c r="F191" s="150" t="s">
        <v>1153</v>
      </c>
    </row>
    <row r="192" spans="1:6" ht="15.75" customHeight="1" x14ac:dyDescent="0.3">
      <c r="A192" s="151">
        <v>7500</v>
      </c>
      <c r="B192" s="144" t="s">
        <v>812</v>
      </c>
      <c r="C192" s="141" t="s">
        <v>1</v>
      </c>
      <c r="D192" s="143">
        <v>7660</v>
      </c>
      <c r="E192" s="145" t="s">
        <v>246</v>
      </c>
      <c r="F192" s="284">
        <f>'Salary Analysis'!B205</f>
        <v>0</v>
      </c>
    </row>
    <row r="193" spans="1:6" ht="15.75" customHeight="1" x14ac:dyDescent="0.3">
      <c r="A193" s="151">
        <v>7520</v>
      </c>
      <c r="B193" s="144" t="s">
        <v>812</v>
      </c>
      <c r="C193" s="140" t="s">
        <v>3</v>
      </c>
      <c r="D193" s="143">
        <v>7660</v>
      </c>
      <c r="E193" s="145" t="s">
        <v>247</v>
      </c>
      <c r="F193" s="284">
        <f>'Salary Analysis'!B217</f>
        <v>0</v>
      </c>
    </row>
    <row r="194" spans="1:6" ht="15.75" customHeight="1" x14ac:dyDescent="0.3">
      <c r="A194" s="151">
        <v>7525</v>
      </c>
      <c r="B194" s="144" t="s">
        <v>812</v>
      </c>
      <c r="C194" s="140" t="s">
        <v>295</v>
      </c>
      <c r="D194" s="143">
        <v>7660</v>
      </c>
      <c r="E194" s="145" t="s">
        <v>863</v>
      </c>
      <c r="F194" s="160"/>
    </row>
    <row r="195" spans="1:6" ht="15.75" customHeight="1" x14ac:dyDescent="0.3">
      <c r="A195" s="151">
        <v>7530</v>
      </c>
      <c r="B195" s="144" t="s">
        <v>812</v>
      </c>
      <c r="C195" s="140" t="s">
        <v>132</v>
      </c>
      <c r="D195" s="143">
        <v>7660</v>
      </c>
      <c r="E195" s="145" t="s">
        <v>864</v>
      </c>
      <c r="F195" s="160"/>
    </row>
    <row r="196" spans="1:6" ht="15.75" customHeight="1" x14ac:dyDescent="0.3">
      <c r="A196" s="151">
        <v>7531</v>
      </c>
      <c r="B196" s="144" t="s">
        <v>812</v>
      </c>
      <c r="C196" s="140" t="s">
        <v>134</v>
      </c>
      <c r="D196" s="143">
        <v>7660</v>
      </c>
      <c r="E196" s="145" t="s">
        <v>865</v>
      </c>
      <c r="F196" s="160"/>
    </row>
    <row r="197" spans="1:6" ht="15.75" customHeight="1" x14ac:dyDescent="0.3">
      <c r="A197" s="151">
        <v>7532</v>
      </c>
      <c r="B197" s="144" t="s">
        <v>812</v>
      </c>
      <c r="C197" s="140" t="s">
        <v>4</v>
      </c>
      <c r="D197" s="143">
        <v>7660</v>
      </c>
      <c r="E197" s="145" t="s">
        <v>866</v>
      </c>
      <c r="F197" s="161"/>
    </row>
    <row r="198" spans="1:6" ht="15.75" customHeight="1" x14ac:dyDescent="0.3">
      <c r="A198" s="151">
        <v>7533</v>
      </c>
      <c r="B198" s="144" t="s">
        <v>812</v>
      </c>
      <c r="C198" s="140" t="s">
        <v>136</v>
      </c>
      <c r="D198" s="143">
        <v>7660</v>
      </c>
      <c r="E198" s="145" t="s">
        <v>867</v>
      </c>
      <c r="F198" s="160"/>
    </row>
    <row r="199" spans="1:6" ht="15.75" customHeight="1" x14ac:dyDescent="0.3">
      <c r="A199" s="151">
        <v>7534</v>
      </c>
      <c r="B199" s="144" t="s">
        <v>812</v>
      </c>
      <c r="C199" s="140" t="s">
        <v>138</v>
      </c>
      <c r="D199" s="143">
        <v>7660</v>
      </c>
      <c r="E199" s="145" t="s">
        <v>868</v>
      </c>
      <c r="F199" s="160"/>
    </row>
    <row r="200" spans="1:6" ht="15.75" customHeight="1" x14ac:dyDescent="0.3">
      <c r="A200" s="151">
        <v>7535</v>
      </c>
      <c r="B200" s="144" t="s">
        <v>812</v>
      </c>
      <c r="C200" s="140" t="s">
        <v>140</v>
      </c>
      <c r="D200" s="143">
        <v>7660</v>
      </c>
      <c r="E200" s="145" t="s">
        <v>869</v>
      </c>
      <c r="F200" s="160"/>
    </row>
    <row r="201" spans="1:6" ht="15.75" customHeight="1" x14ac:dyDescent="0.3">
      <c r="A201" s="151">
        <v>7536</v>
      </c>
      <c r="B201" s="144" t="s">
        <v>812</v>
      </c>
      <c r="C201" s="140" t="s">
        <v>144</v>
      </c>
      <c r="D201" s="143">
        <v>7660</v>
      </c>
      <c r="E201" s="145" t="s">
        <v>870</v>
      </c>
      <c r="F201" s="161"/>
    </row>
    <row r="202" spans="1:6" ht="15.75" customHeight="1" x14ac:dyDescent="0.3">
      <c r="A202" s="151">
        <v>7537</v>
      </c>
      <c r="B202" s="144" t="s">
        <v>812</v>
      </c>
      <c r="C202" s="140" t="s">
        <v>146</v>
      </c>
      <c r="D202" s="143">
        <v>7660</v>
      </c>
      <c r="E202" s="145" t="s">
        <v>871</v>
      </c>
      <c r="F202" s="160"/>
    </row>
    <row r="203" spans="1:6" ht="15.75" customHeight="1" x14ac:dyDescent="0.3">
      <c r="A203" s="151">
        <v>7538</v>
      </c>
      <c r="B203" s="144" t="s">
        <v>812</v>
      </c>
      <c r="C203" s="140" t="s">
        <v>365</v>
      </c>
      <c r="D203" s="143">
        <v>7660</v>
      </c>
      <c r="E203" s="145" t="s">
        <v>872</v>
      </c>
      <c r="F203" s="160"/>
    </row>
    <row r="204" spans="1:6" ht="15.75" customHeight="1" x14ac:dyDescent="0.3">
      <c r="A204" s="151">
        <v>7540</v>
      </c>
      <c r="B204" s="144" t="s">
        <v>812</v>
      </c>
      <c r="C204" s="140" t="s">
        <v>14</v>
      </c>
      <c r="D204" s="143">
        <v>7660</v>
      </c>
      <c r="E204" s="145" t="s">
        <v>248</v>
      </c>
      <c r="F204" s="160"/>
    </row>
    <row r="205" spans="1:6" ht="15.75" customHeight="1" x14ac:dyDescent="0.3">
      <c r="A205" s="151">
        <v>7560</v>
      </c>
      <c r="B205" s="144" t="s">
        <v>812</v>
      </c>
      <c r="C205" s="140" t="s">
        <v>6</v>
      </c>
      <c r="D205" s="143">
        <v>7660</v>
      </c>
      <c r="E205" s="145" t="s">
        <v>249</v>
      </c>
      <c r="F205" s="160"/>
    </row>
    <row r="206" spans="1:6" ht="15.75" customHeight="1" x14ac:dyDescent="0.3">
      <c r="A206" s="151">
        <v>7580</v>
      </c>
      <c r="B206" s="144" t="s">
        <v>812</v>
      </c>
      <c r="C206" s="140" t="s">
        <v>7</v>
      </c>
      <c r="D206" s="143">
        <v>7660</v>
      </c>
      <c r="E206" s="145" t="s">
        <v>250</v>
      </c>
      <c r="F206" s="160"/>
    </row>
    <row r="207" spans="1:6" ht="15.75" customHeight="1" x14ac:dyDescent="0.3">
      <c r="A207" s="151">
        <v>7590</v>
      </c>
      <c r="B207" s="144" t="s">
        <v>812</v>
      </c>
      <c r="C207" s="140" t="s">
        <v>367</v>
      </c>
      <c r="D207" s="143">
        <v>7660</v>
      </c>
      <c r="E207" s="145" t="s">
        <v>873</v>
      </c>
      <c r="F207" s="160"/>
    </row>
    <row r="208" spans="1:6" ht="15.75" customHeight="1" x14ac:dyDescent="0.3">
      <c r="A208" s="151">
        <v>7591</v>
      </c>
      <c r="B208" s="144" t="s">
        <v>812</v>
      </c>
      <c r="C208" s="140" t="s">
        <v>369</v>
      </c>
      <c r="D208" s="143">
        <v>7660</v>
      </c>
      <c r="E208" s="145" t="s">
        <v>874</v>
      </c>
      <c r="F208" s="160"/>
    </row>
    <row r="209" spans="1:6" ht="15.75" customHeight="1" x14ac:dyDescent="0.3">
      <c r="A209" s="151">
        <v>7600</v>
      </c>
      <c r="B209" s="144" t="s">
        <v>812</v>
      </c>
      <c r="C209" s="140" t="s">
        <v>8</v>
      </c>
      <c r="D209" s="143">
        <v>7660</v>
      </c>
      <c r="E209" s="145" t="s">
        <v>251</v>
      </c>
      <c r="F209" s="161"/>
    </row>
    <row r="210" spans="1:6" ht="15.75" customHeight="1" x14ac:dyDescent="0.3">
      <c r="A210" s="151">
        <v>7620</v>
      </c>
      <c r="B210" s="144" t="s">
        <v>812</v>
      </c>
      <c r="C210" s="140" t="s">
        <v>9</v>
      </c>
      <c r="D210" s="143">
        <v>7660</v>
      </c>
      <c r="E210" s="145" t="s">
        <v>252</v>
      </c>
      <c r="F210" s="160"/>
    </row>
    <row r="211" spans="1:6" ht="15.75" customHeight="1" x14ac:dyDescent="0.3">
      <c r="A211" s="151">
        <v>7630</v>
      </c>
      <c r="B211" s="144" t="s">
        <v>812</v>
      </c>
      <c r="C211" s="140" t="s">
        <v>352</v>
      </c>
      <c r="D211" s="143">
        <v>7660</v>
      </c>
      <c r="E211" s="145" t="s">
        <v>860</v>
      </c>
      <c r="F211" s="160"/>
    </row>
    <row r="212" spans="1:6" ht="15.75" customHeight="1" x14ac:dyDescent="0.3">
      <c r="A212" s="151">
        <v>7640</v>
      </c>
      <c r="B212" s="144" t="s">
        <v>812</v>
      </c>
      <c r="C212" s="140" t="s">
        <v>10</v>
      </c>
      <c r="D212" s="143">
        <v>7660</v>
      </c>
      <c r="E212" s="145" t="s">
        <v>253</v>
      </c>
      <c r="F212" s="160"/>
    </row>
    <row r="213" spans="1:6" ht="15.75" customHeight="1" thickBot="1" x14ac:dyDescent="0.35">
      <c r="A213" s="151">
        <v>7660</v>
      </c>
      <c r="B213" s="144" t="s">
        <v>1170</v>
      </c>
      <c r="C213" s="142" t="s">
        <v>1155</v>
      </c>
      <c r="D213" s="143">
        <v>10300</v>
      </c>
      <c r="E213" s="159" t="s">
        <v>862</v>
      </c>
      <c r="F213" s="155">
        <f>SUM(F192:F212)</f>
        <v>0</v>
      </c>
    </row>
    <row r="214" spans="1:6" ht="31.2" x14ac:dyDescent="0.3">
      <c r="A214" s="158" t="s">
        <v>1153</v>
      </c>
      <c r="B214" s="165" t="s">
        <v>1339</v>
      </c>
      <c r="C214" s="156" t="s">
        <v>1153</v>
      </c>
      <c r="D214" s="150" t="s">
        <v>1153</v>
      </c>
      <c r="E214" s="150" t="s">
        <v>1153</v>
      </c>
      <c r="F214" s="150" t="s">
        <v>1153</v>
      </c>
    </row>
    <row r="215" spans="1:6" ht="15.75" customHeight="1" x14ac:dyDescent="0.3">
      <c r="A215" s="151">
        <v>8000</v>
      </c>
      <c r="B215" s="144" t="s">
        <v>812</v>
      </c>
      <c r="C215" s="141" t="s">
        <v>1</v>
      </c>
      <c r="D215" s="143">
        <v>8140</v>
      </c>
      <c r="E215" s="145" t="s">
        <v>254</v>
      </c>
      <c r="F215" s="285">
        <f>'Salary Analysis'!B229</f>
        <v>0</v>
      </c>
    </row>
    <row r="216" spans="1:6" ht="15.75" customHeight="1" x14ac:dyDescent="0.3">
      <c r="A216" s="151">
        <v>8020</v>
      </c>
      <c r="B216" s="144" t="s">
        <v>812</v>
      </c>
      <c r="C216" s="140" t="s">
        <v>3</v>
      </c>
      <c r="D216" s="143">
        <v>8140</v>
      </c>
      <c r="E216" s="145" t="s">
        <v>255</v>
      </c>
      <c r="F216" s="285">
        <f>'Salary Analysis'!B241</f>
        <v>0</v>
      </c>
    </row>
    <row r="217" spans="1:6" ht="15.75" customHeight="1" x14ac:dyDescent="0.3">
      <c r="A217" s="151">
        <v>8025</v>
      </c>
      <c r="B217" s="144" t="s">
        <v>812</v>
      </c>
      <c r="C217" s="140" t="s">
        <v>295</v>
      </c>
      <c r="D217" s="143">
        <v>8140</v>
      </c>
      <c r="E217" s="145" t="s">
        <v>844</v>
      </c>
      <c r="F217" s="163"/>
    </row>
    <row r="218" spans="1:6" ht="15.75" customHeight="1" x14ac:dyDescent="0.3">
      <c r="A218" s="151">
        <v>8030</v>
      </c>
      <c r="B218" s="144" t="s">
        <v>812</v>
      </c>
      <c r="C218" s="140" t="s">
        <v>132</v>
      </c>
      <c r="D218" s="143">
        <v>8140</v>
      </c>
      <c r="E218" s="145" t="s">
        <v>845</v>
      </c>
      <c r="F218" s="163"/>
    </row>
    <row r="219" spans="1:6" ht="15.75" customHeight="1" x14ac:dyDescent="0.3">
      <c r="A219" s="151">
        <v>8031</v>
      </c>
      <c r="B219" s="144" t="s">
        <v>812</v>
      </c>
      <c r="C219" s="140" t="s">
        <v>134</v>
      </c>
      <c r="D219" s="143">
        <v>8140</v>
      </c>
      <c r="E219" s="145" t="s">
        <v>846</v>
      </c>
      <c r="F219" s="163"/>
    </row>
    <row r="220" spans="1:6" ht="15.75" customHeight="1" x14ac:dyDescent="0.3">
      <c r="A220" s="151">
        <v>8032</v>
      </c>
      <c r="B220" s="144" t="s">
        <v>812</v>
      </c>
      <c r="C220" s="140" t="s">
        <v>4</v>
      </c>
      <c r="D220" s="143">
        <v>8140</v>
      </c>
      <c r="E220" s="145" t="s">
        <v>847</v>
      </c>
      <c r="F220" s="164"/>
    </row>
    <row r="221" spans="1:6" ht="15.75" customHeight="1" x14ac:dyDescent="0.3">
      <c r="A221" s="151">
        <v>8033</v>
      </c>
      <c r="B221" s="144" t="s">
        <v>812</v>
      </c>
      <c r="C221" s="140" t="s">
        <v>136</v>
      </c>
      <c r="D221" s="143">
        <v>8140</v>
      </c>
      <c r="E221" s="145" t="s">
        <v>848</v>
      </c>
      <c r="F221" s="163"/>
    </row>
    <row r="222" spans="1:6" ht="15.75" customHeight="1" x14ac:dyDescent="0.3">
      <c r="A222" s="151">
        <v>8034</v>
      </c>
      <c r="B222" s="144" t="s">
        <v>812</v>
      </c>
      <c r="C222" s="140" t="s">
        <v>138</v>
      </c>
      <c r="D222" s="143">
        <v>8140</v>
      </c>
      <c r="E222" s="145" t="s">
        <v>849</v>
      </c>
      <c r="F222" s="163"/>
    </row>
    <row r="223" spans="1:6" ht="15.75" customHeight="1" x14ac:dyDescent="0.3">
      <c r="A223" s="151">
        <v>8035</v>
      </c>
      <c r="B223" s="144" t="s">
        <v>812</v>
      </c>
      <c r="C223" s="140" t="s">
        <v>140</v>
      </c>
      <c r="D223" s="143">
        <v>8140</v>
      </c>
      <c r="E223" s="145" t="s">
        <v>850</v>
      </c>
      <c r="F223" s="163"/>
    </row>
    <row r="224" spans="1:6" ht="15.75" customHeight="1" x14ac:dyDescent="0.3">
      <c r="A224" s="151">
        <v>8036</v>
      </c>
      <c r="B224" s="144" t="s">
        <v>812</v>
      </c>
      <c r="C224" s="140" t="s">
        <v>144</v>
      </c>
      <c r="D224" s="143">
        <v>8140</v>
      </c>
      <c r="E224" s="145" t="s">
        <v>851</v>
      </c>
      <c r="F224" s="164"/>
    </row>
    <row r="225" spans="1:6" ht="15.75" customHeight="1" x14ac:dyDescent="0.3">
      <c r="A225" s="151">
        <v>8037</v>
      </c>
      <c r="B225" s="144" t="s">
        <v>812</v>
      </c>
      <c r="C225" s="140" t="s">
        <v>146</v>
      </c>
      <c r="D225" s="143">
        <v>8140</v>
      </c>
      <c r="E225" s="145" t="s">
        <v>852</v>
      </c>
      <c r="F225" s="163"/>
    </row>
    <row r="226" spans="1:6" ht="15.75" customHeight="1" x14ac:dyDescent="0.3">
      <c r="A226" s="151">
        <v>8038</v>
      </c>
      <c r="B226" s="144" t="s">
        <v>812</v>
      </c>
      <c r="C226" s="140" t="s">
        <v>365</v>
      </c>
      <c r="D226" s="143">
        <v>8140</v>
      </c>
      <c r="E226" s="145" t="s">
        <v>853</v>
      </c>
      <c r="F226" s="163"/>
    </row>
    <row r="227" spans="1:6" ht="15.75" customHeight="1" x14ac:dyDescent="0.3">
      <c r="A227" s="151">
        <v>8040</v>
      </c>
      <c r="B227" s="144" t="s">
        <v>812</v>
      </c>
      <c r="C227" s="140" t="s">
        <v>14</v>
      </c>
      <c r="D227" s="143">
        <v>8140</v>
      </c>
      <c r="E227" s="145" t="s">
        <v>256</v>
      </c>
      <c r="F227" s="163"/>
    </row>
    <row r="228" spans="1:6" ht="15.75" customHeight="1" x14ac:dyDescent="0.3">
      <c r="A228" s="151">
        <v>8060</v>
      </c>
      <c r="B228" s="144" t="s">
        <v>812</v>
      </c>
      <c r="C228" s="140" t="s">
        <v>6</v>
      </c>
      <c r="D228" s="143">
        <v>8140</v>
      </c>
      <c r="E228" s="145" t="s">
        <v>257</v>
      </c>
      <c r="F228" s="163"/>
    </row>
    <row r="229" spans="1:6" ht="15.75" customHeight="1" x14ac:dyDescent="0.3">
      <c r="A229" s="151">
        <v>8080</v>
      </c>
      <c r="B229" s="144" t="s">
        <v>812</v>
      </c>
      <c r="C229" s="140" t="s">
        <v>7</v>
      </c>
      <c r="D229" s="143">
        <v>8140</v>
      </c>
      <c r="E229" s="145" t="s">
        <v>258</v>
      </c>
      <c r="F229" s="163"/>
    </row>
    <row r="230" spans="1:6" ht="15.75" customHeight="1" x14ac:dyDescent="0.3">
      <c r="A230" s="151">
        <v>8090</v>
      </c>
      <c r="B230" s="144" t="s">
        <v>812</v>
      </c>
      <c r="C230" s="140" t="s">
        <v>367</v>
      </c>
      <c r="D230" s="143">
        <v>8140</v>
      </c>
      <c r="E230" s="145" t="s">
        <v>854</v>
      </c>
      <c r="F230" s="163"/>
    </row>
    <row r="231" spans="1:6" ht="15.75" customHeight="1" x14ac:dyDescent="0.3">
      <c r="A231" s="151">
        <v>8091</v>
      </c>
      <c r="B231" s="144" t="s">
        <v>812</v>
      </c>
      <c r="C231" s="140" t="s">
        <v>369</v>
      </c>
      <c r="D231" s="143">
        <v>8140</v>
      </c>
      <c r="E231" s="145" t="s">
        <v>855</v>
      </c>
      <c r="F231" s="163"/>
    </row>
    <row r="232" spans="1:6" ht="15.75" customHeight="1" x14ac:dyDescent="0.3">
      <c r="A232" s="151">
        <v>8100</v>
      </c>
      <c r="B232" s="144" t="s">
        <v>812</v>
      </c>
      <c r="C232" s="140" t="s">
        <v>8</v>
      </c>
      <c r="D232" s="143">
        <v>8140</v>
      </c>
      <c r="E232" s="145" t="s">
        <v>856</v>
      </c>
      <c r="F232" s="164"/>
    </row>
    <row r="233" spans="1:6" ht="15.75" customHeight="1" x14ac:dyDescent="0.3">
      <c r="A233" s="151">
        <v>8110</v>
      </c>
      <c r="B233" s="144" t="s">
        <v>812</v>
      </c>
      <c r="C233" s="140" t="s">
        <v>352</v>
      </c>
      <c r="D233" s="143">
        <v>8140</v>
      </c>
      <c r="E233" s="145" t="s">
        <v>857</v>
      </c>
      <c r="F233" s="163"/>
    </row>
    <row r="234" spans="1:6" ht="15.75" customHeight="1" x14ac:dyDescent="0.3">
      <c r="A234" s="151">
        <v>8120</v>
      </c>
      <c r="B234" s="144" t="s">
        <v>812</v>
      </c>
      <c r="C234" s="140" t="s">
        <v>10</v>
      </c>
      <c r="D234" s="143">
        <v>8140</v>
      </c>
      <c r="E234" s="145" t="s">
        <v>259</v>
      </c>
      <c r="F234" s="163"/>
    </row>
    <row r="235" spans="1:6" ht="15.75" customHeight="1" x14ac:dyDescent="0.3">
      <c r="A235" s="166">
        <v>8140</v>
      </c>
      <c r="B235" s="149" t="s">
        <v>1171</v>
      </c>
      <c r="C235" s="142" t="s">
        <v>1155</v>
      </c>
      <c r="D235" s="143">
        <v>10300</v>
      </c>
      <c r="E235" s="159" t="s">
        <v>859</v>
      </c>
      <c r="F235" s="155">
        <f>SUM(F215:F234)</f>
        <v>0</v>
      </c>
    </row>
    <row r="236" spans="1:6" ht="31.2" x14ac:dyDescent="0.3">
      <c r="A236" s="171" t="s">
        <v>1153</v>
      </c>
      <c r="B236" s="169" t="s">
        <v>1340</v>
      </c>
      <c r="C236" s="156" t="s">
        <v>1153</v>
      </c>
      <c r="D236" s="150" t="s">
        <v>1153</v>
      </c>
      <c r="E236" s="150" t="s">
        <v>1153</v>
      </c>
      <c r="F236" s="150" t="s">
        <v>1153</v>
      </c>
    </row>
    <row r="237" spans="1:6" ht="15.75" customHeight="1" x14ac:dyDescent="0.3">
      <c r="A237" s="170">
        <v>8500</v>
      </c>
      <c r="B237" s="144" t="s">
        <v>812</v>
      </c>
      <c r="C237" s="141" t="s">
        <v>1</v>
      </c>
      <c r="D237" s="143">
        <v>8640</v>
      </c>
      <c r="E237" s="145" t="s">
        <v>260</v>
      </c>
      <c r="F237" s="286">
        <f>'Salary Analysis'!B253</f>
        <v>0</v>
      </c>
    </row>
    <row r="238" spans="1:6" ht="15.75" customHeight="1" x14ac:dyDescent="0.3">
      <c r="A238" s="151">
        <v>8520</v>
      </c>
      <c r="B238" s="144" t="s">
        <v>812</v>
      </c>
      <c r="C238" s="140" t="s">
        <v>3</v>
      </c>
      <c r="D238" s="143">
        <v>8640</v>
      </c>
      <c r="E238" s="145" t="s">
        <v>261</v>
      </c>
      <c r="F238" s="286">
        <f>'Salary Analysis'!B265</f>
        <v>0</v>
      </c>
    </row>
    <row r="239" spans="1:6" ht="15.75" customHeight="1" x14ac:dyDescent="0.3">
      <c r="A239" s="151">
        <v>8525</v>
      </c>
      <c r="B239" s="144" t="s">
        <v>812</v>
      </c>
      <c r="C239" s="140" t="s">
        <v>295</v>
      </c>
      <c r="D239" s="143">
        <v>8640</v>
      </c>
      <c r="E239" s="145" t="s">
        <v>833</v>
      </c>
      <c r="F239" s="167"/>
    </row>
    <row r="240" spans="1:6" ht="15.75" customHeight="1" x14ac:dyDescent="0.3">
      <c r="A240" s="151">
        <v>8530</v>
      </c>
      <c r="B240" s="144" t="s">
        <v>812</v>
      </c>
      <c r="C240" s="140" t="s">
        <v>132</v>
      </c>
      <c r="D240" s="143">
        <v>8640</v>
      </c>
      <c r="E240" s="145" t="s">
        <v>834</v>
      </c>
      <c r="F240" s="167"/>
    </row>
    <row r="241" spans="1:6" ht="15.75" customHeight="1" x14ac:dyDescent="0.3">
      <c r="A241" s="151">
        <v>8531</v>
      </c>
      <c r="B241" s="144" t="s">
        <v>812</v>
      </c>
      <c r="C241" s="140" t="s">
        <v>134</v>
      </c>
      <c r="D241" s="143">
        <v>8640</v>
      </c>
      <c r="E241" s="145" t="s">
        <v>835</v>
      </c>
      <c r="F241" s="167"/>
    </row>
    <row r="242" spans="1:6" ht="15.75" customHeight="1" x14ac:dyDescent="0.3">
      <c r="A242" s="151">
        <v>8532</v>
      </c>
      <c r="B242" s="144" t="s">
        <v>812</v>
      </c>
      <c r="C242" s="140" t="s">
        <v>4</v>
      </c>
      <c r="D242" s="143">
        <v>8640</v>
      </c>
      <c r="E242" s="145" t="s">
        <v>836</v>
      </c>
      <c r="F242" s="168"/>
    </row>
    <row r="243" spans="1:6" ht="15.75" customHeight="1" x14ac:dyDescent="0.3">
      <c r="A243" s="151">
        <v>8533</v>
      </c>
      <c r="B243" s="144" t="s">
        <v>812</v>
      </c>
      <c r="C243" s="140" t="s">
        <v>136</v>
      </c>
      <c r="D243" s="143">
        <v>8640</v>
      </c>
      <c r="E243" s="145" t="s">
        <v>837</v>
      </c>
      <c r="F243" s="167"/>
    </row>
    <row r="244" spans="1:6" ht="15.75" customHeight="1" x14ac:dyDescent="0.3">
      <c r="A244" s="151">
        <v>8534</v>
      </c>
      <c r="B244" s="144" t="s">
        <v>812</v>
      </c>
      <c r="C244" s="140" t="s">
        <v>138</v>
      </c>
      <c r="D244" s="143">
        <v>8640</v>
      </c>
      <c r="E244" s="145" t="s">
        <v>838</v>
      </c>
      <c r="F244" s="167"/>
    </row>
    <row r="245" spans="1:6" ht="15.75" customHeight="1" x14ac:dyDescent="0.3">
      <c r="A245" s="151">
        <v>8535</v>
      </c>
      <c r="B245" s="144" t="s">
        <v>812</v>
      </c>
      <c r="C245" s="140" t="s">
        <v>140</v>
      </c>
      <c r="D245" s="143">
        <v>8640</v>
      </c>
      <c r="E245" s="145" t="s">
        <v>839</v>
      </c>
      <c r="F245" s="167"/>
    </row>
    <row r="246" spans="1:6" ht="15.75" customHeight="1" x14ac:dyDescent="0.3">
      <c r="A246" s="151">
        <v>8536</v>
      </c>
      <c r="B246" s="144" t="s">
        <v>812</v>
      </c>
      <c r="C246" s="140" t="s">
        <v>144</v>
      </c>
      <c r="D246" s="143">
        <v>8640</v>
      </c>
      <c r="E246" s="145" t="s">
        <v>840</v>
      </c>
      <c r="F246" s="168"/>
    </row>
    <row r="247" spans="1:6" ht="15.75" customHeight="1" x14ac:dyDescent="0.3">
      <c r="A247" s="151">
        <v>8537</v>
      </c>
      <c r="B247" s="144" t="s">
        <v>812</v>
      </c>
      <c r="C247" s="140" t="s">
        <v>146</v>
      </c>
      <c r="D247" s="143">
        <v>8640</v>
      </c>
      <c r="E247" s="145" t="s">
        <v>841</v>
      </c>
      <c r="F247" s="167"/>
    </row>
    <row r="248" spans="1:6" ht="15.75" customHeight="1" x14ac:dyDescent="0.3">
      <c r="A248" s="151">
        <v>8538</v>
      </c>
      <c r="B248" s="144" t="s">
        <v>812</v>
      </c>
      <c r="C248" s="140" t="s">
        <v>365</v>
      </c>
      <c r="D248" s="143">
        <v>8640</v>
      </c>
      <c r="E248" s="145" t="s">
        <v>842</v>
      </c>
      <c r="F248" s="167"/>
    </row>
    <row r="249" spans="1:6" ht="15.75" customHeight="1" x14ac:dyDescent="0.3">
      <c r="A249" s="151">
        <v>8540</v>
      </c>
      <c r="B249" s="144" t="s">
        <v>812</v>
      </c>
      <c r="C249" s="140" t="s">
        <v>14</v>
      </c>
      <c r="D249" s="143">
        <v>8640</v>
      </c>
      <c r="E249" s="145" t="s">
        <v>262</v>
      </c>
      <c r="F249" s="167"/>
    </row>
    <row r="250" spans="1:6" ht="15.75" customHeight="1" x14ac:dyDescent="0.3">
      <c r="A250" s="151">
        <v>8560</v>
      </c>
      <c r="B250" s="144" t="s">
        <v>812</v>
      </c>
      <c r="C250" s="140" t="s">
        <v>6</v>
      </c>
      <c r="D250" s="143">
        <v>8640</v>
      </c>
      <c r="E250" s="145" t="s">
        <v>263</v>
      </c>
      <c r="F250" s="167"/>
    </row>
    <row r="251" spans="1:6" ht="15.75" customHeight="1" x14ac:dyDescent="0.3">
      <c r="A251" s="151">
        <v>8580</v>
      </c>
      <c r="B251" s="144" t="s">
        <v>812</v>
      </c>
      <c r="C251" s="140" t="s">
        <v>7</v>
      </c>
      <c r="D251" s="143">
        <v>8640</v>
      </c>
      <c r="E251" s="145" t="s">
        <v>264</v>
      </c>
      <c r="F251" s="167"/>
    </row>
    <row r="252" spans="1:6" ht="15.75" customHeight="1" x14ac:dyDescent="0.3">
      <c r="A252" s="151">
        <v>8590</v>
      </c>
      <c r="B252" s="144" t="s">
        <v>812</v>
      </c>
      <c r="C252" s="140" t="s">
        <v>367</v>
      </c>
      <c r="D252" s="143">
        <v>8640</v>
      </c>
      <c r="E252" s="145" t="s">
        <v>843</v>
      </c>
      <c r="F252" s="167"/>
    </row>
    <row r="253" spans="1:6" ht="15.75" customHeight="1" x14ac:dyDescent="0.3">
      <c r="A253" s="151">
        <v>8591</v>
      </c>
      <c r="B253" s="144" t="s">
        <v>812</v>
      </c>
      <c r="C253" s="140" t="s">
        <v>369</v>
      </c>
      <c r="D253" s="143">
        <v>8640</v>
      </c>
      <c r="E253" s="145" t="s">
        <v>828</v>
      </c>
      <c r="F253" s="167"/>
    </row>
    <row r="254" spans="1:6" ht="15.75" customHeight="1" x14ac:dyDescent="0.3">
      <c r="A254" s="151">
        <v>8600</v>
      </c>
      <c r="B254" s="144" t="s">
        <v>812</v>
      </c>
      <c r="C254" s="140" t="s">
        <v>8</v>
      </c>
      <c r="D254" s="143">
        <v>8640</v>
      </c>
      <c r="E254" s="145" t="s">
        <v>829</v>
      </c>
      <c r="F254" s="168"/>
    </row>
    <row r="255" spans="1:6" ht="15.75" customHeight="1" x14ac:dyDescent="0.3">
      <c r="A255" s="151">
        <v>8610</v>
      </c>
      <c r="B255" s="144" t="s">
        <v>812</v>
      </c>
      <c r="C255" s="140" t="s">
        <v>352</v>
      </c>
      <c r="D255" s="143">
        <v>8640</v>
      </c>
      <c r="E255" s="145" t="s">
        <v>830</v>
      </c>
      <c r="F255" s="167"/>
    </row>
    <row r="256" spans="1:6" ht="15.75" customHeight="1" x14ac:dyDescent="0.3">
      <c r="A256" s="151">
        <v>8620</v>
      </c>
      <c r="B256" s="144" t="s">
        <v>812</v>
      </c>
      <c r="C256" s="140" t="s">
        <v>10</v>
      </c>
      <c r="D256" s="143">
        <v>8640</v>
      </c>
      <c r="E256" s="145" t="s">
        <v>265</v>
      </c>
      <c r="F256" s="167"/>
    </row>
    <row r="257" spans="1:6" ht="15.75" customHeight="1" x14ac:dyDescent="0.3">
      <c r="A257" s="151">
        <v>8640</v>
      </c>
      <c r="B257" s="149" t="s">
        <v>1172</v>
      </c>
      <c r="C257" s="142" t="s">
        <v>1155</v>
      </c>
      <c r="D257" s="143">
        <v>10300</v>
      </c>
      <c r="E257" s="159" t="s">
        <v>832</v>
      </c>
      <c r="F257" s="155">
        <f>SUM(F237:F256)</f>
        <v>0</v>
      </c>
    </row>
    <row r="258" spans="1:6" ht="15.75" customHeight="1" x14ac:dyDescent="0.3">
      <c r="A258" s="171" t="s">
        <v>1153</v>
      </c>
      <c r="B258" s="356" t="s">
        <v>1341</v>
      </c>
      <c r="C258" s="156" t="s">
        <v>1153</v>
      </c>
      <c r="D258" s="150" t="s">
        <v>1153</v>
      </c>
      <c r="E258" s="150" t="s">
        <v>1153</v>
      </c>
      <c r="F258" s="150" t="s">
        <v>1153</v>
      </c>
    </row>
    <row r="259" spans="1:6" ht="15.75" customHeight="1" x14ac:dyDescent="0.3">
      <c r="A259" s="151">
        <v>10000</v>
      </c>
      <c r="B259" s="144" t="s">
        <v>812</v>
      </c>
      <c r="C259" s="141" t="s">
        <v>1</v>
      </c>
      <c r="D259" s="143">
        <v>10150</v>
      </c>
      <c r="E259" s="145" t="s">
        <v>266</v>
      </c>
      <c r="F259" s="287">
        <f>'Salary Analysis'!B277</f>
        <v>0</v>
      </c>
    </row>
    <row r="260" spans="1:6" ht="15.75" customHeight="1" x14ac:dyDescent="0.3">
      <c r="A260" s="151">
        <v>10020</v>
      </c>
      <c r="B260" s="144" t="s">
        <v>812</v>
      </c>
      <c r="C260" s="140" t="s">
        <v>3</v>
      </c>
      <c r="D260" s="143">
        <v>10150</v>
      </c>
      <c r="E260" s="145" t="s">
        <v>267</v>
      </c>
      <c r="F260" s="287">
        <f>'Salary Analysis'!B289</f>
        <v>0</v>
      </c>
    </row>
    <row r="261" spans="1:6" ht="15.75" customHeight="1" x14ac:dyDescent="0.3">
      <c r="A261" s="151">
        <v>10025</v>
      </c>
      <c r="B261" s="144" t="s">
        <v>812</v>
      </c>
      <c r="C261" s="140" t="s">
        <v>295</v>
      </c>
      <c r="D261" s="143">
        <v>10150</v>
      </c>
      <c r="E261" s="145" t="s">
        <v>813</v>
      </c>
      <c r="F261" s="172"/>
    </row>
    <row r="262" spans="1:6" ht="15.75" customHeight="1" x14ac:dyDescent="0.3">
      <c r="A262" s="151">
        <v>10030</v>
      </c>
      <c r="B262" s="144" t="s">
        <v>812</v>
      </c>
      <c r="C262" s="140" t="s">
        <v>132</v>
      </c>
      <c r="D262" s="143">
        <v>10150</v>
      </c>
      <c r="E262" s="145" t="s">
        <v>814</v>
      </c>
      <c r="F262" s="172"/>
    </row>
    <row r="263" spans="1:6" ht="15.75" customHeight="1" x14ac:dyDescent="0.3">
      <c r="A263" s="151">
        <v>10031</v>
      </c>
      <c r="B263" s="144" t="s">
        <v>812</v>
      </c>
      <c r="C263" s="140" t="s">
        <v>134</v>
      </c>
      <c r="D263" s="143">
        <v>10150</v>
      </c>
      <c r="E263" s="145" t="s">
        <v>815</v>
      </c>
      <c r="F263" s="172"/>
    </row>
    <row r="264" spans="1:6" ht="15.75" customHeight="1" x14ac:dyDescent="0.3">
      <c r="A264" s="151">
        <v>10032</v>
      </c>
      <c r="B264" s="144" t="s">
        <v>812</v>
      </c>
      <c r="C264" s="140" t="s">
        <v>4</v>
      </c>
      <c r="D264" s="143">
        <v>10150</v>
      </c>
      <c r="E264" s="145" t="s">
        <v>816</v>
      </c>
      <c r="F264" s="173"/>
    </row>
    <row r="265" spans="1:6" ht="15.75" customHeight="1" x14ac:dyDescent="0.3">
      <c r="A265" s="151">
        <v>10033</v>
      </c>
      <c r="B265" s="144" t="s">
        <v>812</v>
      </c>
      <c r="C265" s="140" t="s">
        <v>136</v>
      </c>
      <c r="D265" s="143">
        <v>10150</v>
      </c>
      <c r="E265" s="145" t="s">
        <v>817</v>
      </c>
      <c r="F265" s="172"/>
    </row>
    <row r="266" spans="1:6" ht="15.75" customHeight="1" x14ac:dyDescent="0.3">
      <c r="A266" s="151">
        <v>10034</v>
      </c>
      <c r="B266" s="144" t="s">
        <v>812</v>
      </c>
      <c r="C266" s="140" t="s">
        <v>138</v>
      </c>
      <c r="D266" s="143">
        <v>10150</v>
      </c>
      <c r="E266" s="145" t="s">
        <v>818</v>
      </c>
      <c r="F266" s="172"/>
    </row>
    <row r="267" spans="1:6" ht="15.75" customHeight="1" x14ac:dyDescent="0.3">
      <c r="A267" s="151">
        <v>10035</v>
      </c>
      <c r="B267" s="144" t="s">
        <v>812</v>
      </c>
      <c r="C267" s="140" t="s">
        <v>140</v>
      </c>
      <c r="D267" s="143">
        <v>10150</v>
      </c>
      <c r="E267" s="145" t="s">
        <v>819</v>
      </c>
      <c r="F267" s="172"/>
    </row>
    <row r="268" spans="1:6" ht="15.75" customHeight="1" x14ac:dyDescent="0.3">
      <c r="A268" s="151">
        <v>10036</v>
      </c>
      <c r="B268" s="144" t="s">
        <v>812</v>
      </c>
      <c r="C268" s="140" t="s">
        <v>144</v>
      </c>
      <c r="D268" s="143">
        <v>10150</v>
      </c>
      <c r="E268" s="145" t="s">
        <v>820</v>
      </c>
      <c r="F268" s="173"/>
    </row>
    <row r="269" spans="1:6" ht="15.75" customHeight="1" x14ac:dyDescent="0.3">
      <c r="A269" s="151">
        <v>10037</v>
      </c>
      <c r="B269" s="144" t="s">
        <v>812</v>
      </c>
      <c r="C269" s="140" t="s">
        <v>146</v>
      </c>
      <c r="D269" s="143">
        <v>10150</v>
      </c>
      <c r="E269" s="145" t="s">
        <v>821</v>
      </c>
      <c r="F269" s="172"/>
    </row>
    <row r="270" spans="1:6" ht="15.75" customHeight="1" x14ac:dyDescent="0.3">
      <c r="A270" s="151">
        <v>10038</v>
      </c>
      <c r="B270" s="144" t="s">
        <v>812</v>
      </c>
      <c r="C270" s="140" t="s">
        <v>365</v>
      </c>
      <c r="D270" s="143">
        <v>10150</v>
      </c>
      <c r="E270" s="145" t="s">
        <v>822</v>
      </c>
      <c r="F270" s="172"/>
    </row>
    <row r="271" spans="1:6" ht="15.75" customHeight="1" x14ac:dyDescent="0.3">
      <c r="A271" s="151">
        <v>10040</v>
      </c>
      <c r="B271" s="144" t="s">
        <v>812</v>
      </c>
      <c r="C271" s="140" t="s">
        <v>14</v>
      </c>
      <c r="D271" s="143">
        <v>10150</v>
      </c>
      <c r="E271" s="145" t="s">
        <v>268</v>
      </c>
      <c r="F271" s="172"/>
    </row>
    <row r="272" spans="1:6" ht="15.75" customHeight="1" x14ac:dyDescent="0.3">
      <c r="A272" s="151">
        <v>10060</v>
      </c>
      <c r="B272" s="144" t="s">
        <v>812</v>
      </c>
      <c r="C272" s="140" t="s">
        <v>6</v>
      </c>
      <c r="D272" s="143">
        <v>10150</v>
      </c>
      <c r="E272" s="145" t="s">
        <v>269</v>
      </c>
      <c r="F272" s="172"/>
    </row>
    <row r="273" spans="1:6" ht="15.75" customHeight="1" x14ac:dyDescent="0.3">
      <c r="A273" s="151">
        <v>10080</v>
      </c>
      <c r="B273" s="144" t="s">
        <v>812</v>
      </c>
      <c r="C273" s="140" t="s">
        <v>7</v>
      </c>
      <c r="D273" s="143">
        <v>10150</v>
      </c>
      <c r="E273" s="145" t="s">
        <v>270</v>
      </c>
      <c r="F273" s="172"/>
    </row>
    <row r="274" spans="1:6" ht="15.75" customHeight="1" x14ac:dyDescent="0.3">
      <c r="A274" s="151">
        <v>10090</v>
      </c>
      <c r="B274" s="144" t="s">
        <v>812</v>
      </c>
      <c r="C274" s="140" t="s">
        <v>367</v>
      </c>
      <c r="D274" s="143">
        <v>10150</v>
      </c>
      <c r="E274" s="145" t="s">
        <v>823</v>
      </c>
      <c r="F274" s="172"/>
    </row>
    <row r="275" spans="1:6" ht="15.75" customHeight="1" x14ac:dyDescent="0.3">
      <c r="A275" s="151">
        <v>10091</v>
      </c>
      <c r="B275" s="144" t="s">
        <v>812</v>
      </c>
      <c r="C275" s="140" t="s">
        <v>369</v>
      </c>
      <c r="D275" s="143">
        <v>10150</v>
      </c>
      <c r="E275" s="145" t="s">
        <v>824</v>
      </c>
      <c r="F275" s="172"/>
    </row>
    <row r="276" spans="1:6" ht="15.75" customHeight="1" x14ac:dyDescent="0.3">
      <c r="A276" s="151">
        <v>10100</v>
      </c>
      <c r="B276" s="144" t="s">
        <v>812</v>
      </c>
      <c r="C276" s="140" t="s">
        <v>8</v>
      </c>
      <c r="D276" s="143">
        <v>10150</v>
      </c>
      <c r="E276" s="145" t="s">
        <v>271</v>
      </c>
      <c r="F276" s="173"/>
    </row>
    <row r="277" spans="1:6" ht="15.75" customHeight="1" x14ac:dyDescent="0.3">
      <c r="A277" s="151">
        <v>10120</v>
      </c>
      <c r="B277" s="144" t="s">
        <v>812</v>
      </c>
      <c r="C277" s="140" t="s">
        <v>9</v>
      </c>
      <c r="D277" s="143">
        <v>10150</v>
      </c>
      <c r="E277" s="145" t="s">
        <v>272</v>
      </c>
      <c r="F277" s="172"/>
    </row>
    <row r="278" spans="1:6" ht="15.75" customHeight="1" x14ac:dyDescent="0.3">
      <c r="A278" s="151">
        <v>10130</v>
      </c>
      <c r="B278" s="144" t="s">
        <v>812</v>
      </c>
      <c r="C278" s="140" t="s">
        <v>352</v>
      </c>
      <c r="D278" s="143">
        <v>10150</v>
      </c>
      <c r="E278" s="145" t="s">
        <v>825</v>
      </c>
      <c r="F278" s="172"/>
    </row>
    <row r="279" spans="1:6" ht="15.75" customHeight="1" x14ac:dyDescent="0.3">
      <c r="A279" s="151">
        <v>10140</v>
      </c>
      <c r="B279" s="144" t="s">
        <v>812</v>
      </c>
      <c r="C279" s="140" t="s">
        <v>10</v>
      </c>
      <c r="D279" s="143">
        <v>10150</v>
      </c>
      <c r="E279" s="145" t="s">
        <v>273</v>
      </c>
      <c r="F279" s="172"/>
    </row>
    <row r="280" spans="1:6" ht="15.75" customHeight="1" x14ac:dyDescent="0.3">
      <c r="A280" s="151">
        <v>10150</v>
      </c>
      <c r="B280" s="144" t="s">
        <v>1173</v>
      </c>
      <c r="C280" s="142" t="s">
        <v>1155</v>
      </c>
      <c r="D280" s="143">
        <v>10300</v>
      </c>
      <c r="E280" s="159" t="s">
        <v>827</v>
      </c>
      <c r="F280" s="155">
        <f>SUM(F259:F279)</f>
        <v>0</v>
      </c>
    </row>
    <row r="281" spans="1:6" ht="15.75" customHeight="1" x14ac:dyDescent="0.3">
      <c r="A281" s="171" t="s">
        <v>1153</v>
      </c>
      <c r="B281" s="176" t="s">
        <v>1358</v>
      </c>
      <c r="C281" s="156" t="s">
        <v>1153</v>
      </c>
      <c r="D281" s="150" t="s">
        <v>1153</v>
      </c>
      <c r="E281" s="150" t="s">
        <v>1153</v>
      </c>
      <c r="F281" s="150" t="s">
        <v>1153</v>
      </c>
    </row>
    <row r="282" spans="1:6" ht="15.75" customHeight="1" x14ac:dyDescent="0.3">
      <c r="A282" s="151">
        <v>15000</v>
      </c>
      <c r="B282" s="144" t="s">
        <v>11</v>
      </c>
      <c r="C282" s="141" t="s">
        <v>1</v>
      </c>
      <c r="D282" s="143">
        <v>15160</v>
      </c>
      <c r="E282" s="145" t="s">
        <v>12</v>
      </c>
      <c r="F282" s="288">
        <f>'Salary Analysis'!B301</f>
        <v>0</v>
      </c>
    </row>
    <row r="283" spans="1:6" ht="15.75" customHeight="1" x14ac:dyDescent="0.3">
      <c r="A283" s="151">
        <v>15020</v>
      </c>
      <c r="B283" s="144" t="s">
        <v>11</v>
      </c>
      <c r="C283" s="140" t="s">
        <v>3</v>
      </c>
      <c r="D283" s="143">
        <v>15160</v>
      </c>
      <c r="E283" s="145" t="s">
        <v>13</v>
      </c>
      <c r="F283" s="288">
        <f>'Salary Analysis'!B313</f>
        <v>0</v>
      </c>
    </row>
    <row r="284" spans="1:6" ht="15.75" customHeight="1" x14ac:dyDescent="0.3">
      <c r="A284" s="151">
        <v>15025</v>
      </c>
      <c r="B284" s="144" t="s">
        <v>11</v>
      </c>
      <c r="C284" s="140" t="s">
        <v>295</v>
      </c>
      <c r="D284" s="143">
        <v>15160</v>
      </c>
      <c r="E284" s="145" t="s">
        <v>802</v>
      </c>
      <c r="F284" s="174"/>
    </row>
    <row r="285" spans="1:6" ht="15.75" customHeight="1" x14ac:dyDescent="0.3">
      <c r="A285" s="151">
        <v>15030</v>
      </c>
      <c r="B285" s="144" t="s">
        <v>11</v>
      </c>
      <c r="C285" s="140" t="s">
        <v>132</v>
      </c>
      <c r="D285" s="143">
        <v>15160</v>
      </c>
      <c r="E285" s="145" t="s">
        <v>803</v>
      </c>
      <c r="F285" s="174"/>
    </row>
    <row r="286" spans="1:6" ht="15.75" customHeight="1" x14ac:dyDescent="0.3">
      <c r="A286" s="151">
        <v>15031</v>
      </c>
      <c r="B286" s="144" t="s">
        <v>11</v>
      </c>
      <c r="C286" s="140" t="s">
        <v>134</v>
      </c>
      <c r="D286" s="143">
        <v>15160</v>
      </c>
      <c r="E286" s="145" t="s">
        <v>804</v>
      </c>
      <c r="F286" s="174"/>
    </row>
    <row r="287" spans="1:6" ht="15.75" customHeight="1" x14ac:dyDescent="0.3">
      <c r="A287" s="151">
        <v>15032</v>
      </c>
      <c r="B287" s="144" t="s">
        <v>11</v>
      </c>
      <c r="C287" s="140" t="s">
        <v>4</v>
      </c>
      <c r="D287" s="143">
        <v>15160</v>
      </c>
      <c r="E287" s="145" t="s">
        <v>805</v>
      </c>
      <c r="F287" s="175"/>
    </row>
    <row r="288" spans="1:6" ht="15.75" customHeight="1" x14ac:dyDescent="0.3">
      <c r="A288" s="151">
        <v>15033</v>
      </c>
      <c r="B288" s="144" t="s">
        <v>11</v>
      </c>
      <c r="C288" s="140" t="s">
        <v>136</v>
      </c>
      <c r="D288" s="143">
        <v>15160</v>
      </c>
      <c r="E288" s="145" t="s">
        <v>806</v>
      </c>
      <c r="F288" s="174"/>
    </row>
    <row r="289" spans="1:6" ht="15.75" customHeight="1" x14ac:dyDescent="0.3">
      <c r="A289" s="151">
        <v>15034</v>
      </c>
      <c r="B289" s="144" t="s">
        <v>11</v>
      </c>
      <c r="C289" s="140" t="s">
        <v>138</v>
      </c>
      <c r="D289" s="143">
        <v>15160</v>
      </c>
      <c r="E289" s="145" t="s">
        <v>807</v>
      </c>
      <c r="F289" s="174"/>
    </row>
    <row r="290" spans="1:6" ht="15.75" customHeight="1" x14ac:dyDescent="0.3">
      <c r="A290" s="151">
        <v>15035</v>
      </c>
      <c r="B290" s="144" t="s">
        <v>11</v>
      </c>
      <c r="C290" s="140" t="s">
        <v>140</v>
      </c>
      <c r="D290" s="143">
        <v>15160</v>
      </c>
      <c r="E290" s="145" t="s">
        <v>808</v>
      </c>
      <c r="F290" s="174"/>
    </row>
    <row r="291" spans="1:6" ht="15.75" customHeight="1" x14ac:dyDescent="0.3">
      <c r="A291" s="151">
        <v>15036</v>
      </c>
      <c r="B291" s="144" t="s">
        <v>11</v>
      </c>
      <c r="C291" s="140" t="s">
        <v>144</v>
      </c>
      <c r="D291" s="143">
        <v>15160</v>
      </c>
      <c r="E291" s="145" t="s">
        <v>809</v>
      </c>
      <c r="F291" s="175"/>
    </row>
    <row r="292" spans="1:6" ht="15.75" customHeight="1" x14ac:dyDescent="0.3">
      <c r="A292" s="151">
        <v>15037</v>
      </c>
      <c r="B292" s="144" t="s">
        <v>11</v>
      </c>
      <c r="C292" s="140" t="s">
        <v>146</v>
      </c>
      <c r="D292" s="143">
        <v>15160</v>
      </c>
      <c r="E292" s="145" t="s">
        <v>810</v>
      </c>
      <c r="F292" s="174"/>
    </row>
    <row r="293" spans="1:6" ht="15.75" customHeight="1" x14ac:dyDescent="0.3">
      <c r="A293" s="151">
        <v>15038</v>
      </c>
      <c r="B293" s="144" t="s">
        <v>11</v>
      </c>
      <c r="C293" s="140" t="s">
        <v>365</v>
      </c>
      <c r="D293" s="143">
        <v>15160</v>
      </c>
      <c r="E293" s="145" t="s">
        <v>811</v>
      </c>
      <c r="F293" s="174"/>
    </row>
    <row r="294" spans="1:6" ht="15.75" customHeight="1" x14ac:dyDescent="0.3">
      <c r="A294" s="151">
        <v>15040</v>
      </c>
      <c r="B294" s="144" t="s">
        <v>11</v>
      </c>
      <c r="C294" s="140" t="s">
        <v>14</v>
      </c>
      <c r="D294" s="143">
        <v>15160</v>
      </c>
      <c r="E294" s="145" t="s">
        <v>15</v>
      </c>
      <c r="F294" s="174"/>
    </row>
    <row r="295" spans="1:6" ht="15.75" customHeight="1" x14ac:dyDescent="0.3">
      <c r="A295" s="151">
        <v>15060</v>
      </c>
      <c r="B295" s="144" t="s">
        <v>11</v>
      </c>
      <c r="C295" s="140" t="s">
        <v>6</v>
      </c>
      <c r="D295" s="143">
        <v>15160</v>
      </c>
      <c r="E295" s="145" t="s">
        <v>16</v>
      </c>
      <c r="F295" s="174"/>
    </row>
    <row r="296" spans="1:6" ht="15.75" customHeight="1" x14ac:dyDescent="0.3">
      <c r="A296" s="151">
        <v>15080</v>
      </c>
      <c r="B296" s="144" t="s">
        <v>11</v>
      </c>
      <c r="C296" s="140" t="s">
        <v>7</v>
      </c>
      <c r="D296" s="143">
        <v>15160</v>
      </c>
      <c r="E296" s="145" t="s">
        <v>17</v>
      </c>
      <c r="F296" s="174"/>
    </row>
    <row r="297" spans="1:6" ht="15.75" customHeight="1" x14ac:dyDescent="0.3">
      <c r="A297" s="151">
        <v>15090</v>
      </c>
      <c r="B297" s="144" t="s">
        <v>11</v>
      </c>
      <c r="C297" s="140" t="s">
        <v>367</v>
      </c>
      <c r="D297" s="143">
        <v>15160</v>
      </c>
      <c r="E297" s="145" t="s">
        <v>797</v>
      </c>
      <c r="F297" s="174"/>
    </row>
    <row r="298" spans="1:6" ht="15.75" customHeight="1" x14ac:dyDescent="0.3">
      <c r="A298" s="151">
        <v>15091</v>
      </c>
      <c r="B298" s="144" t="s">
        <v>11</v>
      </c>
      <c r="C298" s="140" t="s">
        <v>369</v>
      </c>
      <c r="D298" s="143">
        <v>15160</v>
      </c>
      <c r="E298" s="145" t="s">
        <v>798</v>
      </c>
      <c r="F298" s="174"/>
    </row>
    <row r="299" spans="1:6" ht="15.75" customHeight="1" x14ac:dyDescent="0.3">
      <c r="A299" s="151">
        <v>15100</v>
      </c>
      <c r="B299" s="144" t="s">
        <v>11</v>
      </c>
      <c r="C299" s="140" t="s">
        <v>8</v>
      </c>
      <c r="D299" s="143">
        <v>15160</v>
      </c>
      <c r="E299" s="145" t="s">
        <v>18</v>
      </c>
      <c r="F299" s="175"/>
    </row>
    <row r="300" spans="1:6" ht="15.75" customHeight="1" x14ac:dyDescent="0.3">
      <c r="A300" s="151">
        <v>15120</v>
      </c>
      <c r="B300" s="144" t="s">
        <v>11</v>
      </c>
      <c r="C300" s="140" t="s">
        <v>9</v>
      </c>
      <c r="D300" s="143">
        <v>15160</v>
      </c>
      <c r="E300" s="145" t="s">
        <v>19</v>
      </c>
      <c r="F300" s="174"/>
    </row>
    <row r="301" spans="1:6" ht="15.75" customHeight="1" x14ac:dyDescent="0.3">
      <c r="A301" s="151">
        <v>15130</v>
      </c>
      <c r="B301" s="144" t="s">
        <v>11</v>
      </c>
      <c r="C301" s="140" t="s">
        <v>352</v>
      </c>
      <c r="D301" s="143">
        <v>15160</v>
      </c>
      <c r="E301" s="145" t="s">
        <v>799</v>
      </c>
      <c r="F301" s="174"/>
    </row>
    <row r="302" spans="1:6" ht="15.75" customHeight="1" x14ac:dyDescent="0.3">
      <c r="A302" s="151">
        <v>15140</v>
      </c>
      <c r="B302" s="144" t="s">
        <v>11</v>
      </c>
      <c r="C302" s="140" t="s">
        <v>10</v>
      </c>
      <c r="D302" s="143">
        <v>15160</v>
      </c>
      <c r="E302" s="145" t="s">
        <v>20</v>
      </c>
      <c r="F302" s="174"/>
    </row>
    <row r="303" spans="1:6" ht="15.75" customHeight="1" x14ac:dyDescent="0.3">
      <c r="A303" s="151">
        <v>15160</v>
      </c>
      <c r="B303" s="144" t="s">
        <v>1174</v>
      </c>
      <c r="C303" s="142" t="s">
        <v>1155</v>
      </c>
      <c r="D303" s="143">
        <v>15180</v>
      </c>
      <c r="E303" s="159" t="s">
        <v>801</v>
      </c>
      <c r="F303" s="148">
        <f>SUM(F282:F302)</f>
        <v>0</v>
      </c>
    </row>
    <row r="304" spans="1:6" ht="15.75" customHeight="1" x14ac:dyDescent="0.3">
      <c r="A304" s="179" t="s">
        <v>1153</v>
      </c>
      <c r="B304" s="176" t="s">
        <v>1359</v>
      </c>
      <c r="C304" s="179" t="s">
        <v>1153</v>
      </c>
      <c r="D304" s="179" t="s">
        <v>1153</v>
      </c>
      <c r="E304" s="179" t="s">
        <v>1153</v>
      </c>
      <c r="F304" s="179" t="s">
        <v>1153</v>
      </c>
    </row>
    <row r="305" spans="1:6" ht="15.75" customHeight="1" x14ac:dyDescent="0.3">
      <c r="A305" s="151">
        <v>17000</v>
      </c>
      <c r="B305" s="144" t="s">
        <v>781</v>
      </c>
      <c r="C305" s="140" t="s">
        <v>21</v>
      </c>
      <c r="D305" s="143">
        <v>17100</v>
      </c>
      <c r="E305" s="145" t="s">
        <v>22</v>
      </c>
      <c r="F305" s="289">
        <f>'Salary Analysis'!B325</f>
        <v>0</v>
      </c>
    </row>
    <row r="306" spans="1:6" ht="15.75" customHeight="1" x14ac:dyDescent="0.3">
      <c r="A306" s="151">
        <v>17005</v>
      </c>
      <c r="B306" s="144" t="s">
        <v>781</v>
      </c>
      <c r="C306" s="140" t="s">
        <v>295</v>
      </c>
      <c r="D306" s="143">
        <v>17100</v>
      </c>
      <c r="E306" s="145" t="s">
        <v>782</v>
      </c>
      <c r="F306" s="178"/>
    </row>
    <row r="307" spans="1:6" ht="15.75" customHeight="1" x14ac:dyDescent="0.3">
      <c r="A307" s="151">
        <v>17010</v>
      </c>
      <c r="B307" s="144" t="s">
        <v>781</v>
      </c>
      <c r="C307" s="140" t="s">
        <v>132</v>
      </c>
      <c r="D307" s="143">
        <v>17100</v>
      </c>
      <c r="E307" s="145" t="s">
        <v>783</v>
      </c>
      <c r="F307" s="178"/>
    </row>
    <row r="308" spans="1:6" ht="15.75" customHeight="1" x14ac:dyDescent="0.3">
      <c r="A308" s="151">
        <v>17011</v>
      </c>
      <c r="B308" s="144" t="s">
        <v>781</v>
      </c>
      <c r="C308" s="140" t="s">
        <v>134</v>
      </c>
      <c r="D308" s="143">
        <v>17100</v>
      </c>
      <c r="E308" s="145" t="s">
        <v>784</v>
      </c>
      <c r="F308" s="178"/>
    </row>
    <row r="309" spans="1:6" ht="15.75" customHeight="1" x14ac:dyDescent="0.3">
      <c r="A309" s="151">
        <v>17012</v>
      </c>
      <c r="B309" s="144" t="s">
        <v>781</v>
      </c>
      <c r="C309" s="140" t="s">
        <v>4</v>
      </c>
      <c r="D309" s="143">
        <v>17100</v>
      </c>
      <c r="E309" s="145" t="s">
        <v>785</v>
      </c>
      <c r="F309" s="178"/>
    </row>
    <row r="310" spans="1:6" ht="15.75" customHeight="1" x14ac:dyDescent="0.3">
      <c r="A310" s="151">
        <v>17013</v>
      </c>
      <c r="B310" s="144" t="s">
        <v>781</v>
      </c>
      <c r="C310" s="140" t="s">
        <v>136</v>
      </c>
      <c r="D310" s="143">
        <v>17100</v>
      </c>
      <c r="E310" s="145" t="s">
        <v>786</v>
      </c>
      <c r="F310" s="178"/>
    </row>
    <row r="311" spans="1:6" ht="15.75" customHeight="1" x14ac:dyDescent="0.3">
      <c r="A311" s="151">
        <v>17014</v>
      </c>
      <c r="B311" s="144" t="s">
        <v>781</v>
      </c>
      <c r="C311" s="140" t="s">
        <v>138</v>
      </c>
      <c r="D311" s="143">
        <v>17100</v>
      </c>
      <c r="E311" s="145" t="s">
        <v>787</v>
      </c>
      <c r="F311" s="178"/>
    </row>
    <row r="312" spans="1:6" ht="15.75" customHeight="1" x14ac:dyDescent="0.3">
      <c r="A312" s="151">
        <v>17015</v>
      </c>
      <c r="B312" s="144" t="s">
        <v>781</v>
      </c>
      <c r="C312" s="140" t="s">
        <v>140</v>
      </c>
      <c r="D312" s="143">
        <v>17100</v>
      </c>
      <c r="E312" s="145" t="s">
        <v>788</v>
      </c>
      <c r="F312" s="178"/>
    </row>
    <row r="313" spans="1:6" ht="15.75" customHeight="1" x14ac:dyDescent="0.3">
      <c r="A313" s="151">
        <v>17016</v>
      </c>
      <c r="B313" s="144" t="s">
        <v>781</v>
      </c>
      <c r="C313" s="140" t="s">
        <v>144</v>
      </c>
      <c r="D313" s="143">
        <v>17100</v>
      </c>
      <c r="E313" s="145" t="s">
        <v>789</v>
      </c>
      <c r="F313" s="178"/>
    </row>
    <row r="314" spans="1:6" ht="15.75" customHeight="1" x14ac:dyDescent="0.3">
      <c r="A314" s="151">
        <v>17017</v>
      </c>
      <c r="B314" s="144" t="s">
        <v>781</v>
      </c>
      <c r="C314" s="140" t="s">
        <v>146</v>
      </c>
      <c r="D314" s="143">
        <v>17100</v>
      </c>
      <c r="E314" s="145" t="s">
        <v>790</v>
      </c>
      <c r="F314" s="178"/>
    </row>
    <row r="315" spans="1:6" ht="15.75" customHeight="1" x14ac:dyDescent="0.3">
      <c r="A315" s="151">
        <v>17018</v>
      </c>
      <c r="B315" s="144" t="s">
        <v>781</v>
      </c>
      <c r="C315" s="140" t="s">
        <v>365</v>
      </c>
      <c r="D315" s="143">
        <v>17100</v>
      </c>
      <c r="E315" s="145" t="s">
        <v>791</v>
      </c>
      <c r="F315" s="178"/>
    </row>
    <row r="316" spans="1:6" ht="15.75" customHeight="1" x14ac:dyDescent="0.3">
      <c r="A316" s="151">
        <v>17020</v>
      </c>
      <c r="B316" s="144" t="s">
        <v>781</v>
      </c>
      <c r="C316" s="140" t="s">
        <v>774</v>
      </c>
      <c r="D316" s="143">
        <v>17100</v>
      </c>
      <c r="E316" s="145" t="s">
        <v>23</v>
      </c>
      <c r="F316" s="178"/>
    </row>
    <row r="317" spans="1:6" ht="15.75" customHeight="1" x14ac:dyDescent="0.3">
      <c r="A317" s="151">
        <v>17030</v>
      </c>
      <c r="B317" s="144" t="s">
        <v>781</v>
      </c>
      <c r="C317" s="140" t="s">
        <v>367</v>
      </c>
      <c r="D317" s="143">
        <v>17100</v>
      </c>
      <c r="E317" s="145" t="s">
        <v>792</v>
      </c>
      <c r="F317" s="178"/>
    </row>
    <row r="318" spans="1:6" ht="15.75" customHeight="1" x14ac:dyDescent="0.3">
      <c r="A318" s="151">
        <v>17031</v>
      </c>
      <c r="B318" s="144" t="s">
        <v>781</v>
      </c>
      <c r="C318" s="140" t="s">
        <v>369</v>
      </c>
      <c r="D318" s="143">
        <v>17100</v>
      </c>
      <c r="E318" s="145" t="s">
        <v>793</v>
      </c>
      <c r="F318" s="178"/>
    </row>
    <row r="319" spans="1:6" ht="15.75" customHeight="1" x14ac:dyDescent="0.3">
      <c r="A319" s="151">
        <v>17040</v>
      </c>
      <c r="B319" s="144" t="s">
        <v>781</v>
      </c>
      <c r="C319" s="140" t="s">
        <v>24</v>
      </c>
      <c r="D319" s="143">
        <v>17100</v>
      </c>
      <c r="E319" s="145" t="s">
        <v>25</v>
      </c>
      <c r="F319" s="178"/>
    </row>
    <row r="320" spans="1:6" ht="15.75" customHeight="1" x14ac:dyDescent="0.3">
      <c r="A320" s="151">
        <v>17050</v>
      </c>
      <c r="B320" s="144" t="s">
        <v>781</v>
      </c>
      <c r="C320" s="140" t="s">
        <v>352</v>
      </c>
      <c r="D320" s="143">
        <v>17100</v>
      </c>
      <c r="E320" s="145" t="s">
        <v>794</v>
      </c>
      <c r="F320" s="178"/>
    </row>
    <row r="321" spans="1:6" ht="15.75" customHeight="1" x14ac:dyDescent="0.3">
      <c r="A321" s="151">
        <v>17060</v>
      </c>
      <c r="B321" s="144" t="s">
        <v>781</v>
      </c>
      <c r="C321" s="140" t="s">
        <v>10</v>
      </c>
      <c r="D321" s="143">
        <v>17100</v>
      </c>
      <c r="E321" s="145" t="s">
        <v>26</v>
      </c>
      <c r="F321" s="178"/>
    </row>
    <row r="322" spans="1:6" ht="15.75" customHeight="1" x14ac:dyDescent="0.3">
      <c r="A322" s="151">
        <v>17100</v>
      </c>
      <c r="B322" s="144" t="s">
        <v>1175</v>
      </c>
      <c r="C322" s="142" t="s">
        <v>1155</v>
      </c>
      <c r="D322" s="143">
        <v>72260</v>
      </c>
      <c r="E322" s="177" t="s">
        <v>796</v>
      </c>
      <c r="F322" s="155">
        <f>SUM(F305:F321)</f>
        <v>0</v>
      </c>
    </row>
    <row r="323" spans="1:6" ht="15.75" customHeight="1" x14ac:dyDescent="0.3">
      <c r="A323" s="179" t="s">
        <v>1153</v>
      </c>
      <c r="B323" s="176" t="s">
        <v>1360</v>
      </c>
      <c r="C323" s="179" t="s">
        <v>1153</v>
      </c>
      <c r="D323" s="179" t="s">
        <v>1153</v>
      </c>
      <c r="E323" s="179" t="s">
        <v>1153</v>
      </c>
      <c r="F323" s="179" t="s">
        <v>1153</v>
      </c>
    </row>
    <row r="324" spans="1:6" ht="15.75" customHeight="1" x14ac:dyDescent="0.3">
      <c r="A324" s="151">
        <v>17500</v>
      </c>
      <c r="B324" s="144" t="s">
        <v>27</v>
      </c>
      <c r="C324" s="140" t="s">
        <v>21</v>
      </c>
      <c r="D324" s="143">
        <v>17600</v>
      </c>
      <c r="E324" s="145" t="s">
        <v>28</v>
      </c>
      <c r="F324" s="289">
        <f>'Salary Analysis'!B337</f>
        <v>0</v>
      </c>
    </row>
    <row r="325" spans="1:6" ht="15.75" customHeight="1" x14ac:dyDescent="0.3">
      <c r="A325" s="151">
        <v>17505</v>
      </c>
      <c r="B325" s="144" t="s">
        <v>27</v>
      </c>
      <c r="C325" s="140" t="s">
        <v>295</v>
      </c>
      <c r="D325" s="143">
        <v>17600</v>
      </c>
      <c r="E325" s="145" t="s">
        <v>764</v>
      </c>
      <c r="F325" s="178"/>
    </row>
    <row r="326" spans="1:6" ht="15.75" customHeight="1" x14ac:dyDescent="0.3">
      <c r="A326" s="151">
        <v>17510</v>
      </c>
      <c r="B326" s="144" t="s">
        <v>27</v>
      </c>
      <c r="C326" s="140" t="s">
        <v>132</v>
      </c>
      <c r="D326" s="143">
        <v>17600</v>
      </c>
      <c r="E326" s="145" t="s">
        <v>765</v>
      </c>
      <c r="F326" s="178"/>
    </row>
    <row r="327" spans="1:6" ht="15.75" customHeight="1" x14ac:dyDescent="0.3">
      <c r="A327" s="151">
        <v>17511</v>
      </c>
      <c r="B327" s="144" t="s">
        <v>27</v>
      </c>
      <c r="C327" s="140" t="s">
        <v>134</v>
      </c>
      <c r="D327" s="143">
        <v>17600</v>
      </c>
      <c r="E327" s="145" t="s">
        <v>766</v>
      </c>
      <c r="F327" s="178"/>
    </row>
    <row r="328" spans="1:6" ht="15.75" customHeight="1" x14ac:dyDescent="0.3">
      <c r="A328" s="151">
        <v>17512</v>
      </c>
      <c r="B328" s="144" t="s">
        <v>27</v>
      </c>
      <c r="C328" s="140" t="s">
        <v>4</v>
      </c>
      <c r="D328" s="143">
        <v>17600</v>
      </c>
      <c r="E328" s="145" t="s">
        <v>767</v>
      </c>
      <c r="F328" s="178"/>
    </row>
    <row r="329" spans="1:6" ht="15.75" customHeight="1" x14ac:dyDescent="0.3">
      <c r="A329" s="151">
        <v>17513</v>
      </c>
      <c r="B329" s="144" t="s">
        <v>27</v>
      </c>
      <c r="C329" s="140" t="s">
        <v>136</v>
      </c>
      <c r="D329" s="143">
        <v>17600</v>
      </c>
      <c r="E329" s="145" t="s">
        <v>768</v>
      </c>
      <c r="F329" s="178"/>
    </row>
    <row r="330" spans="1:6" ht="15.75" customHeight="1" x14ac:dyDescent="0.3">
      <c r="A330" s="151">
        <v>17514</v>
      </c>
      <c r="B330" s="144" t="s">
        <v>27</v>
      </c>
      <c r="C330" s="140" t="s">
        <v>138</v>
      </c>
      <c r="D330" s="143">
        <v>17600</v>
      </c>
      <c r="E330" s="145" t="s">
        <v>769</v>
      </c>
      <c r="F330" s="178"/>
    </row>
    <row r="331" spans="1:6" ht="15.75" customHeight="1" x14ac:dyDescent="0.3">
      <c r="A331" s="151">
        <v>17515</v>
      </c>
      <c r="B331" s="144" t="s">
        <v>27</v>
      </c>
      <c r="C331" s="140" t="s">
        <v>140</v>
      </c>
      <c r="D331" s="143">
        <v>17600</v>
      </c>
      <c r="E331" s="145" t="s">
        <v>770</v>
      </c>
      <c r="F331" s="178"/>
    </row>
    <row r="332" spans="1:6" ht="15.75" customHeight="1" x14ac:dyDescent="0.3">
      <c r="A332" s="151">
        <v>17516</v>
      </c>
      <c r="B332" s="144" t="s">
        <v>27</v>
      </c>
      <c r="C332" s="140" t="s">
        <v>144</v>
      </c>
      <c r="D332" s="143">
        <v>17600</v>
      </c>
      <c r="E332" s="145" t="s">
        <v>771</v>
      </c>
      <c r="F332" s="178"/>
    </row>
    <row r="333" spans="1:6" ht="15.75" customHeight="1" x14ac:dyDescent="0.3">
      <c r="A333" s="151">
        <v>17517</v>
      </c>
      <c r="B333" s="144" t="s">
        <v>27</v>
      </c>
      <c r="C333" s="140" t="s">
        <v>146</v>
      </c>
      <c r="D333" s="143">
        <v>17600</v>
      </c>
      <c r="E333" s="145" t="s">
        <v>772</v>
      </c>
      <c r="F333" s="178"/>
    </row>
    <row r="334" spans="1:6" ht="15.75" customHeight="1" x14ac:dyDescent="0.3">
      <c r="A334" s="151">
        <v>17518</v>
      </c>
      <c r="B334" s="144" t="s">
        <v>27</v>
      </c>
      <c r="C334" s="140" t="s">
        <v>365</v>
      </c>
      <c r="D334" s="143">
        <v>17600</v>
      </c>
      <c r="E334" s="145" t="s">
        <v>773</v>
      </c>
      <c r="F334" s="178"/>
    </row>
    <row r="335" spans="1:6" ht="15.75" customHeight="1" x14ac:dyDescent="0.3">
      <c r="A335" s="151">
        <v>17520</v>
      </c>
      <c r="B335" s="144" t="s">
        <v>27</v>
      </c>
      <c r="C335" s="140" t="s">
        <v>774</v>
      </c>
      <c r="D335" s="143">
        <v>17600</v>
      </c>
      <c r="E335" s="145" t="s">
        <v>29</v>
      </c>
      <c r="F335" s="178"/>
    </row>
    <row r="336" spans="1:6" ht="15.75" customHeight="1" x14ac:dyDescent="0.3">
      <c r="A336" s="151">
        <v>17530</v>
      </c>
      <c r="B336" s="144" t="s">
        <v>27</v>
      </c>
      <c r="C336" s="140" t="s">
        <v>367</v>
      </c>
      <c r="D336" s="143">
        <v>17600</v>
      </c>
      <c r="E336" s="145" t="s">
        <v>775</v>
      </c>
      <c r="F336" s="178"/>
    </row>
    <row r="337" spans="1:6" ht="15.75" customHeight="1" x14ac:dyDescent="0.3">
      <c r="A337" s="151">
        <v>17531</v>
      </c>
      <c r="B337" s="144" t="s">
        <v>27</v>
      </c>
      <c r="C337" s="140" t="s">
        <v>369</v>
      </c>
      <c r="D337" s="143">
        <v>17600</v>
      </c>
      <c r="E337" s="145" t="s">
        <v>776</v>
      </c>
      <c r="F337" s="178"/>
    </row>
    <row r="338" spans="1:6" ht="15.75" customHeight="1" x14ac:dyDescent="0.3">
      <c r="A338" s="151">
        <v>17540</v>
      </c>
      <c r="B338" s="144" t="s">
        <v>27</v>
      </c>
      <c r="C338" s="140" t="s">
        <v>24</v>
      </c>
      <c r="D338" s="143">
        <v>17600</v>
      </c>
      <c r="E338" s="145" t="s">
        <v>30</v>
      </c>
      <c r="F338" s="178"/>
    </row>
    <row r="339" spans="1:6" ht="15.75" customHeight="1" x14ac:dyDescent="0.3">
      <c r="A339" s="151">
        <v>17550</v>
      </c>
      <c r="B339" s="144" t="s">
        <v>27</v>
      </c>
      <c r="C339" s="140" t="s">
        <v>352</v>
      </c>
      <c r="D339" s="143">
        <v>17600</v>
      </c>
      <c r="E339" s="145" t="s">
        <v>777</v>
      </c>
      <c r="F339" s="178"/>
    </row>
    <row r="340" spans="1:6" ht="15.75" customHeight="1" x14ac:dyDescent="0.3">
      <c r="A340" s="151">
        <v>17560</v>
      </c>
      <c r="B340" s="144" t="s">
        <v>27</v>
      </c>
      <c r="C340" s="140" t="s">
        <v>10</v>
      </c>
      <c r="D340" s="143">
        <v>17600</v>
      </c>
      <c r="E340" s="145" t="s">
        <v>31</v>
      </c>
      <c r="F340" s="178"/>
    </row>
    <row r="341" spans="1:6" ht="15.75" customHeight="1" x14ac:dyDescent="0.3">
      <c r="A341" s="151">
        <v>17600</v>
      </c>
      <c r="B341" s="144" t="s">
        <v>1176</v>
      </c>
      <c r="C341" s="142" t="s">
        <v>1155</v>
      </c>
      <c r="D341" s="143">
        <v>72260</v>
      </c>
      <c r="E341" s="145" t="s">
        <v>779</v>
      </c>
      <c r="F341" s="155">
        <f>SUM(F324:F340)</f>
        <v>0</v>
      </c>
    </row>
    <row r="342" spans="1:6" ht="15.75" customHeight="1" x14ac:dyDescent="0.3">
      <c r="A342" s="182" t="s">
        <v>1153</v>
      </c>
      <c r="B342" s="181" t="s">
        <v>1361</v>
      </c>
      <c r="C342" s="182" t="s">
        <v>1153</v>
      </c>
      <c r="D342" s="182" t="s">
        <v>1153</v>
      </c>
      <c r="E342" s="182" t="s">
        <v>1153</v>
      </c>
      <c r="F342" s="182" t="s">
        <v>1153</v>
      </c>
    </row>
    <row r="343" spans="1:6" ht="15.75" customHeight="1" x14ac:dyDescent="0.3">
      <c r="A343" s="151">
        <v>29500</v>
      </c>
      <c r="B343" s="144" t="s">
        <v>748</v>
      </c>
      <c r="C343" s="140" t="s">
        <v>21</v>
      </c>
      <c r="D343" s="143">
        <v>29680</v>
      </c>
      <c r="E343" s="145" t="s">
        <v>32</v>
      </c>
      <c r="F343" s="289">
        <f>'Salary Analysis'!B349</f>
        <v>0</v>
      </c>
    </row>
    <row r="344" spans="1:6" ht="15.75" customHeight="1" x14ac:dyDescent="0.3">
      <c r="A344" s="151">
        <v>29540</v>
      </c>
      <c r="B344" s="144" t="s">
        <v>748</v>
      </c>
      <c r="C344" s="140" t="s">
        <v>644</v>
      </c>
      <c r="D344" s="143">
        <v>29680</v>
      </c>
      <c r="E344" s="145" t="s">
        <v>749</v>
      </c>
      <c r="F344" s="148">
        <f>'Salary Analysis'!B361</f>
        <v>0</v>
      </c>
    </row>
    <row r="345" spans="1:6" ht="31.2" x14ac:dyDescent="0.3">
      <c r="A345" s="151">
        <v>29560</v>
      </c>
      <c r="B345" s="357" t="s">
        <v>748</v>
      </c>
      <c r="C345" s="360" t="s">
        <v>1177</v>
      </c>
      <c r="D345" s="361">
        <v>29680</v>
      </c>
      <c r="E345" s="145" t="s">
        <v>1178</v>
      </c>
      <c r="F345" s="148">
        <f>'Salary Analysis'!B373</f>
        <v>0</v>
      </c>
    </row>
    <row r="346" spans="1:6" ht="15.75" customHeight="1" x14ac:dyDescent="0.3">
      <c r="A346" s="151">
        <v>29585</v>
      </c>
      <c r="B346" s="144" t="s">
        <v>748</v>
      </c>
      <c r="C346" s="140" t="s">
        <v>295</v>
      </c>
      <c r="D346" s="143">
        <v>29680</v>
      </c>
      <c r="E346" s="145" t="s">
        <v>750</v>
      </c>
      <c r="F346" s="180"/>
    </row>
    <row r="347" spans="1:6" ht="15.75" customHeight="1" x14ac:dyDescent="0.3">
      <c r="A347" s="151">
        <v>29590</v>
      </c>
      <c r="B347" s="144" t="s">
        <v>748</v>
      </c>
      <c r="C347" s="140" t="s">
        <v>132</v>
      </c>
      <c r="D347" s="143">
        <v>29680</v>
      </c>
      <c r="E347" s="145" t="s">
        <v>751</v>
      </c>
      <c r="F347" s="180"/>
    </row>
    <row r="348" spans="1:6" ht="15.75" customHeight="1" x14ac:dyDescent="0.3">
      <c r="A348" s="151">
        <v>29591</v>
      </c>
      <c r="B348" s="144" t="s">
        <v>748</v>
      </c>
      <c r="C348" s="140" t="s">
        <v>134</v>
      </c>
      <c r="D348" s="143">
        <v>29680</v>
      </c>
      <c r="E348" s="145" t="s">
        <v>752</v>
      </c>
      <c r="F348" s="180"/>
    </row>
    <row r="349" spans="1:6" ht="15.75" customHeight="1" x14ac:dyDescent="0.3">
      <c r="A349" s="151">
        <v>29592</v>
      </c>
      <c r="B349" s="144" t="s">
        <v>748</v>
      </c>
      <c r="C349" s="140" t="s">
        <v>4</v>
      </c>
      <c r="D349" s="143">
        <v>29680</v>
      </c>
      <c r="E349" s="145" t="s">
        <v>753</v>
      </c>
      <c r="F349" s="178"/>
    </row>
    <row r="350" spans="1:6" ht="15.75" customHeight="1" x14ac:dyDescent="0.3">
      <c r="A350" s="151">
        <v>29593</v>
      </c>
      <c r="B350" s="144" t="s">
        <v>748</v>
      </c>
      <c r="C350" s="140" t="s">
        <v>136</v>
      </c>
      <c r="D350" s="143">
        <v>29680</v>
      </c>
      <c r="E350" s="145" t="s">
        <v>754</v>
      </c>
      <c r="F350" s="180"/>
    </row>
    <row r="351" spans="1:6" ht="15.75" customHeight="1" x14ac:dyDescent="0.3">
      <c r="A351" s="151">
        <v>29594</v>
      </c>
      <c r="B351" s="144" t="s">
        <v>748</v>
      </c>
      <c r="C351" s="140" t="s">
        <v>138</v>
      </c>
      <c r="D351" s="143">
        <v>29680</v>
      </c>
      <c r="E351" s="145" t="s">
        <v>755</v>
      </c>
      <c r="F351" s="180"/>
    </row>
    <row r="352" spans="1:6" ht="15.75" customHeight="1" x14ac:dyDescent="0.3">
      <c r="A352" s="151">
        <v>29595</v>
      </c>
      <c r="B352" s="144" t="s">
        <v>748</v>
      </c>
      <c r="C352" s="140" t="s">
        <v>140</v>
      </c>
      <c r="D352" s="143">
        <v>29680</v>
      </c>
      <c r="E352" s="145" t="s">
        <v>756</v>
      </c>
      <c r="F352" s="180"/>
    </row>
    <row r="353" spans="1:6" ht="15.75" customHeight="1" x14ac:dyDescent="0.3">
      <c r="A353" s="151">
        <v>29596</v>
      </c>
      <c r="B353" s="144" t="s">
        <v>748</v>
      </c>
      <c r="C353" s="140" t="s">
        <v>144</v>
      </c>
      <c r="D353" s="143">
        <v>29680</v>
      </c>
      <c r="E353" s="145" t="s">
        <v>757</v>
      </c>
      <c r="F353" s="180"/>
    </row>
    <row r="354" spans="1:6" ht="15.75" customHeight="1" x14ac:dyDescent="0.3">
      <c r="A354" s="151">
        <v>29597</v>
      </c>
      <c r="B354" s="144" t="s">
        <v>748</v>
      </c>
      <c r="C354" s="140" t="s">
        <v>146</v>
      </c>
      <c r="D354" s="143">
        <v>29680</v>
      </c>
      <c r="E354" s="145" t="s">
        <v>758</v>
      </c>
      <c r="F354" s="180"/>
    </row>
    <row r="355" spans="1:6" ht="15.75" customHeight="1" x14ac:dyDescent="0.3">
      <c r="A355" s="151">
        <v>29598</v>
      </c>
      <c r="B355" s="144" t="s">
        <v>748</v>
      </c>
      <c r="C355" s="140" t="s">
        <v>365</v>
      </c>
      <c r="D355" s="143">
        <v>29680</v>
      </c>
      <c r="E355" s="145" t="s">
        <v>759</v>
      </c>
      <c r="F355" s="180"/>
    </row>
    <row r="356" spans="1:6" ht="15.75" customHeight="1" x14ac:dyDescent="0.3">
      <c r="A356" s="151">
        <v>29600</v>
      </c>
      <c r="B356" s="144" t="s">
        <v>748</v>
      </c>
      <c r="C356" s="140" t="s">
        <v>33</v>
      </c>
      <c r="D356" s="143">
        <v>29680</v>
      </c>
      <c r="E356" s="145" t="s">
        <v>34</v>
      </c>
      <c r="F356" s="178"/>
    </row>
    <row r="357" spans="1:6" ht="15.75" customHeight="1" x14ac:dyDescent="0.3">
      <c r="A357" s="151">
        <v>29610</v>
      </c>
      <c r="B357" s="144" t="s">
        <v>748</v>
      </c>
      <c r="C357" s="140" t="s">
        <v>367</v>
      </c>
      <c r="D357" s="143">
        <v>29680</v>
      </c>
      <c r="E357" s="145" t="s">
        <v>760</v>
      </c>
      <c r="F357" s="180"/>
    </row>
    <row r="358" spans="1:6" ht="15.75" customHeight="1" x14ac:dyDescent="0.3">
      <c r="A358" s="151">
        <v>29611</v>
      </c>
      <c r="B358" s="144" t="s">
        <v>748</v>
      </c>
      <c r="C358" s="140" t="s">
        <v>369</v>
      </c>
      <c r="D358" s="143">
        <v>29680</v>
      </c>
      <c r="E358" s="145" t="s">
        <v>761</v>
      </c>
      <c r="F358" s="180"/>
    </row>
    <row r="359" spans="1:6" ht="15.75" customHeight="1" x14ac:dyDescent="0.3">
      <c r="A359" s="151">
        <v>29620</v>
      </c>
      <c r="B359" s="144" t="s">
        <v>748</v>
      </c>
      <c r="C359" s="140" t="s">
        <v>35</v>
      </c>
      <c r="D359" s="143">
        <v>29680</v>
      </c>
      <c r="E359" s="145" t="s">
        <v>36</v>
      </c>
      <c r="F359" s="180"/>
    </row>
    <row r="360" spans="1:6" ht="15.75" customHeight="1" x14ac:dyDescent="0.3">
      <c r="A360" s="151">
        <v>29640</v>
      </c>
      <c r="B360" s="144" t="s">
        <v>748</v>
      </c>
      <c r="C360" s="140" t="s">
        <v>24</v>
      </c>
      <c r="D360" s="143">
        <v>29680</v>
      </c>
      <c r="E360" s="145" t="s">
        <v>37</v>
      </c>
      <c r="F360" s="180"/>
    </row>
    <row r="361" spans="1:6" ht="15.75" customHeight="1" x14ac:dyDescent="0.3">
      <c r="A361" s="151">
        <v>29650</v>
      </c>
      <c r="B361" s="144" t="s">
        <v>748</v>
      </c>
      <c r="C361" s="140" t="s">
        <v>352</v>
      </c>
      <c r="D361" s="143">
        <v>29680</v>
      </c>
      <c r="E361" s="145" t="s">
        <v>762</v>
      </c>
      <c r="F361" s="180"/>
    </row>
    <row r="362" spans="1:6" ht="15.75" customHeight="1" x14ac:dyDescent="0.3">
      <c r="A362" s="151">
        <v>29660</v>
      </c>
      <c r="B362" s="362" t="s">
        <v>748</v>
      </c>
      <c r="C362" s="140" t="s">
        <v>10</v>
      </c>
      <c r="D362" s="143">
        <v>29680</v>
      </c>
      <c r="E362" s="145" t="s">
        <v>38</v>
      </c>
      <c r="F362" s="180"/>
    </row>
    <row r="363" spans="1:6" ht="15.75" customHeight="1" thickBot="1" x14ac:dyDescent="0.35">
      <c r="A363" s="295">
        <v>29680</v>
      </c>
      <c r="B363" s="363" t="s">
        <v>1179</v>
      </c>
      <c r="C363" s="183" t="s">
        <v>1155</v>
      </c>
      <c r="D363" s="364">
        <v>72140</v>
      </c>
      <c r="E363" s="184" t="s">
        <v>763</v>
      </c>
      <c r="F363" s="185">
        <f>SUM(F343:F362)</f>
        <v>0</v>
      </c>
    </row>
    <row r="364" spans="1:6" ht="31.8" thickBot="1" x14ac:dyDescent="0.35">
      <c r="A364" s="292" t="s">
        <v>1153</v>
      </c>
      <c r="B364" s="293" t="s">
        <v>1362</v>
      </c>
      <c r="C364" s="292" t="s">
        <v>1153</v>
      </c>
      <c r="D364" s="292" t="s">
        <v>1153</v>
      </c>
      <c r="E364" s="292" t="s">
        <v>1153</v>
      </c>
      <c r="F364" s="292" t="s">
        <v>1153</v>
      </c>
    </row>
    <row r="365" spans="1:6" ht="15.75" customHeight="1" x14ac:dyDescent="0.3">
      <c r="A365" s="170">
        <v>30000</v>
      </c>
      <c r="B365" s="290" t="s">
        <v>734</v>
      </c>
      <c r="C365" s="141" t="s">
        <v>735</v>
      </c>
      <c r="D365" s="291">
        <v>30250</v>
      </c>
      <c r="E365" s="223" t="s">
        <v>736</v>
      </c>
      <c r="F365" s="289">
        <f>'Salary Analysis'!B385</f>
        <v>0</v>
      </c>
    </row>
    <row r="366" spans="1:6" ht="15.75" customHeight="1" x14ac:dyDescent="0.3">
      <c r="A366" s="151">
        <v>30020</v>
      </c>
      <c r="B366" s="144" t="s">
        <v>734</v>
      </c>
      <c r="C366" s="140" t="s">
        <v>295</v>
      </c>
      <c r="D366" s="143">
        <v>30250</v>
      </c>
      <c r="E366" s="145" t="s">
        <v>737</v>
      </c>
      <c r="F366" s="178"/>
    </row>
    <row r="367" spans="1:6" ht="15.75" customHeight="1" x14ac:dyDescent="0.3">
      <c r="A367" s="151">
        <v>30025</v>
      </c>
      <c r="B367" s="144" t="s">
        <v>734</v>
      </c>
      <c r="C367" s="140" t="s">
        <v>132</v>
      </c>
      <c r="D367" s="143">
        <v>30250</v>
      </c>
      <c r="E367" s="145" t="s">
        <v>738</v>
      </c>
      <c r="F367" s="178"/>
    </row>
    <row r="368" spans="1:6" ht="15.75" customHeight="1" x14ac:dyDescent="0.3">
      <c r="A368" s="151">
        <v>30026</v>
      </c>
      <c r="B368" s="144" t="s">
        <v>734</v>
      </c>
      <c r="C368" s="140" t="s">
        <v>134</v>
      </c>
      <c r="D368" s="143">
        <v>30250</v>
      </c>
      <c r="E368" s="145" t="s">
        <v>739</v>
      </c>
      <c r="F368" s="178"/>
    </row>
    <row r="369" spans="1:6" ht="15.75" customHeight="1" x14ac:dyDescent="0.3">
      <c r="A369" s="151">
        <v>30027</v>
      </c>
      <c r="B369" s="144" t="s">
        <v>734</v>
      </c>
      <c r="C369" s="140" t="s">
        <v>4</v>
      </c>
      <c r="D369" s="143">
        <v>30250</v>
      </c>
      <c r="E369" s="145" t="s">
        <v>740</v>
      </c>
      <c r="F369" s="178"/>
    </row>
    <row r="370" spans="1:6" ht="15.75" customHeight="1" x14ac:dyDescent="0.3">
      <c r="A370" s="151">
        <v>30028</v>
      </c>
      <c r="B370" s="144" t="s">
        <v>734</v>
      </c>
      <c r="C370" s="140" t="s">
        <v>136</v>
      </c>
      <c r="D370" s="143">
        <v>30250</v>
      </c>
      <c r="E370" s="145" t="s">
        <v>741</v>
      </c>
      <c r="F370" s="178"/>
    </row>
    <row r="371" spans="1:6" ht="15.75" customHeight="1" x14ac:dyDescent="0.3">
      <c r="A371" s="151">
        <v>30029</v>
      </c>
      <c r="B371" s="144" t="s">
        <v>734</v>
      </c>
      <c r="C371" s="140" t="s">
        <v>138</v>
      </c>
      <c r="D371" s="143">
        <v>30250</v>
      </c>
      <c r="E371" s="145" t="s">
        <v>742</v>
      </c>
      <c r="F371" s="178"/>
    </row>
    <row r="372" spans="1:6" ht="15.75" customHeight="1" x14ac:dyDescent="0.3">
      <c r="A372" s="151">
        <v>30030</v>
      </c>
      <c r="B372" s="144" t="s">
        <v>734</v>
      </c>
      <c r="C372" s="140" t="s">
        <v>140</v>
      </c>
      <c r="D372" s="143">
        <v>30250</v>
      </c>
      <c r="E372" s="145" t="s">
        <v>743</v>
      </c>
      <c r="F372" s="178"/>
    </row>
    <row r="373" spans="1:6" ht="15.75" customHeight="1" x14ac:dyDescent="0.3">
      <c r="A373" s="151">
        <v>30031</v>
      </c>
      <c r="B373" s="144" t="s">
        <v>734</v>
      </c>
      <c r="C373" s="140" t="s">
        <v>144</v>
      </c>
      <c r="D373" s="143">
        <v>30250</v>
      </c>
      <c r="E373" s="145" t="s">
        <v>744</v>
      </c>
      <c r="F373" s="178"/>
    </row>
    <row r="374" spans="1:6" ht="15.75" customHeight="1" x14ac:dyDescent="0.3">
      <c r="A374" s="151">
        <v>30032</v>
      </c>
      <c r="B374" s="144" t="s">
        <v>734</v>
      </c>
      <c r="C374" s="140" t="s">
        <v>146</v>
      </c>
      <c r="D374" s="143">
        <v>30250</v>
      </c>
      <c r="E374" s="145" t="s">
        <v>745</v>
      </c>
      <c r="F374" s="178"/>
    </row>
    <row r="375" spans="1:6" ht="15.75" customHeight="1" x14ac:dyDescent="0.3">
      <c r="A375" s="151">
        <v>30033</v>
      </c>
      <c r="B375" s="144" t="s">
        <v>734</v>
      </c>
      <c r="C375" s="140" t="s">
        <v>365</v>
      </c>
      <c r="D375" s="143">
        <v>30250</v>
      </c>
      <c r="E375" s="145" t="s">
        <v>746</v>
      </c>
      <c r="F375" s="178"/>
    </row>
    <row r="376" spans="1:6" ht="15.75" customHeight="1" thickBot="1" x14ac:dyDescent="0.35">
      <c r="A376" s="151">
        <v>30250</v>
      </c>
      <c r="B376" s="144" t="s">
        <v>1180</v>
      </c>
      <c r="C376" s="183" t="s">
        <v>1155</v>
      </c>
      <c r="D376" s="143">
        <v>72140</v>
      </c>
      <c r="E376" s="184" t="s">
        <v>747</v>
      </c>
      <c r="F376" s="185">
        <f>SUM(F365:F375)</f>
        <v>0</v>
      </c>
    </row>
    <row r="377" spans="1:6" ht="15.75" customHeight="1" x14ac:dyDescent="0.3">
      <c r="A377" s="190" t="s">
        <v>1181</v>
      </c>
      <c r="B377" s="189" t="s">
        <v>1363</v>
      </c>
      <c r="C377" s="188" t="s">
        <v>1153</v>
      </c>
      <c r="D377" s="188" t="s">
        <v>1153</v>
      </c>
      <c r="E377" s="188" t="s">
        <v>1153</v>
      </c>
      <c r="F377" s="188" t="s">
        <v>1153</v>
      </c>
    </row>
    <row r="378" spans="1:6" ht="15.75" customHeight="1" x14ac:dyDescent="0.3">
      <c r="A378" s="151">
        <v>30500</v>
      </c>
      <c r="B378" s="144" t="s">
        <v>165</v>
      </c>
      <c r="C378" s="140" t="s">
        <v>21</v>
      </c>
      <c r="D378" s="143">
        <v>30620</v>
      </c>
      <c r="E378" s="145" t="s">
        <v>39</v>
      </c>
      <c r="F378" s="148">
        <f>'Salary Analysis'!B397</f>
        <v>0</v>
      </c>
    </row>
    <row r="379" spans="1:6" ht="15.75" customHeight="1" x14ac:dyDescent="0.3">
      <c r="A379" s="151">
        <v>30525</v>
      </c>
      <c r="B379" s="144" t="s">
        <v>165</v>
      </c>
      <c r="C379" s="140" t="s">
        <v>295</v>
      </c>
      <c r="D379" s="143">
        <v>30620</v>
      </c>
      <c r="E379" s="145" t="s">
        <v>723</v>
      </c>
      <c r="F379" s="180"/>
    </row>
    <row r="380" spans="1:6" ht="15.75" customHeight="1" x14ac:dyDescent="0.3">
      <c r="A380" s="151">
        <v>30530</v>
      </c>
      <c r="B380" s="144" t="s">
        <v>165</v>
      </c>
      <c r="C380" s="140" t="s">
        <v>132</v>
      </c>
      <c r="D380" s="143">
        <v>30620</v>
      </c>
      <c r="E380" s="145" t="s">
        <v>724</v>
      </c>
      <c r="F380" s="180"/>
    </row>
    <row r="381" spans="1:6" ht="15.75" customHeight="1" x14ac:dyDescent="0.3">
      <c r="A381" s="151">
        <v>30531</v>
      </c>
      <c r="B381" s="144" t="s">
        <v>165</v>
      </c>
      <c r="C381" s="140" t="s">
        <v>134</v>
      </c>
      <c r="D381" s="143">
        <v>30620</v>
      </c>
      <c r="E381" s="145" t="s">
        <v>725</v>
      </c>
      <c r="F381" s="180"/>
    </row>
    <row r="382" spans="1:6" ht="15.75" customHeight="1" x14ac:dyDescent="0.3">
      <c r="A382" s="151">
        <v>30532</v>
      </c>
      <c r="B382" s="144" t="s">
        <v>165</v>
      </c>
      <c r="C382" s="140" t="s">
        <v>4</v>
      </c>
      <c r="D382" s="143">
        <v>30620</v>
      </c>
      <c r="E382" s="145" t="s">
        <v>726</v>
      </c>
      <c r="F382" s="180"/>
    </row>
    <row r="383" spans="1:6" ht="15.75" customHeight="1" x14ac:dyDescent="0.3">
      <c r="A383" s="151">
        <v>30533</v>
      </c>
      <c r="B383" s="144" t="s">
        <v>165</v>
      </c>
      <c r="C383" s="140" t="s">
        <v>136</v>
      </c>
      <c r="D383" s="143">
        <v>30620</v>
      </c>
      <c r="E383" s="145" t="s">
        <v>727</v>
      </c>
      <c r="F383" s="180"/>
    </row>
    <row r="384" spans="1:6" ht="15.75" customHeight="1" x14ac:dyDescent="0.3">
      <c r="A384" s="151">
        <v>30534</v>
      </c>
      <c r="B384" s="144" t="s">
        <v>165</v>
      </c>
      <c r="C384" s="186" t="s">
        <v>138</v>
      </c>
      <c r="D384" s="143">
        <v>30620</v>
      </c>
      <c r="E384" s="145" t="s">
        <v>728</v>
      </c>
      <c r="F384" s="180"/>
    </row>
    <row r="385" spans="1:6" ht="15.75" customHeight="1" x14ac:dyDescent="0.3">
      <c r="A385" s="151">
        <v>30535</v>
      </c>
      <c r="B385" s="144" t="s">
        <v>165</v>
      </c>
      <c r="C385" s="140" t="s">
        <v>140</v>
      </c>
      <c r="D385" s="143">
        <v>30620</v>
      </c>
      <c r="E385" s="145" t="s">
        <v>729</v>
      </c>
      <c r="F385" s="180"/>
    </row>
    <row r="386" spans="1:6" ht="15.75" customHeight="1" x14ac:dyDescent="0.3">
      <c r="A386" s="151">
        <v>30536</v>
      </c>
      <c r="B386" s="144" t="s">
        <v>165</v>
      </c>
      <c r="C386" s="140" t="s">
        <v>144</v>
      </c>
      <c r="D386" s="143">
        <v>30620</v>
      </c>
      <c r="E386" s="145" t="s">
        <v>730</v>
      </c>
      <c r="F386" s="180"/>
    </row>
    <row r="387" spans="1:6" ht="15.75" customHeight="1" x14ac:dyDescent="0.3">
      <c r="A387" s="151">
        <v>30537</v>
      </c>
      <c r="B387" s="144" t="s">
        <v>165</v>
      </c>
      <c r="C387" s="140" t="s">
        <v>146</v>
      </c>
      <c r="D387" s="143">
        <v>30620</v>
      </c>
      <c r="E387" s="145" t="s">
        <v>731</v>
      </c>
      <c r="F387" s="180"/>
    </row>
    <row r="388" spans="1:6" ht="15.75" customHeight="1" x14ac:dyDescent="0.3">
      <c r="A388" s="151">
        <v>30538</v>
      </c>
      <c r="B388" s="144" t="s">
        <v>165</v>
      </c>
      <c r="C388" s="140" t="s">
        <v>365</v>
      </c>
      <c r="D388" s="143">
        <v>30620</v>
      </c>
      <c r="E388" s="145" t="s">
        <v>732</v>
      </c>
      <c r="F388" s="180"/>
    </row>
    <row r="389" spans="1:6" ht="15.75" customHeight="1" x14ac:dyDescent="0.3">
      <c r="A389" s="151">
        <v>30540</v>
      </c>
      <c r="B389" s="144" t="s">
        <v>165</v>
      </c>
      <c r="C389" s="140" t="s">
        <v>33</v>
      </c>
      <c r="D389" s="143">
        <v>30620</v>
      </c>
      <c r="E389" s="145" t="s">
        <v>40</v>
      </c>
      <c r="F389" s="180"/>
    </row>
    <row r="390" spans="1:6" ht="15.75" customHeight="1" x14ac:dyDescent="0.3">
      <c r="A390" s="151">
        <v>30560</v>
      </c>
      <c r="B390" s="144" t="s">
        <v>165</v>
      </c>
      <c r="C390" s="140" t="s">
        <v>35</v>
      </c>
      <c r="D390" s="143">
        <v>30620</v>
      </c>
      <c r="E390" s="145" t="s">
        <v>41</v>
      </c>
      <c r="F390" s="180"/>
    </row>
    <row r="391" spans="1:6" ht="15.75" customHeight="1" x14ac:dyDescent="0.3">
      <c r="A391" s="151">
        <v>30570</v>
      </c>
      <c r="B391" s="144" t="s">
        <v>165</v>
      </c>
      <c r="C391" s="186" t="s">
        <v>367</v>
      </c>
      <c r="D391" s="143">
        <v>30620</v>
      </c>
      <c r="E391" s="145" t="s">
        <v>733</v>
      </c>
      <c r="F391" s="180"/>
    </row>
    <row r="392" spans="1:6" ht="15.75" customHeight="1" x14ac:dyDescent="0.3">
      <c r="A392" s="151">
        <v>30571</v>
      </c>
      <c r="B392" s="144" t="s">
        <v>165</v>
      </c>
      <c r="C392" s="140" t="s">
        <v>369</v>
      </c>
      <c r="D392" s="143">
        <v>30620</v>
      </c>
      <c r="E392" s="145" t="s">
        <v>719</v>
      </c>
      <c r="F392" s="180"/>
    </row>
    <row r="393" spans="1:6" ht="15.75" customHeight="1" x14ac:dyDescent="0.3">
      <c r="A393" s="151">
        <v>30580</v>
      </c>
      <c r="B393" s="144" t="s">
        <v>165</v>
      </c>
      <c r="C393" s="140" t="s">
        <v>24</v>
      </c>
      <c r="D393" s="143">
        <v>30620</v>
      </c>
      <c r="E393" s="145" t="s">
        <v>42</v>
      </c>
      <c r="F393" s="180"/>
    </row>
    <row r="394" spans="1:6" ht="15.75" customHeight="1" x14ac:dyDescent="0.3">
      <c r="A394" s="151">
        <v>30590</v>
      </c>
      <c r="B394" s="144" t="s">
        <v>165</v>
      </c>
      <c r="C394" s="140" t="s">
        <v>352</v>
      </c>
      <c r="D394" s="143">
        <v>30620</v>
      </c>
      <c r="E394" s="145" t="s">
        <v>720</v>
      </c>
      <c r="F394" s="180"/>
    </row>
    <row r="395" spans="1:6" ht="15.75" customHeight="1" x14ac:dyDescent="0.3">
      <c r="A395" s="151">
        <v>30600</v>
      </c>
      <c r="B395" s="144" t="s">
        <v>165</v>
      </c>
      <c r="C395" s="140" t="s">
        <v>10</v>
      </c>
      <c r="D395" s="143">
        <v>30620</v>
      </c>
      <c r="E395" s="145" t="s">
        <v>43</v>
      </c>
      <c r="F395" s="180"/>
    </row>
    <row r="396" spans="1:6" ht="15.75" customHeight="1" x14ac:dyDescent="0.3">
      <c r="A396" s="151">
        <v>30620</v>
      </c>
      <c r="B396" s="144" t="s">
        <v>1182</v>
      </c>
      <c r="C396" s="187" t="s">
        <v>1155</v>
      </c>
      <c r="D396" s="143">
        <v>72140</v>
      </c>
      <c r="E396" s="159" t="s">
        <v>722</v>
      </c>
      <c r="F396" s="155">
        <f>SUM(F378:F395)</f>
        <v>0</v>
      </c>
    </row>
    <row r="397" spans="1:6" ht="31.2" x14ac:dyDescent="0.3">
      <c r="A397" s="182" t="s">
        <v>1153</v>
      </c>
      <c r="B397" s="181" t="s">
        <v>1364</v>
      </c>
      <c r="C397" s="191" t="s">
        <v>1153</v>
      </c>
      <c r="D397" s="191" t="s">
        <v>1153</v>
      </c>
      <c r="E397" s="191" t="s">
        <v>1153</v>
      </c>
      <c r="F397" s="191" t="s">
        <v>1153</v>
      </c>
    </row>
    <row r="398" spans="1:6" ht="15.75" customHeight="1" x14ac:dyDescent="0.3">
      <c r="A398" s="151">
        <v>31000</v>
      </c>
      <c r="B398" s="144" t="s">
        <v>704</v>
      </c>
      <c r="C398" s="140" t="s">
        <v>1183</v>
      </c>
      <c r="D398" s="143">
        <v>31250</v>
      </c>
      <c r="E398" s="145" t="s">
        <v>706</v>
      </c>
      <c r="F398" s="148">
        <f>'Salary Analysis'!B409</f>
        <v>0</v>
      </c>
    </row>
    <row r="399" spans="1:6" ht="15.75" customHeight="1" x14ac:dyDescent="0.3">
      <c r="A399" s="151">
        <v>31020</v>
      </c>
      <c r="B399" s="144" t="s">
        <v>704</v>
      </c>
      <c r="C399" s="140" t="s">
        <v>295</v>
      </c>
      <c r="D399" s="143">
        <v>31250</v>
      </c>
      <c r="E399" s="145" t="s">
        <v>707</v>
      </c>
      <c r="F399" s="180"/>
    </row>
    <row r="400" spans="1:6" ht="15.75" customHeight="1" x14ac:dyDescent="0.3">
      <c r="A400" s="151">
        <v>31025</v>
      </c>
      <c r="B400" s="144" t="s">
        <v>704</v>
      </c>
      <c r="C400" s="140" t="s">
        <v>132</v>
      </c>
      <c r="D400" s="143">
        <v>31250</v>
      </c>
      <c r="E400" s="145" t="s">
        <v>708</v>
      </c>
      <c r="F400" s="180"/>
    </row>
    <row r="401" spans="1:6" ht="15.75" customHeight="1" x14ac:dyDescent="0.3">
      <c r="A401" s="151">
        <v>31026</v>
      </c>
      <c r="B401" s="144" t="s">
        <v>704</v>
      </c>
      <c r="C401" s="140" t="s">
        <v>134</v>
      </c>
      <c r="D401" s="143">
        <v>31250</v>
      </c>
      <c r="E401" s="145" t="s">
        <v>709</v>
      </c>
      <c r="F401" s="180"/>
    </row>
    <row r="402" spans="1:6" ht="15.75" customHeight="1" x14ac:dyDescent="0.3">
      <c r="A402" s="151">
        <v>31027</v>
      </c>
      <c r="B402" s="144" t="s">
        <v>704</v>
      </c>
      <c r="C402" s="140" t="s">
        <v>4</v>
      </c>
      <c r="D402" s="143">
        <v>31250</v>
      </c>
      <c r="E402" s="145" t="s">
        <v>710</v>
      </c>
      <c r="F402" s="180"/>
    </row>
    <row r="403" spans="1:6" ht="15.75" customHeight="1" x14ac:dyDescent="0.3">
      <c r="A403" s="151">
        <v>31028</v>
      </c>
      <c r="B403" s="144" t="s">
        <v>704</v>
      </c>
      <c r="C403" s="140" t="s">
        <v>136</v>
      </c>
      <c r="D403" s="143">
        <v>31250</v>
      </c>
      <c r="E403" s="145" t="s">
        <v>711</v>
      </c>
      <c r="F403" s="180"/>
    </row>
    <row r="404" spans="1:6" ht="15.75" customHeight="1" x14ac:dyDescent="0.3">
      <c r="A404" s="151">
        <v>31029</v>
      </c>
      <c r="B404" s="144" t="s">
        <v>704</v>
      </c>
      <c r="C404" s="140" t="s">
        <v>138</v>
      </c>
      <c r="D404" s="143">
        <v>31250</v>
      </c>
      <c r="E404" s="145" t="s">
        <v>712</v>
      </c>
      <c r="F404" s="180"/>
    </row>
    <row r="405" spans="1:6" ht="15.75" customHeight="1" x14ac:dyDescent="0.3">
      <c r="A405" s="151">
        <v>31030</v>
      </c>
      <c r="B405" s="144" t="s">
        <v>704</v>
      </c>
      <c r="C405" s="140" t="s">
        <v>140</v>
      </c>
      <c r="D405" s="143">
        <v>31250</v>
      </c>
      <c r="E405" s="145" t="s">
        <v>713</v>
      </c>
      <c r="F405" s="180"/>
    </row>
    <row r="406" spans="1:6" ht="15.75" customHeight="1" x14ac:dyDescent="0.3">
      <c r="A406" s="151">
        <v>31031</v>
      </c>
      <c r="B406" s="144" t="s">
        <v>704</v>
      </c>
      <c r="C406" s="140" t="s">
        <v>144</v>
      </c>
      <c r="D406" s="143">
        <v>31250</v>
      </c>
      <c r="E406" s="145" t="s">
        <v>714</v>
      </c>
      <c r="F406" s="180"/>
    </row>
    <row r="407" spans="1:6" ht="15.75" customHeight="1" x14ac:dyDescent="0.3">
      <c r="A407" s="151">
        <v>31032</v>
      </c>
      <c r="B407" s="144" t="s">
        <v>704</v>
      </c>
      <c r="C407" s="140" t="s">
        <v>146</v>
      </c>
      <c r="D407" s="143">
        <v>31250</v>
      </c>
      <c r="E407" s="145" t="s">
        <v>715</v>
      </c>
      <c r="F407" s="180"/>
    </row>
    <row r="408" spans="1:6" ht="15.75" customHeight="1" x14ac:dyDescent="0.3">
      <c r="A408" s="151">
        <v>31033</v>
      </c>
      <c r="B408" s="144" t="s">
        <v>704</v>
      </c>
      <c r="C408" s="140" t="s">
        <v>365</v>
      </c>
      <c r="D408" s="143">
        <v>31250</v>
      </c>
      <c r="E408" s="145" t="s">
        <v>716</v>
      </c>
      <c r="F408" s="180"/>
    </row>
    <row r="409" spans="1:6" ht="15.75" customHeight="1" thickBot="1" x14ac:dyDescent="0.35">
      <c r="A409" s="151">
        <v>31250</v>
      </c>
      <c r="B409" s="144" t="s">
        <v>717</v>
      </c>
      <c r="C409" s="183" t="s">
        <v>1155</v>
      </c>
      <c r="D409" s="143">
        <v>72140</v>
      </c>
      <c r="E409" s="184" t="s">
        <v>718</v>
      </c>
      <c r="F409" s="185">
        <f>SUM(F398:F408)</f>
        <v>0</v>
      </c>
    </row>
    <row r="410" spans="1:6" ht="31.2" x14ac:dyDescent="0.3">
      <c r="A410" s="188" t="s">
        <v>1153</v>
      </c>
      <c r="B410" s="195" t="s">
        <v>1365</v>
      </c>
      <c r="C410" s="194" t="s">
        <v>1153</v>
      </c>
      <c r="D410" s="194" t="s">
        <v>1153</v>
      </c>
      <c r="E410" s="194" t="s">
        <v>1153</v>
      </c>
      <c r="F410" s="194" t="s">
        <v>1153</v>
      </c>
    </row>
    <row r="411" spans="1:6" ht="15.75" customHeight="1" x14ac:dyDescent="0.3">
      <c r="A411" s="151">
        <v>31300</v>
      </c>
      <c r="B411" s="144" t="s">
        <v>1184</v>
      </c>
      <c r="C411" s="141" t="s">
        <v>684</v>
      </c>
      <c r="D411" s="143">
        <v>31400</v>
      </c>
      <c r="E411" s="145" t="s">
        <v>685</v>
      </c>
      <c r="F411" s="296">
        <f>'Salary Analysis'!B421</f>
        <v>0</v>
      </c>
    </row>
    <row r="412" spans="1:6" ht="15.75" customHeight="1" x14ac:dyDescent="0.3">
      <c r="A412" s="151">
        <v>31303</v>
      </c>
      <c r="B412" s="144" t="s">
        <v>1184</v>
      </c>
      <c r="C412" s="140" t="s">
        <v>295</v>
      </c>
      <c r="D412" s="143">
        <v>31400</v>
      </c>
      <c r="E412" s="145" t="s">
        <v>686</v>
      </c>
      <c r="F412" s="192"/>
    </row>
    <row r="413" spans="1:6" ht="15.75" customHeight="1" x14ac:dyDescent="0.3">
      <c r="A413" s="151">
        <v>31305</v>
      </c>
      <c r="B413" s="144" t="s">
        <v>1184</v>
      </c>
      <c r="C413" s="140" t="s">
        <v>132</v>
      </c>
      <c r="D413" s="143">
        <v>31400</v>
      </c>
      <c r="E413" s="145" t="s">
        <v>687</v>
      </c>
      <c r="F413" s="192"/>
    </row>
    <row r="414" spans="1:6" ht="15.75" customHeight="1" x14ac:dyDescent="0.3">
      <c r="A414" s="151">
        <v>31306</v>
      </c>
      <c r="B414" s="144" t="s">
        <v>1184</v>
      </c>
      <c r="C414" s="140" t="s">
        <v>134</v>
      </c>
      <c r="D414" s="143">
        <v>31400</v>
      </c>
      <c r="E414" s="145" t="s">
        <v>688</v>
      </c>
      <c r="F414" s="192"/>
    </row>
    <row r="415" spans="1:6" ht="15.75" customHeight="1" x14ac:dyDescent="0.3">
      <c r="A415" s="151">
        <v>31307</v>
      </c>
      <c r="B415" s="144" t="s">
        <v>1184</v>
      </c>
      <c r="C415" s="140" t="s">
        <v>4</v>
      </c>
      <c r="D415" s="143">
        <v>31400</v>
      </c>
      <c r="E415" s="145" t="s">
        <v>689</v>
      </c>
      <c r="F415" s="192"/>
    </row>
    <row r="416" spans="1:6" ht="15.75" customHeight="1" x14ac:dyDescent="0.3">
      <c r="A416" s="151">
        <v>31308</v>
      </c>
      <c r="B416" s="144" t="s">
        <v>1184</v>
      </c>
      <c r="C416" s="140" t="s">
        <v>136</v>
      </c>
      <c r="D416" s="143">
        <v>31400</v>
      </c>
      <c r="E416" s="145" t="s">
        <v>690</v>
      </c>
      <c r="F416" s="193"/>
    </row>
    <row r="417" spans="1:6" ht="15.75" customHeight="1" x14ac:dyDescent="0.3">
      <c r="A417" s="151">
        <v>31309</v>
      </c>
      <c r="B417" s="144" t="s">
        <v>1184</v>
      </c>
      <c r="C417" s="140" t="s">
        <v>138</v>
      </c>
      <c r="D417" s="143">
        <v>31400</v>
      </c>
      <c r="E417" s="145" t="s">
        <v>691</v>
      </c>
      <c r="F417" s="192"/>
    </row>
    <row r="418" spans="1:6" ht="15.75" customHeight="1" x14ac:dyDescent="0.3">
      <c r="A418" s="151">
        <v>31310</v>
      </c>
      <c r="B418" s="144" t="s">
        <v>1184</v>
      </c>
      <c r="C418" s="140" t="s">
        <v>140</v>
      </c>
      <c r="D418" s="143">
        <v>31400</v>
      </c>
      <c r="E418" s="145" t="s">
        <v>692</v>
      </c>
      <c r="F418" s="192"/>
    </row>
    <row r="419" spans="1:6" ht="15.75" customHeight="1" x14ac:dyDescent="0.3">
      <c r="A419" s="151">
        <v>31311</v>
      </c>
      <c r="B419" s="144" t="s">
        <v>1184</v>
      </c>
      <c r="C419" s="140" t="s">
        <v>144</v>
      </c>
      <c r="D419" s="143">
        <v>31400</v>
      </c>
      <c r="E419" s="145" t="s">
        <v>693</v>
      </c>
      <c r="F419" s="192"/>
    </row>
    <row r="420" spans="1:6" ht="15.75" customHeight="1" x14ac:dyDescent="0.3">
      <c r="A420" s="151">
        <v>31312</v>
      </c>
      <c r="B420" s="144" t="s">
        <v>1184</v>
      </c>
      <c r="C420" s="140" t="s">
        <v>146</v>
      </c>
      <c r="D420" s="143">
        <v>31400</v>
      </c>
      <c r="E420" s="145" t="s">
        <v>694</v>
      </c>
      <c r="F420" s="193"/>
    </row>
    <row r="421" spans="1:6" ht="15.75" customHeight="1" x14ac:dyDescent="0.3">
      <c r="A421" s="151">
        <v>31313</v>
      </c>
      <c r="B421" s="144" t="s">
        <v>1184</v>
      </c>
      <c r="C421" s="140" t="s">
        <v>365</v>
      </c>
      <c r="D421" s="143">
        <v>31400</v>
      </c>
      <c r="E421" s="145" t="s">
        <v>695</v>
      </c>
      <c r="F421" s="192"/>
    </row>
    <row r="422" spans="1:6" ht="15.75" customHeight="1" x14ac:dyDescent="0.3">
      <c r="A422" s="151">
        <v>31340</v>
      </c>
      <c r="B422" s="144" t="s">
        <v>1184</v>
      </c>
      <c r="C422" s="140" t="s">
        <v>33</v>
      </c>
      <c r="D422" s="143">
        <v>31400</v>
      </c>
      <c r="E422" s="145" t="s">
        <v>696</v>
      </c>
      <c r="F422" s="192"/>
    </row>
    <row r="423" spans="1:6" ht="15.75" customHeight="1" x14ac:dyDescent="0.3">
      <c r="A423" s="151">
        <v>31350</v>
      </c>
      <c r="B423" s="144" t="s">
        <v>1184</v>
      </c>
      <c r="C423" s="140" t="s">
        <v>367</v>
      </c>
      <c r="D423" s="143">
        <v>31400</v>
      </c>
      <c r="E423" s="145" t="s">
        <v>697</v>
      </c>
      <c r="F423" s="192"/>
    </row>
    <row r="424" spans="1:6" ht="15.75" customHeight="1" x14ac:dyDescent="0.3">
      <c r="A424" s="151">
        <v>31351</v>
      </c>
      <c r="B424" s="144" t="s">
        <v>1184</v>
      </c>
      <c r="C424" s="140" t="s">
        <v>369</v>
      </c>
      <c r="D424" s="143">
        <v>31400</v>
      </c>
      <c r="E424" s="145" t="s">
        <v>698</v>
      </c>
      <c r="F424" s="192"/>
    </row>
    <row r="425" spans="1:6" ht="15.75" customHeight="1" x14ac:dyDescent="0.3">
      <c r="A425" s="151">
        <v>31360</v>
      </c>
      <c r="B425" s="144" t="s">
        <v>1184</v>
      </c>
      <c r="C425" s="140" t="s">
        <v>24</v>
      </c>
      <c r="D425" s="143">
        <v>31400</v>
      </c>
      <c r="E425" s="145" t="s">
        <v>699</v>
      </c>
      <c r="F425" s="192"/>
    </row>
    <row r="426" spans="1:6" ht="15.75" customHeight="1" x14ac:dyDescent="0.3">
      <c r="A426" s="151">
        <v>31370</v>
      </c>
      <c r="B426" s="144" t="s">
        <v>1184</v>
      </c>
      <c r="C426" s="140" t="s">
        <v>352</v>
      </c>
      <c r="D426" s="143">
        <v>31400</v>
      </c>
      <c r="E426" s="145" t="s">
        <v>700</v>
      </c>
      <c r="F426" s="192"/>
    </row>
    <row r="427" spans="1:6" ht="15.75" customHeight="1" x14ac:dyDescent="0.3">
      <c r="A427" s="151">
        <v>31380</v>
      </c>
      <c r="B427" s="144" t="s">
        <v>1184</v>
      </c>
      <c r="C427" s="140" t="s">
        <v>10</v>
      </c>
      <c r="D427" s="143">
        <v>31400</v>
      </c>
      <c r="E427" s="145" t="s">
        <v>701</v>
      </c>
      <c r="F427" s="192"/>
    </row>
    <row r="428" spans="1:6" ht="15.75" customHeight="1" x14ac:dyDescent="0.3">
      <c r="A428" s="151">
        <v>31400</v>
      </c>
      <c r="B428" s="144" t="s">
        <v>1185</v>
      </c>
      <c r="C428" s="142" t="s">
        <v>1155</v>
      </c>
      <c r="D428" s="143">
        <v>72140</v>
      </c>
      <c r="E428" s="159" t="s">
        <v>703</v>
      </c>
      <c r="F428" s="148">
        <f>SUM(F411:F427)</f>
        <v>0</v>
      </c>
    </row>
    <row r="429" spans="1:6" ht="31.2" x14ac:dyDescent="0.3">
      <c r="A429" s="197" t="s">
        <v>1153</v>
      </c>
      <c r="B429" s="196" t="s">
        <v>1366</v>
      </c>
      <c r="C429" s="194" t="s">
        <v>1153</v>
      </c>
      <c r="D429" s="194" t="s">
        <v>1153</v>
      </c>
      <c r="E429" s="194" t="s">
        <v>1153</v>
      </c>
      <c r="F429" s="194" t="s">
        <v>1153</v>
      </c>
    </row>
    <row r="430" spans="1:6" ht="15.75" customHeight="1" x14ac:dyDescent="0.3">
      <c r="A430" s="340" t="s">
        <v>664</v>
      </c>
      <c r="B430" s="341" t="s">
        <v>1186</v>
      </c>
      <c r="C430" s="342" t="s">
        <v>21</v>
      </c>
      <c r="D430" s="343" t="s">
        <v>664</v>
      </c>
      <c r="E430" s="344" t="s">
        <v>675</v>
      </c>
      <c r="F430" s="345">
        <f>'Salary Analysis'!B433</f>
        <v>0</v>
      </c>
    </row>
    <row r="431" spans="1:6" ht="15.75" customHeight="1" x14ac:dyDescent="0.3">
      <c r="A431" s="340" t="s">
        <v>664</v>
      </c>
      <c r="B431" s="341" t="s">
        <v>1186</v>
      </c>
      <c r="C431" s="346" t="s">
        <v>295</v>
      </c>
      <c r="D431" s="343" t="s">
        <v>664</v>
      </c>
      <c r="E431" s="344" t="s">
        <v>676</v>
      </c>
      <c r="F431" s="347"/>
    </row>
    <row r="432" spans="1:6" ht="15.75" customHeight="1" x14ac:dyDescent="0.3">
      <c r="A432" s="340" t="s">
        <v>664</v>
      </c>
      <c r="B432" s="341" t="s">
        <v>1186</v>
      </c>
      <c r="C432" s="346" t="s">
        <v>132</v>
      </c>
      <c r="D432" s="343" t="s">
        <v>664</v>
      </c>
      <c r="E432" s="344" t="s">
        <v>677</v>
      </c>
      <c r="F432" s="347"/>
    </row>
    <row r="433" spans="1:6" ht="15.75" customHeight="1" x14ac:dyDescent="0.3">
      <c r="A433" s="340" t="s">
        <v>664</v>
      </c>
      <c r="B433" s="341" t="s">
        <v>1186</v>
      </c>
      <c r="C433" s="346" t="s">
        <v>134</v>
      </c>
      <c r="D433" s="343" t="s">
        <v>664</v>
      </c>
      <c r="E433" s="344" t="s">
        <v>678</v>
      </c>
      <c r="F433" s="347"/>
    </row>
    <row r="434" spans="1:6" ht="15.75" customHeight="1" x14ac:dyDescent="0.3">
      <c r="A434" s="340" t="s">
        <v>664</v>
      </c>
      <c r="B434" s="341" t="s">
        <v>1186</v>
      </c>
      <c r="C434" s="346" t="s">
        <v>4</v>
      </c>
      <c r="D434" s="343" t="s">
        <v>664</v>
      </c>
      <c r="E434" s="344" t="s">
        <v>679</v>
      </c>
      <c r="F434" s="347"/>
    </row>
    <row r="435" spans="1:6" ht="15.75" customHeight="1" x14ac:dyDescent="0.3">
      <c r="A435" s="340" t="s">
        <v>664</v>
      </c>
      <c r="B435" s="341" t="s">
        <v>1186</v>
      </c>
      <c r="C435" s="346" t="s">
        <v>136</v>
      </c>
      <c r="D435" s="343" t="s">
        <v>664</v>
      </c>
      <c r="E435" s="344" t="s">
        <v>680</v>
      </c>
      <c r="F435" s="348"/>
    </row>
    <row r="436" spans="1:6" ht="15.75" customHeight="1" x14ac:dyDescent="0.3">
      <c r="A436" s="340" t="s">
        <v>664</v>
      </c>
      <c r="B436" s="341" t="s">
        <v>1186</v>
      </c>
      <c r="C436" s="346" t="s">
        <v>138</v>
      </c>
      <c r="D436" s="343" t="s">
        <v>664</v>
      </c>
      <c r="E436" s="344" t="s">
        <v>681</v>
      </c>
      <c r="F436" s="347"/>
    </row>
    <row r="437" spans="1:6" ht="15.75" customHeight="1" x14ac:dyDescent="0.3">
      <c r="A437" s="340" t="s">
        <v>664</v>
      </c>
      <c r="B437" s="341" t="s">
        <v>1186</v>
      </c>
      <c r="C437" s="346" t="s">
        <v>140</v>
      </c>
      <c r="D437" s="343" t="s">
        <v>664</v>
      </c>
      <c r="E437" s="344" t="s">
        <v>682</v>
      </c>
      <c r="F437" s="347"/>
    </row>
    <row r="438" spans="1:6" ht="15.75" customHeight="1" x14ac:dyDescent="0.3">
      <c r="A438" s="340" t="s">
        <v>664</v>
      </c>
      <c r="B438" s="341" t="s">
        <v>1186</v>
      </c>
      <c r="C438" s="346" t="s">
        <v>144</v>
      </c>
      <c r="D438" s="343" t="s">
        <v>664</v>
      </c>
      <c r="E438" s="344" t="s">
        <v>683</v>
      </c>
      <c r="F438" s="347"/>
    </row>
    <row r="439" spans="1:6" ht="15.75" customHeight="1" x14ac:dyDescent="0.3">
      <c r="A439" s="340" t="s">
        <v>664</v>
      </c>
      <c r="B439" s="341" t="s">
        <v>1186</v>
      </c>
      <c r="C439" s="346" t="s">
        <v>146</v>
      </c>
      <c r="D439" s="343" t="s">
        <v>664</v>
      </c>
      <c r="E439" s="344" t="s">
        <v>665</v>
      </c>
      <c r="F439" s="348"/>
    </row>
    <row r="440" spans="1:6" ht="15.75" customHeight="1" x14ac:dyDescent="0.3">
      <c r="A440" s="340" t="s">
        <v>664</v>
      </c>
      <c r="B440" s="341" t="s">
        <v>1186</v>
      </c>
      <c r="C440" s="346" t="s">
        <v>365</v>
      </c>
      <c r="D440" s="343" t="s">
        <v>664</v>
      </c>
      <c r="E440" s="344" t="s">
        <v>666</v>
      </c>
      <c r="F440" s="347"/>
    </row>
    <row r="441" spans="1:6" ht="15.75" customHeight="1" x14ac:dyDescent="0.3">
      <c r="A441" s="340" t="s">
        <v>664</v>
      </c>
      <c r="B441" s="341" t="s">
        <v>1186</v>
      </c>
      <c r="C441" s="346" t="s">
        <v>5</v>
      </c>
      <c r="D441" s="343" t="s">
        <v>664</v>
      </c>
      <c r="E441" s="344" t="s">
        <v>667</v>
      </c>
      <c r="F441" s="347"/>
    </row>
    <row r="442" spans="1:6" ht="15.75" customHeight="1" x14ac:dyDescent="0.3">
      <c r="A442" s="340" t="s">
        <v>664</v>
      </c>
      <c r="B442" s="341" t="s">
        <v>1186</v>
      </c>
      <c r="C442" s="346" t="s">
        <v>367</v>
      </c>
      <c r="D442" s="343" t="s">
        <v>664</v>
      </c>
      <c r="E442" s="344" t="s">
        <v>668</v>
      </c>
      <c r="F442" s="347"/>
    </row>
    <row r="443" spans="1:6" ht="15.75" customHeight="1" x14ac:dyDescent="0.3">
      <c r="A443" s="340" t="s">
        <v>664</v>
      </c>
      <c r="B443" s="341" t="s">
        <v>1186</v>
      </c>
      <c r="C443" s="346" t="s">
        <v>369</v>
      </c>
      <c r="D443" s="343" t="s">
        <v>664</v>
      </c>
      <c r="E443" s="344" t="s">
        <v>669</v>
      </c>
      <c r="F443" s="347"/>
    </row>
    <row r="444" spans="1:6" ht="15.75" customHeight="1" x14ac:dyDescent="0.3">
      <c r="A444" s="340" t="s">
        <v>664</v>
      </c>
      <c r="B444" s="341" t="s">
        <v>1186</v>
      </c>
      <c r="C444" s="346" t="s">
        <v>24</v>
      </c>
      <c r="D444" s="343" t="s">
        <v>664</v>
      </c>
      <c r="E444" s="344" t="s">
        <v>670</v>
      </c>
      <c r="F444" s="347"/>
    </row>
    <row r="445" spans="1:6" ht="15.75" customHeight="1" x14ac:dyDescent="0.3">
      <c r="A445" s="340" t="s">
        <v>664</v>
      </c>
      <c r="B445" s="341" t="s">
        <v>1186</v>
      </c>
      <c r="C445" s="346" t="s">
        <v>352</v>
      </c>
      <c r="D445" s="343" t="s">
        <v>664</v>
      </c>
      <c r="E445" s="344" t="s">
        <v>671</v>
      </c>
      <c r="F445" s="347"/>
    </row>
    <row r="446" spans="1:6" ht="15.75" customHeight="1" x14ac:dyDescent="0.3">
      <c r="A446" s="340" t="s">
        <v>664</v>
      </c>
      <c r="B446" s="341" t="s">
        <v>1186</v>
      </c>
      <c r="C446" s="346" t="s">
        <v>10</v>
      </c>
      <c r="D446" s="343" t="s">
        <v>664</v>
      </c>
      <c r="E446" s="344" t="s">
        <v>672</v>
      </c>
      <c r="F446" s="347"/>
    </row>
    <row r="447" spans="1:6" ht="15.75" customHeight="1" x14ac:dyDescent="0.3">
      <c r="A447" s="340" t="s">
        <v>664</v>
      </c>
      <c r="B447" s="341" t="s">
        <v>1187</v>
      </c>
      <c r="C447" s="349" t="s">
        <v>1155</v>
      </c>
      <c r="D447" s="343" t="s">
        <v>664</v>
      </c>
      <c r="E447" s="344" t="s">
        <v>674</v>
      </c>
      <c r="F447" s="350">
        <f>SUM(F430:F446)</f>
        <v>0</v>
      </c>
    </row>
    <row r="448" spans="1:6" ht="15.75" customHeight="1" x14ac:dyDescent="0.3">
      <c r="A448" s="179" t="s">
        <v>1153</v>
      </c>
      <c r="B448" s="200" t="s">
        <v>1367</v>
      </c>
      <c r="C448" s="201" t="s">
        <v>1153</v>
      </c>
      <c r="D448" s="201" t="s">
        <v>1153</v>
      </c>
      <c r="E448" s="201" t="s">
        <v>1153</v>
      </c>
      <c r="F448" s="201" t="s">
        <v>1153</v>
      </c>
    </row>
    <row r="449" spans="1:6" ht="15.75" customHeight="1" x14ac:dyDescent="0.3">
      <c r="A449" s="151">
        <v>41500</v>
      </c>
      <c r="B449" s="144" t="s">
        <v>643</v>
      </c>
      <c r="C449" s="140" t="s">
        <v>642</v>
      </c>
      <c r="D449" s="143">
        <v>41660</v>
      </c>
      <c r="E449" s="145" t="s">
        <v>44</v>
      </c>
      <c r="F449" s="289">
        <f>'Salary Analysis'!B445</f>
        <v>0</v>
      </c>
    </row>
    <row r="450" spans="1:6" ht="15.75" customHeight="1" x14ac:dyDescent="0.3">
      <c r="A450" s="151">
        <v>41520</v>
      </c>
      <c r="B450" s="144" t="s">
        <v>643</v>
      </c>
      <c r="C450" s="140" t="s">
        <v>45</v>
      </c>
      <c r="D450" s="143">
        <v>41660</v>
      </c>
      <c r="E450" s="145" t="s">
        <v>46</v>
      </c>
      <c r="F450" s="289">
        <f>'Salary Analysis'!B457</f>
        <v>0</v>
      </c>
    </row>
    <row r="451" spans="1:6" ht="15.75" customHeight="1" x14ac:dyDescent="0.3">
      <c r="A451" s="151">
        <v>41540</v>
      </c>
      <c r="B451" s="144" t="s">
        <v>643</v>
      </c>
      <c r="C451" s="140" t="s">
        <v>47</v>
      </c>
      <c r="D451" s="143">
        <v>41660</v>
      </c>
      <c r="E451" s="145" t="s">
        <v>48</v>
      </c>
      <c r="F451" s="289">
        <f>'Salary Analysis'!B469</f>
        <v>0</v>
      </c>
    </row>
    <row r="452" spans="1:6" ht="15.75" customHeight="1" x14ac:dyDescent="0.3">
      <c r="A452" s="151">
        <v>41542</v>
      </c>
      <c r="B452" s="144" t="s">
        <v>643</v>
      </c>
      <c r="C452" s="140" t="s">
        <v>644</v>
      </c>
      <c r="D452" s="143">
        <v>41660</v>
      </c>
      <c r="E452" s="145" t="s">
        <v>645</v>
      </c>
      <c r="F452" s="289">
        <f>'Salary Analysis'!B481</f>
        <v>0</v>
      </c>
    </row>
    <row r="453" spans="1:6" ht="15.75" customHeight="1" x14ac:dyDescent="0.3">
      <c r="A453" s="151">
        <v>41543</v>
      </c>
      <c r="B453" s="144" t="s">
        <v>643</v>
      </c>
      <c r="C453" s="140" t="s">
        <v>646</v>
      </c>
      <c r="D453" s="143">
        <v>41660</v>
      </c>
      <c r="E453" s="145" t="s">
        <v>647</v>
      </c>
      <c r="F453" s="289">
        <f>'Salary Analysis'!B493</f>
        <v>0</v>
      </c>
    </row>
    <row r="454" spans="1:6" ht="15.75" customHeight="1" x14ac:dyDescent="0.3">
      <c r="A454" s="151">
        <v>41545</v>
      </c>
      <c r="B454" s="144" t="s">
        <v>643</v>
      </c>
      <c r="C454" s="140" t="s">
        <v>295</v>
      </c>
      <c r="D454" s="143">
        <v>41660</v>
      </c>
      <c r="E454" s="145" t="s">
        <v>648</v>
      </c>
      <c r="F454" s="180"/>
    </row>
    <row r="455" spans="1:6" ht="15.75" customHeight="1" x14ac:dyDescent="0.3">
      <c r="A455" s="151">
        <v>41550</v>
      </c>
      <c r="B455" s="144" t="s">
        <v>643</v>
      </c>
      <c r="C455" s="140" t="s">
        <v>132</v>
      </c>
      <c r="D455" s="143">
        <v>41660</v>
      </c>
      <c r="E455" s="145" t="s">
        <v>649</v>
      </c>
      <c r="F455" s="180"/>
    </row>
    <row r="456" spans="1:6" ht="15.75" customHeight="1" x14ac:dyDescent="0.3">
      <c r="A456" s="151">
        <v>41551</v>
      </c>
      <c r="B456" s="144" t="s">
        <v>643</v>
      </c>
      <c r="C456" s="140" t="s">
        <v>134</v>
      </c>
      <c r="D456" s="143">
        <v>41660</v>
      </c>
      <c r="E456" s="145" t="s">
        <v>650</v>
      </c>
      <c r="F456" s="180"/>
    </row>
    <row r="457" spans="1:6" ht="15.75" customHeight="1" x14ac:dyDescent="0.3">
      <c r="A457" s="151">
        <v>41552</v>
      </c>
      <c r="B457" s="144" t="s">
        <v>643</v>
      </c>
      <c r="C457" s="140" t="s">
        <v>4</v>
      </c>
      <c r="D457" s="143">
        <v>41660</v>
      </c>
      <c r="E457" s="145" t="s">
        <v>651</v>
      </c>
      <c r="F457" s="180"/>
    </row>
    <row r="458" spans="1:6" ht="15.75" customHeight="1" x14ac:dyDescent="0.3">
      <c r="A458" s="151">
        <v>41553</v>
      </c>
      <c r="B458" s="144" t="s">
        <v>643</v>
      </c>
      <c r="C458" s="140" t="s">
        <v>136</v>
      </c>
      <c r="D458" s="143">
        <v>41660</v>
      </c>
      <c r="E458" s="145" t="s">
        <v>652</v>
      </c>
      <c r="F458" s="180"/>
    </row>
    <row r="459" spans="1:6" ht="15.75" customHeight="1" x14ac:dyDescent="0.3">
      <c r="A459" s="151">
        <v>41554</v>
      </c>
      <c r="B459" s="144" t="s">
        <v>643</v>
      </c>
      <c r="C459" s="140" t="s">
        <v>138</v>
      </c>
      <c r="D459" s="143">
        <v>41660</v>
      </c>
      <c r="E459" s="145" t="s">
        <v>653</v>
      </c>
      <c r="F459" s="180"/>
    </row>
    <row r="460" spans="1:6" ht="15.75" customHeight="1" x14ac:dyDescent="0.3">
      <c r="A460" s="151">
        <v>41555</v>
      </c>
      <c r="B460" s="144" t="s">
        <v>643</v>
      </c>
      <c r="C460" s="140" t="s">
        <v>140</v>
      </c>
      <c r="D460" s="143">
        <v>41660</v>
      </c>
      <c r="E460" s="145" t="s">
        <v>654</v>
      </c>
      <c r="F460" s="180"/>
    </row>
    <row r="461" spans="1:6" ht="15.75" customHeight="1" x14ac:dyDescent="0.3">
      <c r="A461" s="151">
        <v>41556</v>
      </c>
      <c r="B461" s="144" t="s">
        <v>643</v>
      </c>
      <c r="C461" s="140" t="s">
        <v>144</v>
      </c>
      <c r="D461" s="143">
        <v>41660</v>
      </c>
      <c r="E461" s="145" t="s">
        <v>655</v>
      </c>
      <c r="F461" s="180"/>
    </row>
    <row r="462" spans="1:6" ht="15.75" customHeight="1" x14ac:dyDescent="0.3">
      <c r="A462" s="151">
        <v>41557</v>
      </c>
      <c r="B462" s="144" t="s">
        <v>643</v>
      </c>
      <c r="C462" s="140" t="s">
        <v>146</v>
      </c>
      <c r="D462" s="143">
        <v>41660</v>
      </c>
      <c r="E462" s="145" t="s">
        <v>656</v>
      </c>
      <c r="F462" s="180"/>
    </row>
    <row r="463" spans="1:6" ht="15.75" customHeight="1" x14ac:dyDescent="0.3">
      <c r="A463" s="151">
        <v>41558</v>
      </c>
      <c r="B463" s="144" t="s">
        <v>643</v>
      </c>
      <c r="C463" s="140" t="s">
        <v>365</v>
      </c>
      <c r="D463" s="143">
        <v>41660</v>
      </c>
      <c r="E463" s="145" t="s">
        <v>657</v>
      </c>
      <c r="F463" s="180"/>
    </row>
    <row r="464" spans="1:6" ht="15.75" customHeight="1" x14ac:dyDescent="0.3">
      <c r="A464" s="151">
        <v>41560</v>
      </c>
      <c r="B464" s="144" t="s">
        <v>643</v>
      </c>
      <c r="C464" s="140" t="s">
        <v>5</v>
      </c>
      <c r="D464" s="143">
        <v>41660</v>
      </c>
      <c r="E464" s="145" t="s">
        <v>49</v>
      </c>
      <c r="F464" s="180"/>
    </row>
    <row r="465" spans="1:6" ht="15.75" customHeight="1" x14ac:dyDescent="0.3">
      <c r="A465" s="151">
        <v>41580</v>
      </c>
      <c r="B465" s="144" t="s">
        <v>643</v>
      </c>
      <c r="C465" s="140" t="s">
        <v>118</v>
      </c>
      <c r="D465" s="143">
        <v>41660</v>
      </c>
      <c r="E465" s="145" t="s">
        <v>50</v>
      </c>
      <c r="F465" s="180"/>
    </row>
    <row r="466" spans="1:6" ht="15.75" customHeight="1" x14ac:dyDescent="0.3">
      <c r="A466" s="151">
        <v>41600</v>
      </c>
      <c r="B466" s="144" t="s">
        <v>643</v>
      </c>
      <c r="C466" s="140" t="s">
        <v>7</v>
      </c>
      <c r="D466" s="143">
        <v>41660</v>
      </c>
      <c r="E466" s="145" t="s">
        <v>51</v>
      </c>
      <c r="F466" s="199"/>
    </row>
    <row r="467" spans="1:6" ht="15.75" customHeight="1" x14ac:dyDescent="0.3">
      <c r="A467" s="151">
        <v>41610</v>
      </c>
      <c r="B467" s="144" t="s">
        <v>643</v>
      </c>
      <c r="C467" s="140" t="s">
        <v>367</v>
      </c>
      <c r="D467" s="143">
        <v>41660</v>
      </c>
      <c r="E467" s="145" t="s">
        <v>658</v>
      </c>
      <c r="F467" s="180"/>
    </row>
    <row r="468" spans="1:6" ht="15.75" customHeight="1" x14ac:dyDescent="0.3">
      <c r="A468" s="151">
        <v>41611</v>
      </c>
      <c r="B468" s="144" t="s">
        <v>643</v>
      </c>
      <c r="C468" s="140" t="s">
        <v>369</v>
      </c>
      <c r="D468" s="143">
        <v>41660</v>
      </c>
      <c r="E468" s="145" t="s">
        <v>659</v>
      </c>
      <c r="F468" s="180"/>
    </row>
    <row r="469" spans="1:6" ht="15.75" customHeight="1" x14ac:dyDescent="0.3">
      <c r="A469" s="151">
        <v>41620</v>
      </c>
      <c r="B469" s="144" t="s">
        <v>643</v>
      </c>
      <c r="C469" s="140" t="s">
        <v>24</v>
      </c>
      <c r="D469" s="143">
        <v>41660</v>
      </c>
      <c r="E469" s="145" t="s">
        <v>52</v>
      </c>
      <c r="F469" s="180"/>
    </row>
    <row r="470" spans="1:6" ht="15.75" customHeight="1" x14ac:dyDescent="0.3">
      <c r="A470" s="151">
        <v>41630</v>
      </c>
      <c r="B470" s="144" t="s">
        <v>643</v>
      </c>
      <c r="C470" s="140" t="s">
        <v>352</v>
      </c>
      <c r="D470" s="143">
        <v>41660</v>
      </c>
      <c r="E470" s="145" t="s">
        <v>660</v>
      </c>
      <c r="F470" s="180"/>
    </row>
    <row r="471" spans="1:6" ht="15.75" customHeight="1" x14ac:dyDescent="0.3">
      <c r="A471" s="151">
        <v>41640</v>
      </c>
      <c r="B471" s="144" t="s">
        <v>643</v>
      </c>
      <c r="C471" s="140" t="s">
        <v>10</v>
      </c>
      <c r="D471" s="143">
        <v>41660</v>
      </c>
      <c r="E471" s="145" t="s">
        <v>53</v>
      </c>
      <c r="F471" s="180"/>
    </row>
    <row r="472" spans="1:6" ht="15.75" customHeight="1" x14ac:dyDescent="0.3">
      <c r="A472" s="151">
        <v>41645</v>
      </c>
      <c r="B472" s="144" t="s">
        <v>643</v>
      </c>
      <c r="C472" s="140" t="s">
        <v>661</v>
      </c>
      <c r="D472" s="143">
        <v>41660</v>
      </c>
      <c r="E472" s="145" t="s">
        <v>274</v>
      </c>
      <c r="F472" s="180"/>
    </row>
    <row r="473" spans="1:6" ht="15.75" customHeight="1" thickBot="1" x14ac:dyDescent="0.35">
      <c r="A473" s="151">
        <v>41660</v>
      </c>
      <c r="B473" s="144" t="s">
        <v>1188</v>
      </c>
      <c r="C473" s="198" t="s">
        <v>1155</v>
      </c>
      <c r="D473" s="143">
        <v>72140</v>
      </c>
      <c r="E473" s="184" t="s">
        <v>663</v>
      </c>
      <c r="F473" s="185">
        <f>SUM(F449:F472)</f>
        <v>0</v>
      </c>
    </row>
    <row r="474" spans="1:6" ht="31.2" x14ac:dyDescent="0.3">
      <c r="A474" s="190" t="s">
        <v>1153</v>
      </c>
      <c r="B474" s="195" t="s">
        <v>1368</v>
      </c>
      <c r="C474" s="190" t="s">
        <v>1153</v>
      </c>
      <c r="D474" s="190" t="s">
        <v>1153</v>
      </c>
      <c r="E474" s="190" t="s">
        <v>1153</v>
      </c>
      <c r="F474" s="190" t="s">
        <v>1153</v>
      </c>
    </row>
    <row r="475" spans="1:6" ht="15.75" customHeight="1" x14ac:dyDescent="0.3">
      <c r="A475" s="151">
        <v>43000</v>
      </c>
      <c r="B475" s="144" t="s">
        <v>1189</v>
      </c>
      <c r="C475" s="140" t="s">
        <v>68</v>
      </c>
      <c r="D475" s="143">
        <v>43200</v>
      </c>
      <c r="E475" s="145" t="s">
        <v>54</v>
      </c>
      <c r="F475" s="148">
        <f>'Salary Analysis'!B505</f>
        <v>0</v>
      </c>
    </row>
    <row r="476" spans="1:6" ht="15.75" customHeight="1" x14ac:dyDescent="0.3">
      <c r="A476" s="151">
        <v>43020</v>
      </c>
      <c r="B476" s="144" t="s">
        <v>1189</v>
      </c>
      <c r="C476" s="140" t="s">
        <v>2</v>
      </c>
      <c r="D476" s="143">
        <v>43200</v>
      </c>
      <c r="E476" s="145" t="s">
        <v>55</v>
      </c>
      <c r="F476" s="148">
        <f>'Salary Analysis'!B517</f>
        <v>0</v>
      </c>
    </row>
    <row r="477" spans="1:6" ht="15.75" customHeight="1" x14ac:dyDescent="0.3">
      <c r="A477" s="151">
        <v>43040</v>
      </c>
      <c r="B477" s="144" t="s">
        <v>1189</v>
      </c>
      <c r="C477" s="140" t="s">
        <v>45</v>
      </c>
      <c r="D477" s="143">
        <v>43200</v>
      </c>
      <c r="E477" s="145" t="s">
        <v>56</v>
      </c>
      <c r="F477" s="148">
        <f>'Salary Analysis'!B529</f>
        <v>0</v>
      </c>
    </row>
    <row r="478" spans="1:6" ht="15.75" customHeight="1" x14ac:dyDescent="0.3">
      <c r="A478" s="151">
        <v>43060</v>
      </c>
      <c r="B478" s="144" t="s">
        <v>1189</v>
      </c>
      <c r="C478" s="140" t="s">
        <v>47</v>
      </c>
      <c r="D478" s="143">
        <v>43200</v>
      </c>
      <c r="E478" s="145" t="s">
        <v>57</v>
      </c>
      <c r="F478" s="148">
        <f>'Salary Analysis'!B541</f>
        <v>0</v>
      </c>
    </row>
    <row r="479" spans="1:6" ht="15.75" customHeight="1" x14ac:dyDescent="0.3">
      <c r="A479" s="151">
        <v>43065</v>
      </c>
      <c r="B479" s="144" t="s">
        <v>1189</v>
      </c>
      <c r="C479" s="140" t="s">
        <v>295</v>
      </c>
      <c r="D479" s="143">
        <v>43200</v>
      </c>
      <c r="E479" s="145" t="s">
        <v>640</v>
      </c>
      <c r="F479" s="180"/>
    </row>
    <row r="480" spans="1:6" ht="15.75" customHeight="1" x14ac:dyDescent="0.3">
      <c r="A480" s="151">
        <v>43085</v>
      </c>
      <c r="B480" s="144" t="s">
        <v>1189</v>
      </c>
      <c r="C480" s="140" t="s">
        <v>132</v>
      </c>
      <c r="D480" s="143">
        <v>43200</v>
      </c>
      <c r="E480" s="145" t="s">
        <v>641</v>
      </c>
      <c r="F480" s="180"/>
    </row>
    <row r="481" spans="1:6" ht="15.75" customHeight="1" x14ac:dyDescent="0.3">
      <c r="A481" s="151">
        <v>43086</v>
      </c>
      <c r="B481" s="144" t="s">
        <v>1189</v>
      </c>
      <c r="C481" s="140" t="s">
        <v>134</v>
      </c>
      <c r="D481" s="143">
        <v>43200</v>
      </c>
      <c r="E481" s="145" t="s">
        <v>627</v>
      </c>
      <c r="F481" s="180"/>
    </row>
    <row r="482" spans="1:6" ht="15.75" customHeight="1" x14ac:dyDescent="0.3">
      <c r="A482" s="151">
        <v>43087</v>
      </c>
      <c r="B482" s="144" t="s">
        <v>1189</v>
      </c>
      <c r="C482" s="140" t="s">
        <v>4</v>
      </c>
      <c r="D482" s="143">
        <v>43200</v>
      </c>
      <c r="E482" s="145" t="s">
        <v>628</v>
      </c>
      <c r="F482" s="180"/>
    </row>
    <row r="483" spans="1:6" ht="15.75" customHeight="1" x14ac:dyDescent="0.3">
      <c r="A483" s="151">
        <v>43088</v>
      </c>
      <c r="B483" s="144" t="s">
        <v>1189</v>
      </c>
      <c r="C483" s="140" t="s">
        <v>136</v>
      </c>
      <c r="D483" s="143">
        <v>43200</v>
      </c>
      <c r="E483" s="145" t="s">
        <v>629</v>
      </c>
      <c r="F483" s="180"/>
    </row>
    <row r="484" spans="1:6" ht="15.75" customHeight="1" x14ac:dyDescent="0.3">
      <c r="A484" s="151">
        <v>43089</v>
      </c>
      <c r="B484" s="144" t="s">
        <v>1189</v>
      </c>
      <c r="C484" s="140" t="s">
        <v>138</v>
      </c>
      <c r="D484" s="143">
        <v>43200</v>
      </c>
      <c r="E484" s="145" t="s">
        <v>630</v>
      </c>
      <c r="F484" s="180"/>
    </row>
    <row r="485" spans="1:6" ht="15.75" customHeight="1" x14ac:dyDescent="0.3">
      <c r="A485" s="151">
        <v>43090</v>
      </c>
      <c r="B485" s="144" t="s">
        <v>1189</v>
      </c>
      <c r="C485" s="140" t="s">
        <v>140</v>
      </c>
      <c r="D485" s="143">
        <v>43200</v>
      </c>
      <c r="E485" s="145" t="s">
        <v>631</v>
      </c>
      <c r="F485" s="180"/>
    </row>
    <row r="486" spans="1:6" ht="15.75" customHeight="1" x14ac:dyDescent="0.3">
      <c r="A486" s="151">
        <v>43091</v>
      </c>
      <c r="B486" s="144" t="s">
        <v>1189</v>
      </c>
      <c r="C486" s="140" t="s">
        <v>144</v>
      </c>
      <c r="D486" s="143">
        <v>43200</v>
      </c>
      <c r="E486" s="145" t="s">
        <v>632</v>
      </c>
      <c r="F486" s="180"/>
    </row>
    <row r="487" spans="1:6" ht="15.75" customHeight="1" x14ac:dyDescent="0.3">
      <c r="A487" s="151">
        <v>43092</v>
      </c>
      <c r="B487" s="144" t="s">
        <v>1189</v>
      </c>
      <c r="C487" s="140" t="s">
        <v>146</v>
      </c>
      <c r="D487" s="143">
        <v>43200</v>
      </c>
      <c r="E487" s="145" t="s">
        <v>633</v>
      </c>
      <c r="F487" s="180"/>
    </row>
    <row r="488" spans="1:6" ht="15.75" customHeight="1" x14ac:dyDescent="0.3">
      <c r="A488" s="151">
        <v>43093</v>
      </c>
      <c r="B488" s="144" t="s">
        <v>1189</v>
      </c>
      <c r="C488" s="140" t="s">
        <v>365</v>
      </c>
      <c r="D488" s="143">
        <v>43200</v>
      </c>
      <c r="E488" s="145" t="s">
        <v>634</v>
      </c>
      <c r="F488" s="180"/>
    </row>
    <row r="489" spans="1:6" ht="15.75" customHeight="1" x14ac:dyDescent="0.3">
      <c r="A489" s="151">
        <v>43100</v>
      </c>
      <c r="B489" s="144" t="s">
        <v>1189</v>
      </c>
      <c r="C489" s="140" t="s">
        <v>5</v>
      </c>
      <c r="D489" s="143">
        <v>43200</v>
      </c>
      <c r="E489" s="145" t="s">
        <v>58</v>
      </c>
      <c r="F489" s="180"/>
    </row>
    <row r="490" spans="1:6" ht="15.75" customHeight="1" x14ac:dyDescent="0.3">
      <c r="A490" s="151">
        <v>43120</v>
      </c>
      <c r="B490" s="144" t="s">
        <v>1189</v>
      </c>
      <c r="C490" s="140" t="s">
        <v>118</v>
      </c>
      <c r="D490" s="143">
        <v>43200</v>
      </c>
      <c r="E490" s="145" t="s">
        <v>59</v>
      </c>
      <c r="F490" s="180"/>
    </row>
    <row r="491" spans="1:6" ht="15.75" customHeight="1" x14ac:dyDescent="0.3">
      <c r="A491" s="151">
        <v>43140</v>
      </c>
      <c r="B491" s="144" t="s">
        <v>1189</v>
      </c>
      <c r="C491" s="140" t="s">
        <v>35</v>
      </c>
      <c r="D491" s="143">
        <v>43200</v>
      </c>
      <c r="E491" s="145" t="s">
        <v>60</v>
      </c>
      <c r="F491" s="180"/>
    </row>
    <row r="492" spans="1:6" ht="15.75" customHeight="1" x14ac:dyDescent="0.3">
      <c r="A492" s="151">
        <v>43150</v>
      </c>
      <c r="B492" s="144" t="s">
        <v>1189</v>
      </c>
      <c r="C492" s="140" t="s">
        <v>367</v>
      </c>
      <c r="D492" s="143">
        <v>43200</v>
      </c>
      <c r="E492" s="145" t="s">
        <v>635</v>
      </c>
      <c r="F492" s="180"/>
    </row>
    <row r="493" spans="1:6" ht="15.75" customHeight="1" x14ac:dyDescent="0.3">
      <c r="A493" s="151">
        <v>43151</v>
      </c>
      <c r="B493" s="144" t="s">
        <v>1189</v>
      </c>
      <c r="C493" s="140" t="s">
        <v>369</v>
      </c>
      <c r="D493" s="143">
        <v>43200</v>
      </c>
      <c r="E493" s="145" t="s">
        <v>636</v>
      </c>
      <c r="F493" s="180"/>
    </row>
    <row r="494" spans="1:6" ht="15.75" customHeight="1" x14ac:dyDescent="0.3">
      <c r="A494" s="151">
        <v>43160</v>
      </c>
      <c r="B494" s="144" t="s">
        <v>1189</v>
      </c>
      <c r="C494" s="140" t="s">
        <v>24</v>
      </c>
      <c r="D494" s="143">
        <v>43200</v>
      </c>
      <c r="E494" s="145" t="s">
        <v>61</v>
      </c>
      <c r="F494" s="180"/>
    </row>
    <row r="495" spans="1:6" ht="15.75" customHeight="1" x14ac:dyDescent="0.3">
      <c r="A495" s="151">
        <v>43170</v>
      </c>
      <c r="B495" s="144" t="s">
        <v>1189</v>
      </c>
      <c r="C495" s="140" t="s">
        <v>352</v>
      </c>
      <c r="D495" s="143">
        <v>43200</v>
      </c>
      <c r="E495" s="145" t="s">
        <v>637</v>
      </c>
      <c r="F495" s="180"/>
    </row>
    <row r="496" spans="1:6" ht="15.75" customHeight="1" x14ac:dyDescent="0.3">
      <c r="A496" s="151">
        <v>43180</v>
      </c>
      <c r="B496" s="144" t="s">
        <v>1189</v>
      </c>
      <c r="C496" s="140" t="s">
        <v>10</v>
      </c>
      <c r="D496" s="143">
        <v>43200</v>
      </c>
      <c r="E496" s="145" t="s">
        <v>62</v>
      </c>
      <c r="F496" s="180"/>
    </row>
    <row r="497" spans="1:30" ht="15.75" customHeight="1" x14ac:dyDescent="0.3">
      <c r="A497" s="151">
        <v>43200</v>
      </c>
      <c r="B497" s="144" t="s">
        <v>1190</v>
      </c>
      <c r="C497" s="187" t="s">
        <v>1155</v>
      </c>
      <c r="D497" s="143">
        <v>72140</v>
      </c>
      <c r="E497" s="159" t="s">
        <v>639</v>
      </c>
      <c r="F497" s="155">
        <f>SUM(F475:F496)</f>
        <v>0</v>
      </c>
    </row>
    <row r="498" spans="1:30" s="23" customFormat="1" ht="31.2" x14ac:dyDescent="0.3">
      <c r="A498" s="179" t="s">
        <v>1153</v>
      </c>
      <c r="B498" s="196" t="s">
        <v>1369</v>
      </c>
      <c r="C498" s="202" t="s">
        <v>1153</v>
      </c>
      <c r="D498" s="202" t="s">
        <v>1153</v>
      </c>
      <c r="E498" s="202" t="s">
        <v>1153</v>
      </c>
      <c r="F498" s="202" t="s">
        <v>1153</v>
      </c>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row>
    <row r="499" spans="1:30" ht="15.75" customHeight="1" x14ac:dyDescent="0.3">
      <c r="A499" s="151">
        <v>43500</v>
      </c>
      <c r="B499" s="144" t="s">
        <v>611</v>
      </c>
      <c r="C499" s="140" t="s">
        <v>21</v>
      </c>
      <c r="D499" s="143">
        <v>43620</v>
      </c>
      <c r="E499" s="145" t="s">
        <v>63</v>
      </c>
      <c r="F499" s="148">
        <f>'Salary Analysis'!B553</f>
        <v>0</v>
      </c>
    </row>
    <row r="500" spans="1:30" ht="15.75" customHeight="1" x14ac:dyDescent="0.3">
      <c r="A500" s="151">
        <v>43505</v>
      </c>
      <c r="B500" s="144" t="s">
        <v>611</v>
      </c>
      <c r="C500" s="140" t="s">
        <v>607</v>
      </c>
      <c r="D500" s="143">
        <v>43620</v>
      </c>
      <c r="E500" s="145" t="s">
        <v>608</v>
      </c>
      <c r="F500" s="148">
        <f>'Salary Analysis'!B565</f>
        <v>0</v>
      </c>
    </row>
    <row r="501" spans="1:30" ht="15.75" customHeight="1" x14ac:dyDescent="0.3">
      <c r="A501" s="151">
        <v>43520</v>
      </c>
      <c r="B501" s="144" t="s">
        <v>611</v>
      </c>
      <c r="C501" s="140" t="s">
        <v>609</v>
      </c>
      <c r="D501" s="143">
        <v>43620</v>
      </c>
      <c r="E501" s="145" t="s">
        <v>610</v>
      </c>
      <c r="F501" s="148">
        <f>'Salary Analysis'!B577</f>
        <v>0</v>
      </c>
    </row>
    <row r="502" spans="1:30" ht="15.75" customHeight="1" x14ac:dyDescent="0.3">
      <c r="A502" s="151">
        <v>43525</v>
      </c>
      <c r="B502" s="144" t="s">
        <v>611</v>
      </c>
      <c r="C502" s="140" t="s">
        <v>295</v>
      </c>
      <c r="D502" s="143">
        <v>43620</v>
      </c>
      <c r="E502" s="145" t="s">
        <v>612</v>
      </c>
      <c r="F502" s="180"/>
    </row>
    <row r="503" spans="1:30" ht="15.75" customHeight="1" x14ac:dyDescent="0.3">
      <c r="A503" s="151">
        <v>43530</v>
      </c>
      <c r="B503" s="144" t="s">
        <v>611</v>
      </c>
      <c r="C503" s="140" t="s">
        <v>132</v>
      </c>
      <c r="D503" s="143">
        <v>43620</v>
      </c>
      <c r="E503" s="145" t="s">
        <v>613</v>
      </c>
      <c r="F503" s="180"/>
    </row>
    <row r="504" spans="1:30" ht="15.75" customHeight="1" x14ac:dyDescent="0.3">
      <c r="A504" s="151">
        <v>43531</v>
      </c>
      <c r="B504" s="144" t="s">
        <v>611</v>
      </c>
      <c r="C504" s="140" t="s">
        <v>134</v>
      </c>
      <c r="D504" s="143">
        <v>43620</v>
      </c>
      <c r="E504" s="145" t="s">
        <v>614</v>
      </c>
      <c r="F504" s="180"/>
    </row>
    <row r="505" spans="1:30" ht="15.75" customHeight="1" x14ac:dyDescent="0.3">
      <c r="A505" s="151">
        <v>43532</v>
      </c>
      <c r="B505" s="144" t="s">
        <v>611</v>
      </c>
      <c r="C505" s="140" t="s">
        <v>4</v>
      </c>
      <c r="D505" s="143">
        <v>43620</v>
      </c>
      <c r="E505" s="145" t="s">
        <v>615</v>
      </c>
      <c r="F505" s="180"/>
    </row>
    <row r="506" spans="1:30" ht="15.75" customHeight="1" x14ac:dyDescent="0.3">
      <c r="A506" s="151">
        <v>43533</v>
      </c>
      <c r="B506" s="144" t="s">
        <v>611</v>
      </c>
      <c r="C506" s="140" t="s">
        <v>136</v>
      </c>
      <c r="D506" s="143">
        <v>43620</v>
      </c>
      <c r="E506" s="145" t="s">
        <v>616</v>
      </c>
      <c r="F506" s="180"/>
    </row>
    <row r="507" spans="1:30" ht="15.75" customHeight="1" x14ac:dyDescent="0.3">
      <c r="A507" s="151">
        <v>43534</v>
      </c>
      <c r="B507" s="144" t="s">
        <v>611</v>
      </c>
      <c r="C507" s="140" t="s">
        <v>138</v>
      </c>
      <c r="D507" s="143">
        <v>43620</v>
      </c>
      <c r="E507" s="145" t="s">
        <v>617</v>
      </c>
      <c r="F507" s="180"/>
    </row>
    <row r="508" spans="1:30" ht="15.75" customHeight="1" x14ac:dyDescent="0.3">
      <c r="A508" s="151">
        <v>43535</v>
      </c>
      <c r="B508" s="144" t="s">
        <v>611</v>
      </c>
      <c r="C508" s="140" t="s">
        <v>140</v>
      </c>
      <c r="D508" s="143">
        <v>43620</v>
      </c>
      <c r="E508" s="145" t="s">
        <v>618</v>
      </c>
      <c r="F508" s="180"/>
    </row>
    <row r="509" spans="1:30" ht="15.75" customHeight="1" x14ac:dyDescent="0.3">
      <c r="A509" s="151">
        <v>43536</v>
      </c>
      <c r="B509" s="144" t="s">
        <v>611</v>
      </c>
      <c r="C509" s="140" t="s">
        <v>144</v>
      </c>
      <c r="D509" s="143">
        <v>43620</v>
      </c>
      <c r="E509" s="145" t="s">
        <v>619</v>
      </c>
      <c r="F509" s="180"/>
    </row>
    <row r="510" spans="1:30" ht="15.75" customHeight="1" x14ac:dyDescent="0.3">
      <c r="A510" s="151">
        <v>43537</v>
      </c>
      <c r="B510" s="144" t="s">
        <v>611</v>
      </c>
      <c r="C510" s="140" t="s">
        <v>146</v>
      </c>
      <c r="D510" s="143">
        <v>43620</v>
      </c>
      <c r="E510" s="145" t="s">
        <v>620</v>
      </c>
      <c r="F510" s="180"/>
    </row>
    <row r="511" spans="1:30" ht="15.75" customHeight="1" x14ac:dyDescent="0.3">
      <c r="A511" s="151">
        <v>43538</v>
      </c>
      <c r="B511" s="144" t="s">
        <v>611</v>
      </c>
      <c r="C511" s="140" t="s">
        <v>365</v>
      </c>
      <c r="D511" s="143">
        <v>43620</v>
      </c>
      <c r="E511" s="145" t="s">
        <v>621</v>
      </c>
      <c r="F511" s="180"/>
    </row>
    <row r="512" spans="1:30" ht="15.75" customHeight="1" x14ac:dyDescent="0.3">
      <c r="A512" s="151">
        <v>43540</v>
      </c>
      <c r="B512" s="144" t="s">
        <v>611</v>
      </c>
      <c r="C512" s="140" t="s">
        <v>33</v>
      </c>
      <c r="D512" s="143">
        <v>43620</v>
      </c>
      <c r="E512" s="145" t="s">
        <v>64</v>
      </c>
      <c r="F512" s="180"/>
    </row>
    <row r="513" spans="1:6" ht="15.75" customHeight="1" x14ac:dyDescent="0.3">
      <c r="A513" s="151">
        <v>43560</v>
      </c>
      <c r="B513" s="144" t="s">
        <v>611</v>
      </c>
      <c r="C513" s="140" t="s">
        <v>35</v>
      </c>
      <c r="D513" s="143">
        <v>43620</v>
      </c>
      <c r="E513" s="145" t="s">
        <v>65</v>
      </c>
      <c r="F513" s="180"/>
    </row>
    <row r="514" spans="1:6" ht="15.75" customHeight="1" x14ac:dyDescent="0.3">
      <c r="A514" s="151">
        <v>43570</v>
      </c>
      <c r="B514" s="144" t="s">
        <v>611</v>
      </c>
      <c r="C514" s="140" t="s">
        <v>367</v>
      </c>
      <c r="D514" s="143">
        <v>43620</v>
      </c>
      <c r="E514" s="145" t="s">
        <v>622</v>
      </c>
      <c r="F514" s="180"/>
    </row>
    <row r="515" spans="1:6" ht="15.75" customHeight="1" x14ac:dyDescent="0.3">
      <c r="A515" s="151">
        <v>43571</v>
      </c>
      <c r="B515" s="144" t="s">
        <v>611</v>
      </c>
      <c r="C515" s="140" t="s">
        <v>369</v>
      </c>
      <c r="D515" s="143">
        <v>43620</v>
      </c>
      <c r="E515" s="145" t="s">
        <v>623</v>
      </c>
      <c r="F515" s="180"/>
    </row>
    <row r="516" spans="1:6" ht="15.75" customHeight="1" x14ac:dyDescent="0.3">
      <c r="A516" s="151">
        <v>43580</v>
      </c>
      <c r="B516" s="144" t="s">
        <v>611</v>
      </c>
      <c r="C516" s="140" t="s">
        <v>24</v>
      </c>
      <c r="D516" s="143">
        <v>43620</v>
      </c>
      <c r="E516" s="145" t="s">
        <v>66</v>
      </c>
      <c r="F516" s="180"/>
    </row>
    <row r="517" spans="1:6" ht="15.75" customHeight="1" x14ac:dyDescent="0.3">
      <c r="A517" s="151">
        <v>43590</v>
      </c>
      <c r="B517" s="144" t="s">
        <v>611</v>
      </c>
      <c r="C517" s="140" t="s">
        <v>352</v>
      </c>
      <c r="D517" s="143">
        <v>43620</v>
      </c>
      <c r="E517" s="145" t="s">
        <v>624</v>
      </c>
      <c r="F517" s="180"/>
    </row>
    <row r="518" spans="1:6" ht="15.75" customHeight="1" x14ac:dyDescent="0.3">
      <c r="A518" s="151">
        <v>43600</v>
      </c>
      <c r="B518" s="144" t="s">
        <v>611</v>
      </c>
      <c r="C518" s="140" t="s">
        <v>10</v>
      </c>
      <c r="D518" s="143">
        <v>43620</v>
      </c>
      <c r="E518" s="145" t="s">
        <v>67</v>
      </c>
      <c r="F518" s="180"/>
    </row>
    <row r="519" spans="1:6" ht="15.75" customHeight="1" thickBot="1" x14ac:dyDescent="0.35">
      <c r="A519" s="295">
        <v>43620</v>
      </c>
      <c r="B519" s="294" t="s">
        <v>1191</v>
      </c>
      <c r="C519" s="183" t="s">
        <v>1155</v>
      </c>
      <c r="D519" s="364">
        <v>72140</v>
      </c>
      <c r="E519" s="184" t="s">
        <v>626</v>
      </c>
      <c r="F519" s="185">
        <f>SUM(F499:F518)</f>
        <v>0</v>
      </c>
    </row>
    <row r="520" spans="1:6" ht="31.8" thickBot="1" x14ac:dyDescent="0.35">
      <c r="A520" s="365" t="s">
        <v>1153</v>
      </c>
      <c r="B520" s="366" t="s">
        <v>1370</v>
      </c>
      <c r="C520" s="367" t="s">
        <v>1153</v>
      </c>
      <c r="D520" s="368" t="s">
        <v>1153</v>
      </c>
      <c r="E520" s="203" t="s">
        <v>1153</v>
      </c>
      <c r="F520" s="203" t="s">
        <v>1153</v>
      </c>
    </row>
    <row r="521" spans="1:6" ht="15.75" customHeight="1" x14ac:dyDescent="0.3">
      <c r="A521" s="170">
        <v>44000</v>
      </c>
      <c r="B521" s="290" t="s">
        <v>576</v>
      </c>
      <c r="C521" s="141" t="s">
        <v>68</v>
      </c>
      <c r="D521" s="291">
        <v>44180</v>
      </c>
      <c r="E521" s="145" t="s">
        <v>69</v>
      </c>
      <c r="F521" s="148">
        <f>'Salary Analysis'!B601</f>
        <v>0</v>
      </c>
    </row>
    <row r="522" spans="1:6" ht="15.75" customHeight="1" x14ac:dyDescent="0.3">
      <c r="A522" s="151">
        <v>44020</v>
      </c>
      <c r="B522" s="144" t="s">
        <v>576</v>
      </c>
      <c r="C522" s="140" t="s">
        <v>2</v>
      </c>
      <c r="D522" s="143">
        <v>44180</v>
      </c>
      <c r="E522" s="145" t="s">
        <v>70</v>
      </c>
      <c r="F522" s="148">
        <f>'Salary Analysis'!B613</f>
        <v>0</v>
      </c>
    </row>
    <row r="523" spans="1:6" ht="15.75" customHeight="1" x14ac:dyDescent="0.3">
      <c r="A523" s="151">
        <v>44040</v>
      </c>
      <c r="B523" s="144" t="s">
        <v>576</v>
      </c>
      <c r="C523" s="140" t="s">
        <v>45</v>
      </c>
      <c r="D523" s="143">
        <v>44180</v>
      </c>
      <c r="E523" s="145" t="s">
        <v>71</v>
      </c>
      <c r="F523" s="148">
        <f>'Salary Analysis'!B625</f>
        <v>0</v>
      </c>
    </row>
    <row r="524" spans="1:6" ht="15.75" customHeight="1" x14ac:dyDescent="0.3">
      <c r="A524" s="151">
        <v>44060</v>
      </c>
      <c r="B524" s="144" t="s">
        <v>576</v>
      </c>
      <c r="C524" s="140" t="s">
        <v>47</v>
      </c>
      <c r="D524" s="143">
        <v>44180</v>
      </c>
      <c r="E524" s="145" t="s">
        <v>72</v>
      </c>
      <c r="F524" s="148">
        <f>'Salary Analysis'!B637</f>
        <v>0</v>
      </c>
    </row>
    <row r="525" spans="1:6" ht="15.75" customHeight="1" x14ac:dyDescent="0.3">
      <c r="A525" s="151">
        <v>44065</v>
      </c>
      <c r="B525" s="144" t="s">
        <v>576</v>
      </c>
      <c r="C525" s="140" t="s">
        <v>295</v>
      </c>
      <c r="D525" s="143">
        <v>44180</v>
      </c>
      <c r="E525" s="145" t="s">
        <v>577</v>
      </c>
      <c r="F525" s="180"/>
    </row>
    <row r="526" spans="1:6" ht="15.75" customHeight="1" x14ac:dyDescent="0.3">
      <c r="A526" s="151">
        <v>44070</v>
      </c>
      <c r="B526" s="144" t="s">
        <v>576</v>
      </c>
      <c r="C526" s="140" t="s">
        <v>132</v>
      </c>
      <c r="D526" s="143">
        <v>44180</v>
      </c>
      <c r="E526" s="145" t="s">
        <v>578</v>
      </c>
      <c r="F526" s="180"/>
    </row>
    <row r="527" spans="1:6" ht="15.75" customHeight="1" x14ac:dyDescent="0.3">
      <c r="A527" s="151">
        <v>44071</v>
      </c>
      <c r="B527" s="144" t="s">
        <v>576</v>
      </c>
      <c r="C527" s="140" t="s">
        <v>134</v>
      </c>
      <c r="D527" s="143">
        <v>44180</v>
      </c>
      <c r="E527" s="145" t="s">
        <v>579</v>
      </c>
      <c r="F527" s="180"/>
    </row>
    <row r="528" spans="1:6" ht="15.75" customHeight="1" x14ac:dyDescent="0.3">
      <c r="A528" s="151">
        <v>44072</v>
      </c>
      <c r="B528" s="144" t="s">
        <v>576</v>
      </c>
      <c r="C528" s="140" t="s">
        <v>4</v>
      </c>
      <c r="D528" s="143">
        <v>44180</v>
      </c>
      <c r="E528" s="145" t="s">
        <v>580</v>
      </c>
      <c r="F528" s="180"/>
    </row>
    <row r="529" spans="1:6" ht="15.75" customHeight="1" x14ac:dyDescent="0.3">
      <c r="A529" s="151">
        <v>44073</v>
      </c>
      <c r="B529" s="144" t="s">
        <v>576</v>
      </c>
      <c r="C529" s="140" t="s">
        <v>136</v>
      </c>
      <c r="D529" s="143">
        <v>44180</v>
      </c>
      <c r="E529" s="145" t="s">
        <v>581</v>
      </c>
      <c r="F529" s="180"/>
    </row>
    <row r="530" spans="1:6" ht="15.75" customHeight="1" x14ac:dyDescent="0.3">
      <c r="A530" s="151">
        <v>44074</v>
      </c>
      <c r="B530" s="144" t="s">
        <v>576</v>
      </c>
      <c r="C530" s="140" t="s">
        <v>138</v>
      </c>
      <c r="D530" s="143">
        <v>44180</v>
      </c>
      <c r="E530" s="145" t="s">
        <v>582</v>
      </c>
      <c r="F530" s="180"/>
    </row>
    <row r="531" spans="1:6" ht="15.75" customHeight="1" x14ac:dyDescent="0.3">
      <c r="A531" s="151">
        <v>44075</v>
      </c>
      <c r="B531" s="144" t="s">
        <v>576</v>
      </c>
      <c r="C531" s="140" t="s">
        <v>140</v>
      </c>
      <c r="D531" s="143">
        <v>44180</v>
      </c>
      <c r="E531" s="145" t="s">
        <v>583</v>
      </c>
      <c r="F531" s="180"/>
    </row>
    <row r="532" spans="1:6" ht="15.75" customHeight="1" x14ac:dyDescent="0.3">
      <c r="A532" s="151">
        <v>44076</v>
      </c>
      <c r="B532" s="144" t="s">
        <v>576</v>
      </c>
      <c r="C532" s="140" t="s">
        <v>144</v>
      </c>
      <c r="D532" s="143">
        <v>44180</v>
      </c>
      <c r="E532" s="145" t="s">
        <v>584</v>
      </c>
      <c r="F532" s="180"/>
    </row>
    <row r="533" spans="1:6" ht="15.75" customHeight="1" x14ac:dyDescent="0.3">
      <c r="A533" s="151">
        <v>44077</v>
      </c>
      <c r="B533" s="144" t="s">
        <v>576</v>
      </c>
      <c r="C533" s="140" t="s">
        <v>146</v>
      </c>
      <c r="D533" s="143">
        <v>44180</v>
      </c>
      <c r="E533" s="145" t="s">
        <v>585</v>
      </c>
      <c r="F533" s="180"/>
    </row>
    <row r="534" spans="1:6" ht="15.75" customHeight="1" x14ac:dyDescent="0.3">
      <c r="A534" s="151">
        <v>44078</v>
      </c>
      <c r="B534" s="144" t="s">
        <v>576</v>
      </c>
      <c r="C534" s="140" t="s">
        <v>365</v>
      </c>
      <c r="D534" s="143">
        <v>44180</v>
      </c>
      <c r="E534" s="145" t="s">
        <v>586</v>
      </c>
      <c r="F534" s="180"/>
    </row>
    <row r="535" spans="1:6" ht="15.75" customHeight="1" x14ac:dyDescent="0.3">
      <c r="A535" s="151">
        <v>44080</v>
      </c>
      <c r="B535" s="144" t="s">
        <v>576</v>
      </c>
      <c r="C535" s="140" t="s">
        <v>5</v>
      </c>
      <c r="D535" s="143">
        <v>44180</v>
      </c>
      <c r="E535" s="145" t="s">
        <v>73</v>
      </c>
      <c r="F535" s="180"/>
    </row>
    <row r="536" spans="1:6" ht="15.75" customHeight="1" x14ac:dyDescent="0.3">
      <c r="A536" s="151">
        <v>44100</v>
      </c>
      <c r="B536" s="144" t="s">
        <v>576</v>
      </c>
      <c r="C536" s="140" t="s">
        <v>118</v>
      </c>
      <c r="D536" s="143">
        <v>44180</v>
      </c>
      <c r="E536" s="145" t="s">
        <v>74</v>
      </c>
      <c r="F536" s="180"/>
    </row>
    <row r="537" spans="1:6" ht="15.75" customHeight="1" x14ac:dyDescent="0.3">
      <c r="A537" s="151">
        <v>44120</v>
      </c>
      <c r="B537" s="144" t="s">
        <v>576</v>
      </c>
      <c r="C537" s="140" t="s">
        <v>35</v>
      </c>
      <c r="D537" s="143">
        <v>44180</v>
      </c>
      <c r="E537" s="145" t="s">
        <v>75</v>
      </c>
      <c r="F537" s="180"/>
    </row>
    <row r="538" spans="1:6" ht="15.75" customHeight="1" x14ac:dyDescent="0.3">
      <c r="A538" s="151">
        <v>44130</v>
      </c>
      <c r="B538" s="144" t="s">
        <v>576</v>
      </c>
      <c r="C538" s="140" t="s">
        <v>367</v>
      </c>
      <c r="D538" s="143">
        <v>44180</v>
      </c>
      <c r="E538" s="145" t="s">
        <v>587</v>
      </c>
      <c r="F538" s="180"/>
    </row>
    <row r="539" spans="1:6" ht="15.75" customHeight="1" x14ac:dyDescent="0.3">
      <c r="A539" s="151">
        <v>44131</v>
      </c>
      <c r="B539" s="144" t="s">
        <v>576</v>
      </c>
      <c r="C539" s="140" t="s">
        <v>369</v>
      </c>
      <c r="D539" s="143">
        <v>44180</v>
      </c>
      <c r="E539" s="145" t="s">
        <v>588</v>
      </c>
      <c r="F539" s="180"/>
    </row>
    <row r="540" spans="1:6" ht="15.75" customHeight="1" x14ac:dyDescent="0.3">
      <c r="A540" s="151">
        <v>44140</v>
      </c>
      <c r="B540" s="144" t="s">
        <v>576</v>
      </c>
      <c r="C540" s="140" t="s">
        <v>24</v>
      </c>
      <c r="D540" s="143">
        <v>44180</v>
      </c>
      <c r="E540" s="145" t="s">
        <v>76</v>
      </c>
      <c r="F540" s="180"/>
    </row>
    <row r="541" spans="1:6" ht="15.75" customHeight="1" x14ac:dyDescent="0.3">
      <c r="A541" s="151">
        <v>44150</v>
      </c>
      <c r="B541" s="144" t="s">
        <v>576</v>
      </c>
      <c r="C541" s="140" t="s">
        <v>352</v>
      </c>
      <c r="D541" s="143">
        <v>44180</v>
      </c>
      <c r="E541" s="145" t="s">
        <v>589</v>
      </c>
      <c r="F541" s="180"/>
    </row>
    <row r="542" spans="1:6" ht="15.75" customHeight="1" x14ac:dyDescent="0.3">
      <c r="A542" s="151">
        <v>44160</v>
      </c>
      <c r="B542" s="144" t="s">
        <v>576</v>
      </c>
      <c r="C542" s="140" t="s">
        <v>10</v>
      </c>
      <c r="D542" s="143">
        <v>44180</v>
      </c>
      <c r="E542" s="145" t="s">
        <v>77</v>
      </c>
      <c r="F542" s="180"/>
    </row>
    <row r="543" spans="1:6" ht="15.75" customHeight="1" thickBot="1" x14ac:dyDescent="0.35">
      <c r="A543" s="151">
        <v>44180</v>
      </c>
      <c r="B543" s="144" t="s">
        <v>1192</v>
      </c>
      <c r="C543" s="142" t="s">
        <v>1155</v>
      </c>
      <c r="D543" s="143">
        <v>72140</v>
      </c>
      <c r="E543" s="177" t="s">
        <v>591</v>
      </c>
      <c r="F543" s="148">
        <f>SUM(F521:F542)</f>
        <v>0</v>
      </c>
    </row>
    <row r="544" spans="1:6" ht="31.2" x14ac:dyDescent="0.3">
      <c r="A544" s="206" t="s">
        <v>1153</v>
      </c>
      <c r="B544" s="204" t="s">
        <v>1371</v>
      </c>
      <c r="C544" s="205" t="s">
        <v>1153</v>
      </c>
      <c r="D544" s="205" t="s">
        <v>1153</v>
      </c>
      <c r="E544" s="205" t="s">
        <v>1153</v>
      </c>
      <c r="F544" s="205" t="s">
        <v>1153</v>
      </c>
    </row>
    <row r="545" spans="1:6" ht="15.6" customHeight="1" x14ac:dyDescent="0.3">
      <c r="A545" s="151">
        <v>43650</v>
      </c>
      <c r="B545" s="144" t="s">
        <v>592</v>
      </c>
      <c r="C545" s="140" t="s">
        <v>599</v>
      </c>
      <c r="D545" s="143">
        <v>43700</v>
      </c>
      <c r="E545" s="145" t="s">
        <v>600</v>
      </c>
      <c r="F545" s="148">
        <f>'Salary Analysis'!B589</f>
        <v>0</v>
      </c>
    </row>
    <row r="546" spans="1:6" ht="15.6" customHeight="1" x14ac:dyDescent="0.3">
      <c r="A546" s="151">
        <v>43660</v>
      </c>
      <c r="B546" s="144" t="s">
        <v>592</v>
      </c>
      <c r="C546" s="140" t="s">
        <v>295</v>
      </c>
      <c r="D546" s="143">
        <v>43700</v>
      </c>
      <c r="E546" s="145" t="s">
        <v>601</v>
      </c>
      <c r="F546" s="180"/>
    </row>
    <row r="547" spans="1:6" ht="15.6" customHeight="1" x14ac:dyDescent="0.3">
      <c r="A547" s="151">
        <v>43665</v>
      </c>
      <c r="B547" s="144" t="s">
        <v>592</v>
      </c>
      <c r="C547" s="140" t="s">
        <v>132</v>
      </c>
      <c r="D547" s="143">
        <v>43700</v>
      </c>
      <c r="E547" s="145" t="s">
        <v>602</v>
      </c>
      <c r="F547" s="180"/>
    </row>
    <row r="548" spans="1:6" ht="15.6" customHeight="1" x14ac:dyDescent="0.3">
      <c r="A548" s="151">
        <v>43666</v>
      </c>
      <c r="B548" s="144" t="s">
        <v>592</v>
      </c>
      <c r="C548" s="140" t="s">
        <v>134</v>
      </c>
      <c r="D548" s="143">
        <v>43700</v>
      </c>
      <c r="E548" s="145" t="s">
        <v>603</v>
      </c>
      <c r="F548" s="180"/>
    </row>
    <row r="549" spans="1:6" ht="15.6" customHeight="1" x14ac:dyDescent="0.3">
      <c r="A549" s="151">
        <v>43667</v>
      </c>
      <c r="B549" s="144" t="s">
        <v>592</v>
      </c>
      <c r="C549" s="140" t="s">
        <v>4</v>
      </c>
      <c r="D549" s="143">
        <v>43700</v>
      </c>
      <c r="E549" s="145" t="s">
        <v>604</v>
      </c>
      <c r="F549" s="180"/>
    </row>
    <row r="550" spans="1:6" ht="15.6" customHeight="1" x14ac:dyDescent="0.3">
      <c r="A550" s="151">
        <v>43668</v>
      </c>
      <c r="B550" s="144" t="s">
        <v>592</v>
      </c>
      <c r="C550" s="140" t="s">
        <v>136</v>
      </c>
      <c r="D550" s="143">
        <v>43700</v>
      </c>
      <c r="E550" s="145" t="s">
        <v>605</v>
      </c>
      <c r="F550" s="180"/>
    </row>
    <row r="551" spans="1:6" ht="15.6" customHeight="1" x14ac:dyDescent="0.3">
      <c r="A551" s="151">
        <v>43669</v>
      </c>
      <c r="B551" s="144" t="s">
        <v>592</v>
      </c>
      <c r="C551" s="140" t="s">
        <v>138</v>
      </c>
      <c r="D551" s="143">
        <v>43700</v>
      </c>
      <c r="E551" s="145" t="s">
        <v>606</v>
      </c>
      <c r="F551" s="180"/>
    </row>
    <row r="552" spans="1:6" ht="15.6" customHeight="1" x14ac:dyDescent="0.3">
      <c r="A552" s="151">
        <v>43670</v>
      </c>
      <c r="B552" s="144" t="s">
        <v>592</v>
      </c>
      <c r="C552" s="140" t="s">
        <v>140</v>
      </c>
      <c r="D552" s="143">
        <v>43700</v>
      </c>
      <c r="E552" s="145" t="s">
        <v>593</v>
      </c>
      <c r="F552" s="180"/>
    </row>
    <row r="553" spans="1:6" ht="15.6" customHeight="1" x14ac:dyDescent="0.3">
      <c r="A553" s="151">
        <v>43671</v>
      </c>
      <c r="B553" s="144" t="s">
        <v>592</v>
      </c>
      <c r="C553" s="140" t="s">
        <v>144</v>
      </c>
      <c r="D553" s="143">
        <v>43700</v>
      </c>
      <c r="E553" s="145" t="s">
        <v>594</v>
      </c>
      <c r="F553" s="180"/>
    </row>
    <row r="554" spans="1:6" ht="15.6" customHeight="1" x14ac:dyDescent="0.3">
      <c r="A554" s="151">
        <v>43672</v>
      </c>
      <c r="B554" s="144" t="s">
        <v>592</v>
      </c>
      <c r="C554" s="140" t="s">
        <v>146</v>
      </c>
      <c r="D554" s="143">
        <v>43700</v>
      </c>
      <c r="E554" s="145" t="s">
        <v>595</v>
      </c>
      <c r="F554" s="180"/>
    </row>
    <row r="555" spans="1:6" ht="15.6" customHeight="1" x14ac:dyDescent="0.3">
      <c r="A555" s="151">
        <v>43673</v>
      </c>
      <c r="B555" s="144" t="s">
        <v>592</v>
      </c>
      <c r="C555" s="140" t="s">
        <v>365</v>
      </c>
      <c r="D555" s="143">
        <v>43700</v>
      </c>
      <c r="E555" s="145" t="s">
        <v>596</v>
      </c>
      <c r="F555" s="180"/>
    </row>
    <row r="556" spans="1:6" ht="15.6" customHeight="1" thickBot="1" x14ac:dyDescent="0.35">
      <c r="A556" s="151">
        <v>43700</v>
      </c>
      <c r="B556" s="144" t="s">
        <v>1193</v>
      </c>
      <c r="C556" s="183" t="s">
        <v>1155</v>
      </c>
      <c r="D556" s="143">
        <v>72140</v>
      </c>
      <c r="E556" s="184" t="s">
        <v>598</v>
      </c>
      <c r="F556" s="185">
        <f>SUM(F545:F555)</f>
        <v>0</v>
      </c>
    </row>
    <row r="557" spans="1:6" ht="31.2" x14ac:dyDescent="0.3">
      <c r="A557" s="190" t="s">
        <v>1153</v>
      </c>
      <c r="B557" s="195" t="s">
        <v>1372</v>
      </c>
      <c r="C557" s="205" t="s">
        <v>1153</v>
      </c>
      <c r="D557" s="205" t="s">
        <v>1153</v>
      </c>
      <c r="E557" s="205" t="s">
        <v>1153</v>
      </c>
      <c r="F557" s="205" t="s">
        <v>1153</v>
      </c>
    </row>
    <row r="558" spans="1:6" ht="15.75" customHeight="1" x14ac:dyDescent="0.3">
      <c r="A558" s="151">
        <v>45000</v>
      </c>
      <c r="B558" s="144" t="s">
        <v>1194</v>
      </c>
      <c r="C558" s="140" t="s">
        <v>21</v>
      </c>
      <c r="D558" s="143">
        <v>45300</v>
      </c>
      <c r="E558" s="145" t="s">
        <v>78</v>
      </c>
      <c r="F558" s="289">
        <f>'Salary Analysis'!B649</f>
        <v>0</v>
      </c>
    </row>
    <row r="559" spans="1:6" ht="15.75" customHeight="1" x14ac:dyDescent="0.3">
      <c r="A559" s="151">
        <v>45035</v>
      </c>
      <c r="B559" s="144" t="s">
        <v>1194</v>
      </c>
      <c r="C559" s="140" t="s">
        <v>295</v>
      </c>
      <c r="D559" s="143">
        <v>45300</v>
      </c>
      <c r="E559" s="145" t="s">
        <v>562</v>
      </c>
      <c r="F559" s="178"/>
    </row>
    <row r="560" spans="1:6" ht="15.75" customHeight="1" x14ac:dyDescent="0.3">
      <c r="A560" s="151">
        <v>45290</v>
      </c>
      <c r="B560" s="144" t="s">
        <v>1194</v>
      </c>
      <c r="C560" s="140" t="s">
        <v>132</v>
      </c>
      <c r="D560" s="143">
        <v>45300</v>
      </c>
      <c r="E560" s="145" t="s">
        <v>563</v>
      </c>
      <c r="F560" s="178"/>
    </row>
    <row r="561" spans="1:6" ht="15.75" customHeight="1" x14ac:dyDescent="0.3">
      <c r="A561" s="151">
        <v>45291</v>
      </c>
      <c r="B561" s="144" t="s">
        <v>1194</v>
      </c>
      <c r="C561" s="140" t="s">
        <v>134</v>
      </c>
      <c r="D561" s="143">
        <v>45300</v>
      </c>
      <c r="E561" s="145" t="s">
        <v>564</v>
      </c>
      <c r="F561" s="178"/>
    </row>
    <row r="562" spans="1:6" ht="15.75" customHeight="1" x14ac:dyDescent="0.3">
      <c r="A562" s="151">
        <v>45292</v>
      </c>
      <c r="B562" s="144" t="s">
        <v>1194</v>
      </c>
      <c r="C562" s="140" t="s">
        <v>4</v>
      </c>
      <c r="D562" s="143">
        <v>45300</v>
      </c>
      <c r="E562" s="145" t="s">
        <v>565</v>
      </c>
      <c r="F562" s="178"/>
    </row>
    <row r="563" spans="1:6" ht="15.75" customHeight="1" x14ac:dyDescent="0.3">
      <c r="A563" s="151">
        <v>45293</v>
      </c>
      <c r="B563" s="144" t="s">
        <v>1194</v>
      </c>
      <c r="C563" s="140" t="s">
        <v>136</v>
      </c>
      <c r="D563" s="143">
        <v>45300</v>
      </c>
      <c r="E563" s="145" t="s">
        <v>566</v>
      </c>
      <c r="F563" s="178"/>
    </row>
    <row r="564" spans="1:6" ht="15.75" customHeight="1" x14ac:dyDescent="0.3">
      <c r="A564" s="151">
        <v>45294</v>
      </c>
      <c r="B564" s="144" t="s">
        <v>1194</v>
      </c>
      <c r="C564" s="140" t="s">
        <v>138</v>
      </c>
      <c r="D564" s="143">
        <v>45300</v>
      </c>
      <c r="E564" s="145" t="s">
        <v>567</v>
      </c>
      <c r="F564" s="178"/>
    </row>
    <row r="565" spans="1:6" ht="15.75" customHeight="1" x14ac:dyDescent="0.3">
      <c r="A565" s="151">
        <v>45295</v>
      </c>
      <c r="B565" s="144" t="s">
        <v>1194</v>
      </c>
      <c r="C565" s="140" t="s">
        <v>140</v>
      </c>
      <c r="D565" s="143">
        <v>45300</v>
      </c>
      <c r="E565" s="145" t="s">
        <v>568</v>
      </c>
      <c r="F565" s="178"/>
    </row>
    <row r="566" spans="1:6" ht="15.75" customHeight="1" x14ac:dyDescent="0.3">
      <c r="A566" s="151">
        <v>45296</v>
      </c>
      <c r="B566" s="144" t="s">
        <v>1194</v>
      </c>
      <c r="C566" s="140" t="s">
        <v>144</v>
      </c>
      <c r="D566" s="143">
        <v>45300</v>
      </c>
      <c r="E566" s="145" t="s">
        <v>569</v>
      </c>
      <c r="F566" s="178"/>
    </row>
    <row r="567" spans="1:6" ht="15.75" customHeight="1" x14ac:dyDescent="0.3">
      <c r="A567" s="151">
        <v>45297</v>
      </c>
      <c r="B567" s="144" t="s">
        <v>1194</v>
      </c>
      <c r="C567" s="140" t="s">
        <v>146</v>
      </c>
      <c r="D567" s="143">
        <v>45300</v>
      </c>
      <c r="E567" s="145" t="s">
        <v>570</v>
      </c>
      <c r="F567" s="178"/>
    </row>
    <row r="568" spans="1:6" ht="15.75" customHeight="1" x14ac:dyDescent="0.3">
      <c r="A568" s="151">
        <v>45298</v>
      </c>
      <c r="B568" s="144" t="s">
        <v>1194</v>
      </c>
      <c r="C568" s="140" t="s">
        <v>365</v>
      </c>
      <c r="D568" s="143">
        <v>45300</v>
      </c>
      <c r="E568" s="145" t="s">
        <v>571</v>
      </c>
      <c r="F568" s="178"/>
    </row>
    <row r="569" spans="1:6" ht="15.75" customHeight="1" x14ac:dyDescent="0.3">
      <c r="A569" s="151">
        <v>45040</v>
      </c>
      <c r="B569" s="144" t="s">
        <v>1194</v>
      </c>
      <c r="C569" s="140" t="s">
        <v>79</v>
      </c>
      <c r="D569" s="143">
        <v>45300</v>
      </c>
      <c r="E569" s="145" t="s">
        <v>80</v>
      </c>
      <c r="F569" s="178"/>
    </row>
    <row r="570" spans="1:6" ht="15.75" customHeight="1" x14ac:dyDescent="0.3">
      <c r="A570" s="151">
        <v>45085</v>
      </c>
      <c r="B570" s="144" t="s">
        <v>1194</v>
      </c>
      <c r="C570" s="207" t="s">
        <v>572</v>
      </c>
      <c r="D570" s="143">
        <v>45300</v>
      </c>
      <c r="E570" s="145" t="s">
        <v>573</v>
      </c>
      <c r="F570" s="178"/>
    </row>
    <row r="571" spans="1:6" ht="15.75" customHeight="1" x14ac:dyDescent="0.3">
      <c r="A571" s="151">
        <v>45086</v>
      </c>
      <c r="B571" s="144" t="s">
        <v>1194</v>
      </c>
      <c r="C571" s="186" t="s">
        <v>574</v>
      </c>
      <c r="D571" s="143">
        <v>45300</v>
      </c>
      <c r="E571" s="145" t="s">
        <v>575</v>
      </c>
      <c r="F571" s="178"/>
    </row>
    <row r="572" spans="1:6" ht="15.75" customHeight="1" x14ac:dyDescent="0.3">
      <c r="A572" s="151">
        <v>45060</v>
      </c>
      <c r="B572" s="144" t="s">
        <v>1194</v>
      </c>
      <c r="C572" s="186" t="s">
        <v>550</v>
      </c>
      <c r="D572" s="143">
        <v>45300</v>
      </c>
      <c r="E572" s="145" t="s">
        <v>81</v>
      </c>
      <c r="F572" s="178"/>
    </row>
    <row r="573" spans="1:6" ht="15.75" customHeight="1" x14ac:dyDescent="0.3">
      <c r="A573" s="151">
        <v>45100</v>
      </c>
      <c r="B573" s="144" t="s">
        <v>1194</v>
      </c>
      <c r="C573" s="186" t="s">
        <v>82</v>
      </c>
      <c r="D573" s="143">
        <v>45300</v>
      </c>
      <c r="E573" s="145" t="s">
        <v>83</v>
      </c>
      <c r="F573" s="178"/>
    </row>
    <row r="574" spans="1:6" ht="15.75" customHeight="1" x14ac:dyDescent="0.3">
      <c r="A574" s="151">
        <v>45120</v>
      </c>
      <c r="B574" s="144" t="s">
        <v>1194</v>
      </c>
      <c r="C574" s="140" t="s">
        <v>6</v>
      </c>
      <c r="D574" s="143">
        <v>45300</v>
      </c>
      <c r="E574" s="145" t="s">
        <v>84</v>
      </c>
      <c r="F574" s="178"/>
    </row>
    <row r="575" spans="1:6" ht="15.75" customHeight="1" x14ac:dyDescent="0.3">
      <c r="A575" s="151">
        <v>45140</v>
      </c>
      <c r="B575" s="144" t="s">
        <v>1194</v>
      </c>
      <c r="C575" s="140" t="s">
        <v>85</v>
      </c>
      <c r="D575" s="143">
        <v>45300</v>
      </c>
      <c r="E575" s="145" t="s">
        <v>86</v>
      </c>
      <c r="F575" s="178"/>
    </row>
    <row r="576" spans="1:6" ht="15.75" customHeight="1" x14ac:dyDescent="0.3">
      <c r="A576" s="151">
        <v>45150</v>
      </c>
      <c r="B576" s="144" t="s">
        <v>1194</v>
      </c>
      <c r="C576" s="140" t="s">
        <v>367</v>
      </c>
      <c r="D576" s="143">
        <v>45300</v>
      </c>
      <c r="E576" s="145" t="s">
        <v>551</v>
      </c>
      <c r="F576" s="178"/>
    </row>
    <row r="577" spans="1:6" ht="15.75" customHeight="1" x14ac:dyDescent="0.3">
      <c r="A577" s="151">
        <v>45151</v>
      </c>
      <c r="B577" s="144" t="s">
        <v>1194</v>
      </c>
      <c r="C577" s="140" t="s">
        <v>369</v>
      </c>
      <c r="D577" s="143">
        <v>45300</v>
      </c>
      <c r="E577" s="145" t="s">
        <v>552</v>
      </c>
      <c r="F577" s="178"/>
    </row>
    <row r="578" spans="1:6" ht="15.75" customHeight="1" x14ac:dyDescent="0.3">
      <c r="A578" s="151">
        <v>45180</v>
      </c>
      <c r="B578" s="144" t="s">
        <v>1194</v>
      </c>
      <c r="C578" s="140" t="s">
        <v>113</v>
      </c>
      <c r="D578" s="143">
        <v>45300</v>
      </c>
      <c r="E578" s="145" t="s">
        <v>87</v>
      </c>
      <c r="F578" s="178"/>
    </row>
    <row r="579" spans="1:6" ht="15.75" customHeight="1" x14ac:dyDescent="0.3">
      <c r="A579" s="151">
        <v>45200</v>
      </c>
      <c r="B579" s="144" t="s">
        <v>1194</v>
      </c>
      <c r="C579" s="140" t="s">
        <v>8</v>
      </c>
      <c r="D579" s="143">
        <v>45300</v>
      </c>
      <c r="E579" s="145" t="s">
        <v>553</v>
      </c>
      <c r="F579" s="178"/>
    </row>
    <row r="580" spans="1:6" ht="15.75" customHeight="1" x14ac:dyDescent="0.3">
      <c r="A580" s="151">
        <v>45230</v>
      </c>
      <c r="B580" s="144" t="s">
        <v>1194</v>
      </c>
      <c r="C580" s="140" t="s">
        <v>352</v>
      </c>
      <c r="D580" s="143">
        <v>45300</v>
      </c>
      <c r="E580" s="145" t="s">
        <v>554</v>
      </c>
      <c r="F580" s="178"/>
    </row>
    <row r="581" spans="1:6" ht="15.75" customHeight="1" x14ac:dyDescent="0.3">
      <c r="A581" s="151">
        <v>45240</v>
      </c>
      <c r="B581" s="144" t="s">
        <v>1194</v>
      </c>
      <c r="C581" s="140" t="s">
        <v>88</v>
      </c>
      <c r="D581" s="143">
        <v>45300</v>
      </c>
      <c r="E581" s="145" t="s">
        <v>89</v>
      </c>
      <c r="F581" s="178"/>
    </row>
    <row r="582" spans="1:6" ht="15.75" customHeight="1" x14ac:dyDescent="0.3">
      <c r="A582" s="151">
        <v>45260</v>
      </c>
      <c r="B582" s="144" t="s">
        <v>1194</v>
      </c>
      <c r="C582" s="140" t="s">
        <v>90</v>
      </c>
      <c r="D582" s="143">
        <v>45300</v>
      </c>
      <c r="E582" s="145" t="s">
        <v>91</v>
      </c>
      <c r="F582" s="178"/>
    </row>
    <row r="583" spans="1:6" ht="15.75" customHeight="1" x14ac:dyDescent="0.3">
      <c r="A583" s="151">
        <v>45261</v>
      </c>
      <c r="B583" s="144" t="s">
        <v>1194</v>
      </c>
      <c r="C583" s="140" t="s">
        <v>555</v>
      </c>
      <c r="D583" s="143">
        <v>45300</v>
      </c>
      <c r="E583" s="145" t="s">
        <v>92</v>
      </c>
      <c r="F583" s="178"/>
    </row>
    <row r="584" spans="1:6" ht="15.75" customHeight="1" x14ac:dyDescent="0.3">
      <c r="A584" s="151">
        <v>45262</v>
      </c>
      <c r="B584" s="144" t="s">
        <v>1194</v>
      </c>
      <c r="C584" s="140" t="s">
        <v>556</v>
      </c>
      <c r="D584" s="143">
        <v>45300</v>
      </c>
      <c r="E584" s="145" t="s">
        <v>93</v>
      </c>
      <c r="F584" s="178"/>
    </row>
    <row r="585" spans="1:6" ht="15.75" customHeight="1" x14ac:dyDescent="0.3">
      <c r="A585" s="151">
        <v>45263</v>
      </c>
      <c r="B585" s="144" t="s">
        <v>1194</v>
      </c>
      <c r="C585" s="140" t="s">
        <v>557</v>
      </c>
      <c r="D585" s="143">
        <v>45300</v>
      </c>
      <c r="E585" s="145" t="s">
        <v>94</v>
      </c>
      <c r="F585" s="178"/>
    </row>
    <row r="586" spans="1:6" ht="15.75" customHeight="1" x14ac:dyDescent="0.3">
      <c r="A586" s="151">
        <v>45281</v>
      </c>
      <c r="B586" s="144" t="s">
        <v>1194</v>
      </c>
      <c r="C586" s="207" t="s">
        <v>558</v>
      </c>
      <c r="D586" s="143">
        <v>45300</v>
      </c>
      <c r="E586" s="145" t="s">
        <v>559</v>
      </c>
      <c r="F586" s="178"/>
    </row>
    <row r="587" spans="1:6" ht="15.75" customHeight="1" thickBot="1" x14ac:dyDescent="0.35">
      <c r="A587" s="295">
        <v>45300</v>
      </c>
      <c r="B587" s="369" t="s">
        <v>1195</v>
      </c>
      <c r="C587" s="183" t="s">
        <v>1155</v>
      </c>
      <c r="D587" s="364">
        <v>72140</v>
      </c>
      <c r="E587" s="184" t="s">
        <v>561</v>
      </c>
      <c r="F587" s="208">
        <f>SUM(F558:F586)</f>
        <v>0</v>
      </c>
    </row>
    <row r="588" spans="1:6" ht="31.2" x14ac:dyDescent="0.3">
      <c r="A588" s="190" t="s">
        <v>1153</v>
      </c>
      <c r="B588" s="195" t="s">
        <v>1373</v>
      </c>
      <c r="C588" s="190" t="s">
        <v>1153</v>
      </c>
      <c r="D588" s="190" t="s">
        <v>1153</v>
      </c>
      <c r="E588" s="190" t="s">
        <v>1153</v>
      </c>
      <c r="F588" s="190" t="s">
        <v>1153</v>
      </c>
    </row>
    <row r="589" spans="1:6" ht="15.6" customHeight="1" x14ac:dyDescent="0.3">
      <c r="A589" s="151">
        <v>46000</v>
      </c>
      <c r="B589" s="144" t="s">
        <v>1196</v>
      </c>
      <c r="C589" s="140" t="s">
        <v>533</v>
      </c>
      <c r="D589" s="143">
        <v>46160</v>
      </c>
      <c r="E589" s="145" t="s">
        <v>95</v>
      </c>
      <c r="F589" s="289">
        <f>'Salary Analysis'!B661</f>
        <v>0</v>
      </c>
    </row>
    <row r="590" spans="1:6" ht="15.6" customHeight="1" x14ac:dyDescent="0.3">
      <c r="A590" s="151">
        <v>46020</v>
      </c>
      <c r="B590" s="144" t="s">
        <v>1196</v>
      </c>
      <c r="C590" s="140" t="s">
        <v>2</v>
      </c>
      <c r="D590" s="143">
        <v>46160</v>
      </c>
      <c r="E590" s="145" t="s">
        <v>96</v>
      </c>
      <c r="F590" s="289">
        <f>'Salary Analysis'!B673</f>
        <v>0</v>
      </c>
    </row>
    <row r="591" spans="1:6" ht="15.6" customHeight="1" x14ac:dyDescent="0.3">
      <c r="A591" s="151">
        <v>46040</v>
      </c>
      <c r="B591" s="144" t="s">
        <v>1196</v>
      </c>
      <c r="C591" s="140" t="s">
        <v>45</v>
      </c>
      <c r="D591" s="143">
        <v>46160</v>
      </c>
      <c r="E591" s="145" t="s">
        <v>97</v>
      </c>
      <c r="F591" s="289">
        <f>'Salary Analysis'!B685</f>
        <v>0</v>
      </c>
    </row>
    <row r="592" spans="1:6" ht="15.6" customHeight="1" x14ac:dyDescent="0.3">
      <c r="A592" s="151">
        <v>46060</v>
      </c>
      <c r="B592" s="144" t="s">
        <v>1196</v>
      </c>
      <c r="C592" s="140" t="s">
        <v>47</v>
      </c>
      <c r="D592" s="143">
        <v>46160</v>
      </c>
      <c r="E592" s="145" t="s">
        <v>98</v>
      </c>
      <c r="F592" s="289">
        <f>'Salary Analysis'!B697</f>
        <v>0</v>
      </c>
    </row>
    <row r="593" spans="1:6" ht="15.6" customHeight="1" x14ac:dyDescent="0.3">
      <c r="A593" s="151">
        <v>46065</v>
      </c>
      <c r="B593" s="144" t="s">
        <v>1196</v>
      </c>
      <c r="C593" s="140" t="s">
        <v>295</v>
      </c>
      <c r="D593" s="143">
        <v>46160</v>
      </c>
      <c r="E593" s="145" t="s">
        <v>534</v>
      </c>
      <c r="F593" s="178"/>
    </row>
    <row r="594" spans="1:6" ht="15.6" customHeight="1" x14ac:dyDescent="0.3">
      <c r="A594" s="151">
        <v>46070</v>
      </c>
      <c r="B594" s="144" t="s">
        <v>1196</v>
      </c>
      <c r="C594" s="140" t="s">
        <v>132</v>
      </c>
      <c r="D594" s="143">
        <v>46160</v>
      </c>
      <c r="E594" s="145" t="s">
        <v>535</v>
      </c>
      <c r="F594" s="178"/>
    </row>
    <row r="595" spans="1:6" ht="15.6" customHeight="1" x14ac:dyDescent="0.3">
      <c r="A595" s="151">
        <v>46071</v>
      </c>
      <c r="B595" s="144" t="s">
        <v>1196</v>
      </c>
      <c r="C595" s="140" t="s">
        <v>134</v>
      </c>
      <c r="D595" s="143">
        <v>46160</v>
      </c>
      <c r="E595" s="145" t="s">
        <v>536</v>
      </c>
      <c r="F595" s="178"/>
    </row>
    <row r="596" spans="1:6" ht="15.6" customHeight="1" x14ac:dyDescent="0.3">
      <c r="A596" s="151">
        <v>46072</v>
      </c>
      <c r="B596" s="144" t="s">
        <v>1196</v>
      </c>
      <c r="C596" s="140" t="s">
        <v>4</v>
      </c>
      <c r="D596" s="143">
        <v>46160</v>
      </c>
      <c r="E596" s="145" t="s">
        <v>537</v>
      </c>
      <c r="F596" s="178"/>
    </row>
    <row r="597" spans="1:6" ht="15.6" customHeight="1" x14ac:dyDescent="0.3">
      <c r="A597" s="151">
        <v>46073</v>
      </c>
      <c r="B597" s="144" t="s">
        <v>1196</v>
      </c>
      <c r="C597" s="140" t="s">
        <v>136</v>
      </c>
      <c r="D597" s="143">
        <v>46160</v>
      </c>
      <c r="E597" s="145" t="s">
        <v>538</v>
      </c>
      <c r="F597" s="178"/>
    </row>
    <row r="598" spans="1:6" ht="15.6" customHeight="1" x14ac:dyDescent="0.3">
      <c r="A598" s="151">
        <v>46074</v>
      </c>
      <c r="B598" s="144" t="s">
        <v>1196</v>
      </c>
      <c r="C598" s="140" t="s">
        <v>138</v>
      </c>
      <c r="D598" s="143">
        <v>46160</v>
      </c>
      <c r="E598" s="145" t="s">
        <v>539</v>
      </c>
      <c r="F598" s="178"/>
    </row>
    <row r="599" spans="1:6" ht="15.6" customHeight="1" x14ac:dyDescent="0.3">
      <c r="A599" s="151">
        <v>46075</v>
      </c>
      <c r="B599" s="144" t="s">
        <v>1196</v>
      </c>
      <c r="C599" s="186" t="s">
        <v>140</v>
      </c>
      <c r="D599" s="143">
        <v>46160</v>
      </c>
      <c r="E599" s="145" t="s">
        <v>540</v>
      </c>
      <c r="F599" s="178"/>
    </row>
    <row r="600" spans="1:6" ht="15.6" customHeight="1" x14ac:dyDescent="0.3">
      <c r="A600" s="151">
        <v>46076</v>
      </c>
      <c r="B600" s="144" t="s">
        <v>1196</v>
      </c>
      <c r="C600" s="140" t="s">
        <v>144</v>
      </c>
      <c r="D600" s="143">
        <v>46160</v>
      </c>
      <c r="E600" s="145" t="s">
        <v>541</v>
      </c>
      <c r="F600" s="178"/>
    </row>
    <row r="601" spans="1:6" ht="15.6" customHeight="1" x14ac:dyDescent="0.3">
      <c r="A601" s="151">
        <v>46077</v>
      </c>
      <c r="B601" s="144" t="s">
        <v>1196</v>
      </c>
      <c r="C601" s="140" t="s">
        <v>146</v>
      </c>
      <c r="D601" s="143">
        <v>46160</v>
      </c>
      <c r="E601" s="145" t="s">
        <v>542</v>
      </c>
      <c r="F601" s="178"/>
    </row>
    <row r="602" spans="1:6" ht="15.6" customHeight="1" x14ac:dyDescent="0.3">
      <c r="A602" s="151">
        <v>46078</v>
      </c>
      <c r="B602" s="144" t="s">
        <v>1196</v>
      </c>
      <c r="C602" s="140" t="s">
        <v>365</v>
      </c>
      <c r="D602" s="143">
        <v>46160</v>
      </c>
      <c r="E602" s="145" t="s">
        <v>543</v>
      </c>
      <c r="F602" s="178"/>
    </row>
    <row r="603" spans="1:6" ht="15.6" customHeight="1" x14ac:dyDescent="0.3">
      <c r="A603" s="151">
        <v>46080</v>
      </c>
      <c r="B603" s="144" t="s">
        <v>1196</v>
      </c>
      <c r="C603" s="140" t="s">
        <v>33</v>
      </c>
      <c r="D603" s="143">
        <v>46160</v>
      </c>
      <c r="E603" s="145" t="s">
        <v>99</v>
      </c>
      <c r="F603" s="178"/>
    </row>
    <row r="604" spans="1:6" ht="15.6" customHeight="1" x14ac:dyDescent="0.3">
      <c r="A604" s="151">
        <v>46100</v>
      </c>
      <c r="B604" s="144" t="s">
        <v>1196</v>
      </c>
      <c r="C604" s="140" t="s">
        <v>7</v>
      </c>
      <c r="D604" s="143">
        <v>46160</v>
      </c>
      <c r="E604" s="145" t="s">
        <v>100</v>
      </c>
      <c r="F604" s="178"/>
    </row>
    <row r="605" spans="1:6" ht="15.6" customHeight="1" x14ac:dyDescent="0.3">
      <c r="A605" s="151">
        <v>46110</v>
      </c>
      <c r="B605" s="144" t="s">
        <v>1196</v>
      </c>
      <c r="C605" s="140" t="s">
        <v>367</v>
      </c>
      <c r="D605" s="143">
        <v>46160</v>
      </c>
      <c r="E605" s="145" t="s">
        <v>544</v>
      </c>
      <c r="F605" s="178"/>
    </row>
    <row r="606" spans="1:6" ht="15.6" customHeight="1" x14ac:dyDescent="0.3">
      <c r="A606" s="151">
        <v>46111</v>
      </c>
      <c r="B606" s="144" t="s">
        <v>1196</v>
      </c>
      <c r="C606" s="140" t="s">
        <v>369</v>
      </c>
      <c r="D606" s="143">
        <v>46160</v>
      </c>
      <c r="E606" s="145" t="s">
        <v>545</v>
      </c>
      <c r="F606" s="178"/>
    </row>
    <row r="607" spans="1:6" ht="15.6" customHeight="1" x14ac:dyDescent="0.3">
      <c r="A607" s="151">
        <v>46120</v>
      </c>
      <c r="B607" s="144" t="s">
        <v>1196</v>
      </c>
      <c r="C607" s="140" t="s">
        <v>24</v>
      </c>
      <c r="D607" s="143">
        <v>46160</v>
      </c>
      <c r="E607" s="145" t="s">
        <v>101</v>
      </c>
      <c r="F607" s="178"/>
    </row>
    <row r="608" spans="1:6" ht="15.6" customHeight="1" x14ac:dyDescent="0.3">
      <c r="A608" s="151">
        <v>46130</v>
      </c>
      <c r="B608" s="144" t="s">
        <v>1196</v>
      </c>
      <c r="C608" s="140" t="s">
        <v>352</v>
      </c>
      <c r="D608" s="143">
        <v>46160</v>
      </c>
      <c r="E608" s="145" t="s">
        <v>546</v>
      </c>
      <c r="F608" s="178"/>
    </row>
    <row r="609" spans="1:6" ht="15.6" customHeight="1" x14ac:dyDescent="0.3">
      <c r="A609" s="151">
        <v>46140</v>
      </c>
      <c r="B609" s="144" t="s">
        <v>1196</v>
      </c>
      <c r="C609" s="186" t="s">
        <v>10</v>
      </c>
      <c r="D609" s="143">
        <v>46160</v>
      </c>
      <c r="E609" s="145" t="s">
        <v>102</v>
      </c>
      <c r="F609" s="178"/>
    </row>
    <row r="610" spans="1:6" ht="15.6" customHeight="1" thickBot="1" x14ac:dyDescent="0.35">
      <c r="A610" s="151">
        <v>46160</v>
      </c>
      <c r="B610" s="144" t="s">
        <v>1197</v>
      </c>
      <c r="C610" s="183" t="s">
        <v>1155</v>
      </c>
      <c r="D610" s="143">
        <v>72140</v>
      </c>
      <c r="E610" s="145" t="s">
        <v>548</v>
      </c>
      <c r="F610" s="185">
        <f>SUM(F589:F609)</f>
        <v>0</v>
      </c>
    </row>
    <row r="611" spans="1:6" ht="15.75" customHeight="1" x14ac:dyDescent="0.3">
      <c r="A611" s="190" t="s">
        <v>1153</v>
      </c>
      <c r="B611" s="189" t="s">
        <v>1357</v>
      </c>
      <c r="C611" s="190" t="s">
        <v>1153</v>
      </c>
      <c r="D611" s="190" t="s">
        <v>1153</v>
      </c>
      <c r="E611" s="190" t="s">
        <v>1153</v>
      </c>
      <c r="F611" s="190" t="s">
        <v>1153</v>
      </c>
    </row>
    <row r="612" spans="1:6" ht="15.6" customHeight="1" x14ac:dyDescent="0.3">
      <c r="A612" s="151">
        <v>47000</v>
      </c>
      <c r="B612" s="144" t="s">
        <v>504</v>
      </c>
      <c r="C612" s="140" t="s">
        <v>21</v>
      </c>
      <c r="D612" s="143">
        <v>47200</v>
      </c>
      <c r="E612" s="145" t="s">
        <v>528</v>
      </c>
      <c r="F612" s="289">
        <f>'Salary Analysis'!B709</f>
        <v>0</v>
      </c>
    </row>
    <row r="613" spans="1:6" ht="15.6" customHeight="1" x14ac:dyDescent="0.3">
      <c r="A613" s="151">
        <v>47005</v>
      </c>
      <c r="B613" s="144" t="s">
        <v>504</v>
      </c>
      <c r="C613" s="140" t="s">
        <v>295</v>
      </c>
      <c r="D613" s="143">
        <v>47200</v>
      </c>
      <c r="E613" s="145" t="s">
        <v>529</v>
      </c>
      <c r="F613" s="178"/>
    </row>
    <row r="614" spans="1:6" ht="15.6" customHeight="1" x14ac:dyDescent="0.3">
      <c r="A614" s="151">
        <v>47010</v>
      </c>
      <c r="B614" s="144" t="s">
        <v>504</v>
      </c>
      <c r="C614" s="140" t="s">
        <v>132</v>
      </c>
      <c r="D614" s="143">
        <v>47200</v>
      </c>
      <c r="E614" s="145" t="s">
        <v>530</v>
      </c>
      <c r="F614" s="178"/>
    </row>
    <row r="615" spans="1:6" ht="15.6" customHeight="1" x14ac:dyDescent="0.3">
      <c r="A615" s="151">
        <v>47011</v>
      </c>
      <c r="B615" s="144" t="s">
        <v>504</v>
      </c>
      <c r="C615" s="140" t="s">
        <v>134</v>
      </c>
      <c r="D615" s="143">
        <v>47200</v>
      </c>
      <c r="E615" s="145" t="s">
        <v>531</v>
      </c>
      <c r="F615" s="178"/>
    </row>
    <row r="616" spans="1:6" ht="15.6" customHeight="1" x14ac:dyDescent="0.3">
      <c r="A616" s="151">
        <v>47012</v>
      </c>
      <c r="B616" s="144" t="s">
        <v>504</v>
      </c>
      <c r="C616" s="140" t="s">
        <v>4</v>
      </c>
      <c r="D616" s="143">
        <v>47200</v>
      </c>
      <c r="E616" s="145" t="s">
        <v>505</v>
      </c>
      <c r="F616" s="178"/>
    </row>
    <row r="617" spans="1:6" ht="15.6" customHeight="1" x14ac:dyDescent="0.3">
      <c r="A617" s="151">
        <v>47013</v>
      </c>
      <c r="B617" s="144" t="s">
        <v>504</v>
      </c>
      <c r="C617" s="140" t="s">
        <v>136</v>
      </c>
      <c r="D617" s="143">
        <v>47200</v>
      </c>
      <c r="E617" s="145" t="s">
        <v>506</v>
      </c>
      <c r="F617" s="178"/>
    </row>
    <row r="618" spans="1:6" ht="15.6" customHeight="1" x14ac:dyDescent="0.3">
      <c r="A618" s="151">
        <v>47014</v>
      </c>
      <c r="B618" s="144" t="s">
        <v>504</v>
      </c>
      <c r="C618" s="140" t="s">
        <v>138</v>
      </c>
      <c r="D618" s="143">
        <v>47200</v>
      </c>
      <c r="E618" s="145" t="s">
        <v>507</v>
      </c>
      <c r="F618" s="178"/>
    </row>
    <row r="619" spans="1:6" ht="15.6" customHeight="1" x14ac:dyDescent="0.3">
      <c r="A619" s="151">
        <v>47015</v>
      </c>
      <c r="B619" s="144" t="s">
        <v>504</v>
      </c>
      <c r="C619" s="140" t="s">
        <v>140</v>
      </c>
      <c r="D619" s="143">
        <v>47200</v>
      </c>
      <c r="E619" s="145" t="s">
        <v>508</v>
      </c>
      <c r="F619" s="178"/>
    </row>
    <row r="620" spans="1:6" ht="15.6" customHeight="1" x14ac:dyDescent="0.3">
      <c r="A620" s="151">
        <v>47016</v>
      </c>
      <c r="B620" s="144" t="s">
        <v>504</v>
      </c>
      <c r="C620" s="140" t="s">
        <v>144</v>
      </c>
      <c r="D620" s="143">
        <v>47200</v>
      </c>
      <c r="E620" s="145" t="s">
        <v>509</v>
      </c>
      <c r="F620" s="178"/>
    </row>
    <row r="621" spans="1:6" ht="15.6" customHeight="1" x14ac:dyDescent="0.3">
      <c r="A621" s="151">
        <v>47017</v>
      </c>
      <c r="B621" s="144" t="s">
        <v>504</v>
      </c>
      <c r="C621" s="140" t="s">
        <v>146</v>
      </c>
      <c r="D621" s="143">
        <v>47200</v>
      </c>
      <c r="E621" s="145" t="s">
        <v>510</v>
      </c>
      <c r="F621" s="178"/>
    </row>
    <row r="622" spans="1:6" ht="15.6" customHeight="1" x14ac:dyDescent="0.3">
      <c r="A622" s="151">
        <v>47018</v>
      </c>
      <c r="B622" s="144" t="s">
        <v>504</v>
      </c>
      <c r="C622" s="140" t="s">
        <v>365</v>
      </c>
      <c r="D622" s="143">
        <v>47200</v>
      </c>
      <c r="E622" s="145" t="s">
        <v>511</v>
      </c>
      <c r="F622" s="178"/>
    </row>
    <row r="623" spans="1:6" ht="15.6" customHeight="1" x14ac:dyDescent="0.3">
      <c r="A623" s="151">
        <v>47020</v>
      </c>
      <c r="B623" s="144" t="s">
        <v>504</v>
      </c>
      <c r="C623" s="140" t="s">
        <v>127</v>
      </c>
      <c r="D623" s="143">
        <v>47200</v>
      </c>
      <c r="E623" s="145" t="s">
        <v>512</v>
      </c>
      <c r="F623" s="178"/>
    </row>
    <row r="624" spans="1:6" ht="15.6" customHeight="1" x14ac:dyDescent="0.3">
      <c r="A624" s="151">
        <v>47025</v>
      </c>
      <c r="B624" s="144" t="s">
        <v>504</v>
      </c>
      <c r="C624" s="140" t="s">
        <v>513</v>
      </c>
      <c r="D624" s="143">
        <v>47200</v>
      </c>
      <c r="E624" s="145" t="s">
        <v>514</v>
      </c>
      <c r="F624" s="178"/>
    </row>
    <row r="625" spans="1:6" ht="15.6" customHeight="1" x14ac:dyDescent="0.3">
      <c r="A625" s="151">
        <v>47040</v>
      </c>
      <c r="B625" s="144" t="s">
        <v>504</v>
      </c>
      <c r="C625" s="140" t="s">
        <v>6</v>
      </c>
      <c r="D625" s="143">
        <v>47200</v>
      </c>
      <c r="E625" s="145" t="s">
        <v>515</v>
      </c>
      <c r="F625" s="178"/>
    </row>
    <row r="626" spans="1:6" ht="15.6" customHeight="1" x14ac:dyDescent="0.3">
      <c r="A626" s="151">
        <v>47050</v>
      </c>
      <c r="B626" s="144" t="s">
        <v>504</v>
      </c>
      <c r="C626" s="140" t="s">
        <v>367</v>
      </c>
      <c r="D626" s="143">
        <v>47200</v>
      </c>
      <c r="E626" s="145" t="s">
        <v>516</v>
      </c>
      <c r="F626" s="178"/>
    </row>
    <row r="627" spans="1:6" ht="15.6" customHeight="1" x14ac:dyDescent="0.3">
      <c r="A627" s="151">
        <v>47051</v>
      </c>
      <c r="B627" s="144" t="s">
        <v>504</v>
      </c>
      <c r="C627" s="140" t="s">
        <v>369</v>
      </c>
      <c r="D627" s="143">
        <v>47200</v>
      </c>
      <c r="E627" s="145" t="s">
        <v>517</v>
      </c>
      <c r="F627" s="178"/>
    </row>
    <row r="628" spans="1:6" ht="15.6" customHeight="1" x14ac:dyDescent="0.3">
      <c r="A628" s="151">
        <v>47060</v>
      </c>
      <c r="B628" s="144" t="s">
        <v>504</v>
      </c>
      <c r="C628" s="140" t="s">
        <v>113</v>
      </c>
      <c r="D628" s="143">
        <v>47200</v>
      </c>
      <c r="E628" s="145" t="s">
        <v>518</v>
      </c>
      <c r="F628" s="178"/>
    </row>
    <row r="629" spans="1:6" ht="15.6" customHeight="1" x14ac:dyDescent="0.3">
      <c r="A629" s="151">
        <v>47100</v>
      </c>
      <c r="B629" s="144" t="s">
        <v>504</v>
      </c>
      <c r="C629" s="140" t="s">
        <v>24</v>
      </c>
      <c r="D629" s="143">
        <v>47200</v>
      </c>
      <c r="E629" s="145" t="s">
        <v>519</v>
      </c>
      <c r="F629" s="178"/>
    </row>
    <row r="630" spans="1:6" ht="15.6" customHeight="1" x14ac:dyDescent="0.3">
      <c r="A630" s="151">
        <v>47110</v>
      </c>
      <c r="B630" s="144" t="s">
        <v>504</v>
      </c>
      <c r="C630" s="140" t="s">
        <v>352</v>
      </c>
      <c r="D630" s="143">
        <v>47200</v>
      </c>
      <c r="E630" s="145" t="s">
        <v>520</v>
      </c>
      <c r="F630" s="178"/>
    </row>
    <row r="631" spans="1:6" ht="15.6" customHeight="1" x14ac:dyDescent="0.3">
      <c r="A631" s="151">
        <v>47120</v>
      </c>
      <c r="B631" s="144" t="s">
        <v>504</v>
      </c>
      <c r="C631" s="140" t="s">
        <v>128</v>
      </c>
      <c r="D631" s="143">
        <v>47200</v>
      </c>
      <c r="E631" s="145" t="s">
        <v>521</v>
      </c>
      <c r="F631" s="178"/>
    </row>
    <row r="632" spans="1:6" ht="15.6" customHeight="1" x14ac:dyDescent="0.3">
      <c r="A632" s="151">
        <v>47140</v>
      </c>
      <c r="B632" s="144" t="s">
        <v>504</v>
      </c>
      <c r="C632" s="140" t="s">
        <v>522</v>
      </c>
      <c r="D632" s="143">
        <v>47200</v>
      </c>
      <c r="E632" s="145" t="s">
        <v>523</v>
      </c>
      <c r="F632" s="178"/>
    </row>
    <row r="633" spans="1:6" ht="15.6" customHeight="1" x14ac:dyDescent="0.3">
      <c r="A633" s="151">
        <v>47180</v>
      </c>
      <c r="B633" s="144" t="s">
        <v>504</v>
      </c>
      <c r="C633" s="140" t="s">
        <v>90</v>
      </c>
      <c r="D633" s="143">
        <v>47200</v>
      </c>
      <c r="E633" s="145" t="s">
        <v>524</v>
      </c>
      <c r="F633" s="178"/>
    </row>
    <row r="634" spans="1:6" ht="15.6" customHeight="1" x14ac:dyDescent="0.3">
      <c r="A634" s="151">
        <v>47195</v>
      </c>
      <c r="B634" s="144" t="s">
        <v>504</v>
      </c>
      <c r="C634" s="213" t="s">
        <v>129</v>
      </c>
      <c r="D634" s="143">
        <v>47200</v>
      </c>
      <c r="E634" s="145" t="s">
        <v>525</v>
      </c>
      <c r="F634" s="178"/>
    </row>
    <row r="635" spans="1:6" ht="15.6" customHeight="1" thickBot="1" x14ac:dyDescent="0.35">
      <c r="A635" s="151">
        <v>47200</v>
      </c>
      <c r="B635" s="144" t="s">
        <v>1198</v>
      </c>
      <c r="C635" s="183" t="s">
        <v>1155</v>
      </c>
      <c r="D635" s="143">
        <v>72140</v>
      </c>
      <c r="E635" s="184" t="s">
        <v>527</v>
      </c>
      <c r="F635" s="185">
        <f>SUM(F612:F634)</f>
        <v>0</v>
      </c>
    </row>
    <row r="636" spans="1:6" ht="31.2" x14ac:dyDescent="0.3">
      <c r="A636" s="190" t="s">
        <v>1153</v>
      </c>
      <c r="B636" s="195" t="s">
        <v>1356</v>
      </c>
      <c r="C636" s="203" t="s">
        <v>1153</v>
      </c>
      <c r="D636" s="203" t="s">
        <v>1153</v>
      </c>
      <c r="E636" s="203" t="s">
        <v>1153</v>
      </c>
      <c r="F636" s="203" t="s">
        <v>1153</v>
      </c>
    </row>
    <row r="637" spans="1:6" ht="15.75" customHeight="1" x14ac:dyDescent="0.3">
      <c r="A637" s="151">
        <v>47500</v>
      </c>
      <c r="B637" s="144" t="s">
        <v>482</v>
      </c>
      <c r="C637" s="140" t="s">
        <v>21</v>
      </c>
      <c r="D637" s="143">
        <v>47620</v>
      </c>
      <c r="E637" s="145" t="s">
        <v>483</v>
      </c>
      <c r="F637" s="289">
        <f>'Salary Analysis'!B721</f>
        <v>0</v>
      </c>
    </row>
    <row r="638" spans="1:6" ht="15.75" customHeight="1" x14ac:dyDescent="0.3">
      <c r="A638" s="151">
        <v>47505</v>
      </c>
      <c r="B638" s="144" t="s">
        <v>482</v>
      </c>
      <c r="C638" s="140" t="s">
        <v>295</v>
      </c>
      <c r="D638" s="143">
        <v>47620</v>
      </c>
      <c r="E638" s="145" t="s">
        <v>484</v>
      </c>
      <c r="F638" s="178"/>
    </row>
    <row r="639" spans="1:6" ht="15.75" customHeight="1" x14ac:dyDescent="0.3">
      <c r="A639" s="151">
        <v>47510</v>
      </c>
      <c r="B639" s="144" t="s">
        <v>482</v>
      </c>
      <c r="C639" s="140" t="s">
        <v>132</v>
      </c>
      <c r="D639" s="143">
        <v>47620</v>
      </c>
      <c r="E639" s="145" t="s">
        <v>485</v>
      </c>
      <c r="F639" s="178"/>
    </row>
    <row r="640" spans="1:6" ht="15.75" customHeight="1" x14ac:dyDescent="0.3">
      <c r="A640" s="151">
        <v>47511</v>
      </c>
      <c r="B640" s="144" t="s">
        <v>482</v>
      </c>
      <c r="C640" s="140" t="s">
        <v>134</v>
      </c>
      <c r="D640" s="143">
        <v>47620</v>
      </c>
      <c r="E640" s="145" t="s">
        <v>486</v>
      </c>
      <c r="F640" s="178"/>
    </row>
    <row r="641" spans="1:6" ht="15.75" customHeight="1" x14ac:dyDescent="0.3">
      <c r="A641" s="151">
        <v>47512</v>
      </c>
      <c r="B641" s="144" t="s">
        <v>482</v>
      </c>
      <c r="C641" s="140" t="s">
        <v>4</v>
      </c>
      <c r="D641" s="143">
        <v>47620</v>
      </c>
      <c r="E641" s="145" t="s">
        <v>487</v>
      </c>
      <c r="F641" s="178"/>
    </row>
    <row r="642" spans="1:6" ht="15.75" customHeight="1" x14ac:dyDescent="0.3">
      <c r="A642" s="151">
        <v>47513</v>
      </c>
      <c r="B642" s="144" t="s">
        <v>482</v>
      </c>
      <c r="C642" s="140" t="s">
        <v>136</v>
      </c>
      <c r="D642" s="143">
        <v>47620</v>
      </c>
      <c r="E642" s="145" t="s">
        <v>488</v>
      </c>
      <c r="F642" s="178"/>
    </row>
    <row r="643" spans="1:6" ht="15.75" customHeight="1" x14ac:dyDescent="0.3">
      <c r="A643" s="151">
        <v>47514</v>
      </c>
      <c r="B643" s="144" t="s">
        <v>482</v>
      </c>
      <c r="C643" s="140" t="s">
        <v>138</v>
      </c>
      <c r="D643" s="143">
        <v>47620</v>
      </c>
      <c r="E643" s="145" t="s">
        <v>489</v>
      </c>
      <c r="F643" s="178"/>
    </row>
    <row r="644" spans="1:6" ht="15.75" customHeight="1" x14ac:dyDescent="0.3">
      <c r="A644" s="151">
        <v>47515</v>
      </c>
      <c r="B644" s="144" t="s">
        <v>482</v>
      </c>
      <c r="C644" s="140" t="s">
        <v>140</v>
      </c>
      <c r="D644" s="143">
        <v>47620</v>
      </c>
      <c r="E644" s="145" t="s">
        <v>490</v>
      </c>
      <c r="F644" s="178"/>
    </row>
    <row r="645" spans="1:6" ht="15.6" customHeight="1" x14ac:dyDescent="0.3">
      <c r="A645" s="151">
        <v>47516</v>
      </c>
      <c r="B645" s="144" t="s">
        <v>482</v>
      </c>
      <c r="C645" s="140" t="s">
        <v>144</v>
      </c>
      <c r="D645" s="143">
        <v>47620</v>
      </c>
      <c r="E645" s="145" t="s">
        <v>491</v>
      </c>
      <c r="F645" s="178"/>
    </row>
    <row r="646" spans="1:6" ht="15.6" customHeight="1" x14ac:dyDescent="0.3">
      <c r="A646" s="151">
        <v>47517</v>
      </c>
      <c r="B646" s="144" t="s">
        <v>482</v>
      </c>
      <c r="C646" s="140" t="s">
        <v>146</v>
      </c>
      <c r="D646" s="143">
        <v>47620</v>
      </c>
      <c r="E646" s="145" t="s">
        <v>492</v>
      </c>
      <c r="F646" s="178"/>
    </row>
    <row r="647" spans="1:6" ht="15.6" customHeight="1" x14ac:dyDescent="0.3">
      <c r="A647" s="151">
        <v>47518</v>
      </c>
      <c r="B647" s="144" t="s">
        <v>482</v>
      </c>
      <c r="C647" s="140" t="s">
        <v>365</v>
      </c>
      <c r="D647" s="143">
        <v>47620</v>
      </c>
      <c r="E647" s="145" t="s">
        <v>493</v>
      </c>
      <c r="F647" s="178"/>
    </row>
    <row r="648" spans="1:6" ht="15.6" customHeight="1" x14ac:dyDescent="0.3">
      <c r="A648" s="151">
        <v>47520</v>
      </c>
      <c r="B648" s="144" t="s">
        <v>482</v>
      </c>
      <c r="C648" s="140" t="s">
        <v>127</v>
      </c>
      <c r="D648" s="143">
        <v>47620</v>
      </c>
      <c r="E648" s="145" t="s">
        <v>494</v>
      </c>
      <c r="F648" s="178"/>
    </row>
    <row r="649" spans="1:6" ht="15.6" customHeight="1" x14ac:dyDescent="0.3">
      <c r="A649" s="151">
        <v>47540</v>
      </c>
      <c r="B649" s="144" t="s">
        <v>482</v>
      </c>
      <c r="C649" s="140" t="s">
        <v>6</v>
      </c>
      <c r="D649" s="143">
        <v>47620</v>
      </c>
      <c r="E649" s="145" t="s">
        <v>495</v>
      </c>
      <c r="F649" s="178"/>
    </row>
    <row r="650" spans="1:6" ht="15.6" customHeight="1" x14ac:dyDescent="0.3">
      <c r="A650" s="151">
        <v>47560</v>
      </c>
      <c r="B650" s="144" t="s">
        <v>482</v>
      </c>
      <c r="C650" s="140" t="s">
        <v>7</v>
      </c>
      <c r="D650" s="143">
        <v>47620</v>
      </c>
      <c r="E650" s="145" t="s">
        <v>496</v>
      </c>
      <c r="F650" s="178"/>
    </row>
    <row r="651" spans="1:6" ht="15.6" customHeight="1" x14ac:dyDescent="0.3">
      <c r="A651" s="151">
        <v>47570</v>
      </c>
      <c r="B651" s="144" t="s">
        <v>482</v>
      </c>
      <c r="C651" s="140" t="s">
        <v>367</v>
      </c>
      <c r="D651" s="143">
        <v>47620</v>
      </c>
      <c r="E651" s="145" t="s">
        <v>497</v>
      </c>
      <c r="F651" s="178"/>
    </row>
    <row r="652" spans="1:6" ht="15.6" customHeight="1" x14ac:dyDescent="0.3">
      <c r="A652" s="151">
        <v>47571</v>
      </c>
      <c r="B652" s="144" t="s">
        <v>482</v>
      </c>
      <c r="C652" s="140" t="s">
        <v>369</v>
      </c>
      <c r="D652" s="143">
        <v>47620</v>
      </c>
      <c r="E652" s="145" t="s">
        <v>498</v>
      </c>
      <c r="F652" s="178"/>
    </row>
    <row r="653" spans="1:6" ht="15.6" customHeight="1" x14ac:dyDescent="0.3">
      <c r="A653" s="151">
        <v>47580</v>
      </c>
      <c r="B653" s="144" t="s">
        <v>482</v>
      </c>
      <c r="C653" s="140" t="s">
        <v>24</v>
      </c>
      <c r="D653" s="143">
        <v>47620</v>
      </c>
      <c r="E653" s="145" t="s">
        <v>499</v>
      </c>
      <c r="F653" s="178"/>
    </row>
    <row r="654" spans="1:6" ht="15.6" customHeight="1" x14ac:dyDescent="0.3">
      <c r="A654" s="151">
        <v>47590</v>
      </c>
      <c r="B654" s="144" t="s">
        <v>482</v>
      </c>
      <c r="C654" s="140" t="s">
        <v>352</v>
      </c>
      <c r="D654" s="143">
        <v>47620</v>
      </c>
      <c r="E654" s="145" t="s">
        <v>500</v>
      </c>
      <c r="F654" s="178"/>
    </row>
    <row r="655" spans="1:6" ht="15.6" customHeight="1" x14ac:dyDescent="0.3">
      <c r="A655" s="151">
        <v>47600</v>
      </c>
      <c r="B655" s="144" t="s">
        <v>482</v>
      </c>
      <c r="C655" s="140" t="s">
        <v>10</v>
      </c>
      <c r="D655" s="143">
        <v>47620</v>
      </c>
      <c r="E655" s="145" t="s">
        <v>501</v>
      </c>
      <c r="F655" s="178"/>
    </row>
    <row r="656" spans="1:6" ht="15.75" customHeight="1" thickBot="1" x14ac:dyDescent="0.35">
      <c r="A656" s="151">
        <v>47620</v>
      </c>
      <c r="B656" s="144" t="s">
        <v>1199</v>
      </c>
      <c r="C656" s="183" t="s">
        <v>1155</v>
      </c>
      <c r="D656" s="143">
        <v>72140</v>
      </c>
      <c r="E656" s="184" t="s">
        <v>503</v>
      </c>
      <c r="F656" s="185">
        <f>SUM(F637:F655)</f>
        <v>0</v>
      </c>
    </row>
    <row r="657" spans="1:37" ht="31.2" x14ac:dyDescent="0.3">
      <c r="A657" s="190" t="s">
        <v>1153</v>
      </c>
      <c r="B657" s="195" t="s">
        <v>1355</v>
      </c>
      <c r="C657" s="203" t="s">
        <v>1153</v>
      </c>
      <c r="D657" s="203" t="s">
        <v>1153</v>
      </c>
      <c r="E657" s="203" t="s">
        <v>1153</v>
      </c>
      <c r="F657" s="203" t="s">
        <v>1153</v>
      </c>
      <c r="G657" s="24"/>
      <c r="H657" s="24"/>
      <c r="I657" s="24"/>
    </row>
    <row r="658" spans="1:37" ht="15.75" customHeight="1" x14ac:dyDescent="0.3">
      <c r="A658" s="151">
        <v>48530</v>
      </c>
      <c r="B658" s="144" t="s">
        <v>477</v>
      </c>
      <c r="C658" s="140" t="s">
        <v>478</v>
      </c>
      <c r="D658" s="143">
        <v>48580</v>
      </c>
      <c r="E658" s="145" t="s">
        <v>479</v>
      </c>
      <c r="F658" s="214"/>
    </row>
    <row r="659" spans="1:37" s="25" customFormat="1" ht="26.4" customHeight="1" thickBot="1" x14ac:dyDescent="0.35">
      <c r="A659" s="295">
        <v>48580</v>
      </c>
      <c r="B659" s="358" t="s">
        <v>480</v>
      </c>
      <c r="C659" s="183" t="s">
        <v>1155</v>
      </c>
      <c r="D659" s="359">
        <v>51120</v>
      </c>
      <c r="E659" s="184" t="s">
        <v>481</v>
      </c>
      <c r="F659" s="185">
        <v>0</v>
      </c>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row>
    <row r="660" spans="1:37" ht="18.149999999999999" customHeight="1" x14ac:dyDescent="0.3">
      <c r="A660" s="190" t="s">
        <v>1153</v>
      </c>
      <c r="B660" s="189" t="s">
        <v>1354</v>
      </c>
      <c r="C660" s="203" t="s">
        <v>1153</v>
      </c>
      <c r="D660" s="203" t="s">
        <v>1153</v>
      </c>
      <c r="E660" s="203" t="s">
        <v>1153</v>
      </c>
      <c r="F660" s="203" t="s">
        <v>1153</v>
      </c>
    </row>
    <row r="661" spans="1:37" ht="15.6" customHeight="1" x14ac:dyDescent="0.3">
      <c r="A661" s="151">
        <v>49000</v>
      </c>
      <c r="B661" s="144" t="s">
        <v>454</v>
      </c>
      <c r="C661" s="140" t="s">
        <v>21</v>
      </c>
      <c r="D661" s="143">
        <v>49340</v>
      </c>
      <c r="E661" s="145" t="s">
        <v>103</v>
      </c>
      <c r="F661" s="289">
        <f>'Salary Analysis'!B733</f>
        <v>0</v>
      </c>
    </row>
    <row r="662" spans="1:37" ht="15.6" customHeight="1" x14ac:dyDescent="0.3">
      <c r="A662" s="151">
        <v>49025</v>
      </c>
      <c r="B662" s="144" t="s">
        <v>452</v>
      </c>
      <c r="C662" s="140" t="s">
        <v>295</v>
      </c>
      <c r="D662" s="143">
        <v>49340</v>
      </c>
      <c r="E662" s="145" t="s">
        <v>475</v>
      </c>
      <c r="F662" s="178"/>
    </row>
    <row r="663" spans="1:37" ht="15.6" customHeight="1" x14ac:dyDescent="0.3">
      <c r="A663" s="151">
        <v>49030</v>
      </c>
      <c r="B663" s="144" t="s">
        <v>454</v>
      </c>
      <c r="C663" s="140" t="s">
        <v>132</v>
      </c>
      <c r="D663" s="143">
        <v>49340</v>
      </c>
      <c r="E663" s="145" t="s">
        <v>476</v>
      </c>
      <c r="F663" s="178"/>
    </row>
    <row r="664" spans="1:37" ht="15.6" customHeight="1" x14ac:dyDescent="0.3">
      <c r="A664" s="151">
        <v>49031</v>
      </c>
      <c r="B664" s="144" t="s">
        <v>454</v>
      </c>
      <c r="C664" s="140" t="s">
        <v>134</v>
      </c>
      <c r="D664" s="143">
        <v>49340</v>
      </c>
      <c r="E664" s="145" t="s">
        <v>453</v>
      </c>
      <c r="F664" s="178"/>
    </row>
    <row r="665" spans="1:37" ht="15.6" customHeight="1" x14ac:dyDescent="0.3">
      <c r="A665" s="151">
        <v>49032</v>
      </c>
      <c r="B665" s="144" t="s">
        <v>454</v>
      </c>
      <c r="C665" s="140" t="s">
        <v>4</v>
      </c>
      <c r="D665" s="143">
        <v>49340</v>
      </c>
      <c r="E665" s="145" t="s">
        <v>455</v>
      </c>
      <c r="F665" s="178"/>
    </row>
    <row r="666" spans="1:37" ht="15.6" customHeight="1" x14ac:dyDescent="0.3">
      <c r="A666" s="151">
        <v>49033</v>
      </c>
      <c r="B666" s="144" t="s">
        <v>454</v>
      </c>
      <c r="C666" s="140" t="s">
        <v>136</v>
      </c>
      <c r="D666" s="143">
        <v>49340</v>
      </c>
      <c r="E666" s="145" t="s">
        <v>456</v>
      </c>
      <c r="F666" s="178"/>
    </row>
    <row r="667" spans="1:37" ht="15.6" customHeight="1" x14ac:dyDescent="0.3">
      <c r="A667" s="151">
        <v>49034</v>
      </c>
      <c r="B667" s="144" t="s">
        <v>454</v>
      </c>
      <c r="C667" s="140" t="s">
        <v>138</v>
      </c>
      <c r="D667" s="143">
        <v>49340</v>
      </c>
      <c r="E667" s="145" t="s">
        <v>457</v>
      </c>
      <c r="F667" s="178"/>
    </row>
    <row r="668" spans="1:37" ht="15.6" customHeight="1" x14ac:dyDescent="0.3">
      <c r="A668" s="151">
        <v>49035</v>
      </c>
      <c r="B668" s="144" t="s">
        <v>454</v>
      </c>
      <c r="C668" s="140" t="s">
        <v>140</v>
      </c>
      <c r="D668" s="143">
        <v>49340</v>
      </c>
      <c r="E668" s="145" t="s">
        <v>458</v>
      </c>
      <c r="F668" s="178"/>
    </row>
    <row r="669" spans="1:37" ht="15.6" customHeight="1" x14ac:dyDescent="0.3">
      <c r="A669" s="151">
        <v>49036</v>
      </c>
      <c r="B669" s="144" t="s">
        <v>454</v>
      </c>
      <c r="C669" s="140" t="s">
        <v>144</v>
      </c>
      <c r="D669" s="143">
        <v>49340</v>
      </c>
      <c r="E669" s="145" t="s">
        <v>459</v>
      </c>
      <c r="F669" s="178"/>
    </row>
    <row r="670" spans="1:37" ht="15.6" customHeight="1" x14ac:dyDescent="0.3">
      <c r="A670" s="151">
        <v>49037</v>
      </c>
      <c r="B670" s="144" t="s">
        <v>454</v>
      </c>
      <c r="C670" s="140" t="s">
        <v>146</v>
      </c>
      <c r="D670" s="143">
        <v>49340</v>
      </c>
      <c r="E670" s="145" t="s">
        <v>460</v>
      </c>
      <c r="F670" s="178"/>
    </row>
    <row r="671" spans="1:37" ht="15.6" customHeight="1" x14ac:dyDescent="0.3">
      <c r="A671" s="151">
        <v>49038</v>
      </c>
      <c r="B671" s="144" t="s">
        <v>454</v>
      </c>
      <c r="C671" s="140" t="s">
        <v>365</v>
      </c>
      <c r="D671" s="143">
        <v>49340</v>
      </c>
      <c r="E671" s="145" t="s">
        <v>461</v>
      </c>
      <c r="F671" s="178"/>
    </row>
    <row r="672" spans="1:37" ht="15.6" customHeight="1" x14ac:dyDescent="0.3">
      <c r="A672" s="151">
        <v>49040</v>
      </c>
      <c r="B672" s="144" t="s">
        <v>454</v>
      </c>
      <c r="C672" s="140" t="s">
        <v>33</v>
      </c>
      <c r="D672" s="143">
        <v>49340</v>
      </c>
      <c r="E672" s="145" t="s">
        <v>104</v>
      </c>
      <c r="F672" s="178"/>
    </row>
    <row r="673" spans="1:6" ht="15.75" customHeight="1" x14ac:dyDescent="0.3">
      <c r="A673" s="151">
        <v>49060</v>
      </c>
      <c r="B673" s="144" t="s">
        <v>454</v>
      </c>
      <c r="C673" s="140" t="s">
        <v>105</v>
      </c>
      <c r="D673" s="143">
        <v>49340</v>
      </c>
      <c r="E673" s="145" t="s">
        <v>106</v>
      </c>
      <c r="F673" s="178"/>
    </row>
    <row r="674" spans="1:6" ht="15.75" customHeight="1" x14ac:dyDescent="0.3">
      <c r="A674" s="151">
        <v>49080</v>
      </c>
      <c r="B674" s="144" t="s">
        <v>454</v>
      </c>
      <c r="C674" s="140" t="s">
        <v>107</v>
      </c>
      <c r="D674" s="143">
        <v>49340</v>
      </c>
      <c r="E674" s="145" t="s">
        <v>108</v>
      </c>
      <c r="F674" s="178"/>
    </row>
    <row r="675" spans="1:6" ht="15.75" customHeight="1" x14ac:dyDescent="0.3">
      <c r="A675" s="151">
        <v>49120</v>
      </c>
      <c r="B675" s="144" t="s">
        <v>454</v>
      </c>
      <c r="C675" s="140" t="s">
        <v>109</v>
      </c>
      <c r="D675" s="143">
        <v>49340</v>
      </c>
      <c r="E675" s="145" t="s">
        <v>110</v>
      </c>
      <c r="F675" s="178"/>
    </row>
    <row r="676" spans="1:6" ht="15.75" customHeight="1" x14ac:dyDescent="0.3">
      <c r="A676" s="151">
        <v>49140</v>
      </c>
      <c r="B676" s="144" t="s">
        <v>454</v>
      </c>
      <c r="C676" s="140" t="s">
        <v>111</v>
      </c>
      <c r="D676" s="143">
        <v>49340</v>
      </c>
      <c r="E676" s="145" t="s">
        <v>112</v>
      </c>
      <c r="F676" s="178"/>
    </row>
    <row r="677" spans="1:6" ht="15.75" customHeight="1" x14ac:dyDescent="0.3">
      <c r="A677" s="151">
        <v>49150</v>
      </c>
      <c r="B677" s="144" t="s">
        <v>454</v>
      </c>
      <c r="C677" s="140" t="s">
        <v>367</v>
      </c>
      <c r="D677" s="143">
        <v>49340</v>
      </c>
      <c r="E677" s="145" t="s">
        <v>462</v>
      </c>
      <c r="F677" s="178"/>
    </row>
    <row r="678" spans="1:6" ht="15.75" customHeight="1" x14ac:dyDescent="0.3">
      <c r="A678" s="151">
        <v>49151</v>
      </c>
      <c r="B678" s="144" t="s">
        <v>454</v>
      </c>
      <c r="C678" s="140" t="s">
        <v>369</v>
      </c>
      <c r="D678" s="143">
        <v>49340</v>
      </c>
      <c r="E678" s="145" t="s">
        <v>463</v>
      </c>
      <c r="F678" s="178"/>
    </row>
    <row r="679" spans="1:6" ht="15.75" customHeight="1" x14ac:dyDescent="0.3">
      <c r="A679" s="151">
        <v>49160</v>
      </c>
      <c r="B679" s="144" t="s">
        <v>454</v>
      </c>
      <c r="C679" s="140" t="s">
        <v>113</v>
      </c>
      <c r="D679" s="143">
        <v>49340</v>
      </c>
      <c r="E679" s="145" t="s">
        <v>114</v>
      </c>
      <c r="F679" s="178"/>
    </row>
    <row r="680" spans="1:6" ht="15.75" customHeight="1" x14ac:dyDescent="0.3">
      <c r="A680" s="151">
        <v>49180</v>
      </c>
      <c r="B680" s="144" t="s">
        <v>454</v>
      </c>
      <c r="C680" s="140" t="s">
        <v>8</v>
      </c>
      <c r="D680" s="143">
        <v>49340</v>
      </c>
      <c r="E680" s="145" t="s">
        <v>115</v>
      </c>
      <c r="F680" s="178"/>
    </row>
    <row r="681" spans="1:6" ht="15.75" customHeight="1" x14ac:dyDescent="0.3">
      <c r="A681" s="151">
        <v>49200</v>
      </c>
      <c r="B681" s="144" t="s">
        <v>454</v>
      </c>
      <c r="C681" s="140" t="s">
        <v>464</v>
      </c>
      <c r="D681" s="143">
        <v>49340</v>
      </c>
      <c r="E681" s="145" t="s">
        <v>465</v>
      </c>
      <c r="F681" s="178"/>
    </row>
    <row r="682" spans="1:6" ht="15.75" customHeight="1" x14ac:dyDescent="0.3">
      <c r="A682" s="151">
        <v>49220</v>
      </c>
      <c r="B682" s="144" t="s">
        <v>454</v>
      </c>
      <c r="C682" s="140" t="s">
        <v>466</v>
      </c>
      <c r="D682" s="143">
        <v>49340</v>
      </c>
      <c r="E682" s="145" t="s">
        <v>467</v>
      </c>
      <c r="F682" s="178"/>
    </row>
    <row r="683" spans="1:6" ht="15.75" customHeight="1" x14ac:dyDescent="0.3">
      <c r="A683" s="151">
        <v>49240</v>
      </c>
      <c r="B683" s="144" t="s">
        <v>454</v>
      </c>
      <c r="C683" s="140" t="s">
        <v>468</v>
      </c>
      <c r="D683" s="143">
        <v>49340</v>
      </c>
      <c r="E683" s="145" t="s">
        <v>469</v>
      </c>
      <c r="F683" s="178"/>
    </row>
    <row r="684" spans="1:6" ht="15.75" customHeight="1" x14ac:dyDescent="0.3">
      <c r="A684" s="151">
        <v>49260</v>
      </c>
      <c r="B684" s="144" t="s">
        <v>454</v>
      </c>
      <c r="C684" s="140" t="s">
        <v>470</v>
      </c>
      <c r="D684" s="143">
        <v>49340</v>
      </c>
      <c r="E684" s="145" t="s">
        <v>471</v>
      </c>
      <c r="F684" s="178"/>
    </row>
    <row r="685" spans="1:6" ht="15.75" customHeight="1" x14ac:dyDescent="0.3">
      <c r="A685" s="151">
        <v>49270</v>
      </c>
      <c r="B685" s="144" t="s">
        <v>454</v>
      </c>
      <c r="C685" s="140" t="s">
        <v>352</v>
      </c>
      <c r="D685" s="143">
        <v>49340</v>
      </c>
      <c r="E685" s="145" t="s">
        <v>472</v>
      </c>
      <c r="F685" s="178"/>
    </row>
    <row r="686" spans="1:6" ht="15.75" customHeight="1" x14ac:dyDescent="0.3">
      <c r="A686" s="151">
        <v>49280</v>
      </c>
      <c r="B686" s="144" t="s">
        <v>454</v>
      </c>
      <c r="C686" s="140" t="s">
        <v>10</v>
      </c>
      <c r="D686" s="143">
        <v>49340</v>
      </c>
      <c r="E686" s="145" t="s">
        <v>116</v>
      </c>
      <c r="F686" s="178"/>
    </row>
    <row r="687" spans="1:6" ht="15.75" customHeight="1" thickBot="1" x14ac:dyDescent="0.35">
      <c r="A687" s="151">
        <v>49340</v>
      </c>
      <c r="B687" s="144" t="s">
        <v>1200</v>
      </c>
      <c r="C687" s="183" t="s">
        <v>1155</v>
      </c>
      <c r="D687" s="143">
        <v>51120</v>
      </c>
      <c r="E687" s="145" t="s">
        <v>473</v>
      </c>
      <c r="F687" s="185">
        <f>SUM(F661:F686)</f>
        <v>0</v>
      </c>
    </row>
    <row r="688" spans="1:6" ht="15.75" customHeight="1" x14ac:dyDescent="0.3">
      <c r="A688" s="190" t="s">
        <v>1153</v>
      </c>
      <c r="B688" s="195" t="s">
        <v>1353</v>
      </c>
      <c r="C688" s="203" t="s">
        <v>1153</v>
      </c>
      <c r="D688" s="203" t="s">
        <v>1153</v>
      </c>
      <c r="E688" s="203" t="s">
        <v>1153</v>
      </c>
      <c r="F688" s="203" t="s">
        <v>1153</v>
      </c>
    </row>
    <row r="689" spans="1:6" ht="15.75" customHeight="1" x14ac:dyDescent="0.3">
      <c r="A689" s="151">
        <v>50000</v>
      </c>
      <c r="B689" s="144" t="s">
        <v>431</v>
      </c>
      <c r="C689" s="140" t="s">
        <v>21</v>
      </c>
      <c r="D689" s="143">
        <v>50100</v>
      </c>
      <c r="E689" s="145" t="s">
        <v>432</v>
      </c>
      <c r="F689" s="289">
        <f>'Salary Analysis'!B745</f>
        <v>0</v>
      </c>
    </row>
    <row r="690" spans="1:6" ht="15.75" customHeight="1" x14ac:dyDescent="0.3">
      <c r="A690" s="151">
        <v>50005</v>
      </c>
      <c r="B690" s="144" t="s">
        <v>431</v>
      </c>
      <c r="C690" s="140" t="s">
        <v>295</v>
      </c>
      <c r="D690" s="143">
        <v>50100</v>
      </c>
      <c r="E690" s="145" t="s">
        <v>433</v>
      </c>
      <c r="F690" s="178"/>
    </row>
    <row r="691" spans="1:6" ht="15.75" customHeight="1" x14ac:dyDescent="0.3">
      <c r="A691" s="151">
        <v>50010</v>
      </c>
      <c r="B691" s="144" t="s">
        <v>431</v>
      </c>
      <c r="C691" s="140" t="s">
        <v>132</v>
      </c>
      <c r="D691" s="143">
        <v>50100</v>
      </c>
      <c r="E691" s="145" t="s">
        <v>434</v>
      </c>
      <c r="F691" s="178"/>
    </row>
    <row r="692" spans="1:6" ht="15.75" customHeight="1" x14ac:dyDescent="0.3">
      <c r="A692" s="151">
        <v>50011</v>
      </c>
      <c r="B692" s="144" t="s">
        <v>431</v>
      </c>
      <c r="C692" s="140" t="s">
        <v>134</v>
      </c>
      <c r="D692" s="143">
        <v>50100</v>
      </c>
      <c r="E692" s="145" t="s">
        <v>435</v>
      </c>
      <c r="F692" s="178"/>
    </row>
    <row r="693" spans="1:6" ht="15.75" customHeight="1" x14ac:dyDescent="0.3">
      <c r="A693" s="151">
        <v>50012</v>
      </c>
      <c r="B693" s="144" t="s">
        <v>431</v>
      </c>
      <c r="C693" s="140" t="s">
        <v>4</v>
      </c>
      <c r="D693" s="143">
        <v>50100</v>
      </c>
      <c r="E693" s="145" t="s">
        <v>436</v>
      </c>
      <c r="F693" s="178"/>
    </row>
    <row r="694" spans="1:6" ht="15.75" customHeight="1" x14ac:dyDescent="0.3">
      <c r="A694" s="151">
        <v>50013</v>
      </c>
      <c r="B694" s="144" t="s">
        <v>431</v>
      </c>
      <c r="C694" s="140" t="s">
        <v>136</v>
      </c>
      <c r="D694" s="143">
        <v>50100</v>
      </c>
      <c r="E694" s="145" t="s">
        <v>437</v>
      </c>
      <c r="F694" s="178"/>
    </row>
    <row r="695" spans="1:6" ht="15.75" customHeight="1" x14ac:dyDescent="0.3">
      <c r="A695" s="151">
        <v>50014</v>
      </c>
      <c r="B695" s="144" t="s">
        <v>431</v>
      </c>
      <c r="C695" s="140" t="s">
        <v>138</v>
      </c>
      <c r="D695" s="143">
        <v>50100</v>
      </c>
      <c r="E695" s="145" t="s">
        <v>438</v>
      </c>
      <c r="F695" s="178"/>
    </row>
    <row r="696" spans="1:6" ht="15.75" customHeight="1" x14ac:dyDescent="0.3">
      <c r="A696" s="151">
        <v>50015</v>
      </c>
      <c r="B696" s="144" t="s">
        <v>431</v>
      </c>
      <c r="C696" s="140" t="s">
        <v>140</v>
      </c>
      <c r="D696" s="143">
        <v>50100</v>
      </c>
      <c r="E696" s="145" t="s">
        <v>439</v>
      </c>
      <c r="F696" s="178"/>
    </row>
    <row r="697" spans="1:6" ht="15.75" customHeight="1" x14ac:dyDescent="0.3">
      <c r="A697" s="151">
        <v>50016</v>
      </c>
      <c r="B697" s="144" t="s">
        <v>431</v>
      </c>
      <c r="C697" s="140" t="s">
        <v>144</v>
      </c>
      <c r="D697" s="143">
        <v>50100</v>
      </c>
      <c r="E697" s="145" t="s">
        <v>440</v>
      </c>
      <c r="F697" s="178"/>
    </row>
    <row r="698" spans="1:6" ht="15.75" customHeight="1" x14ac:dyDescent="0.3">
      <c r="A698" s="151">
        <v>50017</v>
      </c>
      <c r="B698" s="144" t="s">
        <v>431</v>
      </c>
      <c r="C698" s="140" t="s">
        <v>146</v>
      </c>
      <c r="D698" s="143">
        <v>50100</v>
      </c>
      <c r="E698" s="145" t="s">
        <v>441</v>
      </c>
      <c r="F698" s="178"/>
    </row>
    <row r="699" spans="1:6" ht="15.75" customHeight="1" x14ac:dyDescent="0.3">
      <c r="A699" s="151">
        <v>50018</v>
      </c>
      <c r="B699" s="144" t="s">
        <v>431</v>
      </c>
      <c r="C699" s="140" t="s">
        <v>365</v>
      </c>
      <c r="D699" s="143">
        <v>50100</v>
      </c>
      <c r="E699" s="145" t="s">
        <v>442</v>
      </c>
      <c r="F699" s="178"/>
    </row>
    <row r="700" spans="1:6" ht="15.75" customHeight="1" x14ac:dyDescent="0.3">
      <c r="A700" s="151">
        <v>50020</v>
      </c>
      <c r="B700" s="144" t="s">
        <v>431</v>
      </c>
      <c r="C700" s="140" t="s">
        <v>33</v>
      </c>
      <c r="D700" s="143">
        <v>50100</v>
      </c>
      <c r="E700" s="145" t="s">
        <v>443</v>
      </c>
      <c r="F700" s="178"/>
    </row>
    <row r="701" spans="1:6" ht="15.75" customHeight="1" x14ac:dyDescent="0.3">
      <c r="A701" s="151">
        <v>50040</v>
      </c>
      <c r="B701" s="144" t="s">
        <v>431</v>
      </c>
      <c r="C701" s="140" t="s">
        <v>105</v>
      </c>
      <c r="D701" s="143">
        <v>50100</v>
      </c>
      <c r="E701" s="145" t="s">
        <v>444</v>
      </c>
      <c r="F701" s="178"/>
    </row>
    <row r="702" spans="1:6" ht="15.75" customHeight="1" x14ac:dyDescent="0.3">
      <c r="A702" s="151">
        <v>50050</v>
      </c>
      <c r="B702" s="144" t="s">
        <v>431</v>
      </c>
      <c r="C702" s="140" t="s">
        <v>367</v>
      </c>
      <c r="D702" s="143">
        <v>50100</v>
      </c>
      <c r="E702" s="145" t="s">
        <v>445</v>
      </c>
      <c r="F702" s="178"/>
    </row>
    <row r="703" spans="1:6" ht="15.75" customHeight="1" x14ac:dyDescent="0.3">
      <c r="A703" s="151">
        <v>50051</v>
      </c>
      <c r="B703" s="144" t="s">
        <v>431</v>
      </c>
      <c r="C703" s="140" t="s">
        <v>369</v>
      </c>
      <c r="D703" s="143">
        <v>50100</v>
      </c>
      <c r="E703" s="145" t="s">
        <v>446</v>
      </c>
      <c r="F703" s="178"/>
    </row>
    <row r="704" spans="1:6" ht="15.75" customHeight="1" x14ac:dyDescent="0.3">
      <c r="A704" s="151">
        <v>50060</v>
      </c>
      <c r="B704" s="144" t="s">
        <v>431</v>
      </c>
      <c r="C704" s="140" t="s">
        <v>8</v>
      </c>
      <c r="D704" s="143">
        <v>50100</v>
      </c>
      <c r="E704" s="145" t="s">
        <v>447</v>
      </c>
      <c r="F704" s="178"/>
    </row>
    <row r="705" spans="1:6" ht="15.75" customHeight="1" x14ac:dyDescent="0.3">
      <c r="A705" s="151">
        <v>50070</v>
      </c>
      <c r="B705" s="144" t="s">
        <v>431</v>
      </c>
      <c r="C705" s="140" t="s">
        <v>352</v>
      </c>
      <c r="D705" s="143">
        <v>50100</v>
      </c>
      <c r="E705" s="145" t="s">
        <v>448</v>
      </c>
      <c r="F705" s="178"/>
    </row>
    <row r="706" spans="1:6" ht="15.75" customHeight="1" x14ac:dyDescent="0.3">
      <c r="A706" s="151">
        <v>50080</v>
      </c>
      <c r="B706" s="144" t="s">
        <v>431</v>
      </c>
      <c r="C706" s="140" t="s">
        <v>10</v>
      </c>
      <c r="D706" s="143">
        <v>50100</v>
      </c>
      <c r="E706" s="145" t="s">
        <v>449</v>
      </c>
      <c r="F706" s="178"/>
    </row>
    <row r="707" spans="1:6" ht="15.75" customHeight="1" thickBot="1" x14ac:dyDescent="0.35">
      <c r="A707" s="151">
        <v>50100</v>
      </c>
      <c r="B707" s="144" t="s">
        <v>1201</v>
      </c>
      <c r="C707" s="183" t="s">
        <v>1155</v>
      </c>
      <c r="D707" s="143">
        <v>51120</v>
      </c>
      <c r="E707" s="184" t="s">
        <v>451</v>
      </c>
      <c r="F707" s="185">
        <f>SUM(F689:F706)</f>
        <v>0</v>
      </c>
    </row>
    <row r="708" spans="1:6" ht="15.75" customHeight="1" x14ac:dyDescent="0.3">
      <c r="A708" s="190" t="s">
        <v>1153</v>
      </c>
      <c r="B708" s="189" t="s">
        <v>1352</v>
      </c>
      <c r="C708" s="190" t="s">
        <v>1153</v>
      </c>
      <c r="D708" s="190" t="s">
        <v>1153</v>
      </c>
      <c r="E708" s="190" t="s">
        <v>1153</v>
      </c>
      <c r="F708" s="190" t="s">
        <v>1153</v>
      </c>
    </row>
    <row r="709" spans="1:6" ht="15.75" customHeight="1" x14ac:dyDescent="0.3">
      <c r="A709" s="151">
        <v>51000</v>
      </c>
      <c r="B709" s="144" t="s">
        <v>318</v>
      </c>
      <c r="C709" s="140" t="s">
        <v>21</v>
      </c>
      <c r="D709" s="143">
        <v>51100</v>
      </c>
      <c r="E709" s="145" t="s">
        <v>428</v>
      </c>
      <c r="F709" s="289">
        <f>'Salary Analysis'!B757</f>
        <v>0</v>
      </c>
    </row>
    <row r="710" spans="1:6" ht="15.75" customHeight="1" x14ac:dyDescent="0.3">
      <c r="A710" s="151">
        <v>51005</v>
      </c>
      <c r="B710" s="144" t="s">
        <v>318</v>
      </c>
      <c r="C710" s="140" t="s">
        <v>295</v>
      </c>
      <c r="D710" s="143">
        <v>51100</v>
      </c>
      <c r="E710" s="145" t="s">
        <v>429</v>
      </c>
      <c r="F710" s="178"/>
    </row>
    <row r="711" spans="1:6" ht="15.75" customHeight="1" x14ac:dyDescent="0.3">
      <c r="A711" s="151">
        <v>51010</v>
      </c>
      <c r="B711" s="144" t="s">
        <v>318</v>
      </c>
      <c r="C711" s="140" t="s">
        <v>132</v>
      </c>
      <c r="D711" s="143">
        <v>51100</v>
      </c>
      <c r="E711" s="145" t="s">
        <v>430</v>
      </c>
      <c r="F711" s="178"/>
    </row>
    <row r="712" spans="1:6" ht="15.75" customHeight="1" x14ac:dyDescent="0.3">
      <c r="A712" s="151">
        <v>51011</v>
      </c>
      <c r="B712" s="144" t="s">
        <v>318</v>
      </c>
      <c r="C712" s="140" t="s">
        <v>134</v>
      </c>
      <c r="D712" s="143">
        <v>51100</v>
      </c>
      <c r="E712" s="145" t="s">
        <v>411</v>
      </c>
      <c r="F712" s="178"/>
    </row>
    <row r="713" spans="1:6" ht="15.75" customHeight="1" x14ac:dyDescent="0.3">
      <c r="A713" s="151">
        <v>51012</v>
      </c>
      <c r="B713" s="144" t="s">
        <v>318</v>
      </c>
      <c r="C713" s="140" t="s">
        <v>4</v>
      </c>
      <c r="D713" s="143">
        <v>51100</v>
      </c>
      <c r="E713" s="145" t="s">
        <v>412</v>
      </c>
      <c r="F713" s="178"/>
    </row>
    <row r="714" spans="1:6" ht="15.75" customHeight="1" x14ac:dyDescent="0.3">
      <c r="A714" s="151">
        <v>51013</v>
      </c>
      <c r="B714" s="144" t="s">
        <v>318</v>
      </c>
      <c r="C714" s="140" t="s">
        <v>136</v>
      </c>
      <c r="D714" s="143">
        <v>51100</v>
      </c>
      <c r="E714" s="145" t="s">
        <v>413</v>
      </c>
      <c r="F714" s="178"/>
    </row>
    <row r="715" spans="1:6" ht="15.75" customHeight="1" x14ac:dyDescent="0.3">
      <c r="A715" s="151">
        <v>51014</v>
      </c>
      <c r="B715" s="144" t="s">
        <v>318</v>
      </c>
      <c r="C715" s="140" t="s">
        <v>138</v>
      </c>
      <c r="D715" s="143">
        <v>51100</v>
      </c>
      <c r="E715" s="145" t="s">
        <v>414</v>
      </c>
      <c r="F715" s="178"/>
    </row>
    <row r="716" spans="1:6" ht="15.75" customHeight="1" x14ac:dyDescent="0.3">
      <c r="A716" s="151">
        <v>51015</v>
      </c>
      <c r="B716" s="144" t="s">
        <v>318</v>
      </c>
      <c r="C716" s="140" t="s">
        <v>140</v>
      </c>
      <c r="D716" s="143">
        <v>51100</v>
      </c>
      <c r="E716" s="145" t="s">
        <v>415</v>
      </c>
      <c r="F716" s="178"/>
    </row>
    <row r="717" spans="1:6" ht="15.75" customHeight="1" x14ac:dyDescent="0.3">
      <c r="A717" s="151">
        <v>51016</v>
      </c>
      <c r="B717" s="144" t="s">
        <v>318</v>
      </c>
      <c r="C717" s="140" t="s">
        <v>144</v>
      </c>
      <c r="D717" s="143">
        <v>51100</v>
      </c>
      <c r="E717" s="145" t="s">
        <v>416</v>
      </c>
      <c r="F717" s="178"/>
    </row>
    <row r="718" spans="1:6" ht="15.75" customHeight="1" x14ac:dyDescent="0.3">
      <c r="A718" s="151">
        <v>51017</v>
      </c>
      <c r="B718" s="144" t="s">
        <v>318</v>
      </c>
      <c r="C718" s="140" t="s">
        <v>146</v>
      </c>
      <c r="D718" s="143">
        <v>51100</v>
      </c>
      <c r="E718" s="145" t="s">
        <v>417</v>
      </c>
      <c r="F718" s="178"/>
    </row>
    <row r="719" spans="1:6" ht="15.75" customHeight="1" x14ac:dyDescent="0.3">
      <c r="A719" s="151">
        <v>51018</v>
      </c>
      <c r="B719" s="144" t="s">
        <v>318</v>
      </c>
      <c r="C719" s="140" t="s">
        <v>365</v>
      </c>
      <c r="D719" s="143">
        <v>51100</v>
      </c>
      <c r="E719" s="145" t="s">
        <v>418</v>
      </c>
      <c r="F719" s="178"/>
    </row>
    <row r="720" spans="1:6" ht="15.75" customHeight="1" x14ac:dyDescent="0.3">
      <c r="A720" s="151">
        <v>51020</v>
      </c>
      <c r="B720" s="144" t="s">
        <v>318</v>
      </c>
      <c r="C720" s="140" t="s">
        <v>33</v>
      </c>
      <c r="D720" s="143">
        <v>51100</v>
      </c>
      <c r="E720" s="145" t="s">
        <v>419</v>
      </c>
      <c r="F720" s="178"/>
    </row>
    <row r="721" spans="1:6" ht="15.75" customHeight="1" x14ac:dyDescent="0.3">
      <c r="A721" s="151">
        <v>51040</v>
      </c>
      <c r="B721" s="144" t="s">
        <v>318</v>
      </c>
      <c r="C721" s="140" t="s">
        <v>105</v>
      </c>
      <c r="D721" s="143">
        <v>51100</v>
      </c>
      <c r="E721" s="145" t="s">
        <v>420</v>
      </c>
      <c r="F721" s="178"/>
    </row>
    <row r="722" spans="1:6" ht="15.75" customHeight="1" x14ac:dyDescent="0.3">
      <c r="A722" s="151">
        <v>51050</v>
      </c>
      <c r="B722" s="144" t="s">
        <v>318</v>
      </c>
      <c r="C722" s="140" t="s">
        <v>367</v>
      </c>
      <c r="D722" s="143">
        <v>51100</v>
      </c>
      <c r="E722" s="145" t="s">
        <v>421</v>
      </c>
      <c r="F722" s="178"/>
    </row>
    <row r="723" spans="1:6" ht="15.75" customHeight="1" x14ac:dyDescent="0.3">
      <c r="A723" s="151">
        <v>51051</v>
      </c>
      <c r="B723" s="144" t="s">
        <v>318</v>
      </c>
      <c r="C723" s="140" t="s">
        <v>369</v>
      </c>
      <c r="D723" s="143">
        <v>51100</v>
      </c>
      <c r="E723" s="145" t="s">
        <v>422</v>
      </c>
      <c r="F723" s="178"/>
    </row>
    <row r="724" spans="1:6" ht="15.75" customHeight="1" x14ac:dyDescent="0.3">
      <c r="A724" s="151">
        <v>51060</v>
      </c>
      <c r="B724" s="144" t="s">
        <v>318</v>
      </c>
      <c r="C724" s="140" t="s">
        <v>8</v>
      </c>
      <c r="D724" s="143">
        <v>51100</v>
      </c>
      <c r="E724" s="145" t="s">
        <v>423</v>
      </c>
      <c r="F724" s="178"/>
    </row>
    <row r="725" spans="1:6" ht="15.75" customHeight="1" x14ac:dyDescent="0.3">
      <c r="A725" s="151">
        <v>51070</v>
      </c>
      <c r="B725" s="144" t="s">
        <v>318</v>
      </c>
      <c r="C725" s="140" t="s">
        <v>352</v>
      </c>
      <c r="D725" s="143">
        <v>51100</v>
      </c>
      <c r="E725" s="145" t="s">
        <v>424</v>
      </c>
      <c r="F725" s="178"/>
    </row>
    <row r="726" spans="1:6" ht="15.75" customHeight="1" x14ac:dyDescent="0.3">
      <c r="A726" s="151">
        <v>51080</v>
      </c>
      <c r="B726" s="144" t="s">
        <v>318</v>
      </c>
      <c r="C726" s="140" t="s">
        <v>10</v>
      </c>
      <c r="D726" s="143">
        <v>51100</v>
      </c>
      <c r="E726" s="145" t="s">
        <v>425</v>
      </c>
      <c r="F726" s="178"/>
    </row>
    <row r="727" spans="1:6" ht="15.75" customHeight="1" thickBot="1" x14ac:dyDescent="0.35">
      <c r="A727" s="295">
        <v>51100</v>
      </c>
      <c r="B727" s="294" t="s">
        <v>1202</v>
      </c>
      <c r="C727" s="183" t="s">
        <v>1155</v>
      </c>
      <c r="D727" s="364">
        <v>51120</v>
      </c>
      <c r="E727" s="184" t="s">
        <v>427</v>
      </c>
      <c r="F727" s="185">
        <f>SUM(F709:F726)</f>
        <v>0</v>
      </c>
    </row>
    <row r="728" spans="1:6" ht="15.75" customHeight="1" thickBot="1" x14ac:dyDescent="0.35">
      <c r="A728" s="373" t="s">
        <v>1153</v>
      </c>
      <c r="B728" s="370" t="s">
        <v>1351</v>
      </c>
      <c r="C728" s="371" t="s">
        <v>1153</v>
      </c>
      <c r="D728" s="372" t="s">
        <v>1153</v>
      </c>
      <c r="E728" s="216" t="s">
        <v>1153</v>
      </c>
      <c r="F728" s="216" t="s">
        <v>1153</v>
      </c>
    </row>
    <row r="729" spans="1:6" ht="15.75" customHeight="1" x14ac:dyDescent="0.3">
      <c r="A729" s="170">
        <v>52000</v>
      </c>
      <c r="B729" s="290" t="s">
        <v>388</v>
      </c>
      <c r="C729" s="141" t="s">
        <v>389</v>
      </c>
      <c r="D729" s="291">
        <v>52480</v>
      </c>
      <c r="E729" s="145" t="s">
        <v>390</v>
      </c>
      <c r="F729" s="289">
        <f>'Salary Analysis'!B769</f>
        <v>0</v>
      </c>
    </row>
    <row r="730" spans="1:6" ht="15.75" customHeight="1" x14ac:dyDescent="0.3">
      <c r="A730" s="151">
        <v>52060</v>
      </c>
      <c r="B730" s="144" t="s">
        <v>388</v>
      </c>
      <c r="C730" s="140" t="s">
        <v>117</v>
      </c>
      <c r="D730" s="143">
        <v>52480</v>
      </c>
      <c r="E730" s="145" t="s">
        <v>391</v>
      </c>
      <c r="F730" s="289">
        <f>'Salary Analysis'!B781</f>
        <v>0</v>
      </c>
    </row>
    <row r="731" spans="1:6" ht="15.75" customHeight="1" x14ac:dyDescent="0.3">
      <c r="A731" s="151">
        <v>52085</v>
      </c>
      <c r="B731" s="144" t="s">
        <v>388</v>
      </c>
      <c r="C731" s="140" t="s">
        <v>295</v>
      </c>
      <c r="D731" s="143">
        <v>52480</v>
      </c>
      <c r="E731" s="145" t="s">
        <v>392</v>
      </c>
      <c r="F731" s="178"/>
    </row>
    <row r="732" spans="1:6" ht="15.75" customHeight="1" x14ac:dyDescent="0.3">
      <c r="A732" s="151">
        <v>52090</v>
      </c>
      <c r="B732" s="144" t="s">
        <v>388</v>
      </c>
      <c r="C732" s="140" t="s">
        <v>132</v>
      </c>
      <c r="D732" s="143">
        <v>52480</v>
      </c>
      <c r="E732" s="145" t="s">
        <v>393</v>
      </c>
      <c r="F732" s="178"/>
    </row>
    <row r="733" spans="1:6" ht="15.75" customHeight="1" x14ac:dyDescent="0.3">
      <c r="A733" s="151">
        <v>52091</v>
      </c>
      <c r="B733" s="144" t="s">
        <v>388</v>
      </c>
      <c r="C733" s="140" t="s">
        <v>134</v>
      </c>
      <c r="D733" s="143">
        <v>52480</v>
      </c>
      <c r="E733" s="145" t="s">
        <v>394</v>
      </c>
      <c r="F733" s="178"/>
    </row>
    <row r="734" spans="1:6" ht="15.75" customHeight="1" x14ac:dyDescent="0.3">
      <c r="A734" s="151">
        <v>52092</v>
      </c>
      <c r="B734" s="144" t="s">
        <v>388</v>
      </c>
      <c r="C734" s="140" t="s">
        <v>4</v>
      </c>
      <c r="D734" s="143">
        <v>52480</v>
      </c>
      <c r="E734" s="145" t="s">
        <v>395</v>
      </c>
      <c r="F734" s="178"/>
    </row>
    <row r="735" spans="1:6" ht="15.75" customHeight="1" x14ac:dyDescent="0.3">
      <c r="A735" s="151">
        <v>52093</v>
      </c>
      <c r="B735" s="144" t="s">
        <v>388</v>
      </c>
      <c r="C735" s="140" t="s">
        <v>136</v>
      </c>
      <c r="D735" s="143">
        <v>52480</v>
      </c>
      <c r="E735" s="145" t="s">
        <v>396</v>
      </c>
      <c r="F735" s="178"/>
    </row>
    <row r="736" spans="1:6" ht="15.75" customHeight="1" x14ac:dyDescent="0.3">
      <c r="A736" s="151">
        <v>52094</v>
      </c>
      <c r="B736" s="144" t="s">
        <v>388</v>
      </c>
      <c r="C736" s="140" t="s">
        <v>138</v>
      </c>
      <c r="D736" s="143">
        <v>52480</v>
      </c>
      <c r="E736" s="145" t="s">
        <v>397</v>
      </c>
      <c r="F736" s="178"/>
    </row>
    <row r="737" spans="1:6" ht="15.75" customHeight="1" x14ac:dyDescent="0.3">
      <c r="A737" s="151">
        <v>52095</v>
      </c>
      <c r="B737" s="144" t="s">
        <v>388</v>
      </c>
      <c r="C737" s="140" t="s">
        <v>140</v>
      </c>
      <c r="D737" s="143">
        <v>52480</v>
      </c>
      <c r="E737" s="145" t="s">
        <v>398</v>
      </c>
      <c r="F737" s="178"/>
    </row>
    <row r="738" spans="1:6" ht="15.75" customHeight="1" x14ac:dyDescent="0.3">
      <c r="A738" s="151">
        <v>52096</v>
      </c>
      <c r="B738" s="144" t="s">
        <v>388</v>
      </c>
      <c r="C738" s="140" t="s">
        <v>144</v>
      </c>
      <c r="D738" s="143">
        <v>52480</v>
      </c>
      <c r="E738" s="145" t="s">
        <v>399</v>
      </c>
      <c r="F738" s="178"/>
    </row>
    <row r="739" spans="1:6" ht="15.75" customHeight="1" x14ac:dyDescent="0.3">
      <c r="A739" s="151">
        <v>52097</v>
      </c>
      <c r="B739" s="144" t="s">
        <v>388</v>
      </c>
      <c r="C739" s="140" t="s">
        <v>146</v>
      </c>
      <c r="D739" s="143">
        <v>52480</v>
      </c>
      <c r="E739" s="145" t="s">
        <v>400</v>
      </c>
      <c r="F739" s="178"/>
    </row>
    <row r="740" spans="1:6" ht="15.75" customHeight="1" x14ac:dyDescent="0.3">
      <c r="A740" s="151">
        <v>52098</v>
      </c>
      <c r="B740" s="144" t="s">
        <v>388</v>
      </c>
      <c r="C740" s="140" t="s">
        <v>365</v>
      </c>
      <c r="D740" s="143">
        <v>52480</v>
      </c>
      <c r="E740" s="145" t="s">
        <v>401</v>
      </c>
      <c r="F740" s="178"/>
    </row>
    <row r="741" spans="1:6" ht="15.75" customHeight="1" x14ac:dyDescent="0.3">
      <c r="A741" s="151">
        <v>52120</v>
      </c>
      <c r="B741" s="144" t="s">
        <v>388</v>
      </c>
      <c r="C741" s="140" t="s">
        <v>118</v>
      </c>
      <c r="D741" s="143">
        <v>52480</v>
      </c>
      <c r="E741" s="145" t="s">
        <v>119</v>
      </c>
      <c r="F741" s="178"/>
    </row>
    <row r="742" spans="1:6" ht="15.75" customHeight="1" x14ac:dyDescent="0.3">
      <c r="A742" s="151">
        <v>52140</v>
      </c>
      <c r="B742" s="144" t="s">
        <v>388</v>
      </c>
      <c r="C742" s="140" t="s">
        <v>402</v>
      </c>
      <c r="D742" s="143">
        <v>52480</v>
      </c>
      <c r="E742" s="145" t="s">
        <v>120</v>
      </c>
      <c r="F742" s="178"/>
    </row>
    <row r="743" spans="1:6" ht="15.75" customHeight="1" x14ac:dyDescent="0.3">
      <c r="A743" s="151">
        <v>52160</v>
      </c>
      <c r="B743" s="144" t="s">
        <v>388</v>
      </c>
      <c r="C743" s="140" t="s">
        <v>121</v>
      </c>
      <c r="D743" s="143">
        <v>52480</v>
      </c>
      <c r="E743" s="145" t="s">
        <v>122</v>
      </c>
      <c r="F743" s="178"/>
    </row>
    <row r="744" spans="1:6" ht="15.75" customHeight="1" x14ac:dyDescent="0.3">
      <c r="A744" s="151">
        <v>52280</v>
      </c>
      <c r="B744" s="144" t="s">
        <v>388</v>
      </c>
      <c r="C744" s="140" t="s">
        <v>123</v>
      </c>
      <c r="D744" s="143">
        <v>52480</v>
      </c>
      <c r="E744" s="145" t="s">
        <v>124</v>
      </c>
      <c r="F744" s="178"/>
    </row>
    <row r="745" spans="1:6" ht="15.75" customHeight="1" x14ac:dyDescent="0.3">
      <c r="A745" s="151">
        <v>52390</v>
      </c>
      <c r="B745" s="144" t="s">
        <v>388</v>
      </c>
      <c r="C745" s="140" t="s">
        <v>367</v>
      </c>
      <c r="D745" s="143">
        <v>52480</v>
      </c>
      <c r="E745" s="145" t="s">
        <v>403</v>
      </c>
      <c r="F745" s="178"/>
    </row>
    <row r="746" spans="1:6" ht="15.75" customHeight="1" x14ac:dyDescent="0.3">
      <c r="A746" s="151">
        <v>52391</v>
      </c>
      <c r="B746" s="144" t="s">
        <v>388</v>
      </c>
      <c r="C746" s="140" t="s">
        <v>369</v>
      </c>
      <c r="D746" s="143">
        <v>52480</v>
      </c>
      <c r="E746" s="145" t="s">
        <v>404</v>
      </c>
      <c r="F746" s="178"/>
    </row>
    <row r="747" spans="1:6" ht="15.75" customHeight="1" x14ac:dyDescent="0.3">
      <c r="A747" s="151">
        <v>52400</v>
      </c>
      <c r="B747" s="144" t="s">
        <v>388</v>
      </c>
      <c r="C747" s="140" t="s">
        <v>125</v>
      </c>
      <c r="D747" s="143">
        <v>52480</v>
      </c>
      <c r="E747" s="145" t="s">
        <v>126</v>
      </c>
      <c r="F747" s="178"/>
    </row>
    <row r="748" spans="1:6" ht="15.75" customHeight="1" x14ac:dyDescent="0.3">
      <c r="A748" s="151">
        <v>52420</v>
      </c>
      <c r="B748" s="144" t="s">
        <v>388</v>
      </c>
      <c r="C748" s="140" t="s">
        <v>8</v>
      </c>
      <c r="D748" s="143">
        <v>52480</v>
      </c>
      <c r="E748" s="145" t="s">
        <v>405</v>
      </c>
      <c r="F748" s="178"/>
    </row>
    <row r="749" spans="1:6" ht="15.75" customHeight="1" x14ac:dyDescent="0.3">
      <c r="A749" s="151">
        <v>52455</v>
      </c>
      <c r="B749" s="144" t="s">
        <v>388</v>
      </c>
      <c r="C749" s="140" t="s">
        <v>406</v>
      </c>
      <c r="D749" s="143">
        <v>52480</v>
      </c>
      <c r="E749" s="145" t="s">
        <v>407</v>
      </c>
      <c r="F749" s="178"/>
    </row>
    <row r="750" spans="1:6" ht="15.75" customHeight="1" x14ac:dyDescent="0.3">
      <c r="A750" s="151">
        <v>52460</v>
      </c>
      <c r="B750" s="144" t="s">
        <v>388</v>
      </c>
      <c r="C750" s="140" t="s">
        <v>10</v>
      </c>
      <c r="D750" s="143">
        <v>52480</v>
      </c>
      <c r="E750" s="145" t="s">
        <v>408</v>
      </c>
      <c r="F750" s="178"/>
    </row>
    <row r="751" spans="1:6" ht="15.75" customHeight="1" thickBot="1" x14ac:dyDescent="0.35">
      <c r="A751" s="151">
        <v>52480</v>
      </c>
      <c r="B751" s="144" t="s">
        <v>1203</v>
      </c>
      <c r="C751" s="183" t="s">
        <v>1155</v>
      </c>
      <c r="D751" s="143">
        <v>72140</v>
      </c>
      <c r="E751" s="184" t="s">
        <v>410</v>
      </c>
      <c r="F751" s="185">
        <f>SUM(F729:F750)</f>
        <v>0</v>
      </c>
    </row>
    <row r="752" spans="1:6" ht="15.75" customHeight="1" x14ac:dyDescent="0.3">
      <c r="A752" s="190" t="s">
        <v>1153</v>
      </c>
      <c r="B752" s="189" t="s">
        <v>1350</v>
      </c>
      <c r="C752" s="190" t="s">
        <v>1153</v>
      </c>
      <c r="D752" s="190" t="s">
        <v>1153</v>
      </c>
      <c r="E752" s="190" t="s">
        <v>1153</v>
      </c>
      <c r="F752" s="190" t="s">
        <v>1153</v>
      </c>
    </row>
    <row r="753" spans="1:37" ht="15.75" customHeight="1" x14ac:dyDescent="0.3">
      <c r="A753" s="151">
        <v>52700</v>
      </c>
      <c r="B753" s="144" t="s">
        <v>381</v>
      </c>
      <c r="C753" s="140" t="s">
        <v>8</v>
      </c>
      <c r="D753" s="143">
        <v>52780</v>
      </c>
      <c r="E753" s="145" t="s">
        <v>382</v>
      </c>
      <c r="F753" s="178"/>
    </row>
    <row r="754" spans="1:37" ht="15.75" customHeight="1" x14ac:dyDescent="0.3">
      <c r="A754" s="151">
        <v>52720</v>
      </c>
      <c r="B754" s="144" t="s">
        <v>381</v>
      </c>
      <c r="C754" s="140" t="s">
        <v>188</v>
      </c>
      <c r="D754" s="143">
        <v>52780</v>
      </c>
      <c r="E754" s="145" t="s">
        <v>383</v>
      </c>
      <c r="F754" s="178"/>
    </row>
    <row r="755" spans="1:37" ht="15.75" customHeight="1" x14ac:dyDescent="0.3">
      <c r="A755" s="151">
        <v>52740</v>
      </c>
      <c r="B755" s="144" t="s">
        <v>381</v>
      </c>
      <c r="C755" s="140" t="s">
        <v>352</v>
      </c>
      <c r="D755" s="143">
        <v>52780</v>
      </c>
      <c r="E755" s="145" t="s">
        <v>384</v>
      </c>
      <c r="F755" s="178"/>
    </row>
    <row r="756" spans="1:37" ht="15.75" customHeight="1" x14ac:dyDescent="0.3">
      <c r="A756" s="151">
        <v>52760</v>
      </c>
      <c r="B756" s="144" t="s">
        <v>381</v>
      </c>
      <c r="C756" s="140" t="s">
        <v>10</v>
      </c>
      <c r="D756" s="143">
        <v>52780</v>
      </c>
      <c r="E756" s="145" t="s">
        <v>385</v>
      </c>
      <c r="F756" s="178"/>
    </row>
    <row r="757" spans="1:37" s="25" customFormat="1" ht="15.75" customHeight="1" thickBot="1" x14ac:dyDescent="0.35">
      <c r="A757" s="151">
        <v>52780</v>
      </c>
      <c r="B757" s="144" t="s">
        <v>1204</v>
      </c>
      <c r="C757" s="183" t="s">
        <v>1155</v>
      </c>
      <c r="D757" s="143">
        <v>72140</v>
      </c>
      <c r="E757" s="184" t="s">
        <v>387</v>
      </c>
      <c r="F757" s="185">
        <f>SUM(F753:F756)</f>
        <v>0</v>
      </c>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row>
    <row r="758" spans="1:37" ht="15.75" customHeight="1" thickBot="1" x14ac:dyDescent="0.35">
      <c r="A758" s="219" t="s">
        <v>1153</v>
      </c>
      <c r="B758" s="218" t="s">
        <v>1349</v>
      </c>
      <c r="C758" s="219" t="s">
        <v>1153</v>
      </c>
      <c r="D758" s="219" t="s">
        <v>1153</v>
      </c>
      <c r="E758" s="219" t="s">
        <v>1153</v>
      </c>
      <c r="F758" s="219" t="s">
        <v>1153</v>
      </c>
    </row>
    <row r="759" spans="1:37" ht="15.75" customHeight="1" x14ac:dyDescent="0.3">
      <c r="A759" s="151">
        <v>71000</v>
      </c>
      <c r="B759" s="144" t="s">
        <v>166</v>
      </c>
      <c r="C759" s="140" t="s">
        <v>132</v>
      </c>
      <c r="D759" s="143">
        <v>71240</v>
      </c>
      <c r="E759" s="145" t="s">
        <v>133</v>
      </c>
      <c r="F759" s="217"/>
    </row>
    <row r="760" spans="1:37" ht="15.75" customHeight="1" x14ac:dyDescent="0.3">
      <c r="A760" s="151">
        <v>71020</v>
      </c>
      <c r="B760" s="144" t="s">
        <v>166</v>
      </c>
      <c r="C760" s="140" t="s">
        <v>134</v>
      </c>
      <c r="D760" s="143">
        <v>71240</v>
      </c>
      <c r="E760" s="145" t="s">
        <v>135</v>
      </c>
      <c r="F760" s="180"/>
    </row>
    <row r="761" spans="1:37" ht="15.75" customHeight="1" x14ac:dyDescent="0.3">
      <c r="A761" s="151">
        <v>71120</v>
      </c>
      <c r="B761" s="144" t="s">
        <v>166</v>
      </c>
      <c r="C761" s="140" t="s">
        <v>4</v>
      </c>
      <c r="D761" s="143">
        <v>71240</v>
      </c>
      <c r="E761" s="145" t="s">
        <v>373</v>
      </c>
      <c r="F761" s="180"/>
    </row>
    <row r="762" spans="1:37" ht="15.75" customHeight="1" x14ac:dyDescent="0.3">
      <c r="A762" s="151">
        <v>71140</v>
      </c>
      <c r="B762" s="144" t="s">
        <v>166</v>
      </c>
      <c r="C762" s="140" t="s">
        <v>136</v>
      </c>
      <c r="D762" s="143">
        <v>71240</v>
      </c>
      <c r="E762" s="145" t="s">
        <v>137</v>
      </c>
      <c r="F762" s="180"/>
    </row>
    <row r="763" spans="1:37" ht="15.75" customHeight="1" x14ac:dyDescent="0.3">
      <c r="A763" s="151">
        <v>71160</v>
      </c>
      <c r="B763" s="144" t="s">
        <v>166</v>
      </c>
      <c r="C763" s="140" t="s">
        <v>138</v>
      </c>
      <c r="D763" s="143">
        <v>71240</v>
      </c>
      <c r="E763" s="145" t="s">
        <v>139</v>
      </c>
      <c r="F763" s="180"/>
    </row>
    <row r="764" spans="1:37" ht="15.75" customHeight="1" x14ac:dyDescent="0.3">
      <c r="A764" s="151">
        <v>71180</v>
      </c>
      <c r="B764" s="144" t="s">
        <v>166</v>
      </c>
      <c r="C764" s="140" t="s">
        <v>140</v>
      </c>
      <c r="D764" s="143">
        <v>71240</v>
      </c>
      <c r="E764" s="145" t="s">
        <v>141</v>
      </c>
      <c r="F764" s="180"/>
    </row>
    <row r="765" spans="1:37" ht="15.75" customHeight="1" x14ac:dyDescent="0.3">
      <c r="A765" s="151">
        <v>71182</v>
      </c>
      <c r="B765" s="144" t="s">
        <v>166</v>
      </c>
      <c r="C765" s="140" t="s">
        <v>142</v>
      </c>
      <c r="D765" s="143">
        <v>71240</v>
      </c>
      <c r="E765" s="145" t="s">
        <v>143</v>
      </c>
      <c r="F765" s="180"/>
    </row>
    <row r="766" spans="1:37" ht="15.75" customHeight="1" x14ac:dyDescent="0.3">
      <c r="A766" s="151">
        <v>71200</v>
      </c>
      <c r="B766" s="144" t="s">
        <v>166</v>
      </c>
      <c r="C766" s="140" t="s">
        <v>144</v>
      </c>
      <c r="D766" s="143">
        <v>71240</v>
      </c>
      <c r="E766" s="145" t="s">
        <v>145</v>
      </c>
      <c r="F766" s="180"/>
    </row>
    <row r="767" spans="1:37" ht="15.75" customHeight="1" x14ac:dyDescent="0.3">
      <c r="A767" s="151">
        <v>71220</v>
      </c>
      <c r="B767" s="144" t="s">
        <v>166</v>
      </c>
      <c r="C767" s="140" t="s">
        <v>146</v>
      </c>
      <c r="D767" s="143">
        <v>71240</v>
      </c>
      <c r="E767" s="145" t="s">
        <v>147</v>
      </c>
      <c r="F767" s="180"/>
    </row>
    <row r="768" spans="1:37" ht="15.75" customHeight="1" x14ac:dyDescent="0.3">
      <c r="A768" s="151">
        <v>71225</v>
      </c>
      <c r="B768" s="144" t="s">
        <v>166</v>
      </c>
      <c r="C768" s="140" t="s">
        <v>374</v>
      </c>
      <c r="D768" s="143">
        <v>71240</v>
      </c>
      <c r="E768" s="145" t="s">
        <v>375</v>
      </c>
      <c r="F768" s="180"/>
    </row>
    <row r="769" spans="1:6" ht="15.75" customHeight="1" x14ac:dyDescent="0.3">
      <c r="A769" s="151">
        <v>71226</v>
      </c>
      <c r="B769" s="144" t="s">
        <v>166</v>
      </c>
      <c r="C769" s="140" t="s">
        <v>376</v>
      </c>
      <c r="D769" s="143">
        <v>71240</v>
      </c>
      <c r="E769" s="145" t="s">
        <v>377</v>
      </c>
      <c r="F769" s="180"/>
    </row>
    <row r="770" spans="1:6" ht="15.75" customHeight="1" x14ac:dyDescent="0.3">
      <c r="A770" s="151">
        <v>71227</v>
      </c>
      <c r="B770" s="144" t="s">
        <v>166</v>
      </c>
      <c r="C770" s="140" t="s">
        <v>365</v>
      </c>
      <c r="D770" s="143">
        <v>71240</v>
      </c>
      <c r="E770" s="145" t="s">
        <v>378</v>
      </c>
      <c r="F770" s="180"/>
    </row>
    <row r="771" spans="1:6" ht="15.6" customHeight="1" thickBot="1" x14ac:dyDescent="0.35">
      <c r="A771" s="151">
        <v>71240</v>
      </c>
      <c r="B771" s="144" t="s">
        <v>1020</v>
      </c>
      <c r="C771" s="198" t="s">
        <v>1155</v>
      </c>
      <c r="D771" s="143">
        <v>72140</v>
      </c>
      <c r="E771" s="184" t="s">
        <v>380</v>
      </c>
      <c r="F771" s="185">
        <f>SUM(F759:F770)</f>
        <v>0</v>
      </c>
    </row>
    <row r="772" spans="1:6" ht="15.75" customHeight="1" thickBot="1" x14ac:dyDescent="0.35">
      <c r="A772" s="219" t="s">
        <v>1153</v>
      </c>
      <c r="B772" s="220" t="s">
        <v>1348</v>
      </c>
      <c r="C772" s="219" t="s">
        <v>1153</v>
      </c>
      <c r="D772" s="219" t="s">
        <v>1153</v>
      </c>
      <c r="E772" s="219" t="s">
        <v>1153</v>
      </c>
      <c r="F772" s="219" t="s">
        <v>1153</v>
      </c>
    </row>
    <row r="773" spans="1:6" ht="15.6" customHeight="1" x14ac:dyDescent="0.3">
      <c r="A773" s="151">
        <v>71900</v>
      </c>
      <c r="B773" s="144" t="s">
        <v>349</v>
      </c>
      <c r="C773" s="140" t="s">
        <v>21</v>
      </c>
      <c r="D773" s="143">
        <v>72020</v>
      </c>
      <c r="E773" s="145" t="s">
        <v>130</v>
      </c>
      <c r="F773" s="297">
        <f>'Salary Analysis'!B793</f>
        <v>0</v>
      </c>
    </row>
    <row r="774" spans="1:6" ht="15.6" customHeight="1" x14ac:dyDescent="0.3">
      <c r="A774" s="151">
        <v>71908</v>
      </c>
      <c r="B774" s="144" t="s">
        <v>349</v>
      </c>
      <c r="C774" s="140" t="s">
        <v>295</v>
      </c>
      <c r="D774" s="143">
        <v>72020</v>
      </c>
      <c r="E774" s="145" t="s">
        <v>356</v>
      </c>
      <c r="F774" s="180"/>
    </row>
    <row r="775" spans="1:6" ht="15.6" customHeight="1" x14ac:dyDescent="0.3">
      <c r="A775" s="151">
        <v>71910</v>
      </c>
      <c r="B775" s="144" t="s">
        <v>349</v>
      </c>
      <c r="C775" s="140" t="s">
        <v>132</v>
      </c>
      <c r="D775" s="143">
        <v>72020</v>
      </c>
      <c r="E775" s="145" t="s">
        <v>357</v>
      </c>
      <c r="F775" s="180"/>
    </row>
    <row r="776" spans="1:6" ht="15.6" customHeight="1" x14ac:dyDescent="0.3">
      <c r="A776" s="151">
        <v>71911</v>
      </c>
      <c r="B776" s="144" t="s">
        <v>349</v>
      </c>
      <c r="C776" s="140" t="s">
        <v>134</v>
      </c>
      <c r="D776" s="143">
        <v>72020</v>
      </c>
      <c r="E776" s="145" t="s">
        <v>358</v>
      </c>
      <c r="F776" s="180"/>
    </row>
    <row r="777" spans="1:6" ht="15.6" customHeight="1" x14ac:dyDescent="0.3">
      <c r="A777" s="151">
        <v>71912</v>
      </c>
      <c r="B777" s="144" t="s">
        <v>349</v>
      </c>
      <c r="C777" s="140" t="s">
        <v>4</v>
      </c>
      <c r="D777" s="143">
        <v>72020</v>
      </c>
      <c r="E777" s="145" t="s">
        <v>359</v>
      </c>
      <c r="F777" s="178"/>
    </row>
    <row r="778" spans="1:6" ht="15.6" customHeight="1" x14ac:dyDescent="0.3">
      <c r="A778" s="151">
        <v>71913</v>
      </c>
      <c r="B778" s="144" t="s">
        <v>349</v>
      </c>
      <c r="C778" s="140" t="s">
        <v>136</v>
      </c>
      <c r="D778" s="143">
        <v>72020</v>
      </c>
      <c r="E778" s="145" t="s">
        <v>360</v>
      </c>
      <c r="F778" s="178"/>
    </row>
    <row r="779" spans="1:6" ht="15.6" customHeight="1" x14ac:dyDescent="0.3">
      <c r="A779" s="151">
        <v>71914</v>
      </c>
      <c r="B779" s="144" t="s">
        <v>349</v>
      </c>
      <c r="C779" s="140" t="s">
        <v>138</v>
      </c>
      <c r="D779" s="143">
        <v>72020</v>
      </c>
      <c r="E779" s="145" t="s">
        <v>361</v>
      </c>
      <c r="F779" s="180"/>
    </row>
    <row r="780" spans="1:6" ht="15.6" customHeight="1" x14ac:dyDescent="0.3">
      <c r="A780" s="151">
        <v>71915</v>
      </c>
      <c r="B780" s="144" t="s">
        <v>349</v>
      </c>
      <c r="C780" s="140" t="s">
        <v>140</v>
      </c>
      <c r="D780" s="143">
        <v>72020</v>
      </c>
      <c r="E780" s="145" t="s">
        <v>362</v>
      </c>
      <c r="F780" s="180"/>
    </row>
    <row r="781" spans="1:6" ht="15.6" customHeight="1" x14ac:dyDescent="0.3">
      <c r="A781" s="151">
        <v>71916</v>
      </c>
      <c r="B781" s="144" t="s">
        <v>349</v>
      </c>
      <c r="C781" s="140" t="s">
        <v>144</v>
      </c>
      <c r="D781" s="143">
        <v>72020</v>
      </c>
      <c r="E781" s="145" t="s">
        <v>363</v>
      </c>
      <c r="F781" s="180"/>
    </row>
    <row r="782" spans="1:6" ht="15.6" customHeight="1" x14ac:dyDescent="0.3">
      <c r="A782" s="151">
        <v>71917</v>
      </c>
      <c r="B782" s="144" t="s">
        <v>349</v>
      </c>
      <c r="C782" s="140" t="s">
        <v>146</v>
      </c>
      <c r="D782" s="143">
        <v>72020</v>
      </c>
      <c r="E782" s="145" t="s">
        <v>364</v>
      </c>
      <c r="F782" s="178"/>
    </row>
    <row r="783" spans="1:6" ht="15.6" customHeight="1" x14ac:dyDescent="0.3">
      <c r="A783" s="151">
        <v>71918</v>
      </c>
      <c r="B783" s="144" t="s">
        <v>349</v>
      </c>
      <c r="C783" s="140" t="s">
        <v>365</v>
      </c>
      <c r="D783" s="143">
        <v>72020</v>
      </c>
      <c r="E783" s="145" t="s">
        <v>366</v>
      </c>
      <c r="F783" s="180"/>
    </row>
    <row r="784" spans="1:6" ht="15.6" customHeight="1" x14ac:dyDescent="0.3">
      <c r="A784" s="151">
        <v>71950</v>
      </c>
      <c r="B784" s="144" t="s">
        <v>349</v>
      </c>
      <c r="C784" s="140" t="s">
        <v>367</v>
      </c>
      <c r="D784" s="143">
        <v>72020</v>
      </c>
      <c r="E784" s="145" t="s">
        <v>368</v>
      </c>
      <c r="F784" s="180"/>
    </row>
    <row r="785" spans="1:6" ht="15.6" customHeight="1" x14ac:dyDescent="0.3">
      <c r="A785" s="151">
        <v>71951</v>
      </c>
      <c r="B785" s="144" t="s">
        <v>349</v>
      </c>
      <c r="C785" s="140" t="s">
        <v>369</v>
      </c>
      <c r="D785" s="143">
        <v>72020</v>
      </c>
      <c r="E785" s="145" t="s">
        <v>370</v>
      </c>
      <c r="F785" s="180"/>
    </row>
    <row r="786" spans="1:6" ht="15.6" customHeight="1" x14ac:dyDescent="0.3">
      <c r="A786" s="151">
        <v>71961</v>
      </c>
      <c r="B786" s="144" t="s">
        <v>349</v>
      </c>
      <c r="C786" s="140" t="s">
        <v>371</v>
      </c>
      <c r="D786" s="143">
        <v>72020</v>
      </c>
      <c r="E786" s="145" t="s">
        <v>372</v>
      </c>
      <c r="F786" s="180"/>
    </row>
    <row r="787" spans="1:6" ht="15.6" customHeight="1" x14ac:dyDescent="0.3">
      <c r="A787" s="151">
        <v>71962</v>
      </c>
      <c r="B787" s="144" t="s">
        <v>349</v>
      </c>
      <c r="C787" s="140" t="s">
        <v>350</v>
      </c>
      <c r="D787" s="143">
        <v>72020</v>
      </c>
      <c r="E787" s="145" t="s">
        <v>351</v>
      </c>
      <c r="F787" s="180"/>
    </row>
    <row r="788" spans="1:6" ht="15.6" customHeight="1" x14ac:dyDescent="0.3">
      <c r="A788" s="151">
        <v>71970</v>
      </c>
      <c r="B788" s="144" t="s">
        <v>349</v>
      </c>
      <c r="C788" s="140" t="s">
        <v>352</v>
      </c>
      <c r="D788" s="143">
        <v>72020</v>
      </c>
      <c r="E788" s="145" t="s">
        <v>353</v>
      </c>
      <c r="F788" s="180"/>
    </row>
    <row r="789" spans="1:6" ht="15.6" customHeight="1" x14ac:dyDescent="0.3">
      <c r="A789" s="151">
        <v>71980</v>
      </c>
      <c r="B789" s="144" t="s">
        <v>349</v>
      </c>
      <c r="C789" s="140" t="s">
        <v>10</v>
      </c>
      <c r="D789" s="143">
        <v>72020</v>
      </c>
      <c r="E789" s="145" t="s">
        <v>275</v>
      </c>
      <c r="F789" s="180"/>
    </row>
    <row r="790" spans="1:6" ht="15.6" customHeight="1" thickBot="1" x14ac:dyDescent="0.35">
      <c r="A790" s="151">
        <v>72020</v>
      </c>
      <c r="B790" s="144" t="s">
        <v>1205</v>
      </c>
      <c r="C790" s="198" t="s">
        <v>1155</v>
      </c>
      <c r="D790" s="143">
        <v>72140</v>
      </c>
      <c r="E790" s="145" t="s">
        <v>355</v>
      </c>
      <c r="F790" s="185">
        <f>SUM(F773:F789)</f>
        <v>0</v>
      </c>
    </row>
    <row r="791" spans="1:6" ht="15.6" customHeight="1" x14ac:dyDescent="0.3">
      <c r="A791" s="190" t="s">
        <v>1153</v>
      </c>
      <c r="B791" s="215" t="s">
        <v>1347</v>
      </c>
      <c r="C791" s="190" t="s">
        <v>1153</v>
      </c>
      <c r="D791" s="190" t="s">
        <v>1153</v>
      </c>
      <c r="E791" s="190" t="s">
        <v>1153</v>
      </c>
      <c r="F791" s="190" t="s">
        <v>1153</v>
      </c>
    </row>
    <row r="792" spans="1:6" ht="15.75" customHeight="1" x14ac:dyDescent="0.3">
      <c r="A792" s="151">
        <v>75885</v>
      </c>
      <c r="B792" s="144" t="s">
        <v>330</v>
      </c>
      <c r="C792" s="140" t="s">
        <v>276</v>
      </c>
      <c r="D792" s="143">
        <v>75910</v>
      </c>
      <c r="E792" s="145" t="s">
        <v>331</v>
      </c>
      <c r="F792" s="178"/>
    </row>
    <row r="793" spans="1:6" ht="15.75" customHeight="1" x14ac:dyDescent="0.3">
      <c r="A793" s="151">
        <v>75886</v>
      </c>
      <c r="B793" s="144" t="s">
        <v>330</v>
      </c>
      <c r="C793" s="140" t="s">
        <v>277</v>
      </c>
      <c r="D793" s="143">
        <v>75910</v>
      </c>
      <c r="E793" s="145" t="s">
        <v>332</v>
      </c>
      <c r="F793" s="178"/>
    </row>
    <row r="794" spans="1:6" ht="15.75" customHeight="1" x14ac:dyDescent="0.3">
      <c r="A794" s="151">
        <v>75888</v>
      </c>
      <c r="B794" s="144" t="s">
        <v>330</v>
      </c>
      <c r="C794" s="140" t="s">
        <v>333</v>
      </c>
      <c r="D794" s="143">
        <v>75910</v>
      </c>
      <c r="E794" s="145" t="s">
        <v>334</v>
      </c>
      <c r="F794" s="178"/>
    </row>
    <row r="795" spans="1:6" ht="15.75" customHeight="1" x14ac:dyDescent="0.3">
      <c r="A795" s="151">
        <v>75889</v>
      </c>
      <c r="B795" s="144" t="s">
        <v>330</v>
      </c>
      <c r="C795" s="140" t="s">
        <v>335</v>
      </c>
      <c r="D795" s="143">
        <v>75910</v>
      </c>
      <c r="E795" s="145" t="s">
        <v>336</v>
      </c>
      <c r="F795" s="178"/>
    </row>
    <row r="796" spans="1:6" ht="15.75" customHeight="1" x14ac:dyDescent="0.3">
      <c r="A796" s="151">
        <v>75890</v>
      </c>
      <c r="B796" s="144" t="s">
        <v>330</v>
      </c>
      <c r="C796" s="140" t="s">
        <v>278</v>
      </c>
      <c r="D796" s="143">
        <v>75910</v>
      </c>
      <c r="E796" s="145" t="s">
        <v>337</v>
      </c>
      <c r="F796" s="178"/>
    </row>
    <row r="797" spans="1:6" ht="15.75" customHeight="1" x14ac:dyDescent="0.3">
      <c r="A797" s="151">
        <v>75891</v>
      </c>
      <c r="B797" s="144" t="s">
        <v>330</v>
      </c>
      <c r="C797" s="140" t="s">
        <v>279</v>
      </c>
      <c r="D797" s="143">
        <v>75910</v>
      </c>
      <c r="E797" s="145" t="s">
        <v>338</v>
      </c>
      <c r="F797" s="178"/>
    </row>
    <row r="798" spans="1:6" ht="15.75" customHeight="1" x14ac:dyDescent="0.3">
      <c r="A798" s="151">
        <v>75893</v>
      </c>
      <c r="B798" s="144" t="s">
        <v>330</v>
      </c>
      <c r="C798" s="140" t="s">
        <v>280</v>
      </c>
      <c r="D798" s="143">
        <v>75910</v>
      </c>
      <c r="E798" s="145" t="s">
        <v>339</v>
      </c>
      <c r="F798" s="178"/>
    </row>
    <row r="799" spans="1:6" ht="15.75" customHeight="1" x14ac:dyDescent="0.3">
      <c r="A799" s="151">
        <v>75896</v>
      </c>
      <c r="B799" s="144" t="s">
        <v>330</v>
      </c>
      <c r="C799" s="140" t="s">
        <v>281</v>
      </c>
      <c r="D799" s="143">
        <v>75910</v>
      </c>
      <c r="E799" s="145" t="s">
        <v>340</v>
      </c>
      <c r="F799" s="178"/>
    </row>
    <row r="800" spans="1:6" ht="15.75" customHeight="1" x14ac:dyDescent="0.3">
      <c r="A800" s="151">
        <v>75897</v>
      </c>
      <c r="B800" s="144" t="s">
        <v>330</v>
      </c>
      <c r="C800" s="140" t="s">
        <v>282</v>
      </c>
      <c r="D800" s="143">
        <v>75910</v>
      </c>
      <c r="E800" s="145" t="s">
        <v>341</v>
      </c>
      <c r="F800" s="178"/>
    </row>
    <row r="801" spans="1:6" ht="15.75" customHeight="1" x14ac:dyDescent="0.3">
      <c r="A801" s="151">
        <v>75898</v>
      </c>
      <c r="B801" s="144" t="s">
        <v>330</v>
      </c>
      <c r="C801" s="140" t="s">
        <v>342</v>
      </c>
      <c r="D801" s="143">
        <v>75910</v>
      </c>
      <c r="E801" s="145" t="s">
        <v>343</v>
      </c>
      <c r="F801" s="178"/>
    </row>
    <row r="802" spans="1:6" ht="15.75" customHeight="1" x14ac:dyDescent="0.3">
      <c r="A802" s="151">
        <v>75899</v>
      </c>
      <c r="B802" s="144" t="s">
        <v>330</v>
      </c>
      <c r="C802" s="140" t="s">
        <v>344</v>
      </c>
      <c r="D802" s="143">
        <v>75910</v>
      </c>
      <c r="E802" s="145" t="s">
        <v>345</v>
      </c>
      <c r="F802" s="178"/>
    </row>
    <row r="803" spans="1:6" ht="15.75" customHeight="1" x14ac:dyDescent="0.3">
      <c r="A803" s="151">
        <v>75905</v>
      </c>
      <c r="B803" s="144" t="s">
        <v>330</v>
      </c>
      <c r="C803" s="140" t="s">
        <v>283</v>
      </c>
      <c r="D803" s="143">
        <v>75910</v>
      </c>
      <c r="E803" s="145" t="s">
        <v>346</v>
      </c>
      <c r="F803" s="178"/>
    </row>
    <row r="804" spans="1:6" ht="15.75" customHeight="1" x14ac:dyDescent="0.3">
      <c r="A804" s="151">
        <v>75910</v>
      </c>
      <c r="B804" s="144" t="s">
        <v>1206</v>
      </c>
      <c r="C804" s="142" t="s">
        <v>1155</v>
      </c>
      <c r="D804" s="143">
        <v>75990</v>
      </c>
      <c r="E804" s="221" t="s">
        <v>348</v>
      </c>
      <c r="F804" s="222">
        <f>SUM(F792:F803)</f>
        <v>0</v>
      </c>
    </row>
    <row r="805" spans="1:6" ht="15.75" customHeight="1" x14ac:dyDescent="0.3">
      <c r="A805" s="179" t="s">
        <v>1153</v>
      </c>
      <c r="B805" s="176" t="s">
        <v>1346</v>
      </c>
      <c r="C805" s="179" t="s">
        <v>1153</v>
      </c>
      <c r="D805" s="179" t="s">
        <v>1153</v>
      </c>
      <c r="E805" s="179" t="s">
        <v>1153</v>
      </c>
      <c r="F805" s="179" t="s">
        <v>1153</v>
      </c>
    </row>
    <row r="806" spans="1:6" ht="15.75" customHeight="1" x14ac:dyDescent="0.3">
      <c r="A806" s="151">
        <v>75915</v>
      </c>
      <c r="B806" s="144" t="s">
        <v>326</v>
      </c>
      <c r="C806" s="140" t="s">
        <v>148</v>
      </c>
      <c r="D806" s="143">
        <v>75920</v>
      </c>
      <c r="E806" s="223" t="s">
        <v>327</v>
      </c>
      <c r="F806" s="214"/>
    </row>
    <row r="807" spans="1:6" ht="15.75" customHeight="1" x14ac:dyDescent="0.3">
      <c r="A807" s="151">
        <v>75920</v>
      </c>
      <c r="B807" s="144" t="s">
        <v>1207</v>
      </c>
      <c r="C807" s="224" t="s">
        <v>1155</v>
      </c>
      <c r="D807" s="143">
        <v>75990</v>
      </c>
      <c r="E807" s="221" t="s">
        <v>329</v>
      </c>
      <c r="F807" s="222">
        <f>F806</f>
        <v>0</v>
      </c>
    </row>
    <row r="808" spans="1:6" ht="15.75" customHeight="1" thickBot="1" x14ac:dyDescent="0.35">
      <c r="A808" s="228" t="s">
        <v>1153</v>
      </c>
      <c r="B808" s="225" t="s">
        <v>1345</v>
      </c>
      <c r="C808" s="226" t="s">
        <v>1153</v>
      </c>
      <c r="D808" s="227" t="s">
        <v>1153</v>
      </c>
      <c r="E808" s="226" t="s">
        <v>1153</v>
      </c>
      <c r="F808" s="226" t="s">
        <v>1153</v>
      </c>
    </row>
    <row r="809" spans="1:6" ht="15.75" customHeight="1" x14ac:dyDescent="0.3">
      <c r="A809" s="151">
        <v>75930</v>
      </c>
      <c r="B809" s="144" t="s">
        <v>300</v>
      </c>
      <c r="C809" s="141" t="s">
        <v>149</v>
      </c>
      <c r="D809" s="143">
        <v>75985</v>
      </c>
      <c r="E809" s="223" t="s">
        <v>301</v>
      </c>
      <c r="F809" s="178"/>
    </row>
    <row r="810" spans="1:6" ht="31.2" x14ac:dyDescent="0.3">
      <c r="A810" s="151">
        <v>75935</v>
      </c>
      <c r="B810" s="357" t="s">
        <v>300</v>
      </c>
      <c r="C810" s="140" t="s">
        <v>302</v>
      </c>
      <c r="D810" s="143">
        <v>75985</v>
      </c>
      <c r="E810" s="145" t="s">
        <v>303</v>
      </c>
      <c r="F810" s="178"/>
    </row>
    <row r="811" spans="1:6" ht="31.2" x14ac:dyDescent="0.3">
      <c r="A811" s="151">
        <v>75940</v>
      </c>
      <c r="B811" s="357" t="s">
        <v>300</v>
      </c>
      <c r="C811" s="140" t="s">
        <v>304</v>
      </c>
      <c r="D811" s="143">
        <v>75985</v>
      </c>
      <c r="E811" s="145" t="s">
        <v>305</v>
      </c>
      <c r="F811" s="178"/>
    </row>
    <row r="812" spans="1:6" ht="15.75" customHeight="1" x14ac:dyDescent="0.3">
      <c r="A812" s="151">
        <v>75945</v>
      </c>
      <c r="B812" s="144" t="s">
        <v>300</v>
      </c>
      <c r="C812" s="140" t="s">
        <v>306</v>
      </c>
      <c r="D812" s="143">
        <v>75985</v>
      </c>
      <c r="E812" s="145" t="s">
        <v>307</v>
      </c>
      <c r="F812" s="178"/>
    </row>
    <row r="813" spans="1:6" ht="15.75" customHeight="1" x14ac:dyDescent="0.3">
      <c r="A813" s="151">
        <v>75950</v>
      </c>
      <c r="B813" s="144" t="s">
        <v>300</v>
      </c>
      <c r="C813" s="140" t="s">
        <v>308</v>
      </c>
      <c r="D813" s="143">
        <v>75985</v>
      </c>
      <c r="E813" s="145" t="s">
        <v>309</v>
      </c>
      <c r="F813" s="178"/>
    </row>
    <row r="814" spans="1:6" ht="15.75" customHeight="1" x14ac:dyDescent="0.3">
      <c r="A814" s="151">
        <v>75955</v>
      </c>
      <c r="B814" s="144" t="s">
        <v>300</v>
      </c>
      <c r="C814" s="140" t="s">
        <v>310</v>
      </c>
      <c r="D814" s="143">
        <v>75985</v>
      </c>
      <c r="E814" s="145" t="s">
        <v>311</v>
      </c>
      <c r="F814" s="178"/>
    </row>
    <row r="815" spans="1:6" ht="15.75" customHeight="1" x14ac:dyDescent="0.3">
      <c r="A815" s="151">
        <v>75956</v>
      </c>
      <c r="B815" s="144" t="s">
        <v>300</v>
      </c>
      <c r="C815" s="140" t="s">
        <v>312</v>
      </c>
      <c r="D815" s="143">
        <v>75985</v>
      </c>
      <c r="E815" s="145" t="s">
        <v>313</v>
      </c>
      <c r="F815" s="178"/>
    </row>
    <row r="816" spans="1:6" ht="15.75" customHeight="1" x14ac:dyDescent="0.3">
      <c r="A816" s="151">
        <v>75960</v>
      </c>
      <c r="B816" s="144" t="s">
        <v>300</v>
      </c>
      <c r="C816" s="140" t="s">
        <v>314</v>
      </c>
      <c r="D816" s="143">
        <v>75985</v>
      </c>
      <c r="E816" s="145" t="s">
        <v>315</v>
      </c>
      <c r="F816" s="178"/>
    </row>
    <row r="817" spans="1:6" ht="15.75" customHeight="1" x14ac:dyDescent="0.3">
      <c r="A817" s="151">
        <v>75961</v>
      </c>
      <c r="B817" s="144" t="s">
        <v>300</v>
      </c>
      <c r="C817" s="140" t="s">
        <v>316</v>
      </c>
      <c r="D817" s="143">
        <v>75985</v>
      </c>
      <c r="E817" s="145" t="s">
        <v>317</v>
      </c>
      <c r="F817" s="178"/>
    </row>
    <row r="818" spans="1:6" ht="15.75" customHeight="1" x14ac:dyDescent="0.3">
      <c r="A818" s="151">
        <v>75965</v>
      </c>
      <c r="B818" s="144" t="s">
        <v>300</v>
      </c>
      <c r="C818" s="140" t="s">
        <v>318</v>
      </c>
      <c r="D818" s="143">
        <v>75985</v>
      </c>
      <c r="E818" s="145" t="s">
        <v>319</v>
      </c>
      <c r="F818" s="178"/>
    </row>
    <row r="819" spans="1:6" ht="15.75" customHeight="1" x14ac:dyDescent="0.3">
      <c r="A819" s="151">
        <v>75970</v>
      </c>
      <c r="B819" s="144" t="s">
        <v>300</v>
      </c>
      <c r="C819" s="140" t="s">
        <v>150</v>
      </c>
      <c r="D819" s="143">
        <v>75985</v>
      </c>
      <c r="E819" s="145" t="s">
        <v>320</v>
      </c>
      <c r="F819" s="178"/>
    </row>
    <row r="820" spans="1:6" ht="18.149999999999999" customHeight="1" x14ac:dyDescent="0.3">
      <c r="A820" s="151">
        <v>75975</v>
      </c>
      <c r="B820" s="144" t="s">
        <v>300</v>
      </c>
      <c r="C820" s="140" t="s">
        <v>321</v>
      </c>
      <c r="D820" s="143">
        <v>75985</v>
      </c>
      <c r="E820" s="145" t="s">
        <v>322</v>
      </c>
      <c r="F820" s="178"/>
    </row>
    <row r="821" spans="1:6" ht="15.75" customHeight="1" x14ac:dyDescent="0.3">
      <c r="A821" s="151">
        <v>75980</v>
      </c>
      <c r="B821" s="144" t="s">
        <v>300</v>
      </c>
      <c r="C821" s="140" t="s">
        <v>151</v>
      </c>
      <c r="D821" s="143">
        <v>75985</v>
      </c>
      <c r="E821" s="145" t="s">
        <v>323</v>
      </c>
      <c r="F821" s="178"/>
    </row>
    <row r="822" spans="1:6" ht="15.75" customHeight="1" x14ac:dyDescent="0.3">
      <c r="A822" s="151">
        <v>75985</v>
      </c>
      <c r="B822" s="144" t="s">
        <v>1208</v>
      </c>
      <c r="C822" s="187" t="s">
        <v>1155</v>
      </c>
      <c r="D822" s="143">
        <v>75990</v>
      </c>
      <c r="E822" s="159" t="s">
        <v>299</v>
      </c>
      <c r="F822" s="155">
        <f>SUM(F809:F821)</f>
        <v>0</v>
      </c>
    </row>
    <row r="823" spans="1:6" s="21" customFormat="1" ht="15.75" customHeight="1" x14ac:dyDescent="0.3">
      <c r="A823" s="231" t="s">
        <v>1153</v>
      </c>
      <c r="B823" s="229" t="s">
        <v>1344</v>
      </c>
      <c r="C823" s="230" t="s">
        <v>1153</v>
      </c>
      <c r="D823" s="230" t="s">
        <v>1153</v>
      </c>
      <c r="E823" s="230" t="s">
        <v>1153</v>
      </c>
      <c r="F823" s="232" t="s">
        <v>1153</v>
      </c>
    </row>
    <row r="824" spans="1:6" s="21" customFormat="1" ht="15.6" customHeight="1" x14ac:dyDescent="0.3">
      <c r="A824" s="151">
        <v>76000</v>
      </c>
      <c r="B824" s="144" t="s">
        <v>294</v>
      </c>
      <c r="C824" s="140" t="s">
        <v>21</v>
      </c>
      <c r="D824" s="143">
        <v>76260</v>
      </c>
      <c r="E824" s="145" t="s">
        <v>152</v>
      </c>
      <c r="F824" s="289">
        <f>'Salary Analysis'!B805</f>
        <v>0</v>
      </c>
    </row>
    <row r="825" spans="1:6" s="21" customFormat="1" ht="15.6" customHeight="1" x14ac:dyDescent="0.3">
      <c r="A825" s="151">
        <v>76005</v>
      </c>
      <c r="B825" s="144" t="s">
        <v>294</v>
      </c>
      <c r="C825" s="140" t="s">
        <v>295</v>
      </c>
      <c r="D825" s="143">
        <v>76260</v>
      </c>
      <c r="E825" s="145" t="s">
        <v>296</v>
      </c>
      <c r="F825" s="178"/>
    </row>
    <row r="826" spans="1:6" s="21" customFormat="1" ht="15.6" customHeight="1" x14ac:dyDescent="0.3">
      <c r="A826" s="151">
        <v>76020</v>
      </c>
      <c r="B826" s="144" t="s">
        <v>294</v>
      </c>
      <c r="C826" s="140" t="s">
        <v>153</v>
      </c>
      <c r="D826" s="143">
        <v>76260</v>
      </c>
      <c r="E826" s="145" t="s">
        <v>154</v>
      </c>
      <c r="F826" s="178"/>
    </row>
    <row r="827" spans="1:6" s="21" customFormat="1" ht="15.6" customHeight="1" x14ac:dyDescent="0.3">
      <c r="A827" s="151">
        <v>76060</v>
      </c>
      <c r="B827" s="144" t="s">
        <v>294</v>
      </c>
      <c r="C827" s="140" t="s">
        <v>118</v>
      </c>
      <c r="D827" s="143">
        <v>76260</v>
      </c>
      <c r="E827" s="145" t="s">
        <v>155</v>
      </c>
      <c r="F827" s="178"/>
    </row>
    <row r="828" spans="1:6" s="21" customFormat="1" ht="15.6" customHeight="1" x14ac:dyDescent="0.3">
      <c r="A828" s="151">
        <v>76080</v>
      </c>
      <c r="B828" s="144" t="s">
        <v>294</v>
      </c>
      <c r="C828" s="140" t="s">
        <v>156</v>
      </c>
      <c r="D828" s="143">
        <v>76260</v>
      </c>
      <c r="E828" s="145" t="s">
        <v>157</v>
      </c>
      <c r="F828" s="178"/>
    </row>
    <row r="829" spans="1:6" s="21" customFormat="1" ht="15.6" customHeight="1" x14ac:dyDescent="0.3">
      <c r="A829" s="151">
        <v>76100</v>
      </c>
      <c r="B829" s="144" t="s">
        <v>294</v>
      </c>
      <c r="C829" s="140" t="s">
        <v>24</v>
      </c>
      <c r="D829" s="143">
        <v>76260</v>
      </c>
      <c r="E829" s="145" t="s">
        <v>297</v>
      </c>
      <c r="F829" s="178"/>
    </row>
    <row r="830" spans="1:6" s="21" customFormat="1" ht="15.6" customHeight="1" x14ac:dyDescent="0.3">
      <c r="A830" s="151">
        <v>76120</v>
      </c>
      <c r="B830" s="144" t="s">
        <v>294</v>
      </c>
      <c r="C830" s="140" t="s">
        <v>158</v>
      </c>
      <c r="D830" s="143">
        <v>76260</v>
      </c>
      <c r="E830" s="145" t="s">
        <v>159</v>
      </c>
      <c r="F830" s="178"/>
    </row>
    <row r="831" spans="1:6" ht="15.6" customHeight="1" x14ac:dyDescent="0.3">
      <c r="A831" s="151">
        <v>76200</v>
      </c>
      <c r="B831" s="144" t="s">
        <v>294</v>
      </c>
      <c r="C831" s="140" t="s">
        <v>10</v>
      </c>
      <c r="D831" s="143">
        <v>76260</v>
      </c>
      <c r="E831" s="145" t="s">
        <v>160</v>
      </c>
      <c r="F831" s="178"/>
    </row>
    <row r="832" spans="1:6" ht="15.6" customHeight="1" thickBot="1" x14ac:dyDescent="0.35">
      <c r="A832" s="151">
        <v>76260</v>
      </c>
      <c r="B832" s="144" t="s">
        <v>1209</v>
      </c>
      <c r="C832" s="187" t="s">
        <v>1155</v>
      </c>
      <c r="D832" s="143">
        <v>76400</v>
      </c>
      <c r="E832" s="159" t="s">
        <v>299</v>
      </c>
      <c r="F832" s="155">
        <v>0</v>
      </c>
    </row>
    <row r="833" spans="1:38" s="27" customFormat="1" ht="15.75" customHeight="1" thickBot="1" x14ac:dyDescent="0.35">
      <c r="A833" s="231" t="s">
        <v>1153</v>
      </c>
      <c r="B833" s="229" t="s">
        <v>1343</v>
      </c>
      <c r="C833" s="230" t="s">
        <v>1153</v>
      </c>
      <c r="D833" s="230" t="s">
        <v>1153</v>
      </c>
      <c r="E833" s="230" t="s">
        <v>1153</v>
      </c>
      <c r="F833" s="232" t="s">
        <v>1153</v>
      </c>
      <c r="G833" s="26"/>
      <c r="H833" s="26"/>
      <c r="I833" s="26"/>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4"/>
      <c r="AL833" s="14"/>
    </row>
    <row r="834" spans="1:38" ht="15.75" customHeight="1" x14ac:dyDescent="0.3">
      <c r="A834" s="151">
        <v>89645</v>
      </c>
      <c r="B834" s="144" t="s">
        <v>284</v>
      </c>
      <c r="C834" s="141" t="s">
        <v>162</v>
      </c>
      <c r="D834" s="143">
        <v>89660</v>
      </c>
      <c r="E834" s="145" t="s">
        <v>163</v>
      </c>
      <c r="F834" s="217"/>
    </row>
    <row r="835" spans="1:38" ht="15.75" customHeight="1" x14ac:dyDescent="0.3">
      <c r="A835" s="151">
        <v>89650</v>
      </c>
      <c r="B835" s="144" t="s">
        <v>287</v>
      </c>
      <c r="C835" s="140" t="s">
        <v>164</v>
      </c>
      <c r="D835" s="143">
        <v>89660</v>
      </c>
      <c r="E835" s="145" t="s">
        <v>288</v>
      </c>
      <c r="F835" s="180"/>
    </row>
    <row r="836" spans="1:38" ht="15.75" customHeight="1" thickBot="1" x14ac:dyDescent="0.35">
      <c r="A836" s="295">
        <v>89660</v>
      </c>
      <c r="B836" s="369" t="s">
        <v>1210</v>
      </c>
      <c r="C836" s="183" t="s">
        <v>1155</v>
      </c>
      <c r="D836" s="364">
        <v>89980</v>
      </c>
      <c r="E836" s="184" t="s">
        <v>290</v>
      </c>
      <c r="F836" s="208">
        <v>0</v>
      </c>
    </row>
    <row r="837" spans="1:38" customFormat="1" ht="31.5" customHeight="1" x14ac:dyDescent="0.3">
      <c r="A837" s="374" t="s">
        <v>1328</v>
      </c>
      <c r="E837" s="10"/>
      <c r="F837" s="13"/>
    </row>
    <row r="838" spans="1:38" customFormat="1" ht="31.5" customHeight="1" x14ac:dyDescent="0.3">
      <c r="E838" s="10"/>
      <c r="F838" s="12"/>
    </row>
    <row r="839" spans="1:38" customFormat="1" ht="31.5" customHeight="1" x14ac:dyDescent="0.3">
      <c r="E839" s="10"/>
      <c r="F839" s="12"/>
    </row>
    <row r="840" spans="1:38" customFormat="1" ht="31.5" customHeight="1" x14ac:dyDescent="0.3">
      <c r="E840" s="10"/>
      <c r="F840" s="12"/>
    </row>
    <row r="841" spans="1:38" customFormat="1" ht="31.5" customHeight="1" x14ac:dyDescent="0.3">
      <c r="E841" s="10"/>
      <c r="F841" s="12"/>
    </row>
    <row r="842" spans="1:38" customFormat="1" ht="31.5" customHeight="1" x14ac:dyDescent="0.3">
      <c r="E842" s="10"/>
      <c r="F842" s="12"/>
    </row>
    <row r="843" spans="1:38" customFormat="1" ht="31.5" customHeight="1" x14ac:dyDescent="0.3">
      <c r="E843" s="10"/>
      <c r="F843" s="12"/>
    </row>
    <row r="844" spans="1:38" customFormat="1" ht="31.5" customHeight="1" x14ac:dyDescent="0.3">
      <c r="E844" s="10"/>
      <c r="F844" s="12"/>
    </row>
    <row r="845" spans="1:38" customFormat="1" ht="31.5" customHeight="1" x14ac:dyDescent="0.3">
      <c r="E845" s="10"/>
      <c r="F845" s="12"/>
    </row>
    <row r="846" spans="1:38" customFormat="1" ht="31.5" customHeight="1" x14ac:dyDescent="0.3">
      <c r="E846" s="10"/>
      <c r="F846" s="12"/>
    </row>
    <row r="847" spans="1:38" customFormat="1" ht="31.5" customHeight="1" x14ac:dyDescent="0.3">
      <c r="E847" s="10"/>
      <c r="F847" s="12"/>
    </row>
    <row r="848" spans="1:38" customFormat="1" ht="31.5" customHeight="1" x14ac:dyDescent="0.3">
      <c r="E848" s="10"/>
      <c r="F848" s="12"/>
    </row>
    <row r="849" spans="5:6" customFormat="1" ht="31.5" customHeight="1" x14ac:dyDescent="0.3">
      <c r="E849" s="10"/>
      <c r="F849" s="12"/>
    </row>
    <row r="850" spans="5:6" customFormat="1" ht="31.5" customHeight="1" x14ac:dyDescent="0.3">
      <c r="E850" s="10"/>
      <c r="F850" s="12"/>
    </row>
    <row r="851" spans="5:6" customFormat="1" ht="31.5" customHeight="1" x14ac:dyDescent="0.3">
      <c r="E851" s="10"/>
      <c r="F851" s="12"/>
    </row>
    <row r="852" spans="5:6" customFormat="1" ht="31.5" customHeight="1" x14ac:dyDescent="0.3">
      <c r="E852" s="10"/>
      <c r="F852" s="12"/>
    </row>
    <row r="853" spans="5:6" customFormat="1" ht="31.5" customHeight="1" x14ac:dyDescent="0.3">
      <c r="E853" s="10"/>
      <c r="F853" s="12"/>
    </row>
    <row r="854" spans="5:6" customFormat="1" ht="31.5" customHeight="1" x14ac:dyDescent="0.3">
      <c r="E854" s="10"/>
      <c r="F854" s="12"/>
    </row>
    <row r="855" spans="5:6" customFormat="1" ht="31.5" customHeight="1" x14ac:dyDescent="0.3">
      <c r="E855" s="10"/>
      <c r="F855" s="12"/>
    </row>
    <row r="856" spans="5:6" customFormat="1" ht="31.5" customHeight="1" x14ac:dyDescent="0.3">
      <c r="E856" s="10"/>
      <c r="F856" s="12"/>
    </row>
    <row r="857" spans="5:6" customFormat="1" ht="31.5" customHeight="1" x14ac:dyDescent="0.3">
      <c r="E857" s="10"/>
      <c r="F857" s="12"/>
    </row>
    <row r="858" spans="5:6" customFormat="1" ht="17.399999999999999" customHeight="1" x14ac:dyDescent="0.3">
      <c r="E858" s="10"/>
      <c r="F858" s="12"/>
    </row>
    <row r="859" spans="5:6" customFormat="1" ht="17.399999999999999" customHeight="1" x14ac:dyDescent="0.3">
      <c r="E859" s="10"/>
      <c r="F859" s="12"/>
    </row>
    <row r="860" spans="5:6" customFormat="1" ht="31.5" customHeight="1" x14ac:dyDescent="0.3">
      <c r="E860" s="10"/>
      <c r="F860" s="12"/>
    </row>
    <row r="861" spans="5:6" customFormat="1" ht="31.5" customHeight="1" x14ac:dyDescent="0.3">
      <c r="E861" s="10"/>
      <c r="F861" s="12"/>
    </row>
    <row r="862" spans="5:6" customFormat="1" ht="31.5" customHeight="1" x14ac:dyDescent="0.3">
      <c r="E862" s="10"/>
      <c r="F862" s="12"/>
    </row>
    <row r="863" spans="5:6" customFormat="1" ht="31.5" customHeight="1" x14ac:dyDescent="0.3">
      <c r="E863" s="10"/>
      <c r="F863" s="12"/>
    </row>
    <row r="864" spans="5:6" customFormat="1" ht="31.5" customHeight="1" x14ac:dyDescent="0.3">
      <c r="E864" s="10"/>
      <c r="F864" s="12"/>
    </row>
    <row r="865" spans="5:6" customFormat="1" ht="31.5" customHeight="1" x14ac:dyDescent="0.3">
      <c r="E865" s="10"/>
      <c r="F865" s="12"/>
    </row>
    <row r="866" spans="5:6" customFormat="1" ht="31.5" customHeight="1" x14ac:dyDescent="0.3">
      <c r="E866" s="10"/>
      <c r="F866" s="12"/>
    </row>
    <row r="867" spans="5:6" customFormat="1" ht="31.5" customHeight="1" x14ac:dyDescent="0.3">
      <c r="E867" s="10"/>
      <c r="F867" s="12"/>
    </row>
    <row r="868" spans="5:6" customFormat="1" ht="31.5" customHeight="1" x14ac:dyDescent="0.3">
      <c r="E868" s="10"/>
      <c r="F868" s="12"/>
    </row>
    <row r="869" spans="5:6" customFormat="1" ht="31.5" customHeight="1" x14ac:dyDescent="0.3">
      <c r="E869" s="10"/>
      <c r="F869" s="12"/>
    </row>
    <row r="870" spans="5:6" customFormat="1" ht="31.5" customHeight="1" x14ac:dyDescent="0.3">
      <c r="E870" s="10"/>
      <c r="F870" s="12"/>
    </row>
    <row r="871" spans="5:6" customFormat="1" ht="19.2" customHeight="1" x14ac:dyDescent="0.3">
      <c r="E871" s="10"/>
      <c r="F871" s="12"/>
    </row>
    <row r="872" spans="5:6" customFormat="1" ht="17.399999999999999" customHeight="1" x14ac:dyDescent="0.3">
      <c r="E872" s="10"/>
      <c r="F872" s="12"/>
    </row>
    <row r="873" spans="5:6" customFormat="1" ht="31.5" customHeight="1" x14ac:dyDescent="0.3">
      <c r="E873" s="10"/>
      <c r="F873" s="12"/>
    </row>
    <row r="874" spans="5:6" customFormat="1" ht="31.5" customHeight="1" x14ac:dyDescent="0.3">
      <c r="E874" s="10"/>
      <c r="F874" s="12"/>
    </row>
    <row r="875" spans="5:6" customFormat="1" ht="31.5" customHeight="1" x14ac:dyDescent="0.3">
      <c r="E875" s="10"/>
      <c r="F875" s="12"/>
    </row>
    <row r="876" spans="5:6" customFormat="1" ht="31.5" customHeight="1" x14ac:dyDescent="0.3">
      <c r="E876" s="10"/>
      <c r="F876" s="12"/>
    </row>
    <row r="877" spans="5:6" customFormat="1" ht="31.5" customHeight="1" x14ac:dyDescent="0.3">
      <c r="E877" s="10"/>
      <c r="F877" s="12"/>
    </row>
    <row r="878" spans="5:6" customFormat="1" ht="31.5" customHeight="1" x14ac:dyDescent="0.3">
      <c r="E878" s="10"/>
      <c r="F878" s="12"/>
    </row>
    <row r="879" spans="5:6" customFormat="1" ht="31.5" customHeight="1" x14ac:dyDescent="0.3">
      <c r="E879" s="10"/>
      <c r="F879" s="12"/>
    </row>
    <row r="880" spans="5:6" customFormat="1" ht="31.5" customHeight="1" x14ac:dyDescent="0.3">
      <c r="E880" s="10"/>
      <c r="F880" s="12"/>
    </row>
    <row r="881" spans="5:6" customFormat="1" ht="31.5" customHeight="1" x14ac:dyDescent="0.3">
      <c r="E881" s="10"/>
      <c r="F881" s="12"/>
    </row>
    <row r="882" spans="5:6" customFormat="1" ht="31.5" customHeight="1" x14ac:dyDescent="0.3">
      <c r="E882" s="10"/>
      <c r="F882" s="12"/>
    </row>
    <row r="883" spans="5:6" customFormat="1" ht="31.5" customHeight="1" x14ac:dyDescent="0.3">
      <c r="E883" s="10"/>
      <c r="F883" s="12"/>
    </row>
    <row r="884" spans="5:6" customFormat="1" ht="31.5" customHeight="1" x14ac:dyDescent="0.3">
      <c r="E884" s="10"/>
      <c r="F884" s="12"/>
    </row>
    <row r="885" spans="5:6" customFormat="1" ht="31.5" customHeight="1" x14ac:dyDescent="0.3">
      <c r="E885" s="10"/>
      <c r="F885" s="12"/>
    </row>
    <row r="886" spans="5:6" customFormat="1" ht="31.5" customHeight="1" x14ac:dyDescent="0.3">
      <c r="E886" s="10"/>
      <c r="F886" s="12"/>
    </row>
    <row r="887" spans="5:6" customFormat="1" ht="31.5" customHeight="1" x14ac:dyDescent="0.3">
      <c r="E887" s="10"/>
      <c r="F887" s="12"/>
    </row>
    <row r="888" spans="5:6" customFormat="1" ht="31.5" customHeight="1" x14ac:dyDescent="0.3">
      <c r="E888" s="10"/>
      <c r="F888" s="12"/>
    </row>
    <row r="889" spans="5:6" customFormat="1" ht="31.5" customHeight="1" x14ac:dyDescent="0.3">
      <c r="E889" s="10"/>
      <c r="F889" s="12"/>
    </row>
    <row r="890" spans="5:6" customFormat="1" ht="31.5" customHeight="1" x14ac:dyDescent="0.3">
      <c r="E890" s="10"/>
      <c r="F890" s="12"/>
    </row>
    <row r="891" spans="5:6" customFormat="1" ht="31.5" customHeight="1" x14ac:dyDescent="0.3">
      <c r="E891" s="10"/>
      <c r="F891" s="12"/>
    </row>
    <row r="892" spans="5:6" customFormat="1" ht="31.5" customHeight="1" x14ac:dyDescent="0.3">
      <c r="E892" s="10"/>
      <c r="F892" s="12"/>
    </row>
    <row r="893" spans="5:6" customFormat="1" ht="31.5" customHeight="1" x14ac:dyDescent="0.3">
      <c r="E893" s="10"/>
      <c r="F893" s="12"/>
    </row>
    <row r="894" spans="5:6" customFormat="1" ht="31.5" customHeight="1" x14ac:dyDescent="0.3">
      <c r="E894" s="10"/>
      <c r="F894" s="12"/>
    </row>
    <row r="895" spans="5:6" customFormat="1" ht="31.5" customHeight="1" x14ac:dyDescent="0.3">
      <c r="E895" s="10"/>
      <c r="F895" s="12"/>
    </row>
    <row r="896" spans="5:6" customFormat="1" ht="31.5" customHeight="1" x14ac:dyDescent="0.3">
      <c r="E896" s="10"/>
      <c r="F896" s="12"/>
    </row>
    <row r="897" spans="5:6" customFormat="1" ht="31.5" customHeight="1" x14ac:dyDescent="0.3">
      <c r="E897" s="10"/>
      <c r="F897" s="12"/>
    </row>
    <row r="898" spans="5:6" customFormat="1" ht="31.5" customHeight="1" x14ac:dyDescent="0.3">
      <c r="E898" s="10"/>
      <c r="F898" s="12"/>
    </row>
    <row r="899" spans="5:6" customFormat="1" ht="31.5" customHeight="1" x14ac:dyDescent="0.3">
      <c r="E899" s="10"/>
      <c r="F899" s="12"/>
    </row>
    <row r="900" spans="5:6" customFormat="1" ht="31.5" customHeight="1" x14ac:dyDescent="0.3">
      <c r="E900" s="10"/>
      <c r="F900" s="12"/>
    </row>
    <row r="901" spans="5:6" customFormat="1" ht="31.5" customHeight="1" x14ac:dyDescent="0.3">
      <c r="E901" s="10"/>
      <c r="F901" s="12"/>
    </row>
    <row r="902" spans="5:6" customFormat="1" ht="31.5" customHeight="1" x14ac:dyDescent="0.3">
      <c r="E902" s="10"/>
      <c r="F902" s="12"/>
    </row>
    <row r="903" spans="5:6" customFormat="1" ht="31.5" customHeight="1" x14ac:dyDescent="0.3">
      <c r="E903" s="10"/>
      <c r="F903" s="12"/>
    </row>
    <row r="904" spans="5:6" customFormat="1" ht="31.5" customHeight="1" x14ac:dyDescent="0.3">
      <c r="E904" s="10"/>
      <c r="F904" s="12"/>
    </row>
    <row r="905" spans="5:6" customFormat="1" ht="31.5" customHeight="1" x14ac:dyDescent="0.3">
      <c r="E905" s="10"/>
      <c r="F905" s="12"/>
    </row>
    <row r="906" spans="5:6" customFormat="1" ht="31.5" customHeight="1" x14ac:dyDescent="0.3">
      <c r="E906" s="10"/>
      <c r="F906" s="12"/>
    </row>
    <row r="907" spans="5:6" customFormat="1" ht="31.5" customHeight="1" x14ac:dyDescent="0.3">
      <c r="E907" s="10"/>
      <c r="F907" s="12"/>
    </row>
    <row r="908" spans="5:6" customFormat="1" ht="31.5" customHeight="1" x14ac:dyDescent="0.3">
      <c r="E908" s="10"/>
      <c r="F908" s="12"/>
    </row>
    <row r="909" spans="5:6" customFormat="1" ht="31.5" customHeight="1" x14ac:dyDescent="0.3">
      <c r="E909" s="10"/>
      <c r="F909" s="12"/>
    </row>
    <row r="910" spans="5:6" customFormat="1" ht="31.5" customHeight="1" x14ac:dyDescent="0.3">
      <c r="E910" s="10"/>
      <c r="F910" s="12"/>
    </row>
    <row r="911" spans="5:6" customFormat="1" ht="31.5" customHeight="1" x14ac:dyDescent="0.3">
      <c r="E911" s="10"/>
      <c r="F911" s="12"/>
    </row>
    <row r="912" spans="5:6" customFormat="1" ht="31.5" customHeight="1" x14ac:dyDescent="0.3">
      <c r="E912" s="10"/>
      <c r="F912" s="12"/>
    </row>
    <row r="913" spans="5:6" customFormat="1" ht="31.5" customHeight="1" x14ac:dyDescent="0.3">
      <c r="E913" s="10"/>
      <c r="F913" s="12"/>
    </row>
    <row r="914" spans="5:6" customFormat="1" ht="31.5" customHeight="1" x14ac:dyDescent="0.3">
      <c r="E914" s="10"/>
      <c r="F914" s="12"/>
    </row>
    <row r="915" spans="5:6" customFormat="1" ht="31.5" customHeight="1" x14ac:dyDescent="0.3">
      <c r="E915" s="10"/>
      <c r="F915" s="12"/>
    </row>
    <row r="916" spans="5:6" customFormat="1" ht="31.5" customHeight="1" x14ac:dyDescent="0.3">
      <c r="E916" s="10"/>
      <c r="F916" s="12"/>
    </row>
    <row r="917" spans="5:6" customFormat="1" ht="31.5" customHeight="1" x14ac:dyDescent="0.3">
      <c r="E917" s="10"/>
      <c r="F917" s="12"/>
    </row>
    <row r="918" spans="5:6" customFormat="1" ht="31.5" customHeight="1" x14ac:dyDescent="0.3">
      <c r="E918" s="10"/>
      <c r="F918" s="12"/>
    </row>
    <row r="919" spans="5:6" customFormat="1" ht="31.5" customHeight="1" x14ac:dyDescent="0.3">
      <c r="E919" s="10"/>
      <c r="F919" s="12"/>
    </row>
    <row r="920" spans="5:6" customFormat="1" ht="31.5" customHeight="1" x14ac:dyDescent="0.3">
      <c r="E920" s="10"/>
      <c r="F920" s="12"/>
    </row>
    <row r="921" spans="5:6" customFormat="1" ht="31.5" customHeight="1" x14ac:dyDescent="0.3">
      <c r="E921" s="10"/>
      <c r="F921" s="12"/>
    </row>
    <row r="922" spans="5:6" customFormat="1" ht="31.5" customHeight="1" x14ac:dyDescent="0.3">
      <c r="E922" s="10"/>
      <c r="F922" s="12"/>
    </row>
    <row r="923" spans="5:6" customFormat="1" ht="31.5" customHeight="1" x14ac:dyDescent="0.3">
      <c r="E923" s="10"/>
      <c r="F923" s="12"/>
    </row>
    <row r="924" spans="5:6" customFormat="1" ht="31.5" customHeight="1" x14ac:dyDescent="0.3">
      <c r="E924" s="10"/>
      <c r="F924" s="12"/>
    </row>
    <row r="925" spans="5:6" customFormat="1" ht="31.5" customHeight="1" x14ac:dyDescent="0.3">
      <c r="E925" s="10"/>
      <c r="F925" s="12"/>
    </row>
    <row r="926" spans="5:6" customFormat="1" ht="31.5" customHeight="1" x14ac:dyDescent="0.3">
      <c r="E926" s="10"/>
      <c r="F926" s="12"/>
    </row>
    <row r="927" spans="5:6" customFormat="1" ht="31.5" customHeight="1" x14ac:dyDescent="0.3">
      <c r="E927" s="10"/>
      <c r="F927" s="12"/>
    </row>
    <row r="928" spans="5:6" customFormat="1" ht="31.5" customHeight="1" x14ac:dyDescent="0.3">
      <c r="E928" s="10"/>
      <c r="F928" s="12"/>
    </row>
    <row r="929" spans="5:6" customFormat="1" ht="31.5" customHeight="1" x14ac:dyDescent="0.3">
      <c r="E929" s="10"/>
      <c r="F929" s="12"/>
    </row>
    <row r="930" spans="5:6" customFormat="1" ht="31.5" customHeight="1" x14ac:dyDescent="0.3">
      <c r="E930" s="10"/>
      <c r="F930" s="12"/>
    </row>
    <row r="931" spans="5:6" customFormat="1" ht="31.5" customHeight="1" x14ac:dyDescent="0.3">
      <c r="E931" s="10"/>
      <c r="F931" s="12"/>
    </row>
    <row r="932" spans="5:6" customFormat="1" ht="31.5" customHeight="1" x14ac:dyDescent="0.3">
      <c r="E932" s="10"/>
      <c r="F932" s="12"/>
    </row>
    <row r="933" spans="5:6" customFormat="1" ht="31.5" customHeight="1" x14ac:dyDescent="0.3">
      <c r="E933" s="10"/>
      <c r="F933" s="12"/>
    </row>
    <row r="934" spans="5:6" customFormat="1" ht="31.5" customHeight="1" x14ac:dyDescent="0.3">
      <c r="E934" s="10"/>
      <c r="F934" s="12"/>
    </row>
    <row r="935" spans="5:6" customFormat="1" ht="31.5" customHeight="1" x14ac:dyDescent="0.3">
      <c r="E935" s="10"/>
      <c r="F935" s="12"/>
    </row>
    <row r="936" spans="5:6" customFormat="1" ht="31.5" customHeight="1" x14ac:dyDescent="0.3">
      <c r="E936" s="10"/>
      <c r="F936" s="12"/>
    </row>
    <row r="937" spans="5:6" customFormat="1" ht="31.5" customHeight="1" x14ac:dyDescent="0.3">
      <c r="E937" s="10"/>
      <c r="F937" s="12"/>
    </row>
    <row r="938" spans="5:6" customFormat="1" ht="31.5" customHeight="1" x14ac:dyDescent="0.3">
      <c r="E938" s="10"/>
      <c r="F938" s="12"/>
    </row>
    <row r="939" spans="5:6" customFormat="1" ht="31.5" customHeight="1" x14ac:dyDescent="0.3">
      <c r="E939" s="10"/>
      <c r="F939" s="12"/>
    </row>
    <row r="940" spans="5:6" customFormat="1" ht="31.5" customHeight="1" x14ac:dyDescent="0.3">
      <c r="E940" s="10"/>
      <c r="F940" s="12"/>
    </row>
    <row r="941" spans="5:6" customFormat="1" ht="31.5" customHeight="1" x14ac:dyDescent="0.3">
      <c r="E941" s="10"/>
      <c r="F941" s="12"/>
    </row>
    <row r="942" spans="5:6" customFormat="1" ht="31.5" customHeight="1" x14ac:dyDescent="0.3">
      <c r="E942" s="10"/>
      <c r="F942" s="12"/>
    </row>
    <row r="943" spans="5:6" customFormat="1" ht="31.5" customHeight="1" x14ac:dyDescent="0.3">
      <c r="E943" s="10"/>
      <c r="F943" s="12"/>
    </row>
    <row r="944" spans="5:6" customFormat="1" ht="31.5" customHeight="1" x14ac:dyDescent="0.3">
      <c r="E944" s="10"/>
      <c r="F944" s="12"/>
    </row>
    <row r="945" spans="5:6" customFormat="1" ht="31.5" customHeight="1" x14ac:dyDescent="0.3">
      <c r="E945" s="10"/>
      <c r="F945" s="12"/>
    </row>
    <row r="946" spans="5:6" customFormat="1" ht="31.5" customHeight="1" x14ac:dyDescent="0.3">
      <c r="E946" s="10"/>
      <c r="F946" s="12"/>
    </row>
    <row r="947" spans="5:6" customFormat="1" ht="31.5" customHeight="1" x14ac:dyDescent="0.3">
      <c r="E947" s="10"/>
      <c r="F947" s="12"/>
    </row>
    <row r="948" spans="5:6" customFormat="1" ht="31.5" customHeight="1" x14ac:dyDescent="0.3">
      <c r="E948" s="10"/>
      <c r="F948" s="12"/>
    </row>
    <row r="949" spans="5:6" customFormat="1" ht="31.5" customHeight="1" x14ac:dyDescent="0.3">
      <c r="E949" s="10"/>
      <c r="F949" s="12"/>
    </row>
    <row r="950" spans="5:6" customFormat="1" ht="31.5" customHeight="1" x14ac:dyDescent="0.3">
      <c r="E950" s="10"/>
      <c r="F950" s="12"/>
    </row>
    <row r="951" spans="5:6" customFormat="1" ht="31.5" customHeight="1" x14ac:dyDescent="0.3">
      <c r="E951" s="10"/>
      <c r="F951" s="12"/>
    </row>
    <row r="952" spans="5:6" customFormat="1" ht="31.5" customHeight="1" x14ac:dyDescent="0.3">
      <c r="E952" s="10"/>
      <c r="F952" s="12"/>
    </row>
    <row r="953" spans="5:6" customFormat="1" ht="31.5" customHeight="1" x14ac:dyDescent="0.3">
      <c r="E953" s="10"/>
      <c r="F953" s="12"/>
    </row>
    <row r="954" spans="5:6" customFormat="1" ht="31.5" customHeight="1" x14ac:dyDescent="0.3">
      <c r="E954" s="10"/>
      <c r="F954" s="12"/>
    </row>
    <row r="955" spans="5:6" customFormat="1" ht="31.5" customHeight="1" x14ac:dyDescent="0.3">
      <c r="E955" s="10"/>
      <c r="F955" s="12"/>
    </row>
    <row r="956" spans="5:6" customFormat="1" ht="31.5" customHeight="1" x14ac:dyDescent="0.3">
      <c r="E956" s="10"/>
      <c r="F956" s="12"/>
    </row>
    <row r="957" spans="5:6" customFormat="1" ht="31.5" customHeight="1" x14ac:dyDescent="0.3">
      <c r="E957" s="10"/>
      <c r="F957" s="12"/>
    </row>
    <row r="958" spans="5:6" customFormat="1" ht="31.5" customHeight="1" x14ac:dyDescent="0.3">
      <c r="E958" s="10"/>
      <c r="F958" s="12"/>
    </row>
    <row r="959" spans="5:6" customFormat="1" ht="31.5" customHeight="1" x14ac:dyDescent="0.3">
      <c r="E959" s="10"/>
      <c r="F959" s="12"/>
    </row>
    <row r="960" spans="5:6" customFormat="1" ht="31.5" customHeight="1" x14ac:dyDescent="0.3">
      <c r="E960" s="10"/>
      <c r="F960" s="12"/>
    </row>
    <row r="961" spans="5:6" customFormat="1" ht="31.5" customHeight="1" x14ac:dyDescent="0.3">
      <c r="E961" s="10"/>
      <c r="F961" s="12"/>
    </row>
    <row r="962" spans="5:6" customFormat="1" ht="31.5" customHeight="1" x14ac:dyDescent="0.3">
      <c r="E962" s="10"/>
      <c r="F962" s="12"/>
    </row>
    <row r="963" spans="5:6" customFormat="1" ht="31.5" customHeight="1" x14ac:dyDescent="0.3">
      <c r="E963" s="10"/>
      <c r="F963" s="12"/>
    </row>
    <row r="964" spans="5:6" customFormat="1" ht="31.5" customHeight="1" x14ac:dyDescent="0.3">
      <c r="E964" s="10"/>
      <c r="F964" s="12"/>
    </row>
    <row r="965" spans="5:6" customFormat="1" x14ac:dyDescent="0.3">
      <c r="E965" s="10"/>
      <c r="F965" s="12"/>
    </row>
    <row r="966" spans="5:6" customFormat="1" x14ac:dyDescent="0.3">
      <c r="E966" s="10"/>
      <c r="F966" s="12"/>
    </row>
    <row r="967" spans="5:6" customFormat="1" x14ac:dyDescent="0.3">
      <c r="E967" s="10"/>
      <c r="F967" s="12"/>
    </row>
    <row r="968" spans="5:6" customFormat="1" x14ac:dyDescent="0.3">
      <c r="E968" s="10"/>
      <c r="F968" s="12"/>
    </row>
    <row r="969" spans="5:6" customFormat="1" x14ac:dyDescent="0.3">
      <c r="E969" s="10"/>
      <c r="F969" s="12"/>
    </row>
    <row r="970" spans="5:6" customFormat="1" x14ac:dyDescent="0.3">
      <c r="E970" s="10"/>
      <c r="F970" s="12"/>
    </row>
    <row r="971" spans="5:6" customFormat="1" x14ac:dyDescent="0.3">
      <c r="E971" s="10"/>
      <c r="F971" s="12"/>
    </row>
    <row r="972" spans="5:6" customFormat="1" x14ac:dyDescent="0.3">
      <c r="E972" s="10"/>
      <c r="F972" s="12"/>
    </row>
    <row r="973" spans="5:6" customFormat="1" x14ac:dyDescent="0.3">
      <c r="E973" s="10"/>
      <c r="F973" s="12"/>
    </row>
    <row r="974" spans="5:6" customFormat="1" x14ac:dyDescent="0.3">
      <c r="E974" s="10"/>
      <c r="F974" s="12"/>
    </row>
    <row r="975" spans="5:6" customFormat="1" x14ac:dyDescent="0.3">
      <c r="E975" s="10"/>
      <c r="F975" s="12"/>
    </row>
    <row r="976" spans="5:6" customFormat="1" x14ac:dyDescent="0.3">
      <c r="E976" s="10"/>
      <c r="F976" s="12"/>
    </row>
    <row r="977" spans="5:6" customFormat="1" x14ac:dyDescent="0.3">
      <c r="E977" s="10"/>
      <c r="F977" s="12"/>
    </row>
    <row r="978" spans="5:6" customFormat="1" x14ac:dyDescent="0.3">
      <c r="E978" s="10"/>
      <c r="F978" s="12"/>
    </row>
    <row r="979" spans="5:6" customFormat="1" x14ac:dyDescent="0.3">
      <c r="E979" s="10"/>
      <c r="F979" s="12"/>
    </row>
    <row r="980" spans="5:6" customFormat="1" x14ac:dyDescent="0.3">
      <c r="E980" s="10"/>
      <c r="F980" s="12"/>
    </row>
    <row r="981" spans="5:6" customFormat="1" x14ac:dyDescent="0.3">
      <c r="E981" s="10"/>
      <c r="F981" s="12"/>
    </row>
    <row r="982" spans="5:6" customFormat="1" x14ac:dyDescent="0.3">
      <c r="E982" s="10"/>
      <c r="F982" s="12"/>
    </row>
    <row r="983" spans="5:6" customFormat="1" x14ac:dyDescent="0.3">
      <c r="E983" s="10"/>
      <c r="F983" s="12"/>
    </row>
    <row r="984" spans="5:6" customFormat="1" x14ac:dyDescent="0.3">
      <c r="E984" s="10"/>
      <c r="F984" s="12"/>
    </row>
    <row r="985" spans="5:6" customFormat="1" x14ac:dyDescent="0.3">
      <c r="E985" s="10"/>
      <c r="F985" s="12"/>
    </row>
    <row r="986" spans="5:6" customFormat="1" x14ac:dyDescent="0.3">
      <c r="E986" s="10"/>
      <c r="F986" s="12"/>
    </row>
    <row r="987" spans="5:6" customFormat="1" x14ac:dyDescent="0.3">
      <c r="E987" s="10"/>
      <c r="F987" s="12"/>
    </row>
    <row r="988" spans="5:6" customFormat="1" x14ac:dyDescent="0.3">
      <c r="E988" s="10"/>
      <c r="F988" s="12"/>
    </row>
    <row r="989" spans="5:6" customFormat="1" x14ac:dyDescent="0.3">
      <c r="E989" s="10"/>
      <c r="F989" s="12"/>
    </row>
    <row r="990" spans="5:6" customFormat="1" x14ac:dyDescent="0.3">
      <c r="E990" s="10"/>
      <c r="F990" s="12"/>
    </row>
    <row r="991" spans="5:6" customFormat="1" x14ac:dyDescent="0.3">
      <c r="E991" s="10"/>
      <c r="F991" s="12"/>
    </row>
    <row r="992" spans="5:6" customFormat="1" x14ac:dyDescent="0.3">
      <c r="E992" s="10"/>
      <c r="F992" s="12"/>
    </row>
    <row r="993" spans="5:6" customFormat="1" x14ac:dyDescent="0.3">
      <c r="E993" s="10"/>
      <c r="F993" s="12"/>
    </row>
    <row r="994" spans="5:6" customFormat="1" x14ac:dyDescent="0.3">
      <c r="E994" s="10"/>
      <c r="F994" s="12"/>
    </row>
    <row r="995" spans="5:6" customFormat="1" x14ac:dyDescent="0.3">
      <c r="E995" s="10"/>
      <c r="F995" s="12"/>
    </row>
    <row r="996" spans="5:6" customFormat="1" x14ac:dyDescent="0.3">
      <c r="E996" s="10"/>
      <c r="F996" s="12"/>
    </row>
    <row r="997" spans="5:6" customFormat="1" x14ac:dyDescent="0.3">
      <c r="E997" s="10"/>
      <c r="F997" s="12"/>
    </row>
    <row r="998" spans="5:6" customFormat="1" x14ac:dyDescent="0.3">
      <c r="E998" s="10"/>
      <c r="F998" s="12"/>
    </row>
    <row r="999" spans="5:6" customFormat="1" x14ac:dyDescent="0.3">
      <c r="E999" s="10"/>
      <c r="F999" s="12"/>
    </row>
    <row r="1000" spans="5:6" customFormat="1" x14ac:dyDescent="0.3">
      <c r="E1000" s="10"/>
      <c r="F1000" s="12"/>
    </row>
    <row r="1001" spans="5:6" customFormat="1" x14ac:dyDescent="0.3">
      <c r="E1001" s="10"/>
      <c r="F1001" s="12"/>
    </row>
    <row r="1002" spans="5:6" customFormat="1" x14ac:dyDescent="0.3">
      <c r="E1002" s="10"/>
      <c r="F1002" s="12"/>
    </row>
    <row r="1003" spans="5:6" customFormat="1" x14ac:dyDescent="0.3">
      <c r="E1003" s="10"/>
      <c r="F1003" s="12"/>
    </row>
    <row r="1004" spans="5:6" customFormat="1" x14ac:dyDescent="0.3">
      <c r="E1004" s="10"/>
      <c r="F1004" s="12"/>
    </row>
    <row r="1005" spans="5:6" customFormat="1" x14ac:dyDescent="0.3">
      <c r="E1005" s="10"/>
      <c r="F1005" s="12"/>
    </row>
    <row r="1006" spans="5:6" customFormat="1" x14ac:dyDescent="0.3">
      <c r="E1006" s="10"/>
      <c r="F1006" s="12"/>
    </row>
    <row r="1007" spans="5:6" customFormat="1" x14ac:dyDescent="0.3">
      <c r="E1007" s="10"/>
      <c r="F1007" s="12"/>
    </row>
    <row r="1008" spans="5:6" customFormat="1" x14ac:dyDescent="0.3">
      <c r="E1008" s="10"/>
      <c r="F1008" s="12"/>
    </row>
    <row r="1009" spans="5:6" customFormat="1" x14ac:dyDescent="0.3">
      <c r="E1009" s="10"/>
      <c r="F1009" s="12"/>
    </row>
    <row r="1010" spans="5:6" customFormat="1" x14ac:dyDescent="0.3">
      <c r="E1010" s="10"/>
      <c r="F1010" s="12"/>
    </row>
    <row r="1011" spans="5:6" customFormat="1" x14ac:dyDescent="0.3">
      <c r="E1011" s="10"/>
      <c r="F1011" s="12"/>
    </row>
    <row r="1012" spans="5:6" customFormat="1" x14ac:dyDescent="0.3">
      <c r="E1012" s="10"/>
      <c r="F1012" s="12"/>
    </row>
    <row r="1013" spans="5:6" customFormat="1" x14ac:dyDescent="0.3">
      <c r="E1013" s="10"/>
      <c r="F1013" s="12"/>
    </row>
    <row r="1014" spans="5:6" customFormat="1" x14ac:dyDescent="0.3">
      <c r="E1014" s="10"/>
      <c r="F1014" s="12"/>
    </row>
    <row r="1015" spans="5:6" customFormat="1" x14ac:dyDescent="0.3">
      <c r="E1015" s="10"/>
      <c r="F1015" s="12"/>
    </row>
    <row r="1016" spans="5:6" customFormat="1" x14ac:dyDescent="0.3">
      <c r="E1016" s="10"/>
      <c r="F1016" s="12"/>
    </row>
    <row r="1017" spans="5:6" customFormat="1" x14ac:dyDescent="0.3">
      <c r="E1017" s="10"/>
      <c r="F1017" s="12"/>
    </row>
    <row r="1018" spans="5:6" customFormat="1" x14ac:dyDescent="0.3">
      <c r="E1018" s="10"/>
      <c r="F1018" s="12"/>
    </row>
    <row r="1019" spans="5:6" customFormat="1" x14ac:dyDescent="0.3">
      <c r="E1019" s="10"/>
      <c r="F1019" s="12"/>
    </row>
    <row r="1020" spans="5:6" customFormat="1" x14ac:dyDescent="0.3">
      <c r="E1020" s="10"/>
      <c r="F1020" s="12"/>
    </row>
    <row r="1021" spans="5:6" customFormat="1" x14ac:dyDescent="0.3">
      <c r="E1021" s="10"/>
      <c r="F1021" s="12"/>
    </row>
    <row r="1022" spans="5:6" customFormat="1" x14ac:dyDescent="0.3">
      <c r="E1022" s="10"/>
      <c r="F1022" s="12"/>
    </row>
    <row r="1023" spans="5:6" customFormat="1" x14ac:dyDescent="0.3">
      <c r="E1023" s="10"/>
      <c r="F1023" s="12"/>
    </row>
    <row r="1024" spans="5:6" customFormat="1" x14ac:dyDescent="0.3">
      <c r="E1024" s="10"/>
      <c r="F1024" s="12"/>
    </row>
    <row r="1025" spans="5:6" customFormat="1" x14ac:dyDescent="0.3">
      <c r="E1025" s="10"/>
      <c r="F1025" s="12"/>
    </row>
    <row r="1026" spans="5:6" customFormat="1" x14ac:dyDescent="0.3">
      <c r="E1026" s="10"/>
      <c r="F1026" s="12"/>
    </row>
    <row r="1027" spans="5:6" customFormat="1" x14ac:dyDescent="0.3">
      <c r="E1027" s="10"/>
      <c r="F1027" s="12"/>
    </row>
    <row r="1028" spans="5:6" customFormat="1" x14ac:dyDescent="0.3">
      <c r="E1028" s="10"/>
      <c r="F1028" s="12"/>
    </row>
    <row r="1029" spans="5:6" customFormat="1" x14ac:dyDescent="0.3">
      <c r="E1029" s="10"/>
      <c r="F1029" s="12"/>
    </row>
    <row r="1030" spans="5:6" customFormat="1" x14ac:dyDescent="0.3">
      <c r="E1030" s="10"/>
      <c r="F1030" s="12"/>
    </row>
    <row r="1031" spans="5:6" customFormat="1" x14ac:dyDescent="0.3">
      <c r="E1031" s="10"/>
      <c r="F1031" s="12"/>
    </row>
    <row r="1032" spans="5:6" customFormat="1" x14ac:dyDescent="0.3">
      <c r="E1032" s="10"/>
      <c r="F1032" s="12"/>
    </row>
    <row r="1033" spans="5:6" customFormat="1" x14ac:dyDescent="0.3">
      <c r="E1033" s="10"/>
      <c r="F1033" s="12"/>
    </row>
    <row r="1034" spans="5:6" customFormat="1" x14ac:dyDescent="0.3">
      <c r="E1034" s="10"/>
      <c r="F1034" s="12"/>
    </row>
    <row r="1035" spans="5:6" customFormat="1" x14ac:dyDescent="0.3">
      <c r="E1035" s="10"/>
      <c r="F1035" s="12"/>
    </row>
    <row r="1036" spans="5:6" customFormat="1" x14ac:dyDescent="0.3">
      <c r="E1036" s="10"/>
      <c r="F1036" s="12"/>
    </row>
    <row r="1037" spans="5:6" customFormat="1" x14ac:dyDescent="0.3">
      <c r="E1037" s="10"/>
      <c r="F1037" s="12"/>
    </row>
    <row r="1038" spans="5:6" customFormat="1" x14ac:dyDescent="0.3">
      <c r="E1038" s="10"/>
      <c r="F1038" s="12"/>
    </row>
    <row r="1039" spans="5:6" customFormat="1" x14ac:dyDescent="0.3">
      <c r="E1039" s="10"/>
      <c r="F1039" s="12"/>
    </row>
    <row r="1040" spans="5:6" customFormat="1" x14ac:dyDescent="0.3">
      <c r="E1040" s="10"/>
      <c r="F1040" s="12"/>
    </row>
    <row r="1041" spans="5:6" customFormat="1" x14ac:dyDescent="0.3">
      <c r="E1041" s="10"/>
      <c r="F1041" s="12"/>
    </row>
    <row r="1042" spans="5:6" customFormat="1" x14ac:dyDescent="0.3">
      <c r="E1042" s="10"/>
      <c r="F1042" s="12"/>
    </row>
    <row r="1043" spans="5:6" customFormat="1" x14ac:dyDescent="0.3">
      <c r="E1043" s="10"/>
      <c r="F1043" s="12"/>
    </row>
    <row r="1044" spans="5:6" customFormat="1" x14ac:dyDescent="0.3">
      <c r="E1044" s="10"/>
      <c r="F1044" s="12"/>
    </row>
    <row r="1045" spans="5:6" customFormat="1" x14ac:dyDescent="0.3">
      <c r="E1045" s="10"/>
      <c r="F1045" s="12"/>
    </row>
    <row r="1046" spans="5:6" customFormat="1" x14ac:dyDescent="0.3">
      <c r="E1046" s="10"/>
      <c r="F1046" s="12"/>
    </row>
    <row r="1047" spans="5:6" customFormat="1" x14ac:dyDescent="0.3">
      <c r="E1047" s="10"/>
      <c r="F1047" s="12"/>
    </row>
    <row r="1048" spans="5:6" customFormat="1" x14ac:dyDescent="0.3">
      <c r="E1048" s="10"/>
      <c r="F1048" s="12"/>
    </row>
    <row r="1049" spans="5:6" customFormat="1" x14ac:dyDescent="0.3">
      <c r="E1049" s="10"/>
      <c r="F1049" s="12"/>
    </row>
    <row r="1050" spans="5:6" customFormat="1" x14ac:dyDescent="0.3">
      <c r="E1050" s="10"/>
      <c r="F1050" s="12"/>
    </row>
    <row r="1051" spans="5:6" customFormat="1" x14ac:dyDescent="0.3">
      <c r="E1051" s="10"/>
      <c r="F1051" s="12"/>
    </row>
    <row r="1052" spans="5:6" customFormat="1" x14ac:dyDescent="0.3">
      <c r="E1052" s="10"/>
      <c r="F1052" s="12"/>
    </row>
    <row r="1053" spans="5:6" customFormat="1" x14ac:dyDescent="0.3">
      <c r="E1053" s="10"/>
      <c r="F1053" s="12"/>
    </row>
    <row r="1054" spans="5:6" customFormat="1" x14ac:dyDescent="0.3">
      <c r="E1054" s="10"/>
      <c r="F1054" s="12"/>
    </row>
    <row r="1055" spans="5:6" customFormat="1" x14ac:dyDescent="0.3">
      <c r="E1055" s="10"/>
      <c r="F1055" s="12"/>
    </row>
    <row r="1056" spans="5:6" customFormat="1" x14ac:dyDescent="0.3">
      <c r="E1056" s="10"/>
      <c r="F1056" s="12"/>
    </row>
    <row r="1057" spans="5:6" customFormat="1" x14ac:dyDescent="0.3">
      <c r="E1057" s="10"/>
      <c r="F1057" s="12"/>
    </row>
    <row r="1058" spans="5:6" customFormat="1" x14ac:dyDescent="0.3">
      <c r="E1058" s="10"/>
      <c r="F1058" s="12"/>
    </row>
    <row r="1059" spans="5:6" customFormat="1" x14ac:dyDescent="0.3">
      <c r="E1059" s="10"/>
      <c r="F1059" s="12"/>
    </row>
    <row r="1060" spans="5:6" customFormat="1" x14ac:dyDescent="0.3">
      <c r="E1060" s="10"/>
      <c r="F1060" s="12"/>
    </row>
    <row r="1061" spans="5:6" customFormat="1" x14ac:dyDescent="0.3">
      <c r="E1061" s="10"/>
      <c r="F1061" s="12"/>
    </row>
    <row r="1062" spans="5:6" customFormat="1" x14ac:dyDescent="0.3">
      <c r="E1062" s="10"/>
      <c r="F1062" s="12"/>
    </row>
    <row r="1063" spans="5:6" customFormat="1" x14ac:dyDescent="0.3">
      <c r="E1063" s="10"/>
      <c r="F1063" s="12"/>
    </row>
    <row r="1064" spans="5:6" customFormat="1" x14ac:dyDescent="0.3">
      <c r="E1064" s="10"/>
      <c r="F1064" s="12"/>
    </row>
    <row r="1065" spans="5:6" customFormat="1" x14ac:dyDescent="0.3">
      <c r="E1065" s="10"/>
      <c r="F1065" s="12"/>
    </row>
    <row r="1066" spans="5:6" customFormat="1" x14ac:dyDescent="0.3">
      <c r="E1066" s="10"/>
      <c r="F1066" s="12"/>
    </row>
    <row r="1067" spans="5:6" customFormat="1" x14ac:dyDescent="0.3">
      <c r="E1067" s="10"/>
      <c r="F1067" s="12"/>
    </row>
    <row r="1068" spans="5:6" customFormat="1" x14ac:dyDescent="0.3">
      <c r="E1068" s="10"/>
      <c r="F1068" s="12"/>
    </row>
    <row r="1069" spans="5:6" customFormat="1" x14ac:dyDescent="0.3">
      <c r="E1069" s="10"/>
      <c r="F1069" s="12"/>
    </row>
    <row r="1070" spans="5:6" customFormat="1" x14ac:dyDescent="0.3">
      <c r="E1070" s="10"/>
      <c r="F1070" s="12"/>
    </row>
    <row r="1071" spans="5:6" customFormat="1" x14ac:dyDescent="0.3">
      <c r="E1071" s="10"/>
      <c r="F1071" s="12"/>
    </row>
    <row r="1072" spans="5:6" customFormat="1" x14ac:dyDescent="0.3">
      <c r="E1072" s="10"/>
      <c r="F1072" s="12"/>
    </row>
    <row r="1073" spans="5:6" customFormat="1" x14ac:dyDescent="0.3">
      <c r="E1073" s="10"/>
      <c r="F1073" s="12"/>
    </row>
    <row r="1074" spans="5:6" customFormat="1" x14ac:dyDescent="0.3">
      <c r="E1074" s="10"/>
      <c r="F1074" s="12"/>
    </row>
    <row r="1075" spans="5:6" customFormat="1" x14ac:dyDescent="0.3">
      <c r="E1075" s="10"/>
      <c r="F1075" s="12"/>
    </row>
    <row r="1076" spans="5:6" customFormat="1" x14ac:dyDescent="0.3">
      <c r="E1076" s="10"/>
      <c r="F1076" s="12"/>
    </row>
    <row r="1077" spans="5:6" customFormat="1" x14ac:dyDescent="0.3">
      <c r="E1077" s="10"/>
      <c r="F1077" s="12"/>
    </row>
    <row r="1078" spans="5:6" customFormat="1" x14ac:dyDescent="0.3">
      <c r="E1078" s="10"/>
      <c r="F1078" s="12"/>
    </row>
    <row r="1079" spans="5:6" customFormat="1" x14ac:dyDescent="0.3">
      <c r="E1079" s="10"/>
      <c r="F1079" s="12"/>
    </row>
    <row r="1080" spans="5:6" customFormat="1" x14ac:dyDescent="0.3">
      <c r="E1080" s="10"/>
      <c r="F1080" s="12"/>
    </row>
    <row r="1081" spans="5:6" customFormat="1" x14ac:dyDescent="0.3">
      <c r="E1081" s="10"/>
      <c r="F1081" s="12"/>
    </row>
    <row r="1082" spans="5:6" customFormat="1" x14ac:dyDescent="0.3">
      <c r="E1082" s="10"/>
      <c r="F1082" s="12"/>
    </row>
    <row r="1083" spans="5:6" customFormat="1" x14ac:dyDescent="0.3">
      <c r="E1083" s="10"/>
      <c r="F1083" s="12"/>
    </row>
    <row r="1084" spans="5:6" customFormat="1" x14ac:dyDescent="0.3">
      <c r="E1084" s="10"/>
      <c r="F1084" s="12"/>
    </row>
    <row r="1085" spans="5:6" customFormat="1" x14ac:dyDescent="0.3">
      <c r="E1085" s="10"/>
      <c r="F1085" s="12"/>
    </row>
    <row r="1086" spans="5:6" customFormat="1" x14ac:dyDescent="0.3">
      <c r="E1086" s="10"/>
      <c r="F1086" s="12"/>
    </row>
    <row r="1087" spans="5:6" customFormat="1" x14ac:dyDescent="0.3">
      <c r="E1087" s="10"/>
      <c r="F1087" s="12"/>
    </row>
    <row r="1088" spans="5:6" customFormat="1" x14ac:dyDescent="0.3">
      <c r="E1088" s="10"/>
      <c r="F1088" s="12"/>
    </row>
    <row r="1089" spans="5:6" customFormat="1" x14ac:dyDescent="0.3">
      <c r="E1089" s="10"/>
      <c r="F1089" s="12"/>
    </row>
    <row r="1090" spans="5:6" customFormat="1" x14ac:dyDescent="0.3">
      <c r="E1090" s="10"/>
      <c r="F1090" s="12"/>
    </row>
    <row r="1091" spans="5:6" customFormat="1" x14ac:dyDescent="0.3">
      <c r="E1091" s="10"/>
      <c r="F1091" s="12"/>
    </row>
    <row r="1092" spans="5:6" customFormat="1" x14ac:dyDescent="0.3">
      <c r="E1092" s="10"/>
      <c r="F1092" s="12"/>
    </row>
    <row r="1093" spans="5:6" customFormat="1" x14ac:dyDescent="0.3">
      <c r="E1093" s="10"/>
      <c r="F1093" s="12"/>
    </row>
    <row r="1094" spans="5:6" customFormat="1" x14ac:dyDescent="0.3">
      <c r="E1094" s="10"/>
      <c r="F1094" s="12"/>
    </row>
    <row r="1095" spans="5:6" customFormat="1" x14ac:dyDescent="0.3">
      <c r="E1095" s="10"/>
      <c r="F1095" s="12"/>
    </row>
    <row r="1096" spans="5:6" customFormat="1" x14ac:dyDescent="0.3">
      <c r="E1096" s="10"/>
      <c r="F1096" s="12"/>
    </row>
    <row r="1097" spans="5:6" customFormat="1" x14ac:dyDescent="0.3">
      <c r="E1097" s="10"/>
      <c r="F1097" s="12"/>
    </row>
    <row r="1098" spans="5:6" customFormat="1" x14ac:dyDescent="0.3">
      <c r="E1098" s="10"/>
      <c r="F1098" s="12"/>
    </row>
    <row r="1099" spans="5:6" customFormat="1" x14ac:dyDescent="0.3">
      <c r="E1099" s="10"/>
      <c r="F1099" s="12"/>
    </row>
    <row r="1100" spans="5:6" customFormat="1" x14ac:dyDescent="0.3">
      <c r="E1100" s="10"/>
      <c r="F1100" s="12"/>
    </row>
    <row r="1101" spans="5:6" customFormat="1" x14ac:dyDescent="0.3">
      <c r="E1101" s="10"/>
      <c r="F1101" s="12"/>
    </row>
    <row r="1102" spans="5:6" customFormat="1" x14ac:dyDescent="0.3">
      <c r="E1102" s="10"/>
      <c r="F1102" s="12"/>
    </row>
    <row r="1103" spans="5:6" customFormat="1" x14ac:dyDescent="0.3">
      <c r="E1103" s="10"/>
      <c r="F1103" s="12"/>
    </row>
    <row r="1104" spans="5:6" customFormat="1" x14ac:dyDescent="0.3">
      <c r="E1104" s="10"/>
      <c r="F1104" s="12"/>
    </row>
    <row r="1105" spans="5:6" customFormat="1" x14ac:dyDescent="0.3">
      <c r="E1105" s="10"/>
      <c r="F1105" s="12"/>
    </row>
    <row r="1106" spans="5:6" customFormat="1" x14ac:dyDescent="0.3">
      <c r="E1106" s="10"/>
      <c r="F1106" s="12"/>
    </row>
    <row r="1107" spans="5:6" customFormat="1" x14ac:dyDescent="0.3">
      <c r="E1107" s="10"/>
      <c r="F1107" s="12"/>
    </row>
    <row r="1108" spans="5:6" customFormat="1" x14ac:dyDescent="0.3">
      <c r="E1108" s="10"/>
      <c r="F1108" s="12"/>
    </row>
    <row r="1109" spans="5:6" customFormat="1" x14ac:dyDescent="0.3">
      <c r="E1109" s="10"/>
      <c r="F1109" s="12"/>
    </row>
    <row r="1110" spans="5:6" customFormat="1" x14ac:dyDescent="0.3">
      <c r="E1110" s="10"/>
      <c r="F1110" s="12"/>
    </row>
    <row r="1111" spans="5:6" customFormat="1" x14ac:dyDescent="0.3">
      <c r="E1111" s="10"/>
      <c r="F1111" s="12"/>
    </row>
    <row r="1112" spans="5:6" customFormat="1" x14ac:dyDescent="0.3">
      <c r="E1112" s="10"/>
      <c r="F1112" s="12"/>
    </row>
    <row r="1113" spans="5:6" customFormat="1" x14ac:dyDescent="0.3">
      <c r="E1113" s="10"/>
      <c r="F1113" s="12"/>
    </row>
    <row r="1114" spans="5:6" customFormat="1" x14ac:dyDescent="0.3">
      <c r="E1114" s="10"/>
      <c r="F1114" s="12"/>
    </row>
    <row r="1115" spans="5:6" customFormat="1" x14ac:dyDescent="0.3">
      <c r="E1115" s="10"/>
      <c r="F1115" s="12"/>
    </row>
    <row r="1116" spans="5:6" customFormat="1" x14ac:dyDescent="0.3">
      <c r="E1116" s="10"/>
      <c r="F1116" s="12"/>
    </row>
    <row r="1117" spans="5:6" customFormat="1" x14ac:dyDescent="0.3">
      <c r="E1117" s="10"/>
      <c r="F1117" s="12"/>
    </row>
    <row r="1118" spans="5:6" customFormat="1" x14ac:dyDescent="0.3">
      <c r="E1118" s="10"/>
      <c r="F1118" s="12"/>
    </row>
    <row r="1119" spans="5:6" customFormat="1" x14ac:dyDescent="0.3">
      <c r="E1119" s="10"/>
      <c r="F1119" s="12"/>
    </row>
    <row r="1120" spans="5:6" customFormat="1" x14ac:dyDescent="0.3">
      <c r="E1120" s="10"/>
      <c r="F1120" s="12"/>
    </row>
    <row r="1121" spans="5:6" customFormat="1" x14ac:dyDescent="0.3">
      <c r="E1121" s="10"/>
      <c r="F1121" s="12"/>
    </row>
    <row r="1122" spans="5:6" customFormat="1" x14ac:dyDescent="0.3">
      <c r="E1122" s="10"/>
      <c r="F1122" s="12"/>
    </row>
    <row r="1123" spans="5:6" customFormat="1" x14ac:dyDescent="0.3">
      <c r="E1123" s="10"/>
      <c r="F1123" s="12"/>
    </row>
    <row r="1124" spans="5:6" customFormat="1" x14ac:dyDescent="0.3">
      <c r="E1124" s="10"/>
      <c r="F1124" s="12"/>
    </row>
    <row r="1125" spans="5:6" customFormat="1" x14ac:dyDescent="0.3">
      <c r="E1125" s="10"/>
      <c r="F1125" s="12"/>
    </row>
    <row r="1126" spans="5:6" customFormat="1" x14ac:dyDescent="0.3">
      <c r="E1126" s="10"/>
      <c r="F1126" s="12"/>
    </row>
    <row r="1127" spans="5:6" customFormat="1" x14ac:dyDescent="0.3">
      <c r="E1127" s="10"/>
      <c r="F1127" s="12"/>
    </row>
    <row r="1128" spans="5:6" customFormat="1" x14ac:dyDescent="0.3">
      <c r="E1128" s="10"/>
      <c r="F1128" s="12"/>
    </row>
    <row r="1129" spans="5:6" customFormat="1" x14ac:dyDescent="0.3">
      <c r="E1129" s="10"/>
      <c r="F1129" s="12"/>
    </row>
    <row r="1130" spans="5:6" customFormat="1" x14ac:dyDescent="0.3">
      <c r="E1130" s="10"/>
      <c r="F1130" s="12"/>
    </row>
    <row r="1131" spans="5:6" customFormat="1" x14ac:dyDescent="0.3">
      <c r="E1131" s="10"/>
      <c r="F1131" s="12"/>
    </row>
    <row r="1132" spans="5:6" customFormat="1" x14ac:dyDescent="0.3">
      <c r="E1132" s="10"/>
      <c r="F1132" s="12"/>
    </row>
    <row r="1133" spans="5:6" customFormat="1" x14ac:dyDescent="0.3">
      <c r="E1133" s="10"/>
      <c r="F1133" s="12"/>
    </row>
    <row r="1134" spans="5:6" customFormat="1" x14ac:dyDescent="0.3">
      <c r="E1134" s="10"/>
      <c r="F1134" s="12"/>
    </row>
    <row r="1135" spans="5:6" customFormat="1" x14ac:dyDescent="0.3">
      <c r="E1135" s="10"/>
      <c r="F1135" s="12"/>
    </row>
    <row r="1136" spans="5:6" customFormat="1" x14ac:dyDescent="0.3">
      <c r="E1136" s="10"/>
      <c r="F1136" s="12"/>
    </row>
    <row r="1137" spans="5:6" customFormat="1" x14ac:dyDescent="0.3">
      <c r="E1137" s="10"/>
      <c r="F1137" s="12"/>
    </row>
    <row r="1138" spans="5:6" customFormat="1" x14ac:dyDescent="0.3">
      <c r="E1138" s="10"/>
      <c r="F1138" s="12"/>
    </row>
    <row r="1139" spans="5:6" customFormat="1" x14ac:dyDescent="0.3">
      <c r="E1139" s="10"/>
      <c r="F1139" s="12"/>
    </row>
    <row r="1140" spans="5:6" customFormat="1" x14ac:dyDescent="0.3">
      <c r="E1140" s="10"/>
      <c r="F1140" s="12"/>
    </row>
    <row r="1141" spans="5:6" customFormat="1" x14ac:dyDescent="0.3">
      <c r="E1141" s="10"/>
      <c r="F1141" s="12"/>
    </row>
    <row r="1142" spans="5:6" customFormat="1" x14ac:dyDescent="0.3">
      <c r="E1142" s="10"/>
      <c r="F1142" s="12"/>
    </row>
    <row r="1143" spans="5:6" customFormat="1" x14ac:dyDescent="0.3">
      <c r="E1143" s="10"/>
      <c r="F1143" s="12"/>
    </row>
    <row r="1144" spans="5:6" customFormat="1" x14ac:dyDescent="0.3">
      <c r="E1144" s="10"/>
      <c r="F1144" s="12"/>
    </row>
    <row r="1145" spans="5:6" customFormat="1" x14ac:dyDescent="0.3">
      <c r="E1145" s="10"/>
      <c r="F1145" s="12"/>
    </row>
    <row r="1146" spans="5:6" customFormat="1" x14ac:dyDescent="0.3">
      <c r="E1146" s="10"/>
      <c r="F1146" s="12"/>
    </row>
    <row r="1147" spans="5:6" customFormat="1" x14ac:dyDescent="0.3">
      <c r="E1147" s="10"/>
      <c r="F1147" s="12"/>
    </row>
    <row r="1148" spans="5:6" customFormat="1" x14ac:dyDescent="0.3">
      <c r="E1148" s="10"/>
      <c r="F1148" s="12"/>
    </row>
    <row r="1149" spans="5:6" customFormat="1" x14ac:dyDescent="0.3">
      <c r="E1149" s="10"/>
      <c r="F1149" s="12"/>
    </row>
    <row r="1150" spans="5:6" customFormat="1" x14ac:dyDescent="0.3">
      <c r="E1150" s="10"/>
      <c r="F1150" s="12"/>
    </row>
    <row r="1151" spans="5:6" customFormat="1" x14ac:dyDescent="0.3">
      <c r="E1151" s="10"/>
      <c r="F1151" s="12"/>
    </row>
    <row r="1152" spans="5:6" customFormat="1" x14ac:dyDescent="0.3">
      <c r="E1152" s="10"/>
      <c r="F1152" s="12"/>
    </row>
    <row r="1153" spans="5:6" customFormat="1" x14ac:dyDescent="0.3">
      <c r="E1153" s="10"/>
      <c r="F1153" s="12"/>
    </row>
    <row r="1154" spans="5:6" customFormat="1" x14ac:dyDescent="0.3">
      <c r="E1154" s="10"/>
      <c r="F1154" s="12"/>
    </row>
    <row r="1155" spans="5:6" customFormat="1" x14ac:dyDescent="0.3">
      <c r="E1155" s="10"/>
      <c r="F1155" s="12"/>
    </row>
    <row r="1156" spans="5:6" customFormat="1" x14ac:dyDescent="0.3">
      <c r="E1156" s="10"/>
      <c r="F1156" s="12"/>
    </row>
    <row r="1157" spans="5:6" customFormat="1" x14ac:dyDescent="0.3">
      <c r="E1157" s="10"/>
      <c r="F1157" s="12"/>
    </row>
    <row r="1158" spans="5:6" customFormat="1" x14ac:dyDescent="0.3">
      <c r="E1158" s="10"/>
      <c r="F1158" s="12"/>
    </row>
    <row r="1159" spans="5:6" customFormat="1" x14ac:dyDescent="0.3">
      <c r="E1159" s="10"/>
      <c r="F1159" s="12"/>
    </row>
    <row r="1160" spans="5:6" customFormat="1" x14ac:dyDescent="0.3">
      <c r="E1160" s="10"/>
      <c r="F1160" s="12"/>
    </row>
    <row r="1161" spans="5:6" customFormat="1" x14ac:dyDescent="0.3">
      <c r="E1161" s="10"/>
      <c r="F1161" s="12"/>
    </row>
    <row r="1162" spans="5:6" customFormat="1" x14ac:dyDescent="0.3">
      <c r="E1162" s="10"/>
      <c r="F1162" s="12"/>
    </row>
    <row r="1163" spans="5:6" customFormat="1" x14ac:dyDescent="0.3">
      <c r="E1163" s="10"/>
      <c r="F1163" s="12"/>
    </row>
    <row r="1164" spans="5:6" customFormat="1" x14ac:dyDescent="0.3">
      <c r="E1164" s="10"/>
      <c r="F1164" s="12"/>
    </row>
    <row r="1165" spans="5:6" customFormat="1" x14ac:dyDescent="0.3">
      <c r="E1165" s="10"/>
      <c r="F1165" s="12"/>
    </row>
    <row r="1166" spans="5:6" customFormat="1" x14ac:dyDescent="0.3">
      <c r="E1166" s="10"/>
      <c r="F1166" s="12"/>
    </row>
    <row r="1167" spans="5:6" customFormat="1" x14ac:dyDescent="0.3">
      <c r="E1167" s="10"/>
      <c r="F1167" s="12"/>
    </row>
    <row r="1168" spans="5:6" customFormat="1" x14ac:dyDescent="0.3">
      <c r="E1168" s="10"/>
      <c r="F1168" s="12"/>
    </row>
    <row r="1169" spans="5:6" customFormat="1" x14ac:dyDescent="0.3">
      <c r="E1169" s="10"/>
      <c r="F1169" s="12"/>
    </row>
    <row r="1170" spans="5:6" customFormat="1" x14ac:dyDescent="0.3">
      <c r="E1170" s="10"/>
      <c r="F1170" s="12"/>
    </row>
    <row r="1171" spans="5:6" customFormat="1" x14ac:dyDescent="0.3">
      <c r="E1171" s="10"/>
      <c r="F1171" s="12"/>
    </row>
    <row r="1172" spans="5:6" customFormat="1" x14ac:dyDescent="0.3">
      <c r="E1172" s="10"/>
      <c r="F1172" s="12"/>
    </row>
    <row r="1173" spans="5:6" customFormat="1" x14ac:dyDescent="0.3">
      <c r="E1173" s="10"/>
      <c r="F1173" s="12"/>
    </row>
    <row r="1174" spans="5:6" customFormat="1" x14ac:dyDescent="0.3">
      <c r="E1174" s="10"/>
      <c r="F1174" s="12"/>
    </row>
    <row r="1175" spans="5:6" customFormat="1" x14ac:dyDescent="0.3">
      <c r="E1175" s="10"/>
      <c r="F1175" s="12"/>
    </row>
    <row r="1176" spans="5:6" customFormat="1" x14ac:dyDescent="0.3">
      <c r="E1176" s="10"/>
      <c r="F1176" s="12"/>
    </row>
    <row r="1177" spans="5:6" customFormat="1" x14ac:dyDescent="0.3">
      <c r="E1177" s="10"/>
      <c r="F1177" s="12"/>
    </row>
    <row r="1178" spans="5:6" customFormat="1" x14ac:dyDescent="0.3">
      <c r="E1178" s="10"/>
      <c r="F1178" s="12"/>
    </row>
    <row r="1179" spans="5:6" customFormat="1" x14ac:dyDescent="0.3">
      <c r="E1179" s="10"/>
      <c r="F1179" s="12"/>
    </row>
    <row r="1180" spans="5:6" customFormat="1" x14ac:dyDescent="0.3">
      <c r="E1180" s="10"/>
      <c r="F1180" s="12"/>
    </row>
    <row r="1181" spans="5:6" customFormat="1" x14ac:dyDescent="0.3">
      <c r="E1181" s="10"/>
      <c r="F1181" s="12"/>
    </row>
    <row r="1182" spans="5:6" customFormat="1" x14ac:dyDescent="0.3">
      <c r="E1182" s="10"/>
      <c r="F1182" s="12"/>
    </row>
    <row r="1183" spans="5:6" customFormat="1" x14ac:dyDescent="0.3">
      <c r="E1183" s="10"/>
      <c r="F1183" s="12"/>
    </row>
    <row r="1184" spans="5:6" customFormat="1" x14ac:dyDescent="0.3">
      <c r="E1184" s="10"/>
      <c r="F1184" s="12"/>
    </row>
    <row r="1185" spans="5:6" customFormat="1" x14ac:dyDescent="0.3">
      <c r="E1185" s="10"/>
      <c r="F1185" s="12"/>
    </row>
    <row r="1186" spans="5:6" customFormat="1" x14ac:dyDescent="0.3">
      <c r="E1186" s="10"/>
      <c r="F1186" s="12"/>
    </row>
    <row r="1187" spans="5:6" customFormat="1" x14ac:dyDescent="0.3">
      <c r="E1187" s="10"/>
      <c r="F1187" s="12"/>
    </row>
    <row r="1188" spans="5:6" customFormat="1" x14ac:dyDescent="0.3">
      <c r="E1188" s="10"/>
      <c r="F1188" s="12"/>
    </row>
    <row r="1189" spans="5:6" customFormat="1" x14ac:dyDescent="0.3">
      <c r="E1189" s="10"/>
      <c r="F1189" s="12"/>
    </row>
    <row r="1190" spans="5:6" customFormat="1" x14ac:dyDescent="0.3">
      <c r="E1190" s="10"/>
      <c r="F1190" s="12"/>
    </row>
    <row r="1191" spans="5:6" customFormat="1" x14ac:dyDescent="0.3">
      <c r="E1191" s="10"/>
      <c r="F1191" s="12"/>
    </row>
    <row r="1192" spans="5:6" customFormat="1" x14ac:dyDescent="0.3">
      <c r="E1192" s="10"/>
      <c r="F1192" s="12"/>
    </row>
    <row r="1193" spans="5:6" customFormat="1" x14ac:dyDescent="0.3">
      <c r="E1193" s="10"/>
      <c r="F1193" s="12"/>
    </row>
    <row r="1194" spans="5:6" customFormat="1" x14ac:dyDescent="0.3">
      <c r="E1194" s="10"/>
      <c r="F1194" s="12"/>
    </row>
    <row r="1195" spans="5:6" customFormat="1" x14ac:dyDescent="0.3">
      <c r="E1195" s="10"/>
      <c r="F1195" s="12"/>
    </row>
    <row r="1196" spans="5:6" customFormat="1" x14ac:dyDescent="0.3">
      <c r="E1196" s="10"/>
      <c r="F1196" s="12"/>
    </row>
    <row r="1197" spans="5:6" customFormat="1" x14ac:dyDescent="0.3">
      <c r="E1197" s="10"/>
      <c r="F1197" s="12"/>
    </row>
    <row r="1198" spans="5:6" customFormat="1" x14ac:dyDescent="0.3">
      <c r="E1198" s="10"/>
      <c r="F1198" s="12"/>
    </row>
    <row r="1199" spans="5:6" customFormat="1" x14ac:dyDescent="0.3">
      <c r="E1199" s="10"/>
      <c r="F1199" s="12"/>
    </row>
    <row r="1200" spans="5:6" customFormat="1" x14ac:dyDescent="0.3">
      <c r="E1200" s="10"/>
      <c r="F1200" s="12"/>
    </row>
    <row r="1201" spans="5:6" customFormat="1" x14ac:dyDescent="0.3">
      <c r="E1201" s="10"/>
      <c r="F1201" s="12"/>
    </row>
    <row r="1202" spans="5:6" customFormat="1" x14ac:dyDescent="0.3">
      <c r="E1202" s="10"/>
      <c r="F1202" s="12"/>
    </row>
    <row r="1203" spans="5:6" customFormat="1" x14ac:dyDescent="0.3">
      <c r="E1203" s="10"/>
      <c r="F1203" s="12"/>
    </row>
    <row r="1204" spans="5:6" customFormat="1" x14ac:dyDescent="0.3">
      <c r="E1204" s="10"/>
      <c r="F1204" s="12"/>
    </row>
    <row r="1205" spans="5:6" customFormat="1" x14ac:dyDescent="0.3">
      <c r="E1205" s="10"/>
      <c r="F1205" s="12"/>
    </row>
    <row r="1206" spans="5:6" customFormat="1" x14ac:dyDescent="0.3">
      <c r="E1206" s="10"/>
      <c r="F1206" s="12"/>
    </row>
    <row r="1207" spans="5:6" customFormat="1" x14ac:dyDescent="0.3">
      <c r="E1207" s="10"/>
      <c r="F1207" s="12"/>
    </row>
    <row r="1208" spans="5:6" customFormat="1" x14ac:dyDescent="0.3">
      <c r="E1208" s="10"/>
      <c r="F1208" s="12"/>
    </row>
    <row r="1209" spans="5:6" customFormat="1" x14ac:dyDescent="0.3">
      <c r="E1209" s="10"/>
      <c r="F1209" s="12"/>
    </row>
    <row r="1210" spans="5:6" customFormat="1" x14ac:dyDescent="0.3">
      <c r="E1210" s="10"/>
      <c r="F1210" s="12"/>
    </row>
    <row r="1211" spans="5:6" customFormat="1" x14ac:dyDescent="0.3">
      <c r="E1211" s="10"/>
      <c r="F1211" s="12"/>
    </row>
    <row r="1212" spans="5:6" customFormat="1" x14ac:dyDescent="0.3">
      <c r="E1212" s="10"/>
      <c r="F1212" s="12"/>
    </row>
    <row r="1213" spans="5:6" customFormat="1" x14ac:dyDescent="0.3">
      <c r="E1213" s="10"/>
      <c r="F1213" s="12"/>
    </row>
    <row r="1214" spans="5:6" customFormat="1" x14ac:dyDescent="0.3">
      <c r="E1214" s="10"/>
      <c r="F1214" s="12"/>
    </row>
    <row r="1215" spans="5:6" customFormat="1" x14ac:dyDescent="0.3">
      <c r="E1215" s="10"/>
      <c r="F1215" s="12"/>
    </row>
    <row r="1216" spans="5:6" customFormat="1" x14ac:dyDescent="0.3">
      <c r="E1216" s="10"/>
      <c r="F1216" s="12"/>
    </row>
    <row r="1217" spans="5:6" customFormat="1" x14ac:dyDescent="0.3">
      <c r="E1217" s="10"/>
      <c r="F1217" s="12"/>
    </row>
    <row r="1218" spans="5:6" customFormat="1" x14ac:dyDescent="0.3">
      <c r="E1218" s="10"/>
      <c r="F1218" s="12"/>
    </row>
    <row r="1219" spans="5:6" customFormat="1" x14ac:dyDescent="0.3">
      <c r="E1219" s="10"/>
      <c r="F1219" s="12"/>
    </row>
    <row r="1220" spans="5:6" customFormat="1" x14ac:dyDescent="0.3">
      <c r="E1220" s="10"/>
      <c r="F1220" s="12"/>
    </row>
    <row r="1221" spans="5:6" customFormat="1" x14ac:dyDescent="0.3">
      <c r="E1221" s="10"/>
      <c r="F1221" s="12"/>
    </row>
    <row r="1222" spans="5:6" customFormat="1" x14ac:dyDescent="0.3">
      <c r="E1222" s="10"/>
      <c r="F1222" s="12"/>
    </row>
    <row r="1223" spans="5:6" customFormat="1" x14ac:dyDescent="0.3">
      <c r="E1223" s="10"/>
      <c r="F1223" s="12"/>
    </row>
    <row r="1224" spans="5:6" customFormat="1" x14ac:dyDescent="0.3">
      <c r="E1224" s="10"/>
      <c r="F1224" s="12"/>
    </row>
    <row r="1225" spans="5:6" customFormat="1" x14ac:dyDescent="0.3">
      <c r="E1225" s="10"/>
      <c r="F1225" s="12"/>
    </row>
    <row r="1226" spans="5:6" customFormat="1" x14ac:dyDescent="0.3">
      <c r="E1226" s="10"/>
      <c r="F1226" s="12"/>
    </row>
    <row r="1227" spans="5:6" customFormat="1" x14ac:dyDescent="0.3">
      <c r="E1227" s="10"/>
      <c r="F1227" s="12"/>
    </row>
    <row r="1228" spans="5:6" customFormat="1" x14ac:dyDescent="0.3">
      <c r="E1228" s="10"/>
      <c r="F1228" s="12"/>
    </row>
    <row r="1229" spans="5:6" customFormat="1" x14ac:dyDescent="0.3">
      <c r="E1229" s="10"/>
      <c r="F1229" s="12"/>
    </row>
    <row r="1230" spans="5:6" customFormat="1" x14ac:dyDescent="0.3">
      <c r="E1230" s="10"/>
      <c r="F1230" s="12"/>
    </row>
    <row r="1231" spans="5:6" customFormat="1" x14ac:dyDescent="0.3">
      <c r="E1231" s="10"/>
      <c r="F1231" s="12"/>
    </row>
    <row r="1232" spans="5:6" customFormat="1" x14ac:dyDescent="0.3">
      <c r="E1232" s="10"/>
      <c r="F1232" s="12"/>
    </row>
    <row r="1233" spans="5:6" customFormat="1" x14ac:dyDescent="0.3">
      <c r="E1233" s="10"/>
      <c r="F1233" s="12"/>
    </row>
    <row r="1234" spans="5:6" customFormat="1" x14ac:dyDescent="0.3">
      <c r="E1234" s="10"/>
      <c r="F1234" s="12"/>
    </row>
    <row r="1235" spans="5:6" customFormat="1" x14ac:dyDescent="0.3">
      <c r="E1235" s="10"/>
      <c r="F1235" s="12"/>
    </row>
    <row r="1236" spans="5:6" customFormat="1" x14ac:dyDescent="0.3">
      <c r="E1236" s="10"/>
      <c r="F1236" s="12"/>
    </row>
    <row r="1237" spans="5:6" customFormat="1" x14ac:dyDescent="0.3">
      <c r="E1237" s="10"/>
      <c r="F1237" s="12"/>
    </row>
    <row r="1238" spans="5:6" customFormat="1" x14ac:dyDescent="0.3">
      <c r="E1238" s="10"/>
      <c r="F1238" s="12"/>
    </row>
    <row r="1239" spans="5:6" customFormat="1" x14ac:dyDescent="0.3">
      <c r="E1239" s="10"/>
      <c r="F1239" s="12"/>
    </row>
    <row r="1240" spans="5:6" customFormat="1" x14ac:dyDescent="0.3">
      <c r="E1240" s="10"/>
      <c r="F1240" s="12"/>
    </row>
    <row r="1241" spans="5:6" customFormat="1" x14ac:dyDescent="0.3">
      <c r="E1241" s="10"/>
      <c r="F1241" s="12"/>
    </row>
    <row r="1242" spans="5:6" customFormat="1" x14ac:dyDescent="0.3">
      <c r="E1242" s="10"/>
      <c r="F1242" s="12"/>
    </row>
    <row r="1243" spans="5:6" customFormat="1" x14ac:dyDescent="0.3">
      <c r="E1243" s="10"/>
      <c r="F1243" s="12"/>
    </row>
    <row r="1244" spans="5:6" customFormat="1" x14ac:dyDescent="0.3">
      <c r="E1244" s="10"/>
      <c r="F1244" s="12"/>
    </row>
    <row r="1245" spans="5:6" customFormat="1" x14ac:dyDescent="0.3">
      <c r="E1245" s="10"/>
      <c r="F1245" s="12"/>
    </row>
    <row r="1246" spans="5:6" customFormat="1" x14ac:dyDescent="0.3">
      <c r="E1246" s="10"/>
      <c r="F1246" s="12"/>
    </row>
    <row r="1247" spans="5:6" customFormat="1" x14ac:dyDescent="0.3">
      <c r="E1247" s="10"/>
      <c r="F1247" s="12"/>
    </row>
    <row r="1248" spans="5:6" customFormat="1" x14ac:dyDescent="0.3">
      <c r="E1248" s="10"/>
      <c r="F1248" s="12"/>
    </row>
    <row r="1249" spans="5:6" customFormat="1" x14ac:dyDescent="0.3">
      <c r="E1249" s="10"/>
      <c r="F1249" s="12"/>
    </row>
    <row r="1250" spans="5:6" customFormat="1" x14ac:dyDescent="0.3">
      <c r="E1250" s="10"/>
      <c r="F1250" s="12"/>
    </row>
    <row r="1251" spans="5:6" customFormat="1" x14ac:dyDescent="0.3">
      <c r="E1251" s="10"/>
      <c r="F1251" s="12"/>
    </row>
    <row r="1252" spans="5:6" customFormat="1" x14ac:dyDescent="0.3">
      <c r="E1252" s="10"/>
      <c r="F1252" s="12"/>
    </row>
    <row r="1253" spans="5:6" customFormat="1" x14ac:dyDescent="0.3">
      <c r="E1253" s="10"/>
      <c r="F1253" s="12"/>
    </row>
    <row r="1254" spans="5:6" customFormat="1" x14ac:dyDescent="0.3">
      <c r="E1254" s="10"/>
      <c r="F1254" s="12"/>
    </row>
    <row r="1255" spans="5:6" customFormat="1" x14ac:dyDescent="0.3">
      <c r="E1255" s="10"/>
      <c r="F1255" s="12"/>
    </row>
    <row r="1256" spans="5:6" customFormat="1" x14ac:dyDescent="0.3">
      <c r="E1256" s="10"/>
      <c r="F1256" s="12"/>
    </row>
    <row r="1257" spans="5:6" customFormat="1" x14ac:dyDescent="0.3">
      <c r="E1257" s="10"/>
      <c r="F1257" s="12"/>
    </row>
    <row r="1258" spans="5:6" customFormat="1" x14ac:dyDescent="0.3">
      <c r="E1258" s="10"/>
      <c r="F1258" s="12"/>
    </row>
    <row r="1259" spans="5:6" customFormat="1" x14ac:dyDescent="0.3">
      <c r="E1259" s="10"/>
      <c r="F1259" s="12"/>
    </row>
    <row r="1260" spans="5:6" customFormat="1" x14ac:dyDescent="0.3">
      <c r="E1260" s="10"/>
      <c r="F1260" s="12"/>
    </row>
    <row r="1261" spans="5:6" customFormat="1" x14ac:dyDescent="0.3">
      <c r="E1261" s="10"/>
      <c r="F1261" s="12"/>
    </row>
    <row r="1262" spans="5:6" customFormat="1" x14ac:dyDescent="0.3">
      <c r="E1262" s="10"/>
      <c r="F1262" s="12"/>
    </row>
    <row r="1263" spans="5:6" customFormat="1" x14ac:dyDescent="0.3">
      <c r="E1263" s="10"/>
      <c r="F1263" s="12"/>
    </row>
    <row r="1264" spans="5:6" customFormat="1" x14ac:dyDescent="0.3">
      <c r="E1264" s="10"/>
      <c r="F1264" s="12"/>
    </row>
    <row r="1265" spans="5:6" customFormat="1" x14ac:dyDescent="0.3">
      <c r="E1265" s="10"/>
      <c r="F1265" s="12"/>
    </row>
    <row r="1266" spans="5:6" customFormat="1" x14ac:dyDescent="0.3">
      <c r="E1266" s="10"/>
      <c r="F1266" s="12"/>
    </row>
    <row r="1267" spans="5:6" customFormat="1" x14ac:dyDescent="0.3">
      <c r="E1267" s="10"/>
      <c r="F1267" s="12"/>
    </row>
    <row r="1268" spans="5:6" customFormat="1" x14ac:dyDescent="0.3">
      <c r="E1268" s="10"/>
      <c r="F1268" s="12"/>
    </row>
    <row r="1269" spans="5:6" customFormat="1" x14ac:dyDescent="0.3">
      <c r="E1269" s="10"/>
      <c r="F1269" s="12"/>
    </row>
    <row r="1270" spans="5:6" customFormat="1" x14ac:dyDescent="0.3">
      <c r="E1270" s="10"/>
      <c r="F1270" s="12"/>
    </row>
    <row r="1271" spans="5:6" customFormat="1" x14ac:dyDescent="0.3">
      <c r="E1271" s="10"/>
      <c r="F1271" s="12"/>
    </row>
    <row r="1272" spans="5:6" customFormat="1" x14ac:dyDescent="0.3">
      <c r="E1272" s="10"/>
      <c r="F1272" s="12"/>
    </row>
    <row r="1273" spans="5:6" customFormat="1" x14ac:dyDescent="0.3">
      <c r="E1273" s="10"/>
      <c r="F1273" s="12"/>
    </row>
    <row r="1274" spans="5:6" customFormat="1" x14ac:dyDescent="0.3">
      <c r="E1274" s="10"/>
      <c r="F1274" s="12"/>
    </row>
    <row r="1275" spans="5:6" customFormat="1" x14ac:dyDescent="0.3">
      <c r="E1275" s="10"/>
      <c r="F1275" s="12"/>
    </row>
    <row r="1276" spans="5:6" customFormat="1" x14ac:dyDescent="0.3">
      <c r="E1276" s="10"/>
      <c r="F1276" s="12"/>
    </row>
    <row r="1277" spans="5:6" customFormat="1" x14ac:dyDescent="0.3">
      <c r="E1277" s="10"/>
      <c r="F1277" s="12"/>
    </row>
    <row r="1278" spans="5:6" customFormat="1" x14ac:dyDescent="0.3">
      <c r="E1278" s="10"/>
      <c r="F1278" s="12"/>
    </row>
    <row r="1279" spans="5:6" customFormat="1" x14ac:dyDescent="0.3">
      <c r="E1279" s="10"/>
      <c r="F1279" s="12"/>
    </row>
    <row r="1280" spans="5:6" customFormat="1" x14ac:dyDescent="0.3">
      <c r="E1280" s="10"/>
      <c r="F1280" s="12"/>
    </row>
    <row r="1281" spans="5:6" customFormat="1" x14ac:dyDescent="0.3">
      <c r="E1281" s="10"/>
      <c r="F1281" s="12"/>
    </row>
    <row r="1282" spans="5:6" customFormat="1" x14ac:dyDescent="0.3">
      <c r="E1282" s="10"/>
      <c r="F1282" s="12"/>
    </row>
    <row r="1283" spans="5:6" customFormat="1" x14ac:dyDescent="0.3">
      <c r="E1283" s="10"/>
      <c r="F1283" s="12"/>
    </row>
    <row r="1284" spans="5:6" customFormat="1" x14ac:dyDescent="0.3">
      <c r="E1284" s="10"/>
      <c r="F1284" s="12"/>
    </row>
    <row r="1285" spans="5:6" customFormat="1" x14ac:dyDescent="0.3">
      <c r="E1285" s="10"/>
      <c r="F1285" s="12"/>
    </row>
    <row r="1286" spans="5:6" customFormat="1" x14ac:dyDescent="0.3">
      <c r="E1286" s="10"/>
      <c r="F1286" s="12"/>
    </row>
    <row r="1287" spans="5:6" customFormat="1" x14ac:dyDescent="0.3">
      <c r="E1287" s="10"/>
      <c r="F1287" s="12"/>
    </row>
    <row r="1288" spans="5:6" customFormat="1" x14ac:dyDescent="0.3">
      <c r="E1288" s="10"/>
      <c r="F1288" s="12"/>
    </row>
    <row r="1289" spans="5:6" customFormat="1" x14ac:dyDescent="0.3">
      <c r="E1289" s="10"/>
      <c r="F1289" s="12"/>
    </row>
    <row r="1290" spans="5:6" customFormat="1" x14ac:dyDescent="0.3">
      <c r="E1290" s="10"/>
      <c r="F1290" s="12"/>
    </row>
    <row r="1291" spans="5:6" customFormat="1" x14ac:dyDescent="0.3">
      <c r="E1291" s="10"/>
      <c r="F1291" s="12"/>
    </row>
    <row r="1292" spans="5:6" customFormat="1" x14ac:dyDescent="0.3">
      <c r="E1292" s="10"/>
      <c r="F1292" s="12"/>
    </row>
    <row r="1293" spans="5:6" customFormat="1" x14ac:dyDescent="0.3">
      <c r="E1293" s="10"/>
      <c r="F1293" s="12"/>
    </row>
    <row r="1294" spans="5:6" customFormat="1" x14ac:dyDescent="0.3">
      <c r="E1294" s="10"/>
      <c r="F1294" s="12"/>
    </row>
    <row r="1295" spans="5:6" customFormat="1" x14ac:dyDescent="0.3">
      <c r="E1295" s="10"/>
      <c r="F1295" s="12"/>
    </row>
    <row r="1296" spans="5:6" customFormat="1" x14ac:dyDescent="0.3">
      <c r="E1296" s="10"/>
      <c r="F1296" s="12"/>
    </row>
    <row r="1297" spans="5:6" customFormat="1" x14ac:dyDescent="0.3">
      <c r="E1297" s="10"/>
      <c r="F1297" s="12"/>
    </row>
    <row r="1298" spans="5:6" customFormat="1" x14ac:dyDescent="0.3">
      <c r="E1298" s="10"/>
      <c r="F1298" s="12"/>
    </row>
    <row r="1299" spans="5:6" customFormat="1" x14ac:dyDescent="0.3">
      <c r="E1299" s="10"/>
      <c r="F1299" s="12"/>
    </row>
    <row r="1300" spans="5:6" customFormat="1" x14ac:dyDescent="0.3">
      <c r="E1300" s="10"/>
      <c r="F1300" s="12"/>
    </row>
    <row r="1301" spans="5:6" customFormat="1" x14ac:dyDescent="0.3">
      <c r="E1301" s="10"/>
      <c r="F1301" s="12"/>
    </row>
    <row r="1302" spans="5:6" customFormat="1" x14ac:dyDescent="0.3">
      <c r="E1302" s="10"/>
      <c r="F1302" s="12"/>
    </row>
    <row r="1303" spans="5:6" customFormat="1" x14ac:dyDescent="0.3">
      <c r="E1303" s="10"/>
      <c r="F1303" s="12"/>
    </row>
    <row r="1304" spans="5:6" customFormat="1" x14ac:dyDescent="0.3">
      <c r="E1304" s="10"/>
      <c r="F1304" s="12"/>
    </row>
    <row r="1305" spans="5:6" customFormat="1" x14ac:dyDescent="0.3">
      <c r="E1305" s="10"/>
      <c r="F1305" s="12"/>
    </row>
    <row r="1306" spans="5:6" customFormat="1" x14ac:dyDescent="0.3">
      <c r="E1306" s="10"/>
      <c r="F1306" s="12"/>
    </row>
    <row r="1307" spans="5:6" customFormat="1" x14ac:dyDescent="0.3">
      <c r="E1307" s="10"/>
      <c r="F1307" s="12"/>
    </row>
    <row r="1308" spans="5:6" customFormat="1" x14ac:dyDescent="0.3">
      <c r="E1308" s="10"/>
      <c r="F1308" s="12"/>
    </row>
    <row r="1309" spans="5:6" customFormat="1" x14ac:dyDescent="0.3">
      <c r="E1309" s="10"/>
      <c r="F1309" s="12"/>
    </row>
    <row r="1310" spans="5:6" customFormat="1" x14ac:dyDescent="0.3">
      <c r="E1310" s="10"/>
      <c r="F1310" s="12"/>
    </row>
    <row r="1311" spans="5:6" customFormat="1" x14ac:dyDescent="0.3">
      <c r="E1311" s="10"/>
      <c r="F1311" s="12"/>
    </row>
    <row r="1312" spans="5:6" customFormat="1" x14ac:dyDescent="0.3">
      <c r="E1312" s="10"/>
      <c r="F1312" s="12"/>
    </row>
    <row r="1313" spans="5:6" customFormat="1" x14ac:dyDescent="0.3">
      <c r="E1313" s="10"/>
      <c r="F1313" s="12"/>
    </row>
    <row r="1314" spans="5:6" customFormat="1" x14ac:dyDescent="0.3">
      <c r="E1314" s="10"/>
      <c r="F1314" s="12"/>
    </row>
    <row r="1315" spans="5:6" customFormat="1" x14ac:dyDescent="0.3">
      <c r="E1315" s="10"/>
      <c r="F1315" s="12"/>
    </row>
    <row r="1316" spans="5:6" customFormat="1" x14ac:dyDescent="0.3">
      <c r="E1316" s="10"/>
      <c r="F1316" s="12"/>
    </row>
    <row r="1317" spans="5:6" customFormat="1" x14ac:dyDescent="0.3">
      <c r="E1317" s="10"/>
      <c r="F1317" s="12"/>
    </row>
    <row r="1318" spans="5:6" customFormat="1" x14ac:dyDescent="0.3">
      <c r="E1318" s="10"/>
      <c r="F1318" s="12"/>
    </row>
    <row r="1319" spans="5:6" customFormat="1" x14ac:dyDescent="0.3">
      <c r="E1319" s="10"/>
      <c r="F1319" s="12"/>
    </row>
    <row r="1320" spans="5:6" customFormat="1" x14ac:dyDescent="0.3">
      <c r="E1320" s="10"/>
      <c r="F1320" s="12"/>
    </row>
    <row r="1321" spans="5:6" customFormat="1" x14ac:dyDescent="0.3">
      <c r="E1321" s="10"/>
      <c r="F1321" s="12"/>
    </row>
    <row r="1322" spans="5:6" customFormat="1" x14ac:dyDescent="0.3">
      <c r="E1322" s="10"/>
      <c r="F1322" s="12"/>
    </row>
    <row r="1323" spans="5:6" customFormat="1" x14ac:dyDescent="0.3">
      <c r="E1323" s="10"/>
      <c r="F1323" s="12"/>
    </row>
    <row r="1324" spans="5:6" customFormat="1" x14ac:dyDescent="0.3">
      <c r="E1324" s="10"/>
      <c r="F1324" s="12"/>
    </row>
    <row r="1325" spans="5:6" customFormat="1" x14ac:dyDescent="0.3">
      <c r="E1325" s="10"/>
      <c r="F1325" s="12"/>
    </row>
    <row r="1326" spans="5:6" customFormat="1" x14ac:dyDescent="0.3">
      <c r="E1326" s="10"/>
      <c r="F1326" s="12"/>
    </row>
    <row r="1327" spans="5:6" customFormat="1" x14ac:dyDescent="0.3">
      <c r="E1327" s="10"/>
      <c r="F1327" s="12"/>
    </row>
    <row r="1328" spans="5:6" customFormat="1" x14ac:dyDescent="0.3">
      <c r="E1328" s="10"/>
      <c r="F1328" s="12"/>
    </row>
    <row r="1329" spans="5:6" customFormat="1" x14ac:dyDescent="0.3">
      <c r="E1329" s="10"/>
      <c r="F1329" s="12"/>
    </row>
    <row r="1330" spans="5:6" customFormat="1" x14ac:dyDescent="0.3">
      <c r="E1330" s="10"/>
      <c r="F1330" s="12"/>
    </row>
    <row r="1331" spans="5:6" customFormat="1" x14ac:dyDescent="0.3">
      <c r="E1331" s="10"/>
      <c r="F1331" s="12"/>
    </row>
    <row r="1332" spans="5:6" customFormat="1" x14ac:dyDescent="0.3">
      <c r="E1332" s="10"/>
      <c r="F1332" s="12"/>
    </row>
    <row r="1333" spans="5:6" customFormat="1" x14ac:dyDescent="0.3">
      <c r="E1333" s="10"/>
      <c r="F1333" s="12"/>
    </row>
    <row r="1334" spans="5:6" customFormat="1" x14ac:dyDescent="0.3">
      <c r="E1334" s="10"/>
      <c r="F1334" s="12"/>
    </row>
    <row r="1335" spans="5:6" customFormat="1" x14ac:dyDescent="0.3">
      <c r="E1335" s="10"/>
      <c r="F1335" s="12"/>
    </row>
    <row r="1336" spans="5:6" customFormat="1" x14ac:dyDescent="0.3">
      <c r="E1336" s="10"/>
      <c r="F1336" s="12"/>
    </row>
    <row r="1337" spans="5:6" customFormat="1" x14ac:dyDescent="0.3">
      <c r="E1337" s="10"/>
      <c r="F1337" s="12"/>
    </row>
    <row r="1338" spans="5:6" customFormat="1" x14ac:dyDescent="0.3">
      <c r="E1338" s="10"/>
      <c r="F1338" s="12"/>
    </row>
    <row r="1339" spans="5:6" customFormat="1" x14ac:dyDescent="0.3">
      <c r="E1339" s="10"/>
      <c r="F1339" s="12"/>
    </row>
    <row r="1340" spans="5:6" customFormat="1" x14ac:dyDescent="0.3">
      <c r="E1340" s="10"/>
      <c r="F1340" s="12"/>
    </row>
    <row r="1341" spans="5:6" customFormat="1" x14ac:dyDescent="0.3">
      <c r="E1341" s="10"/>
      <c r="F1341" s="12"/>
    </row>
    <row r="1342" spans="5:6" customFormat="1" x14ac:dyDescent="0.3">
      <c r="E1342" s="10"/>
      <c r="F1342" s="12"/>
    </row>
    <row r="1343" spans="5:6" customFormat="1" x14ac:dyDescent="0.3">
      <c r="E1343" s="10"/>
      <c r="F1343" s="12"/>
    </row>
    <row r="1344" spans="5:6" customFormat="1" x14ac:dyDescent="0.3">
      <c r="E1344" s="10"/>
      <c r="F1344" s="12"/>
    </row>
    <row r="1345" spans="5:6" customFormat="1" x14ac:dyDescent="0.3">
      <c r="E1345" s="10"/>
      <c r="F1345" s="12"/>
    </row>
    <row r="1346" spans="5:6" customFormat="1" x14ac:dyDescent="0.3">
      <c r="E1346" s="10"/>
      <c r="F1346" s="12"/>
    </row>
    <row r="1347" spans="5:6" customFormat="1" x14ac:dyDescent="0.3">
      <c r="E1347" s="10"/>
      <c r="F1347" s="12"/>
    </row>
    <row r="1348" spans="5:6" customFormat="1" x14ac:dyDescent="0.3">
      <c r="E1348" s="10"/>
      <c r="F1348" s="12"/>
    </row>
    <row r="1349" spans="5:6" customFormat="1" x14ac:dyDescent="0.3">
      <c r="E1349" s="10"/>
      <c r="F1349" s="12"/>
    </row>
    <row r="1350" spans="5:6" customFormat="1" x14ac:dyDescent="0.3">
      <c r="E1350" s="10"/>
      <c r="F1350" s="12"/>
    </row>
    <row r="1351" spans="5:6" customFormat="1" x14ac:dyDescent="0.3">
      <c r="E1351" s="10"/>
      <c r="F1351" s="12"/>
    </row>
    <row r="1352" spans="5:6" customFormat="1" x14ac:dyDescent="0.3">
      <c r="E1352" s="10"/>
      <c r="F1352" s="12"/>
    </row>
    <row r="1353" spans="5:6" customFormat="1" x14ac:dyDescent="0.3">
      <c r="E1353" s="10"/>
      <c r="F1353" s="12"/>
    </row>
    <row r="1354" spans="5:6" customFormat="1" x14ac:dyDescent="0.3">
      <c r="E1354" s="10"/>
      <c r="F1354" s="12"/>
    </row>
    <row r="1355" spans="5:6" customFormat="1" x14ac:dyDescent="0.3">
      <c r="E1355" s="10"/>
      <c r="F1355" s="12"/>
    </row>
    <row r="1356" spans="5:6" customFormat="1" x14ac:dyDescent="0.3">
      <c r="E1356" s="10"/>
      <c r="F1356" s="12"/>
    </row>
    <row r="1357" spans="5:6" customFormat="1" x14ac:dyDescent="0.3">
      <c r="E1357" s="10"/>
      <c r="F1357" s="12"/>
    </row>
    <row r="1358" spans="5:6" customFormat="1" x14ac:dyDescent="0.3">
      <c r="E1358" s="10"/>
      <c r="F1358" s="12"/>
    </row>
    <row r="1359" spans="5:6" customFormat="1" x14ac:dyDescent="0.3">
      <c r="E1359" s="10"/>
      <c r="F1359" s="12"/>
    </row>
    <row r="1360" spans="5:6" customFormat="1" x14ac:dyDescent="0.3">
      <c r="E1360" s="10"/>
      <c r="F1360" s="12"/>
    </row>
    <row r="1361" spans="5:6" customFormat="1" x14ac:dyDescent="0.3">
      <c r="E1361" s="10"/>
      <c r="F1361" s="12"/>
    </row>
    <row r="1362" spans="5:6" customFormat="1" x14ac:dyDescent="0.3">
      <c r="E1362" s="10"/>
      <c r="F1362" s="12"/>
    </row>
    <row r="1363" spans="5:6" customFormat="1" x14ac:dyDescent="0.3">
      <c r="E1363" s="10"/>
      <c r="F1363" s="12"/>
    </row>
    <row r="1364" spans="5:6" customFormat="1" x14ac:dyDescent="0.3">
      <c r="E1364" s="10"/>
      <c r="F1364" s="12"/>
    </row>
    <row r="1365" spans="5:6" customFormat="1" x14ac:dyDescent="0.3">
      <c r="E1365" s="10"/>
      <c r="F1365" s="12"/>
    </row>
    <row r="1366" spans="5:6" customFormat="1" x14ac:dyDescent="0.3">
      <c r="E1366" s="10"/>
      <c r="F1366" s="12"/>
    </row>
    <row r="1367" spans="5:6" customFormat="1" x14ac:dyDescent="0.3">
      <c r="E1367" s="10"/>
      <c r="F1367" s="12"/>
    </row>
    <row r="1368" spans="5:6" customFormat="1" x14ac:dyDescent="0.3">
      <c r="E1368" s="10"/>
      <c r="F1368" s="12"/>
    </row>
    <row r="1369" spans="5:6" customFormat="1" x14ac:dyDescent="0.3">
      <c r="E1369" s="10"/>
      <c r="F1369" s="12"/>
    </row>
    <row r="1370" spans="5:6" customFormat="1" x14ac:dyDescent="0.3">
      <c r="E1370" s="10"/>
      <c r="F1370" s="12"/>
    </row>
    <row r="1371" spans="5:6" customFormat="1" x14ac:dyDescent="0.3">
      <c r="E1371" s="10"/>
      <c r="F1371" s="12"/>
    </row>
    <row r="1372" spans="5:6" customFormat="1" x14ac:dyDescent="0.3">
      <c r="E1372" s="10"/>
      <c r="F1372" s="12"/>
    </row>
    <row r="1373" spans="5:6" customFormat="1" x14ac:dyDescent="0.3">
      <c r="E1373" s="10"/>
      <c r="F1373" s="12"/>
    </row>
    <row r="1374" spans="5:6" customFormat="1" x14ac:dyDescent="0.3">
      <c r="E1374" s="10"/>
      <c r="F1374" s="12"/>
    </row>
    <row r="1375" spans="5:6" customFormat="1" x14ac:dyDescent="0.3">
      <c r="E1375" s="10"/>
      <c r="F1375" s="12"/>
    </row>
    <row r="1376" spans="5:6" customFormat="1" x14ac:dyDescent="0.3">
      <c r="E1376" s="10"/>
      <c r="F1376" s="12"/>
    </row>
    <row r="1377" spans="5:6" customFormat="1" x14ac:dyDescent="0.3">
      <c r="E1377" s="10"/>
      <c r="F1377" s="12"/>
    </row>
    <row r="1378" spans="5:6" customFormat="1" x14ac:dyDescent="0.3">
      <c r="E1378" s="10"/>
      <c r="F1378" s="12"/>
    </row>
    <row r="1379" spans="5:6" customFormat="1" x14ac:dyDescent="0.3">
      <c r="E1379" s="10"/>
      <c r="F1379" s="12"/>
    </row>
    <row r="1380" spans="5:6" customFormat="1" x14ac:dyDescent="0.3">
      <c r="E1380" s="10"/>
      <c r="F1380" s="12"/>
    </row>
    <row r="1381" spans="5:6" customFormat="1" x14ac:dyDescent="0.3">
      <c r="E1381" s="10"/>
      <c r="F1381" s="12"/>
    </row>
    <row r="1382" spans="5:6" customFormat="1" x14ac:dyDescent="0.3">
      <c r="E1382" s="10"/>
      <c r="F1382" s="12"/>
    </row>
    <row r="1383" spans="5:6" customFormat="1" x14ac:dyDescent="0.3">
      <c r="E1383" s="10"/>
      <c r="F1383" s="12"/>
    </row>
    <row r="1384" spans="5:6" customFormat="1" x14ac:dyDescent="0.3">
      <c r="E1384" s="10"/>
      <c r="F1384" s="12"/>
    </row>
    <row r="1385" spans="5:6" customFormat="1" x14ac:dyDescent="0.3">
      <c r="E1385" s="10"/>
      <c r="F1385" s="12"/>
    </row>
    <row r="1386" spans="5:6" customFormat="1" x14ac:dyDescent="0.3">
      <c r="E1386" s="10"/>
      <c r="F1386" s="12"/>
    </row>
    <row r="1387" spans="5:6" customFormat="1" x14ac:dyDescent="0.3">
      <c r="E1387" s="10"/>
      <c r="F1387" s="12"/>
    </row>
    <row r="1388" spans="5:6" customFormat="1" x14ac:dyDescent="0.3">
      <c r="E1388" s="10"/>
      <c r="F1388" s="12"/>
    </row>
    <row r="1389" spans="5:6" customFormat="1" x14ac:dyDescent="0.3">
      <c r="E1389" s="10"/>
      <c r="F1389" s="12"/>
    </row>
    <row r="1390" spans="5:6" customFormat="1" x14ac:dyDescent="0.3">
      <c r="E1390" s="10"/>
      <c r="F1390" s="12"/>
    </row>
    <row r="1391" spans="5:6" customFormat="1" x14ac:dyDescent="0.3">
      <c r="E1391" s="10"/>
      <c r="F1391" s="12"/>
    </row>
    <row r="1392" spans="5:6" customFormat="1" x14ac:dyDescent="0.3">
      <c r="E1392" s="10"/>
      <c r="F1392" s="12"/>
    </row>
    <row r="1393" spans="5:6" customFormat="1" x14ac:dyDescent="0.3">
      <c r="E1393" s="10"/>
      <c r="F1393" s="12"/>
    </row>
    <row r="1394" spans="5:6" customFormat="1" x14ac:dyDescent="0.3">
      <c r="E1394" s="10"/>
      <c r="F1394" s="12"/>
    </row>
    <row r="1395" spans="5:6" customFormat="1" x14ac:dyDescent="0.3">
      <c r="E1395" s="10"/>
      <c r="F1395" s="12"/>
    </row>
    <row r="1396" spans="5:6" customFormat="1" x14ac:dyDescent="0.3">
      <c r="E1396" s="10"/>
      <c r="F1396" s="12"/>
    </row>
    <row r="1397" spans="5:6" customFormat="1" x14ac:dyDescent="0.3">
      <c r="E1397" s="10"/>
      <c r="F1397" s="12"/>
    </row>
    <row r="1398" spans="5:6" customFormat="1" x14ac:dyDescent="0.3">
      <c r="E1398" s="10"/>
      <c r="F1398" s="12"/>
    </row>
    <row r="1399" spans="5:6" customFormat="1" x14ac:dyDescent="0.3">
      <c r="E1399" s="10"/>
      <c r="F1399" s="12"/>
    </row>
    <row r="1400" spans="5:6" customFormat="1" x14ac:dyDescent="0.3">
      <c r="E1400" s="10"/>
      <c r="F1400" s="12"/>
    </row>
    <row r="1401" spans="5:6" customFormat="1" x14ac:dyDescent="0.3">
      <c r="E1401" s="10"/>
      <c r="F1401" s="12"/>
    </row>
    <row r="1402" spans="5:6" customFormat="1" x14ac:dyDescent="0.3">
      <c r="E1402" s="10"/>
      <c r="F1402" s="12"/>
    </row>
    <row r="1403" spans="5:6" customFormat="1" x14ac:dyDescent="0.3">
      <c r="E1403" s="10"/>
      <c r="F1403" s="12"/>
    </row>
    <row r="1404" spans="5:6" customFormat="1" x14ac:dyDescent="0.3">
      <c r="E1404" s="10"/>
      <c r="F1404" s="12"/>
    </row>
    <row r="1405" spans="5:6" customFormat="1" x14ac:dyDescent="0.3">
      <c r="E1405" s="10"/>
      <c r="F1405" s="12"/>
    </row>
    <row r="1406" spans="5:6" customFormat="1" x14ac:dyDescent="0.3">
      <c r="E1406" s="10"/>
      <c r="F1406" s="12"/>
    </row>
    <row r="1407" spans="5:6" customFormat="1" x14ac:dyDescent="0.3">
      <c r="E1407" s="10"/>
      <c r="F1407" s="12"/>
    </row>
    <row r="1408" spans="5:6" customFormat="1" x14ac:dyDescent="0.3">
      <c r="E1408" s="10"/>
      <c r="F1408" s="12"/>
    </row>
    <row r="1409" spans="5:6" customFormat="1" x14ac:dyDescent="0.3">
      <c r="E1409" s="10"/>
      <c r="F1409" s="12"/>
    </row>
    <row r="1410" spans="5:6" customFormat="1" x14ac:dyDescent="0.3">
      <c r="E1410" s="10"/>
      <c r="F1410" s="12"/>
    </row>
    <row r="1411" spans="5:6" customFormat="1" x14ac:dyDescent="0.3">
      <c r="E1411" s="10"/>
      <c r="F1411" s="12"/>
    </row>
    <row r="1412" spans="5:6" customFormat="1" x14ac:dyDescent="0.3">
      <c r="E1412" s="10"/>
      <c r="F1412" s="12"/>
    </row>
    <row r="1413" spans="5:6" customFormat="1" x14ac:dyDescent="0.3">
      <c r="E1413" s="10"/>
      <c r="F1413" s="12"/>
    </row>
    <row r="1414" spans="5:6" customFormat="1" x14ac:dyDescent="0.3">
      <c r="E1414" s="10"/>
      <c r="F1414" s="12"/>
    </row>
    <row r="1415" spans="5:6" customFormat="1" x14ac:dyDescent="0.3">
      <c r="E1415" s="10"/>
      <c r="F1415" s="12"/>
    </row>
    <row r="1416" spans="5:6" customFormat="1" x14ac:dyDescent="0.3">
      <c r="E1416" s="10"/>
      <c r="F1416" s="12"/>
    </row>
    <row r="1417" spans="5:6" customFormat="1" x14ac:dyDescent="0.3">
      <c r="E1417" s="10"/>
      <c r="F1417" s="12"/>
    </row>
    <row r="1418" spans="5:6" customFormat="1" x14ac:dyDescent="0.3">
      <c r="E1418" s="10"/>
      <c r="F1418" s="12"/>
    </row>
    <row r="1419" spans="5:6" customFormat="1" x14ac:dyDescent="0.3">
      <c r="E1419" s="10"/>
      <c r="F1419" s="12"/>
    </row>
    <row r="1420" spans="5:6" customFormat="1" x14ac:dyDescent="0.3">
      <c r="E1420" s="10"/>
      <c r="F1420" s="12"/>
    </row>
    <row r="1421" spans="5:6" customFormat="1" x14ac:dyDescent="0.3">
      <c r="E1421" s="10"/>
      <c r="F1421" s="12"/>
    </row>
    <row r="1422" spans="5:6" customFormat="1" x14ac:dyDescent="0.3">
      <c r="E1422" s="10"/>
      <c r="F1422" s="12"/>
    </row>
    <row r="1423" spans="5:6" customFormat="1" x14ac:dyDescent="0.3">
      <c r="E1423" s="10"/>
      <c r="F1423" s="12"/>
    </row>
    <row r="1424" spans="5:6" customFormat="1" x14ac:dyDescent="0.3">
      <c r="E1424" s="10"/>
      <c r="F1424" s="12"/>
    </row>
    <row r="1425" spans="5:6" customFormat="1" x14ac:dyDescent="0.3">
      <c r="E1425" s="10"/>
      <c r="F1425" s="12"/>
    </row>
    <row r="1426" spans="5:6" customFormat="1" x14ac:dyDescent="0.3">
      <c r="E1426" s="10"/>
      <c r="F1426" s="12"/>
    </row>
    <row r="1427" spans="5:6" customFormat="1" x14ac:dyDescent="0.3">
      <c r="E1427" s="10"/>
      <c r="F1427" s="12"/>
    </row>
    <row r="1428" spans="5:6" customFormat="1" x14ac:dyDescent="0.3">
      <c r="E1428" s="10"/>
      <c r="F1428" s="12"/>
    </row>
    <row r="1429" spans="5:6" customFormat="1" x14ac:dyDescent="0.3">
      <c r="E1429" s="10"/>
      <c r="F1429" s="12"/>
    </row>
    <row r="1430" spans="5:6" customFormat="1" x14ac:dyDescent="0.3">
      <c r="E1430" s="10"/>
      <c r="F1430" s="12"/>
    </row>
    <row r="1431" spans="5:6" customFormat="1" x14ac:dyDescent="0.3">
      <c r="E1431" s="10"/>
      <c r="F1431" s="12"/>
    </row>
    <row r="1432" spans="5:6" customFormat="1" x14ac:dyDescent="0.3">
      <c r="E1432" s="10"/>
      <c r="F1432" s="12"/>
    </row>
    <row r="1433" spans="5:6" customFormat="1" x14ac:dyDescent="0.3">
      <c r="E1433" s="10"/>
      <c r="F1433" s="12"/>
    </row>
    <row r="1434" spans="5:6" customFormat="1" x14ac:dyDescent="0.3">
      <c r="E1434" s="10"/>
      <c r="F1434" s="12"/>
    </row>
    <row r="1435" spans="5:6" customFormat="1" x14ac:dyDescent="0.3">
      <c r="E1435" s="10"/>
      <c r="F1435" s="12"/>
    </row>
    <row r="1436" spans="5:6" customFormat="1" x14ac:dyDescent="0.3">
      <c r="E1436" s="10"/>
      <c r="F1436" s="12"/>
    </row>
    <row r="1437" spans="5:6" customFormat="1" x14ac:dyDescent="0.3">
      <c r="E1437" s="10"/>
      <c r="F1437" s="12"/>
    </row>
    <row r="1438" spans="5:6" customFormat="1" x14ac:dyDescent="0.3">
      <c r="E1438" s="10"/>
      <c r="F1438" s="12"/>
    </row>
    <row r="1439" spans="5:6" customFormat="1" x14ac:dyDescent="0.3">
      <c r="E1439" s="10"/>
      <c r="F1439" s="12"/>
    </row>
    <row r="1440" spans="5:6" customFormat="1" x14ac:dyDescent="0.3">
      <c r="E1440" s="10"/>
      <c r="F1440" s="12"/>
    </row>
    <row r="1441" spans="5:6" customFormat="1" x14ac:dyDescent="0.3">
      <c r="E1441" s="10"/>
      <c r="F1441" s="12"/>
    </row>
    <row r="1442" spans="5:6" customFormat="1" x14ac:dyDescent="0.3">
      <c r="E1442" s="10"/>
      <c r="F1442" s="12"/>
    </row>
    <row r="1443" spans="5:6" customFormat="1" x14ac:dyDescent="0.3">
      <c r="E1443" s="10"/>
      <c r="F1443" s="12"/>
    </row>
    <row r="1444" spans="5:6" customFormat="1" x14ac:dyDescent="0.3">
      <c r="E1444" s="10"/>
      <c r="F1444" s="12"/>
    </row>
    <row r="1445" spans="5:6" customFormat="1" x14ac:dyDescent="0.3">
      <c r="E1445" s="10"/>
      <c r="F1445" s="12"/>
    </row>
    <row r="1446" spans="5:6" customFormat="1" x14ac:dyDescent="0.3">
      <c r="E1446" s="10"/>
      <c r="F1446" s="12"/>
    </row>
    <row r="1447" spans="5:6" customFormat="1" x14ac:dyDescent="0.3">
      <c r="E1447" s="10"/>
      <c r="F1447" s="12"/>
    </row>
    <row r="1448" spans="5:6" customFormat="1" x14ac:dyDescent="0.3">
      <c r="E1448" s="10"/>
      <c r="F1448" s="12"/>
    </row>
    <row r="1449" spans="5:6" customFormat="1" x14ac:dyDescent="0.3">
      <c r="E1449" s="10"/>
      <c r="F1449" s="12"/>
    </row>
    <row r="1450" spans="5:6" customFormat="1" x14ac:dyDescent="0.3">
      <c r="E1450" s="10"/>
      <c r="F1450" s="12"/>
    </row>
    <row r="1451" spans="5:6" customFormat="1" x14ac:dyDescent="0.3">
      <c r="E1451" s="10"/>
      <c r="F1451" s="12"/>
    </row>
    <row r="1452" spans="5:6" customFormat="1" x14ac:dyDescent="0.3">
      <c r="E1452" s="10"/>
      <c r="F1452" s="12"/>
    </row>
    <row r="1453" spans="5:6" customFormat="1" x14ac:dyDescent="0.3">
      <c r="E1453" s="10"/>
      <c r="F1453" s="12"/>
    </row>
    <row r="1454" spans="5:6" customFormat="1" x14ac:dyDescent="0.3">
      <c r="E1454" s="10"/>
      <c r="F1454" s="12"/>
    </row>
    <row r="1455" spans="5:6" customFormat="1" x14ac:dyDescent="0.3">
      <c r="E1455" s="10"/>
      <c r="F1455" s="12"/>
    </row>
    <row r="1456" spans="5:6" customFormat="1" x14ac:dyDescent="0.3">
      <c r="E1456" s="10"/>
      <c r="F1456" s="12"/>
    </row>
    <row r="1457" spans="5:6" customFormat="1" x14ac:dyDescent="0.3">
      <c r="E1457" s="10"/>
      <c r="F1457" s="12"/>
    </row>
    <row r="1458" spans="5:6" customFormat="1" x14ac:dyDescent="0.3">
      <c r="E1458" s="10"/>
      <c r="F1458" s="12"/>
    </row>
    <row r="1459" spans="5:6" customFormat="1" x14ac:dyDescent="0.3">
      <c r="E1459" s="10"/>
      <c r="F1459" s="12"/>
    </row>
    <row r="1460" spans="5:6" customFormat="1" x14ac:dyDescent="0.3">
      <c r="E1460" s="10"/>
      <c r="F1460" s="12"/>
    </row>
    <row r="1461" spans="5:6" customFormat="1" x14ac:dyDescent="0.3">
      <c r="E1461" s="10"/>
      <c r="F1461" s="12"/>
    </row>
    <row r="1462" spans="5:6" customFormat="1" x14ac:dyDescent="0.3">
      <c r="E1462" s="10"/>
      <c r="F1462" s="12"/>
    </row>
    <row r="1463" spans="5:6" customFormat="1" x14ac:dyDescent="0.3">
      <c r="E1463" s="10"/>
      <c r="F1463" s="12"/>
    </row>
    <row r="1464" spans="5:6" customFormat="1" x14ac:dyDescent="0.3">
      <c r="E1464" s="10"/>
      <c r="F1464" s="12"/>
    </row>
    <row r="1465" spans="5:6" customFormat="1" x14ac:dyDescent="0.3">
      <c r="E1465" s="10"/>
      <c r="F1465" s="12"/>
    </row>
    <row r="1466" spans="5:6" customFormat="1" x14ac:dyDescent="0.3">
      <c r="E1466" s="10"/>
      <c r="F1466" s="12"/>
    </row>
    <row r="1467" spans="5:6" customFormat="1" x14ac:dyDescent="0.3">
      <c r="E1467" s="10"/>
      <c r="F1467" s="12"/>
    </row>
    <row r="1468" spans="5:6" customFormat="1" x14ac:dyDescent="0.3">
      <c r="E1468" s="10"/>
      <c r="F1468" s="12"/>
    </row>
    <row r="1469" spans="5:6" customFormat="1" x14ac:dyDescent="0.3">
      <c r="E1469" s="10"/>
      <c r="F1469" s="12"/>
    </row>
    <row r="1470" spans="5:6" customFormat="1" x14ac:dyDescent="0.3">
      <c r="E1470" s="10"/>
      <c r="F1470" s="12"/>
    </row>
    <row r="1471" spans="5:6" customFormat="1" x14ac:dyDescent="0.3">
      <c r="E1471" s="10"/>
      <c r="F1471" s="12"/>
    </row>
    <row r="1472" spans="5:6" customFormat="1" x14ac:dyDescent="0.3">
      <c r="E1472" s="10"/>
      <c r="F1472" s="12"/>
    </row>
    <row r="1473" spans="5:6" customFormat="1" x14ac:dyDescent="0.3">
      <c r="E1473" s="10"/>
      <c r="F1473" s="12"/>
    </row>
    <row r="1474" spans="5:6" customFormat="1" x14ac:dyDescent="0.3">
      <c r="E1474" s="10"/>
      <c r="F1474" s="12"/>
    </row>
    <row r="1475" spans="5:6" customFormat="1" x14ac:dyDescent="0.3">
      <c r="E1475" s="10"/>
      <c r="F1475" s="12"/>
    </row>
    <row r="1476" spans="5:6" customFormat="1" x14ac:dyDescent="0.3">
      <c r="E1476" s="10"/>
      <c r="F1476" s="12"/>
    </row>
    <row r="1477" spans="5:6" customFormat="1" x14ac:dyDescent="0.3">
      <c r="E1477" s="10"/>
      <c r="F1477" s="12"/>
    </row>
    <row r="1478" spans="5:6" customFormat="1" x14ac:dyDescent="0.3">
      <c r="E1478" s="10"/>
      <c r="F1478" s="12"/>
    </row>
    <row r="1479" spans="5:6" customFormat="1" x14ac:dyDescent="0.3">
      <c r="E1479" s="10"/>
      <c r="F1479" s="12"/>
    </row>
    <row r="1480" spans="5:6" customFormat="1" x14ac:dyDescent="0.3">
      <c r="E1480" s="10"/>
      <c r="F1480" s="12"/>
    </row>
    <row r="1481" spans="5:6" customFormat="1" x14ac:dyDescent="0.3">
      <c r="E1481" s="10"/>
      <c r="F1481" s="12"/>
    </row>
    <row r="1482" spans="5:6" customFormat="1" x14ac:dyDescent="0.3">
      <c r="E1482" s="10"/>
      <c r="F1482" s="12"/>
    </row>
    <row r="1483" spans="5:6" customFormat="1" x14ac:dyDescent="0.3">
      <c r="E1483" s="10"/>
      <c r="F1483" s="12"/>
    </row>
    <row r="1484" spans="5:6" customFormat="1" x14ac:dyDescent="0.3">
      <c r="E1484" s="10"/>
      <c r="F1484" s="12"/>
    </row>
    <row r="1485" spans="5:6" customFormat="1" x14ac:dyDescent="0.3">
      <c r="E1485" s="10"/>
      <c r="F1485" s="12"/>
    </row>
    <row r="1486" spans="5:6" customFormat="1" x14ac:dyDescent="0.3">
      <c r="E1486" s="10"/>
      <c r="F1486" s="12"/>
    </row>
    <row r="1487" spans="5:6" customFormat="1" x14ac:dyDescent="0.3">
      <c r="E1487" s="10"/>
      <c r="F1487" s="12"/>
    </row>
    <row r="1488" spans="5:6" customFormat="1" x14ac:dyDescent="0.3">
      <c r="E1488" s="10"/>
      <c r="F1488" s="12"/>
    </row>
    <row r="1489" spans="5:6" customFormat="1" x14ac:dyDescent="0.3">
      <c r="E1489" s="10"/>
      <c r="F1489" s="12"/>
    </row>
    <row r="1490" spans="5:6" customFormat="1" x14ac:dyDescent="0.3">
      <c r="E1490" s="10"/>
      <c r="F1490" s="12"/>
    </row>
    <row r="1491" spans="5:6" customFormat="1" x14ac:dyDescent="0.3">
      <c r="E1491" s="10"/>
      <c r="F1491" s="12"/>
    </row>
    <row r="1492" spans="5:6" customFormat="1" x14ac:dyDescent="0.3">
      <c r="E1492" s="10"/>
      <c r="F1492" s="12"/>
    </row>
    <row r="1493" spans="5:6" customFormat="1" x14ac:dyDescent="0.3">
      <c r="E1493" s="10"/>
      <c r="F1493" s="12"/>
    </row>
    <row r="1494" spans="5:6" customFormat="1" x14ac:dyDescent="0.3">
      <c r="E1494" s="10"/>
      <c r="F1494" s="12"/>
    </row>
    <row r="1495" spans="5:6" customFormat="1" x14ac:dyDescent="0.3">
      <c r="E1495" s="10"/>
      <c r="F1495" s="12"/>
    </row>
    <row r="1496" spans="5:6" customFormat="1" x14ac:dyDescent="0.3">
      <c r="E1496" s="10"/>
      <c r="F1496" s="12"/>
    </row>
    <row r="1497" spans="5:6" customFormat="1" x14ac:dyDescent="0.3">
      <c r="E1497" s="10"/>
      <c r="F1497" s="12"/>
    </row>
    <row r="1498" spans="5:6" customFormat="1" x14ac:dyDescent="0.3">
      <c r="E1498" s="10"/>
      <c r="F1498" s="12"/>
    </row>
    <row r="1499" spans="5:6" customFormat="1" x14ac:dyDescent="0.3">
      <c r="E1499" s="10"/>
      <c r="F1499" s="12"/>
    </row>
    <row r="1500" spans="5:6" customFormat="1" x14ac:dyDescent="0.3">
      <c r="E1500" s="10"/>
      <c r="F1500" s="12"/>
    </row>
    <row r="1501" spans="5:6" customFormat="1" x14ac:dyDescent="0.3">
      <c r="E1501" s="10"/>
      <c r="F1501" s="12"/>
    </row>
    <row r="1502" spans="5:6" customFormat="1" x14ac:dyDescent="0.3">
      <c r="E1502" s="10"/>
      <c r="F1502" s="12"/>
    </row>
    <row r="1503" spans="5:6" customFormat="1" x14ac:dyDescent="0.3">
      <c r="E1503" s="10"/>
      <c r="F1503" s="12"/>
    </row>
    <row r="1504" spans="5:6" customFormat="1" x14ac:dyDescent="0.3">
      <c r="E1504" s="10"/>
      <c r="F1504" s="12"/>
    </row>
    <row r="1505" spans="5:6" customFormat="1" x14ac:dyDescent="0.3">
      <c r="E1505" s="10"/>
      <c r="F1505" s="12"/>
    </row>
    <row r="1506" spans="5:6" customFormat="1" x14ac:dyDescent="0.3">
      <c r="E1506" s="10"/>
      <c r="F1506" s="12"/>
    </row>
    <row r="1507" spans="5:6" customFormat="1" x14ac:dyDescent="0.3">
      <c r="E1507" s="10"/>
      <c r="F1507" s="12"/>
    </row>
    <row r="1508" spans="5:6" customFormat="1" x14ac:dyDescent="0.3">
      <c r="E1508" s="10"/>
      <c r="F1508" s="12"/>
    </row>
    <row r="1509" spans="5:6" customFormat="1" x14ac:dyDescent="0.3">
      <c r="E1509" s="10"/>
      <c r="F1509" s="12"/>
    </row>
    <row r="1510" spans="5:6" customFormat="1" x14ac:dyDescent="0.3">
      <c r="E1510" s="10"/>
      <c r="F1510" s="12"/>
    </row>
    <row r="1511" spans="5:6" customFormat="1" x14ac:dyDescent="0.3">
      <c r="E1511" s="10"/>
      <c r="F1511" s="12"/>
    </row>
    <row r="1512" spans="5:6" customFormat="1" x14ac:dyDescent="0.3">
      <c r="E1512" s="10"/>
      <c r="F1512" s="12"/>
    </row>
    <row r="1513" spans="5:6" customFormat="1" x14ac:dyDescent="0.3">
      <c r="E1513" s="10"/>
      <c r="F1513" s="12"/>
    </row>
    <row r="1514" spans="5:6" customFormat="1" x14ac:dyDescent="0.3">
      <c r="E1514" s="10"/>
      <c r="F1514" s="12"/>
    </row>
    <row r="1515" spans="5:6" customFormat="1" x14ac:dyDescent="0.3">
      <c r="E1515" s="10"/>
      <c r="F1515" s="12"/>
    </row>
    <row r="1516" spans="5:6" customFormat="1" x14ac:dyDescent="0.3">
      <c r="E1516" s="10"/>
      <c r="F1516" s="12"/>
    </row>
    <row r="1517" spans="5:6" customFormat="1" x14ac:dyDescent="0.3">
      <c r="E1517" s="10"/>
      <c r="F1517" s="12"/>
    </row>
    <row r="1518" spans="5:6" customFormat="1" x14ac:dyDescent="0.3">
      <c r="E1518" s="10"/>
      <c r="F1518" s="12"/>
    </row>
    <row r="1519" spans="5:6" customFormat="1" x14ac:dyDescent="0.3">
      <c r="E1519" s="10"/>
      <c r="F1519" s="12"/>
    </row>
    <row r="1520" spans="5:6" customFormat="1" x14ac:dyDescent="0.3">
      <c r="E1520" s="10"/>
      <c r="F1520" s="12"/>
    </row>
    <row r="1521" spans="5:6" customFormat="1" x14ac:dyDescent="0.3">
      <c r="E1521" s="10"/>
      <c r="F1521" s="12"/>
    </row>
    <row r="1522" spans="5:6" customFormat="1" x14ac:dyDescent="0.3">
      <c r="E1522" s="10"/>
      <c r="F1522" s="12"/>
    </row>
    <row r="1523" spans="5:6" customFormat="1" x14ac:dyDescent="0.3">
      <c r="E1523" s="10"/>
      <c r="F1523" s="12"/>
    </row>
    <row r="1524" spans="5:6" customFormat="1" x14ac:dyDescent="0.3">
      <c r="E1524" s="10"/>
      <c r="F1524" s="12"/>
    </row>
    <row r="1525" spans="5:6" customFormat="1" x14ac:dyDescent="0.3">
      <c r="E1525" s="10"/>
      <c r="F1525" s="12"/>
    </row>
    <row r="1526" spans="5:6" customFormat="1" x14ac:dyDescent="0.3">
      <c r="E1526" s="10"/>
      <c r="F1526" s="12"/>
    </row>
    <row r="1527" spans="5:6" customFormat="1" x14ac:dyDescent="0.3">
      <c r="E1527" s="10"/>
      <c r="F1527" s="12"/>
    </row>
    <row r="1528" spans="5:6" customFormat="1" x14ac:dyDescent="0.3">
      <c r="E1528" s="10"/>
      <c r="F1528" s="12"/>
    </row>
    <row r="1529" spans="5:6" customFormat="1" x14ac:dyDescent="0.3">
      <c r="E1529" s="10"/>
      <c r="F1529" s="12"/>
    </row>
    <row r="1530" spans="5:6" customFormat="1" x14ac:dyDescent="0.3">
      <c r="E1530" s="10"/>
      <c r="F1530" s="12"/>
    </row>
    <row r="1531" spans="5:6" customFormat="1" x14ac:dyDescent="0.3">
      <c r="E1531" s="10"/>
      <c r="F1531" s="12"/>
    </row>
    <row r="1532" spans="5:6" customFormat="1" x14ac:dyDescent="0.3">
      <c r="E1532" s="10"/>
      <c r="F1532" s="12"/>
    </row>
    <row r="1533" spans="5:6" customFormat="1" x14ac:dyDescent="0.3">
      <c r="E1533" s="10"/>
      <c r="F1533" s="12"/>
    </row>
    <row r="1534" spans="5:6" customFormat="1" x14ac:dyDescent="0.3">
      <c r="E1534" s="10"/>
      <c r="F1534" s="12"/>
    </row>
    <row r="1535" spans="5:6" customFormat="1" x14ac:dyDescent="0.3">
      <c r="E1535" s="10"/>
      <c r="F1535" s="12"/>
    </row>
    <row r="1536" spans="5:6" customFormat="1" x14ac:dyDescent="0.3">
      <c r="E1536" s="10"/>
      <c r="F1536" s="12"/>
    </row>
    <row r="1537" spans="5:6" customFormat="1" x14ac:dyDescent="0.3">
      <c r="E1537" s="10"/>
      <c r="F1537" s="12"/>
    </row>
    <row r="1538" spans="5:6" customFormat="1" x14ac:dyDescent="0.3">
      <c r="E1538" s="10"/>
      <c r="F1538" s="12"/>
    </row>
    <row r="1539" spans="5:6" customFormat="1" x14ac:dyDescent="0.3">
      <c r="E1539" s="10"/>
      <c r="F1539" s="12"/>
    </row>
    <row r="1540" spans="5:6" customFormat="1" x14ac:dyDescent="0.3">
      <c r="E1540" s="10"/>
      <c r="F1540" s="12"/>
    </row>
    <row r="1541" spans="5:6" customFormat="1" x14ac:dyDescent="0.3">
      <c r="E1541" s="10"/>
      <c r="F1541" s="12"/>
    </row>
    <row r="1542" spans="5:6" customFormat="1" x14ac:dyDescent="0.3">
      <c r="E1542" s="10"/>
      <c r="F1542" s="12"/>
    </row>
    <row r="1543" spans="5:6" customFormat="1" x14ac:dyDescent="0.3">
      <c r="E1543" s="10"/>
      <c r="F1543" s="12"/>
    </row>
    <row r="1544" spans="5:6" customFormat="1" x14ac:dyDescent="0.3">
      <c r="E1544" s="10"/>
      <c r="F1544" s="12"/>
    </row>
    <row r="1545" spans="5:6" customFormat="1" x14ac:dyDescent="0.3">
      <c r="E1545" s="10"/>
      <c r="F1545" s="12"/>
    </row>
    <row r="1546" spans="5:6" customFormat="1" x14ac:dyDescent="0.3">
      <c r="E1546" s="10"/>
      <c r="F1546" s="12"/>
    </row>
    <row r="1547" spans="5:6" customFormat="1" x14ac:dyDescent="0.3">
      <c r="E1547" s="10"/>
      <c r="F1547" s="12"/>
    </row>
    <row r="1548" spans="5:6" customFormat="1" x14ac:dyDescent="0.3">
      <c r="E1548" s="10"/>
      <c r="F1548" s="12"/>
    </row>
    <row r="1549" spans="5:6" customFormat="1" x14ac:dyDescent="0.3">
      <c r="E1549" s="10"/>
      <c r="F1549" s="12"/>
    </row>
    <row r="1550" spans="5:6" customFormat="1" x14ac:dyDescent="0.3">
      <c r="E1550" s="10"/>
      <c r="F1550" s="12"/>
    </row>
    <row r="1551" spans="5:6" customFormat="1" x14ac:dyDescent="0.3">
      <c r="E1551" s="10"/>
      <c r="F1551" s="12"/>
    </row>
    <row r="1552" spans="5:6" customFormat="1" x14ac:dyDescent="0.3">
      <c r="E1552" s="10"/>
      <c r="F1552" s="12"/>
    </row>
    <row r="1553" spans="5:6" customFormat="1" x14ac:dyDescent="0.3">
      <c r="E1553" s="10"/>
      <c r="F1553" s="12"/>
    </row>
    <row r="1554" spans="5:6" customFormat="1" x14ac:dyDescent="0.3">
      <c r="E1554" s="10"/>
      <c r="F1554" s="12"/>
    </row>
    <row r="1555" spans="5:6" customFormat="1" x14ac:dyDescent="0.3">
      <c r="E1555" s="10"/>
      <c r="F1555" s="12"/>
    </row>
    <row r="1556" spans="5:6" customFormat="1" x14ac:dyDescent="0.3">
      <c r="E1556" s="10"/>
      <c r="F1556" s="12"/>
    </row>
    <row r="1557" spans="5:6" customFormat="1" x14ac:dyDescent="0.3">
      <c r="E1557" s="10"/>
      <c r="F1557" s="12"/>
    </row>
    <row r="1558" spans="5:6" customFormat="1" x14ac:dyDescent="0.3">
      <c r="E1558" s="10"/>
      <c r="F1558" s="12"/>
    </row>
    <row r="1559" spans="5:6" customFormat="1" x14ac:dyDescent="0.3">
      <c r="E1559" s="10"/>
      <c r="F1559" s="12"/>
    </row>
    <row r="1560" spans="5:6" customFormat="1" x14ac:dyDescent="0.3">
      <c r="E1560" s="10"/>
      <c r="F1560" s="12"/>
    </row>
    <row r="1561" spans="5:6" customFormat="1" x14ac:dyDescent="0.3">
      <c r="E1561" s="10"/>
      <c r="F1561" s="12"/>
    </row>
    <row r="1562" spans="5:6" customFormat="1" x14ac:dyDescent="0.3">
      <c r="E1562" s="10"/>
      <c r="F1562" s="12"/>
    </row>
    <row r="1563" spans="5:6" customFormat="1" x14ac:dyDescent="0.3">
      <c r="E1563" s="10"/>
      <c r="F1563" s="12"/>
    </row>
    <row r="1564" spans="5:6" customFormat="1" x14ac:dyDescent="0.3">
      <c r="E1564" s="10"/>
      <c r="F1564" s="12"/>
    </row>
    <row r="1565" spans="5:6" customFormat="1" x14ac:dyDescent="0.3">
      <c r="E1565" s="10"/>
      <c r="F1565" s="12"/>
    </row>
    <row r="1566" spans="5:6" customFormat="1" x14ac:dyDescent="0.3">
      <c r="E1566" s="10"/>
      <c r="F1566" s="12"/>
    </row>
    <row r="1567" spans="5:6" customFormat="1" x14ac:dyDescent="0.3">
      <c r="E1567" s="10"/>
      <c r="F1567" s="12"/>
    </row>
    <row r="1568" spans="5:6" customFormat="1" x14ac:dyDescent="0.3">
      <c r="E1568" s="10"/>
      <c r="F1568" s="12"/>
    </row>
    <row r="1569" spans="5:6" customFormat="1" x14ac:dyDescent="0.3">
      <c r="E1569" s="10"/>
      <c r="F1569" s="12"/>
    </row>
    <row r="1570" spans="5:6" customFormat="1" x14ac:dyDescent="0.3">
      <c r="E1570" s="10"/>
      <c r="F1570" s="12"/>
    </row>
    <row r="1571" spans="5:6" customFormat="1" x14ac:dyDescent="0.3">
      <c r="E1571" s="10"/>
      <c r="F1571" s="12"/>
    </row>
    <row r="1572" spans="5:6" customFormat="1" x14ac:dyDescent="0.3">
      <c r="E1572" s="10"/>
      <c r="F1572" s="12"/>
    </row>
    <row r="1573" spans="5:6" customFormat="1" x14ac:dyDescent="0.3">
      <c r="E1573" s="10"/>
      <c r="F1573" s="12"/>
    </row>
    <row r="1574" spans="5:6" customFormat="1" x14ac:dyDescent="0.3">
      <c r="E1574" s="10"/>
      <c r="F1574" s="12"/>
    </row>
    <row r="1575" spans="5:6" customFormat="1" x14ac:dyDescent="0.3">
      <c r="E1575" s="10"/>
      <c r="F1575" s="12"/>
    </row>
    <row r="1576" spans="5:6" customFormat="1" x14ac:dyDescent="0.3">
      <c r="E1576" s="10"/>
      <c r="F1576" s="12"/>
    </row>
    <row r="1577" spans="5:6" customFormat="1" x14ac:dyDescent="0.3">
      <c r="E1577" s="10"/>
      <c r="F1577" s="12"/>
    </row>
    <row r="1578" spans="5:6" customFormat="1" x14ac:dyDescent="0.3">
      <c r="E1578" s="10"/>
      <c r="F1578" s="12"/>
    </row>
    <row r="1579" spans="5:6" customFormat="1" x14ac:dyDescent="0.3">
      <c r="E1579" s="10"/>
      <c r="F1579" s="12"/>
    </row>
    <row r="1580" spans="5:6" customFormat="1" x14ac:dyDescent="0.3">
      <c r="E1580" s="10"/>
      <c r="F1580" s="12"/>
    </row>
    <row r="1581" spans="5:6" customFormat="1" x14ac:dyDescent="0.3">
      <c r="E1581" s="10"/>
      <c r="F1581" s="12"/>
    </row>
    <row r="1582" spans="5:6" customFormat="1" x14ac:dyDescent="0.3">
      <c r="E1582" s="10"/>
      <c r="F1582" s="12"/>
    </row>
    <row r="1583" spans="5:6" customFormat="1" x14ac:dyDescent="0.3">
      <c r="E1583" s="10"/>
      <c r="F1583" s="12"/>
    </row>
    <row r="1584" spans="5:6" customFormat="1" x14ac:dyDescent="0.3">
      <c r="E1584" s="10"/>
      <c r="F1584" s="12"/>
    </row>
    <row r="1585" spans="5:6" customFormat="1" x14ac:dyDescent="0.3">
      <c r="E1585" s="10"/>
      <c r="F1585" s="12"/>
    </row>
    <row r="1586" spans="5:6" customFormat="1" x14ac:dyDescent="0.3">
      <c r="E1586" s="10"/>
      <c r="F1586" s="12"/>
    </row>
    <row r="1587" spans="5:6" customFormat="1" x14ac:dyDescent="0.3">
      <c r="E1587" s="10"/>
      <c r="F1587" s="12"/>
    </row>
    <row r="1588" spans="5:6" customFormat="1" x14ac:dyDescent="0.3">
      <c r="E1588" s="10"/>
      <c r="F1588" s="12"/>
    </row>
    <row r="1589" spans="5:6" customFormat="1" x14ac:dyDescent="0.3">
      <c r="E1589" s="10"/>
      <c r="F1589" s="12"/>
    </row>
    <row r="1590" spans="5:6" customFormat="1" x14ac:dyDescent="0.3">
      <c r="E1590" s="10"/>
      <c r="F1590" s="12"/>
    </row>
    <row r="1591" spans="5:6" customFormat="1" x14ac:dyDescent="0.3">
      <c r="E1591" s="10"/>
      <c r="F1591" s="12"/>
    </row>
    <row r="1592" spans="5:6" customFormat="1" x14ac:dyDescent="0.3">
      <c r="E1592" s="10"/>
      <c r="F1592" s="12"/>
    </row>
    <row r="1593" spans="5:6" customFormat="1" x14ac:dyDescent="0.3">
      <c r="E1593" s="10"/>
      <c r="F1593" s="12"/>
    </row>
    <row r="1594" spans="5:6" customFormat="1" x14ac:dyDescent="0.3">
      <c r="E1594" s="10"/>
      <c r="F1594" s="12"/>
    </row>
    <row r="1595" spans="5:6" customFormat="1" x14ac:dyDescent="0.3">
      <c r="E1595" s="10"/>
      <c r="F1595" s="12"/>
    </row>
    <row r="1596" spans="5:6" customFormat="1" x14ac:dyDescent="0.3">
      <c r="E1596" s="10"/>
      <c r="F1596" s="12"/>
    </row>
    <row r="1597" spans="5:6" customFormat="1" x14ac:dyDescent="0.3">
      <c r="E1597" s="10"/>
      <c r="F1597" s="12"/>
    </row>
    <row r="1598" spans="5:6" customFormat="1" x14ac:dyDescent="0.3">
      <c r="E1598" s="10"/>
      <c r="F1598" s="12"/>
    </row>
    <row r="1599" spans="5:6" customFormat="1" x14ac:dyDescent="0.3">
      <c r="E1599" s="10"/>
      <c r="F1599" s="12"/>
    </row>
    <row r="1600" spans="5:6" customFormat="1" x14ac:dyDescent="0.3">
      <c r="E1600" s="10"/>
      <c r="F1600" s="12"/>
    </row>
    <row r="1601" spans="5:6" customFormat="1" x14ac:dyDescent="0.3">
      <c r="E1601" s="10"/>
      <c r="F1601" s="12"/>
    </row>
    <row r="1602" spans="5:6" customFormat="1" x14ac:dyDescent="0.3">
      <c r="E1602" s="10"/>
      <c r="F1602" s="12"/>
    </row>
    <row r="1603" spans="5:6" customFormat="1" x14ac:dyDescent="0.3">
      <c r="E1603" s="10"/>
      <c r="F1603" s="12"/>
    </row>
    <row r="1604" spans="5:6" customFormat="1" x14ac:dyDescent="0.3">
      <c r="E1604" s="10"/>
      <c r="F1604" s="12"/>
    </row>
    <row r="1605" spans="5:6" customFormat="1" x14ac:dyDescent="0.3">
      <c r="E1605" s="10"/>
      <c r="F1605" s="12"/>
    </row>
    <row r="1606" spans="5:6" customFormat="1" x14ac:dyDescent="0.3">
      <c r="E1606" s="10"/>
      <c r="F1606" s="12"/>
    </row>
    <row r="1607" spans="5:6" customFormat="1" x14ac:dyDescent="0.3">
      <c r="E1607" s="10"/>
      <c r="F1607" s="12"/>
    </row>
    <row r="1608" spans="5:6" customFormat="1" x14ac:dyDescent="0.3">
      <c r="E1608" s="10"/>
      <c r="F1608" s="12"/>
    </row>
    <row r="1609" spans="5:6" customFormat="1" x14ac:dyDescent="0.3">
      <c r="E1609" s="10"/>
      <c r="F1609" s="12"/>
    </row>
    <row r="1610" spans="5:6" customFormat="1" x14ac:dyDescent="0.3">
      <c r="E1610" s="10"/>
      <c r="F1610" s="12"/>
    </row>
    <row r="1611" spans="5:6" customFormat="1" x14ac:dyDescent="0.3">
      <c r="E1611" s="10"/>
      <c r="F1611" s="12"/>
    </row>
    <row r="1612" spans="5:6" customFormat="1" x14ac:dyDescent="0.3">
      <c r="E1612" s="10"/>
      <c r="F1612" s="12"/>
    </row>
    <row r="1613" spans="5:6" customFormat="1" x14ac:dyDescent="0.3">
      <c r="E1613" s="10"/>
      <c r="F1613" s="12"/>
    </row>
    <row r="1614" spans="5:6" customFormat="1" x14ac:dyDescent="0.3">
      <c r="E1614" s="10"/>
      <c r="F1614" s="12"/>
    </row>
    <row r="1615" spans="5:6" customFormat="1" x14ac:dyDescent="0.3">
      <c r="E1615" s="10"/>
      <c r="F1615" s="12"/>
    </row>
    <row r="1616" spans="5:6" customFormat="1" x14ac:dyDescent="0.3">
      <c r="E1616" s="10"/>
      <c r="F1616" s="12"/>
    </row>
    <row r="1617" spans="5:6" customFormat="1" x14ac:dyDescent="0.3">
      <c r="E1617" s="10"/>
      <c r="F1617" s="12"/>
    </row>
    <row r="1618" spans="5:6" customFormat="1" x14ac:dyDescent="0.3">
      <c r="E1618" s="10"/>
      <c r="F1618" s="12"/>
    </row>
    <row r="1619" spans="5:6" customFormat="1" x14ac:dyDescent="0.3">
      <c r="E1619" s="10"/>
      <c r="F1619" s="12"/>
    </row>
    <row r="1620" spans="5:6" customFormat="1" x14ac:dyDescent="0.3">
      <c r="E1620" s="10"/>
      <c r="F1620" s="12"/>
    </row>
    <row r="1621" spans="5:6" customFormat="1" x14ac:dyDescent="0.3">
      <c r="E1621" s="10"/>
      <c r="F1621" s="12"/>
    </row>
    <row r="1622" spans="5:6" customFormat="1" x14ac:dyDescent="0.3">
      <c r="E1622" s="10"/>
      <c r="F1622" s="12"/>
    </row>
    <row r="1623" spans="5:6" customFormat="1" x14ac:dyDescent="0.3">
      <c r="E1623" s="10"/>
      <c r="F1623" s="12"/>
    </row>
    <row r="1624" spans="5:6" customFormat="1" x14ac:dyDescent="0.3">
      <c r="E1624" s="10"/>
      <c r="F1624" s="12"/>
    </row>
    <row r="1625" spans="5:6" customFormat="1" x14ac:dyDescent="0.3">
      <c r="E1625" s="10"/>
      <c r="F1625" s="12"/>
    </row>
    <row r="1626" spans="5:6" customFormat="1" x14ac:dyDescent="0.3">
      <c r="E1626" s="10"/>
      <c r="F1626" s="12"/>
    </row>
    <row r="1627" spans="5:6" customFormat="1" x14ac:dyDescent="0.3">
      <c r="E1627" s="10"/>
      <c r="F1627" s="12"/>
    </row>
    <row r="1628" spans="5:6" customFormat="1" x14ac:dyDescent="0.3">
      <c r="E1628" s="10"/>
      <c r="F1628" s="12"/>
    </row>
    <row r="1629" spans="5:6" customFormat="1" x14ac:dyDescent="0.3">
      <c r="E1629" s="10"/>
      <c r="F1629" s="12"/>
    </row>
    <row r="1630" spans="5:6" customFormat="1" x14ac:dyDescent="0.3">
      <c r="E1630" s="10"/>
      <c r="F1630" s="12"/>
    </row>
    <row r="1631" spans="5:6" customFormat="1" x14ac:dyDescent="0.3">
      <c r="E1631" s="10"/>
      <c r="F1631" s="12"/>
    </row>
    <row r="1632" spans="5:6" customFormat="1" x14ac:dyDescent="0.3">
      <c r="E1632" s="10"/>
      <c r="F1632" s="12"/>
    </row>
    <row r="1633" spans="5:6" customFormat="1" x14ac:dyDescent="0.3">
      <c r="E1633" s="10"/>
      <c r="F1633" s="12"/>
    </row>
    <row r="1634" spans="5:6" customFormat="1" x14ac:dyDescent="0.3">
      <c r="E1634" s="10"/>
      <c r="F1634" s="12"/>
    </row>
    <row r="1635" spans="5:6" customFormat="1" x14ac:dyDescent="0.3">
      <c r="E1635" s="10"/>
      <c r="F1635" s="12"/>
    </row>
    <row r="1636" spans="5:6" customFormat="1" x14ac:dyDescent="0.3">
      <c r="E1636" s="10"/>
      <c r="F1636" s="12"/>
    </row>
    <row r="1637" spans="5:6" customFormat="1" x14ac:dyDescent="0.3">
      <c r="E1637" s="10"/>
      <c r="F1637" s="12"/>
    </row>
    <row r="1638" spans="5:6" customFormat="1" x14ac:dyDescent="0.3">
      <c r="E1638" s="10"/>
      <c r="F1638" s="12"/>
    </row>
    <row r="1639" spans="5:6" customFormat="1" x14ac:dyDescent="0.3">
      <c r="E1639" s="10"/>
      <c r="F1639" s="12"/>
    </row>
    <row r="1640" spans="5:6" customFormat="1" x14ac:dyDescent="0.3">
      <c r="E1640" s="10"/>
      <c r="F1640" s="12"/>
    </row>
    <row r="1641" spans="5:6" customFormat="1" x14ac:dyDescent="0.3">
      <c r="E1641" s="10"/>
      <c r="F1641" s="12"/>
    </row>
    <row r="1642" spans="5:6" customFormat="1" x14ac:dyDescent="0.3">
      <c r="E1642" s="10"/>
      <c r="F1642" s="12"/>
    </row>
    <row r="1643" spans="5:6" customFormat="1" x14ac:dyDescent="0.3">
      <c r="E1643" s="10"/>
      <c r="F1643" s="12"/>
    </row>
    <row r="1644" spans="5:6" customFormat="1" x14ac:dyDescent="0.3">
      <c r="E1644" s="10"/>
      <c r="F1644" s="12"/>
    </row>
    <row r="1645" spans="5:6" customFormat="1" x14ac:dyDescent="0.3">
      <c r="E1645" s="10"/>
      <c r="F1645" s="12"/>
    </row>
    <row r="1646" spans="5:6" customFormat="1" x14ac:dyDescent="0.3">
      <c r="E1646" s="10"/>
      <c r="F1646" s="12"/>
    </row>
    <row r="1647" spans="5:6" customFormat="1" x14ac:dyDescent="0.3">
      <c r="E1647" s="10"/>
      <c r="F1647" s="12"/>
    </row>
    <row r="1648" spans="5:6" customFormat="1" x14ac:dyDescent="0.3">
      <c r="E1648" s="10"/>
      <c r="F1648" s="12"/>
    </row>
    <row r="1649" spans="5:6" customFormat="1" x14ac:dyDescent="0.3">
      <c r="E1649" s="10"/>
      <c r="F1649" s="12"/>
    </row>
    <row r="1650" spans="5:6" customFormat="1" x14ac:dyDescent="0.3">
      <c r="E1650" s="10"/>
      <c r="F1650" s="12"/>
    </row>
    <row r="1651" spans="5:6" customFormat="1" x14ac:dyDescent="0.3">
      <c r="E1651" s="10"/>
      <c r="F1651" s="12"/>
    </row>
    <row r="1652" spans="5:6" customFormat="1" x14ac:dyDescent="0.3">
      <c r="E1652" s="10"/>
      <c r="F1652" s="12"/>
    </row>
    <row r="1653" spans="5:6" customFormat="1" x14ac:dyDescent="0.3">
      <c r="E1653" s="10"/>
      <c r="F1653" s="12"/>
    </row>
    <row r="1654" spans="5:6" customFormat="1" x14ac:dyDescent="0.3">
      <c r="E1654" s="10"/>
      <c r="F1654" s="12"/>
    </row>
    <row r="1655" spans="5:6" customFormat="1" x14ac:dyDescent="0.3">
      <c r="E1655" s="10"/>
      <c r="F1655" s="12"/>
    </row>
    <row r="1656" spans="5:6" customFormat="1" x14ac:dyDescent="0.3">
      <c r="E1656" s="10"/>
      <c r="F1656" s="12"/>
    </row>
    <row r="1657" spans="5:6" customFormat="1" x14ac:dyDescent="0.3">
      <c r="E1657" s="10"/>
      <c r="F1657" s="12"/>
    </row>
    <row r="1658" spans="5:6" customFormat="1" x14ac:dyDescent="0.3">
      <c r="E1658" s="10"/>
      <c r="F1658" s="12"/>
    </row>
    <row r="1659" spans="5:6" customFormat="1" x14ac:dyDescent="0.3">
      <c r="E1659" s="10"/>
      <c r="F1659" s="12"/>
    </row>
    <row r="1660" spans="5:6" customFormat="1" x14ac:dyDescent="0.3">
      <c r="E1660" s="10"/>
      <c r="F1660" s="12"/>
    </row>
    <row r="1661" spans="5:6" customFormat="1" x14ac:dyDescent="0.3">
      <c r="E1661" s="10"/>
      <c r="F1661" s="12"/>
    </row>
    <row r="1662" spans="5:6" customFormat="1" x14ac:dyDescent="0.3">
      <c r="E1662" s="10"/>
      <c r="F1662" s="12"/>
    </row>
    <row r="1663" spans="5:6" customFormat="1" x14ac:dyDescent="0.3">
      <c r="E1663" s="10"/>
      <c r="F1663" s="12"/>
    </row>
    <row r="1664" spans="5:6" customFormat="1" x14ac:dyDescent="0.3">
      <c r="E1664" s="10"/>
      <c r="F1664" s="12"/>
    </row>
    <row r="1665" spans="5:6" customFormat="1" x14ac:dyDescent="0.3">
      <c r="E1665" s="10"/>
      <c r="F1665" s="12"/>
    </row>
    <row r="1666" spans="5:6" customFormat="1" x14ac:dyDescent="0.3">
      <c r="E1666" s="10"/>
      <c r="F1666" s="12"/>
    </row>
    <row r="1667" spans="5:6" customFormat="1" x14ac:dyDescent="0.3">
      <c r="E1667" s="10"/>
      <c r="F1667" s="12"/>
    </row>
    <row r="1668" spans="5:6" customFormat="1" x14ac:dyDescent="0.3">
      <c r="E1668" s="10"/>
      <c r="F1668" s="12"/>
    </row>
    <row r="1669" spans="5:6" customFormat="1" x14ac:dyDescent="0.3">
      <c r="E1669" s="10"/>
      <c r="F1669" s="12"/>
    </row>
    <row r="1670" spans="5:6" customFormat="1" x14ac:dyDescent="0.3">
      <c r="E1670" s="10"/>
      <c r="F1670" s="12"/>
    </row>
    <row r="1671" spans="5:6" customFormat="1" x14ac:dyDescent="0.3">
      <c r="E1671" s="10"/>
      <c r="F1671" s="12"/>
    </row>
    <row r="1672" spans="5:6" customFormat="1" x14ac:dyDescent="0.3">
      <c r="E1672" s="10"/>
      <c r="F1672" s="12"/>
    </row>
    <row r="1673" spans="5:6" customFormat="1" x14ac:dyDescent="0.3">
      <c r="E1673" s="10"/>
      <c r="F1673" s="12"/>
    </row>
    <row r="1674" spans="5:6" customFormat="1" x14ac:dyDescent="0.3">
      <c r="E1674" s="10"/>
      <c r="F1674" s="12"/>
    </row>
    <row r="1675" spans="5:6" customFormat="1" x14ac:dyDescent="0.3">
      <c r="E1675" s="10"/>
      <c r="F1675" s="12"/>
    </row>
    <row r="1676" spans="5:6" customFormat="1" x14ac:dyDescent="0.3">
      <c r="E1676" s="10"/>
      <c r="F1676" s="12"/>
    </row>
    <row r="1677" spans="5:6" customFormat="1" x14ac:dyDescent="0.3">
      <c r="E1677" s="10"/>
      <c r="F1677" s="12"/>
    </row>
    <row r="1678" spans="5:6" customFormat="1" x14ac:dyDescent="0.3">
      <c r="E1678" s="10"/>
      <c r="F1678" s="12"/>
    </row>
    <row r="1679" spans="5:6" customFormat="1" x14ac:dyDescent="0.3">
      <c r="E1679" s="10"/>
      <c r="F1679" s="12"/>
    </row>
    <row r="1680" spans="5:6" customFormat="1" x14ac:dyDescent="0.3">
      <c r="E1680" s="10"/>
      <c r="F1680" s="12"/>
    </row>
    <row r="1681" spans="5:6" customFormat="1" x14ac:dyDescent="0.3">
      <c r="E1681" s="10"/>
      <c r="F1681" s="12"/>
    </row>
    <row r="1682" spans="5:6" customFormat="1" x14ac:dyDescent="0.3">
      <c r="E1682" s="10"/>
      <c r="F1682" s="12"/>
    </row>
    <row r="1683" spans="5:6" customFormat="1" x14ac:dyDescent="0.3">
      <c r="E1683" s="10"/>
      <c r="F1683" s="12"/>
    </row>
    <row r="1684" spans="5:6" customFormat="1" x14ac:dyDescent="0.3">
      <c r="E1684" s="10"/>
      <c r="F1684" s="12"/>
    </row>
    <row r="1685" spans="5:6" customFormat="1" x14ac:dyDescent="0.3">
      <c r="E1685" s="10"/>
      <c r="F1685" s="12"/>
    </row>
    <row r="1686" spans="5:6" customFormat="1" x14ac:dyDescent="0.3">
      <c r="E1686" s="10"/>
      <c r="F1686" s="12"/>
    </row>
    <row r="1687" spans="5:6" customFormat="1" x14ac:dyDescent="0.3">
      <c r="E1687" s="10"/>
      <c r="F1687" s="12"/>
    </row>
    <row r="1688" spans="5:6" customFormat="1" x14ac:dyDescent="0.3">
      <c r="E1688" s="10"/>
      <c r="F1688" s="12"/>
    </row>
    <row r="1689" spans="5:6" customFormat="1" x14ac:dyDescent="0.3">
      <c r="E1689" s="10"/>
      <c r="F1689" s="12"/>
    </row>
    <row r="1690" spans="5:6" customFormat="1" x14ac:dyDescent="0.3">
      <c r="E1690" s="10"/>
      <c r="F1690" s="12"/>
    </row>
    <row r="1691" spans="5:6" customFormat="1" x14ac:dyDescent="0.3">
      <c r="E1691" s="10"/>
      <c r="F1691" s="12"/>
    </row>
    <row r="1692" spans="5:6" customFormat="1" x14ac:dyDescent="0.3">
      <c r="E1692" s="10"/>
      <c r="F1692" s="12"/>
    </row>
    <row r="1693" spans="5:6" customFormat="1" x14ac:dyDescent="0.3">
      <c r="E1693" s="10"/>
      <c r="F1693" s="12"/>
    </row>
    <row r="1694" spans="5:6" customFormat="1" x14ac:dyDescent="0.3">
      <c r="E1694" s="10"/>
      <c r="F1694" s="12"/>
    </row>
    <row r="1695" spans="5:6" customFormat="1" x14ac:dyDescent="0.3">
      <c r="E1695" s="10"/>
      <c r="F1695" s="12"/>
    </row>
    <row r="1696" spans="5:6" customFormat="1" x14ac:dyDescent="0.3">
      <c r="E1696" s="10"/>
      <c r="F1696" s="12"/>
    </row>
    <row r="1697" spans="5:6" customFormat="1" x14ac:dyDescent="0.3">
      <c r="E1697" s="10"/>
      <c r="F1697" s="12"/>
    </row>
    <row r="1698" spans="5:6" customFormat="1" x14ac:dyDescent="0.3">
      <c r="E1698" s="10"/>
      <c r="F1698" s="12"/>
    </row>
    <row r="1699" spans="5:6" customFormat="1" x14ac:dyDescent="0.3">
      <c r="E1699" s="10"/>
      <c r="F1699" s="12"/>
    </row>
    <row r="1700" spans="5:6" customFormat="1" x14ac:dyDescent="0.3">
      <c r="E1700" s="10"/>
      <c r="F1700" s="12"/>
    </row>
    <row r="1701" spans="5:6" customFormat="1" x14ac:dyDescent="0.3">
      <c r="E1701" s="10"/>
      <c r="F1701" s="12"/>
    </row>
    <row r="1702" spans="5:6" customFormat="1" x14ac:dyDescent="0.3">
      <c r="E1702" s="10"/>
      <c r="F1702" s="12"/>
    </row>
    <row r="1703" spans="5:6" customFormat="1" x14ac:dyDescent="0.3">
      <c r="E1703" s="10"/>
      <c r="F1703" s="12"/>
    </row>
    <row r="1704" spans="5:6" customFormat="1" x14ac:dyDescent="0.3">
      <c r="E1704" s="10"/>
      <c r="F1704" s="12"/>
    </row>
    <row r="1705" spans="5:6" customFormat="1" x14ac:dyDescent="0.3">
      <c r="E1705" s="10"/>
      <c r="F1705" s="12"/>
    </row>
    <row r="1706" spans="5:6" customFormat="1" x14ac:dyDescent="0.3">
      <c r="E1706" s="10"/>
      <c r="F1706" s="12"/>
    </row>
    <row r="1707" spans="5:6" customFormat="1" x14ac:dyDescent="0.3">
      <c r="E1707" s="10"/>
      <c r="F1707" s="12"/>
    </row>
    <row r="1708" spans="5:6" customFormat="1" x14ac:dyDescent="0.3">
      <c r="E1708" s="10"/>
      <c r="F1708" s="12"/>
    </row>
    <row r="1709" spans="5:6" customFormat="1" x14ac:dyDescent="0.3">
      <c r="E1709" s="10"/>
      <c r="F1709" s="12"/>
    </row>
    <row r="1710" spans="5:6" customFormat="1" x14ac:dyDescent="0.3">
      <c r="E1710" s="10"/>
      <c r="F1710" s="12"/>
    </row>
    <row r="1711" spans="5:6" customFormat="1" x14ac:dyDescent="0.3">
      <c r="E1711" s="10"/>
      <c r="F1711" s="12"/>
    </row>
    <row r="1712" spans="5:6" customFormat="1" x14ac:dyDescent="0.3">
      <c r="E1712" s="10"/>
      <c r="F1712" s="12"/>
    </row>
    <row r="1713" spans="5:6" customFormat="1" x14ac:dyDescent="0.3">
      <c r="E1713" s="10"/>
      <c r="F1713" s="12"/>
    </row>
    <row r="1714" spans="5:6" customFormat="1" x14ac:dyDescent="0.3">
      <c r="E1714" s="10"/>
      <c r="F1714" s="12"/>
    </row>
    <row r="1715" spans="5:6" customFormat="1" x14ac:dyDescent="0.3">
      <c r="E1715" s="10"/>
      <c r="F1715" s="12"/>
    </row>
    <row r="1716" spans="5:6" customFormat="1" x14ac:dyDescent="0.3">
      <c r="E1716" s="10"/>
      <c r="F1716" s="12"/>
    </row>
    <row r="1717" spans="5:6" customFormat="1" x14ac:dyDescent="0.3">
      <c r="E1717" s="10"/>
      <c r="F1717" s="12"/>
    </row>
    <row r="1718" spans="5:6" customFormat="1" x14ac:dyDescent="0.3">
      <c r="E1718" s="10"/>
      <c r="F1718" s="12"/>
    </row>
    <row r="1719" spans="5:6" customFormat="1" x14ac:dyDescent="0.3">
      <c r="E1719" s="10"/>
      <c r="F1719" s="12"/>
    </row>
    <row r="1720" spans="5:6" customFormat="1" x14ac:dyDescent="0.3">
      <c r="E1720" s="10"/>
      <c r="F1720" s="12"/>
    </row>
    <row r="1721" spans="5:6" customFormat="1" x14ac:dyDescent="0.3">
      <c r="E1721" s="10"/>
      <c r="F1721" s="12"/>
    </row>
    <row r="1722" spans="5:6" customFormat="1" x14ac:dyDescent="0.3">
      <c r="E1722" s="10"/>
      <c r="F1722" s="12"/>
    </row>
    <row r="1723" spans="5:6" customFormat="1" x14ac:dyDescent="0.3">
      <c r="E1723" s="10"/>
      <c r="F1723" s="12"/>
    </row>
    <row r="1724" spans="5:6" customFormat="1" x14ac:dyDescent="0.3">
      <c r="E1724" s="10"/>
      <c r="F1724" s="12"/>
    </row>
    <row r="1725" spans="5:6" customFormat="1" x14ac:dyDescent="0.3">
      <c r="E1725" s="10"/>
      <c r="F1725" s="12"/>
    </row>
    <row r="1726" spans="5:6" customFormat="1" x14ac:dyDescent="0.3">
      <c r="E1726" s="10"/>
      <c r="F1726" s="12"/>
    </row>
    <row r="1727" spans="5:6" customFormat="1" x14ac:dyDescent="0.3">
      <c r="E1727" s="10"/>
      <c r="F1727" s="12"/>
    </row>
    <row r="1728" spans="5:6" customFormat="1" x14ac:dyDescent="0.3">
      <c r="E1728" s="10"/>
      <c r="F1728" s="12"/>
    </row>
    <row r="1729" spans="5:6" customFormat="1" x14ac:dyDescent="0.3">
      <c r="E1729" s="10"/>
      <c r="F1729" s="12"/>
    </row>
    <row r="1730" spans="5:6" customFormat="1" x14ac:dyDescent="0.3">
      <c r="E1730" s="10"/>
      <c r="F1730" s="12"/>
    </row>
    <row r="1731" spans="5:6" customFormat="1" x14ac:dyDescent="0.3">
      <c r="E1731" s="10"/>
      <c r="F1731" s="12"/>
    </row>
    <row r="1732" spans="5:6" customFormat="1" x14ac:dyDescent="0.3">
      <c r="E1732" s="10"/>
      <c r="F1732" s="12"/>
    </row>
    <row r="1733" spans="5:6" customFormat="1" x14ac:dyDescent="0.3">
      <c r="E1733" s="10"/>
      <c r="F1733" s="12"/>
    </row>
    <row r="1734" spans="5:6" customFormat="1" x14ac:dyDescent="0.3">
      <c r="E1734" s="10"/>
      <c r="F1734" s="12"/>
    </row>
    <row r="1735" spans="5:6" customFormat="1" x14ac:dyDescent="0.3">
      <c r="E1735" s="10"/>
      <c r="F1735" s="12"/>
    </row>
    <row r="1736" spans="5:6" customFormat="1" x14ac:dyDescent="0.3">
      <c r="E1736" s="10"/>
      <c r="F1736" s="12"/>
    </row>
    <row r="1737" spans="5:6" customFormat="1" x14ac:dyDescent="0.3">
      <c r="E1737" s="10"/>
      <c r="F1737" s="12"/>
    </row>
    <row r="1738" spans="5:6" customFormat="1" x14ac:dyDescent="0.3">
      <c r="E1738" s="10"/>
      <c r="F1738" s="12"/>
    </row>
    <row r="1739" spans="5:6" customFormat="1" x14ac:dyDescent="0.3">
      <c r="E1739" s="10"/>
      <c r="F1739" s="12"/>
    </row>
    <row r="1740" spans="5:6" customFormat="1" x14ac:dyDescent="0.3">
      <c r="E1740" s="10"/>
      <c r="F1740" s="12"/>
    </row>
    <row r="1741" spans="5:6" customFormat="1" x14ac:dyDescent="0.3">
      <c r="E1741" s="10"/>
      <c r="F1741" s="12"/>
    </row>
    <row r="1742" spans="5:6" customFormat="1" x14ac:dyDescent="0.3">
      <c r="E1742" s="10"/>
      <c r="F1742" s="12"/>
    </row>
    <row r="1743" spans="5:6" customFormat="1" x14ac:dyDescent="0.3">
      <c r="E1743" s="10"/>
      <c r="F1743" s="12"/>
    </row>
    <row r="1744" spans="5:6" customFormat="1" x14ac:dyDescent="0.3">
      <c r="E1744" s="10"/>
      <c r="F1744" s="12"/>
    </row>
    <row r="1745" spans="5:6" customFormat="1" x14ac:dyDescent="0.3">
      <c r="E1745" s="10"/>
      <c r="F1745" s="12"/>
    </row>
    <row r="1746" spans="5:6" customFormat="1" x14ac:dyDescent="0.3">
      <c r="E1746" s="10"/>
      <c r="F1746" s="12"/>
    </row>
    <row r="1747" spans="5:6" customFormat="1" x14ac:dyDescent="0.3">
      <c r="E1747" s="10"/>
      <c r="F1747" s="12"/>
    </row>
    <row r="1748" spans="5:6" customFormat="1" x14ac:dyDescent="0.3">
      <c r="E1748" s="10"/>
      <c r="F1748" s="12"/>
    </row>
    <row r="1749" spans="5:6" customFormat="1" x14ac:dyDescent="0.3">
      <c r="E1749" s="10"/>
      <c r="F1749" s="12"/>
    </row>
    <row r="1750" spans="5:6" customFormat="1" x14ac:dyDescent="0.3">
      <c r="E1750" s="10"/>
      <c r="F1750" s="12"/>
    </row>
    <row r="1751" spans="5:6" customFormat="1" x14ac:dyDescent="0.3">
      <c r="E1751" s="10"/>
      <c r="F1751" s="12"/>
    </row>
    <row r="1752" spans="5:6" customFormat="1" x14ac:dyDescent="0.3">
      <c r="E1752" s="10"/>
      <c r="F1752" s="12"/>
    </row>
    <row r="1753" spans="5:6" customFormat="1" x14ac:dyDescent="0.3">
      <c r="E1753" s="10"/>
      <c r="F1753" s="12"/>
    </row>
    <row r="1754" spans="5:6" customFormat="1" x14ac:dyDescent="0.3">
      <c r="E1754" s="10"/>
      <c r="F1754" s="12"/>
    </row>
    <row r="1755" spans="5:6" customFormat="1" x14ac:dyDescent="0.3">
      <c r="E1755" s="10"/>
      <c r="F1755" s="12"/>
    </row>
    <row r="1756" spans="5:6" customFormat="1" x14ac:dyDescent="0.3">
      <c r="E1756" s="10"/>
      <c r="F1756" s="12"/>
    </row>
    <row r="1757" spans="5:6" customFormat="1" x14ac:dyDescent="0.3">
      <c r="E1757" s="10"/>
      <c r="F1757" s="12"/>
    </row>
    <row r="1758" spans="5:6" customFormat="1" x14ac:dyDescent="0.3">
      <c r="E1758" s="10"/>
      <c r="F1758" s="12"/>
    </row>
    <row r="1759" spans="5:6" customFormat="1" x14ac:dyDescent="0.3">
      <c r="E1759" s="10"/>
      <c r="F1759" s="12"/>
    </row>
    <row r="1760" spans="5:6" customFormat="1" x14ac:dyDescent="0.3">
      <c r="E1760" s="10"/>
      <c r="F1760" s="12"/>
    </row>
    <row r="1761" spans="5:6" customFormat="1" x14ac:dyDescent="0.3">
      <c r="E1761" s="10"/>
      <c r="F1761" s="12"/>
    </row>
    <row r="1762" spans="5:6" customFormat="1" x14ac:dyDescent="0.3">
      <c r="E1762" s="10"/>
      <c r="F1762" s="12"/>
    </row>
    <row r="1763" spans="5:6" customFormat="1" x14ac:dyDescent="0.3">
      <c r="E1763" s="10"/>
      <c r="F1763" s="12"/>
    </row>
    <row r="1764" spans="5:6" customFormat="1" x14ac:dyDescent="0.3">
      <c r="E1764" s="10"/>
      <c r="F1764" s="12"/>
    </row>
    <row r="1765" spans="5:6" customFormat="1" x14ac:dyDescent="0.3">
      <c r="E1765" s="10"/>
      <c r="F1765" s="12"/>
    </row>
    <row r="1766" spans="5:6" customFormat="1" x14ac:dyDescent="0.3">
      <c r="E1766" s="10"/>
      <c r="F1766" s="12"/>
    </row>
    <row r="1767" spans="5:6" customFormat="1" x14ac:dyDescent="0.3">
      <c r="E1767" s="10"/>
      <c r="F1767" s="12"/>
    </row>
    <row r="1768" spans="5:6" customFormat="1" x14ac:dyDescent="0.3">
      <c r="E1768" s="10"/>
      <c r="F1768" s="12"/>
    </row>
    <row r="1769" spans="5:6" customFormat="1" x14ac:dyDescent="0.3">
      <c r="E1769" s="10"/>
      <c r="F1769" s="12"/>
    </row>
    <row r="1770" spans="5:6" customFormat="1" x14ac:dyDescent="0.3">
      <c r="E1770" s="10"/>
      <c r="F1770" s="12"/>
    </row>
    <row r="1771" spans="5:6" customFormat="1" x14ac:dyDescent="0.3">
      <c r="E1771" s="10"/>
      <c r="F1771" s="12"/>
    </row>
    <row r="1772" spans="5:6" customFormat="1" x14ac:dyDescent="0.3">
      <c r="E1772" s="10"/>
      <c r="F1772" s="12"/>
    </row>
    <row r="1773" spans="5:6" customFormat="1" x14ac:dyDescent="0.3">
      <c r="E1773" s="10"/>
      <c r="F1773" s="12"/>
    </row>
    <row r="1774" spans="5:6" customFormat="1" x14ac:dyDescent="0.3">
      <c r="E1774" s="10"/>
      <c r="F1774" s="12"/>
    </row>
    <row r="1775" spans="5:6" customFormat="1" x14ac:dyDescent="0.3">
      <c r="E1775" s="10"/>
      <c r="F1775" s="12"/>
    </row>
    <row r="1776" spans="5:6" customFormat="1" x14ac:dyDescent="0.3">
      <c r="E1776" s="10"/>
      <c r="F1776" s="12"/>
    </row>
    <row r="1777" spans="5:6" customFormat="1" x14ac:dyDescent="0.3">
      <c r="E1777" s="10"/>
      <c r="F1777" s="12"/>
    </row>
    <row r="1778" spans="5:6" customFormat="1" x14ac:dyDescent="0.3">
      <c r="E1778" s="10"/>
      <c r="F1778" s="12"/>
    </row>
    <row r="1779" spans="5:6" customFormat="1" x14ac:dyDescent="0.3">
      <c r="E1779" s="10"/>
      <c r="F1779" s="12"/>
    </row>
    <row r="1780" spans="5:6" customFormat="1" x14ac:dyDescent="0.3">
      <c r="E1780" s="10"/>
      <c r="F1780" s="12"/>
    </row>
    <row r="1781" spans="5:6" customFormat="1" x14ac:dyDescent="0.3">
      <c r="E1781" s="10"/>
      <c r="F1781" s="12"/>
    </row>
    <row r="1782" spans="5:6" customFormat="1" x14ac:dyDescent="0.3">
      <c r="E1782" s="10"/>
      <c r="F1782" s="12"/>
    </row>
    <row r="1783" spans="5:6" customFormat="1" x14ac:dyDescent="0.3">
      <c r="E1783" s="10"/>
      <c r="F1783" s="12"/>
    </row>
    <row r="1784" spans="5:6" customFormat="1" x14ac:dyDescent="0.3">
      <c r="E1784" s="10"/>
      <c r="F1784" s="12"/>
    </row>
    <row r="1785" spans="5:6" customFormat="1" x14ac:dyDescent="0.3">
      <c r="E1785" s="10"/>
      <c r="F1785" s="12"/>
    </row>
    <row r="1786" spans="5:6" customFormat="1" x14ac:dyDescent="0.3">
      <c r="E1786" s="10"/>
      <c r="F1786" s="12"/>
    </row>
    <row r="1787" spans="5:6" customFormat="1" x14ac:dyDescent="0.3">
      <c r="E1787" s="10"/>
      <c r="F1787" s="12"/>
    </row>
    <row r="1788" spans="5:6" customFormat="1" x14ac:dyDescent="0.3">
      <c r="E1788" s="10"/>
      <c r="F1788" s="12"/>
    </row>
    <row r="1789" spans="5:6" customFormat="1" x14ac:dyDescent="0.3">
      <c r="E1789" s="10"/>
      <c r="F1789" s="12"/>
    </row>
    <row r="1790" spans="5:6" customFormat="1" x14ac:dyDescent="0.3">
      <c r="E1790" s="10"/>
      <c r="F1790" s="12"/>
    </row>
    <row r="1791" spans="5:6" customFormat="1" x14ac:dyDescent="0.3">
      <c r="E1791" s="10"/>
      <c r="F1791" s="12"/>
    </row>
    <row r="1792" spans="5:6" customFormat="1" x14ac:dyDescent="0.3">
      <c r="E1792" s="10"/>
      <c r="F1792" s="12"/>
    </row>
    <row r="1793" spans="5:6" customFormat="1" x14ac:dyDescent="0.3">
      <c r="E1793" s="10"/>
      <c r="F1793" s="12"/>
    </row>
    <row r="1794" spans="5:6" customFormat="1" x14ac:dyDescent="0.3">
      <c r="E1794" s="10"/>
      <c r="F1794" s="12"/>
    </row>
    <row r="1795" spans="5:6" customFormat="1" x14ac:dyDescent="0.3">
      <c r="E1795" s="10"/>
      <c r="F1795" s="12"/>
    </row>
    <row r="1796" spans="5:6" customFormat="1" x14ac:dyDescent="0.3">
      <c r="E1796" s="10"/>
      <c r="F1796" s="12"/>
    </row>
    <row r="1797" spans="5:6" customFormat="1" x14ac:dyDescent="0.3">
      <c r="E1797" s="10"/>
      <c r="F1797" s="12"/>
    </row>
    <row r="1798" spans="5:6" customFormat="1" x14ac:dyDescent="0.3">
      <c r="E1798" s="10"/>
      <c r="F1798" s="12"/>
    </row>
    <row r="1799" spans="5:6" customFormat="1" x14ac:dyDescent="0.3">
      <c r="E1799" s="10"/>
      <c r="F1799" s="12"/>
    </row>
    <row r="1800" spans="5:6" customFormat="1" x14ac:dyDescent="0.3">
      <c r="E1800" s="10"/>
      <c r="F1800" s="12"/>
    </row>
    <row r="1801" spans="5:6" customFormat="1" x14ac:dyDescent="0.3">
      <c r="E1801" s="10"/>
      <c r="F1801" s="12"/>
    </row>
    <row r="1802" spans="5:6" customFormat="1" x14ac:dyDescent="0.3">
      <c r="E1802" s="10"/>
      <c r="F1802" s="12"/>
    </row>
    <row r="1803" spans="5:6" customFormat="1" x14ac:dyDescent="0.3">
      <c r="E1803" s="10"/>
      <c r="F1803" s="12"/>
    </row>
    <row r="1804" spans="5:6" customFormat="1" x14ac:dyDescent="0.3">
      <c r="E1804" s="10"/>
      <c r="F1804" s="12"/>
    </row>
    <row r="1805" spans="5:6" customFormat="1" x14ac:dyDescent="0.3">
      <c r="E1805" s="10"/>
      <c r="F1805" s="12"/>
    </row>
    <row r="1806" spans="5:6" customFormat="1" x14ac:dyDescent="0.3">
      <c r="E1806" s="10"/>
      <c r="F1806" s="12"/>
    </row>
    <row r="1807" spans="5:6" customFormat="1" x14ac:dyDescent="0.3">
      <c r="E1807" s="10"/>
      <c r="F1807" s="12"/>
    </row>
    <row r="1808" spans="5:6" customFormat="1" x14ac:dyDescent="0.3">
      <c r="E1808" s="10"/>
      <c r="F1808" s="12"/>
    </row>
    <row r="1809" spans="5:6" customFormat="1" x14ac:dyDescent="0.3">
      <c r="E1809" s="10"/>
      <c r="F1809" s="12"/>
    </row>
    <row r="1810" spans="5:6" customFormat="1" x14ac:dyDescent="0.3">
      <c r="E1810" s="10"/>
      <c r="F1810" s="12"/>
    </row>
    <row r="1811" spans="5:6" customFormat="1" x14ac:dyDescent="0.3">
      <c r="E1811" s="10"/>
      <c r="F1811" s="12"/>
    </row>
    <row r="1812" spans="5:6" customFormat="1" x14ac:dyDescent="0.3">
      <c r="E1812" s="10"/>
      <c r="F1812" s="12"/>
    </row>
    <row r="1813" spans="5:6" customFormat="1" x14ac:dyDescent="0.3">
      <c r="E1813" s="10"/>
      <c r="F1813" s="12"/>
    </row>
    <row r="1814" spans="5:6" customFormat="1" x14ac:dyDescent="0.3">
      <c r="E1814" s="10"/>
      <c r="F1814" s="12"/>
    </row>
    <row r="1815" spans="5:6" customFormat="1" x14ac:dyDescent="0.3">
      <c r="E1815" s="10"/>
      <c r="F1815" s="12"/>
    </row>
    <row r="1816" spans="5:6" customFormat="1" x14ac:dyDescent="0.3">
      <c r="E1816" s="10"/>
      <c r="F1816" s="12"/>
    </row>
    <row r="1817" spans="5:6" customFormat="1" x14ac:dyDescent="0.3">
      <c r="E1817" s="10"/>
      <c r="F1817" s="12"/>
    </row>
    <row r="1818" spans="5:6" customFormat="1" x14ac:dyDescent="0.3">
      <c r="E1818" s="10"/>
      <c r="F1818" s="12"/>
    </row>
    <row r="1819" spans="5:6" customFormat="1" x14ac:dyDescent="0.3">
      <c r="E1819" s="10"/>
      <c r="F1819" s="12"/>
    </row>
    <row r="1820" spans="5:6" customFormat="1" x14ac:dyDescent="0.3">
      <c r="E1820" s="10"/>
      <c r="F1820" s="12"/>
    </row>
    <row r="1821" spans="5:6" customFormat="1" x14ac:dyDescent="0.3">
      <c r="E1821" s="10"/>
      <c r="F1821" s="12"/>
    </row>
    <row r="1822" spans="5:6" customFormat="1" x14ac:dyDescent="0.3">
      <c r="E1822" s="10"/>
      <c r="F1822" s="12"/>
    </row>
    <row r="1823" spans="5:6" customFormat="1" x14ac:dyDescent="0.3">
      <c r="E1823" s="10"/>
      <c r="F1823" s="12"/>
    </row>
    <row r="1824" spans="5:6" customFormat="1" x14ac:dyDescent="0.3">
      <c r="E1824" s="10"/>
      <c r="F1824" s="12"/>
    </row>
    <row r="1825" spans="5:6" customFormat="1" x14ac:dyDescent="0.3">
      <c r="E1825" s="10"/>
      <c r="F1825" s="12"/>
    </row>
    <row r="1826" spans="5:6" customFormat="1" x14ac:dyDescent="0.3">
      <c r="E1826" s="10"/>
      <c r="F1826" s="12"/>
    </row>
    <row r="1827" spans="5:6" customFormat="1" x14ac:dyDescent="0.3">
      <c r="E1827" s="10"/>
      <c r="F1827" s="12"/>
    </row>
    <row r="1828" spans="5:6" customFormat="1" x14ac:dyDescent="0.3">
      <c r="E1828" s="10"/>
      <c r="F1828" s="12"/>
    </row>
    <row r="1829" spans="5:6" customFormat="1" x14ac:dyDescent="0.3">
      <c r="E1829" s="10"/>
      <c r="F1829" s="12"/>
    </row>
    <row r="1830" spans="5:6" customFormat="1" x14ac:dyDescent="0.3">
      <c r="E1830" s="10"/>
      <c r="F1830" s="12"/>
    </row>
    <row r="1831" spans="5:6" customFormat="1" x14ac:dyDescent="0.3">
      <c r="E1831" s="10"/>
      <c r="F1831" s="12"/>
    </row>
    <row r="1832" spans="5:6" customFormat="1" x14ac:dyDescent="0.3">
      <c r="E1832" s="10"/>
      <c r="F1832" s="12"/>
    </row>
    <row r="1833" spans="5:6" customFormat="1" x14ac:dyDescent="0.3">
      <c r="E1833" s="10"/>
      <c r="F1833" s="12"/>
    </row>
    <row r="1834" spans="5:6" customFormat="1" x14ac:dyDescent="0.3">
      <c r="E1834" s="10"/>
      <c r="F1834" s="12"/>
    </row>
    <row r="1835" spans="5:6" customFormat="1" x14ac:dyDescent="0.3">
      <c r="E1835" s="10"/>
      <c r="F1835" s="12"/>
    </row>
    <row r="1836" spans="5:6" customFormat="1" x14ac:dyDescent="0.3">
      <c r="E1836" s="10"/>
      <c r="F1836" s="12"/>
    </row>
    <row r="1837" spans="5:6" customFormat="1" x14ac:dyDescent="0.3">
      <c r="E1837" s="10"/>
      <c r="F1837" s="12"/>
    </row>
    <row r="1838" spans="5:6" customFormat="1" x14ac:dyDescent="0.3">
      <c r="E1838" s="10"/>
      <c r="F1838" s="12"/>
    </row>
    <row r="1839" spans="5:6" customFormat="1" x14ac:dyDescent="0.3">
      <c r="E1839" s="10"/>
      <c r="F1839" s="12"/>
    </row>
    <row r="1840" spans="5:6" customFormat="1" x14ac:dyDescent="0.3">
      <c r="E1840" s="10"/>
      <c r="F1840" s="12"/>
    </row>
    <row r="1841" spans="5:6" customFormat="1" x14ac:dyDescent="0.3">
      <c r="E1841" s="10"/>
      <c r="F1841" s="12"/>
    </row>
    <row r="1842" spans="5:6" customFormat="1" x14ac:dyDescent="0.3">
      <c r="E1842" s="10"/>
      <c r="F1842" s="12"/>
    </row>
    <row r="1843" spans="5:6" customFormat="1" x14ac:dyDescent="0.3">
      <c r="E1843" s="10"/>
      <c r="F1843" s="12"/>
    </row>
    <row r="1844" spans="5:6" customFormat="1" x14ac:dyDescent="0.3">
      <c r="E1844" s="10"/>
      <c r="F1844" s="12"/>
    </row>
    <row r="1845" spans="5:6" customFormat="1" x14ac:dyDescent="0.3">
      <c r="E1845" s="10"/>
      <c r="F1845" s="12"/>
    </row>
    <row r="1846" spans="5:6" customFormat="1" x14ac:dyDescent="0.3">
      <c r="E1846" s="10"/>
      <c r="F1846" s="12"/>
    </row>
    <row r="1847" spans="5:6" customFormat="1" x14ac:dyDescent="0.3">
      <c r="E1847" s="10"/>
      <c r="F1847" s="12"/>
    </row>
    <row r="1848" spans="5:6" customFormat="1" x14ac:dyDescent="0.3">
      <c r="E1848" s="10"/>
      <c r="F1848" s="12"/>
    </row>
    <row r="1849" spans="5:6" customFormat="1" x14ac:dyDescent="0.3">
      <c r="E1849" s="10"/>
      <c r="F1849" s="12"/>
    </row>
    <row r="1850" spans="5:6" customFormat="1" x14ac:dyDescent="0.3">
      <c r="E1850" s="10"/>
      <c r="F1850" s="12"/>
    </row>
    <row r="1851" spans="5:6" customFormat="1" x14ac:dyDescent="0.3">
      <c r="E1851" s="10"/>
      <c r="F1851" s="12"/>
    </row>
    <row r="1852" spans="5:6" customFormat="1" x14ac:dyDescent="0.3">
      <c r="E1852" s="10"/>
      <c r="F1852" s="12"/>
    </row>
    <row r="1853" spans="5:6" customFormat="1" x14ac:dyDescent="0.3">
      <c r="E1853" s="10"/>
      <c r="F1853" s="12"/>
    </row>
    <row r="1854" spans="5:6" customFormat="1" x14ac:dyDescent="0.3">
      <c r="E1854" s="10"/>
      <c r="F1854" s="12"/>
    </row>
    <row r="1855" spans="5:6" customFormat="1" x14ac:dyDescent="0.3">
      <c r="E1855" s="10"/>
      <c r="F1855" s="12"/>
    </row>
    <row r="1856" spans="5:6" customFormat="1" x14ac:dyDescent="0.3">
      <c r="E1856" s="10"/>
      <c r="F1856" s="12"/>
    </row>
    <row r="1857" spans="5:6" customFormat="1" x14ac:dyDescent="0.3">
      <c r="E1857" s="10"/>
      <c r="F1857" s="12"/>
    </row>
    <row r="1858" spans="5:6" customFormat="1" x14ac:dyDescent="0.3">
      <c r="E1858" s="10"/>
      <c r="F1858" s="12"/>
    </row>
    <row r="1859" spans="5:6" customFormat="1" x14ac:dyDescent="0.3">
      <c r="E1859" s="10"/>
      <c r="F1859" s="12"/>
    </row>
    <row r="1860" spans="5:6" customFormat="1" x14ac:dyDescent="0.3">
      <c r="E1860" s="10"/>
      <c r="F1860" s="12"/>
    </row>
    <row r="1861" spans="5:6" customFormat="1" x14ac:dyDescent="0.3">
      <c r="E1861" s="10"/>
      <c r="F1861" s="12"/>
    </row>
    <row r="1862" spans="5:6" customFormat="1" x14ac:dyDescent="0.3">
      <c r="E1862" s="10"/>
      <c r="F1862" s="12"/>
    </row>
    <row r="1863" spans="5:6" customFormat="1" x14ac:dyDescent="0.3">
      <c r="E1863" s="10"/>
      <c r="F1863" s="12"/>
    </row>
    <row r="1864" spans="5:6" customFormat="1" x14ac:dyDescent="0.3">
      <c r="E1864" s="10"/>
      <c r="F1864" s="12"/>
    </row>
    <row r="1865" spans="5:6" customFormat="1" x14ac:dyDescent="0.3">
      <c r="E1865" s="10"/>
      <c r="F1865" s="12"/>
    </row>
    <row r="1866" spans="5:6" customFormat="1" x14ac:dyDescent="0.3">
      <c r="E1866" s="10"/>
      <c r="F1866" s="12"/>
    </row>
    <row r="1867" spans="5:6" customFormat="1" x14ac:dyDescent="0.3">
      <c r="E1867" s="10"/>
      <c r="F1867" s="12"/>
    </row>
    <row r="1868" spans="5:6" customFormat="1" x14ac:dyDescent="0.3">
      <c r="E1868" s="10"/>
      <c r="F1868" s="12"/>
    </row>
    <row r="1869" spans="5:6" customFormat="1" x14ac:dyDescent="0.3">
      <c r="E1869" s="10"/>
      <c r="F1869" s="12"/>
    </row>
    <row r="1870" spans="5:6" customFormat="1" x14ac:dyDescent="0.3">
      <c r="E1870" s="10"/>
      <c r="F1870" s="12"/>
    </row>
    <row r="1871" spans="5:6" customFormat="1" x14ac:dyDescent="0.3">
      <c r="E1871" s="10"/>
      <c r="F1871" s="12"/>
    </row>
    <row r="1872" spans="5:6" customFormat="1" x14ac:dyDescent="0.3">
      <c r="E1872" s="10"/>
      <c r="F1872" s="12"/>
    </row>
    <row r="1873" spans="5:6" customFormat="1" x14ac:dyDescent="0.3">
      <c r="E1873" s="10"/>
      <c r="F1873" s="12"/>
    </row>
    <row r="1874" spans="5:6" customFormat="1" x14ac:dyDescent="0.3">
      <c r="E1874" s="10"/>
      <c r="F1874" s="12"/>
    </row>
    <row r="1875" spans="5:6" customFormat="1" x14ac:dyDescent="0.3">
      <c r="E1875" s="10"/>
      <c r="F1875" s="12"/>
    </row>
    <row r="1876" spans="5:6" customFormat="1" x14ac:dyDescent="0.3">
      <c r="E1876" s="10"/>
      <c r="F1876" s="12"/>
    </row>
    <row r="1877" spans="5:6" customFormat="1" x14ac:dyDescent="0.3">
      <c r="E1877" s="10"/>
      <c r="F1877" s="12"/>
    </row>
    <row r="1878" spans="5:6" customFormat="1" x14ac:dyDescent="0.3">
      <c r="E1878" s="10"/>
      <c r="F1878" s="12"/>
    </row>
    <row r="1879" spans="5:6" customFormat="1" x14ac:dyDescent="0.3">
      <c r="E1879" s="10"/>
      <c r="F1879" s="12"/>
    </row>
    <row r="1880" spans="5:6" customFormat="1" x14ac:dyDescent="0.3">
      <c r="E1880" s="10"/>
      <c r="F1880" s="12"/>
    </row>
    <row r="1881" spans="5:6" customFormat="1" x14ac:dyDescent="0.3">
      <c r="E1881" s="10"/>
      <c r="F1881" s="12"/>
    </row>
    <row r="1882" spans="5:6" customFormat="1" x14ac:dyDescent="0.3">
      <c r="E1882" s="10"/>
      <c r="F1882" s="12"/>
    </row>
    <row r="1883" spans="5:6" customFormat="1" x14ac:dyDescent="0.3">
      <c r="E1883" s="10"/>
      <c r="F1883" s="12"/>
    </row>
    <row r="1884" spans="5:6" customFormat="1" x14ac:dyDescent="0.3">
      <c r="E1884" s="10"/>
      <c r="F1884" s="12"/>
    </row>
    <row r="1885" spans="5:6" customFormat="1" x14ac:dyDescent="0.3">
      <c r="E1885" s="10"/>
      <c r="F1885" s="12"/>
    </row>
    <row r="1886" spans="5:6" customFormat="1" x14ac:dyDescent="0.3">
      <c r="E1886" s="10"/>
      <c r="F1886" s="12"/>
    </row>
    <row r="1887" spans="5:6" customFormat="1" x14ac:dyDescent="0.3">
      <c r="E1887" s="10"/>
      <c r="F1887" s="12"/>
    </row>
    <row r="1888" spans="5:6" customFormat="1" x14ac:dyDescent="0.3">
      <c r="E1888" s="10"/>
      <c r="F1888" s="12"/>
    </row>
    <row r="1889" spans="5:6" customFormat="1" x14ac:dyDescent="0.3">
      <c r="E1889" s="10"/>
      <c r="F1889" s="12"/>
    </row>
    <row r="1890" spans="5:6" customFormat="1" x14ac:dyDescent="0.3">
      <c r="E1890" s="10"/>
      <c r="F1890" s="12"/>
    </row>
    <row r="1891" spans="5:6" customFormat="1" x14ac:dyDescent="0.3">
      <c r="E1891" s="10"/>
      <c r="F1891" s="12"/>
    </row>
    <row r="1892" spans="5:6" customFormat="1" x14ac:dyDescent="0.3">
      <c r="E1892" s="10"/>
      <c r="F1892" s="12"/>
    </row>
    <row r="1893" spans="5:6" customFormat="1" x14ac:dyDescent="0.3">
      <c r="E1893" s="10"/>
      <c r="F1893" s="12"/>
    </row>
    <row r="1894" spans="5:6" customFormat="1" x14ac:dyDescent="0.3">
      <c r="E1894" s="10"/>
      <c r="F1894" s="12"/>
    </row>
    <row r="1895" spans="5:6" customFormat="1" x14ac:dyDescent="0.3">
      <c r="E1895" s="10"/>
      <c r="F1895" s="12"/>
    </row>
    <row r="1896" spans="5:6" customFormat="1" x14ac:dyDescent="0.3">
      <c r="E1896" s="10"/>
      <c r="F1896" s="12"/>
    </row>
    <row r="1897" spans="5:6" customFormat="1" x14ac:dyDescent="0.3">
      <c r="E1897" s="10"/>
      <c r="F1897" s="12"/>
    </row>
    <row r="1898" spans="5:6" customFormat="1" x14ac:dyDescent="0.3">
      <c r="E1898" s="10"/>
      <c r="F1898" s="12"/>
    </row>
    <row r="1899" spans="5:6" customFormat="1" x14ac:dyDescent="0.3">
      <c r="E1899" s="10"/>
      <c r="F1899" s="12"/>
    </row>
    <row r="1900" spans="5:6" customFormat="1" x14ac:dyDescent="0.3">
      <c r="E1900" s="10"/>
      <c r="F1900" s="12"/>
    </row>
    <row r="1901" spans="5:6" customFormat="1" x14ac:dyDescent="0.3">
      <c r="E1901" s="10"/>
      <c r="F1901" s="12"/>
    </row>
    <row r="1902" spans="5:6" customFormat="1" x14ac:dyDescent="0.3">
      <c r="E1902" s="10"/>
      <c r="F1902" s="12"/>
    </row>
    <row r="1903" spans="5:6" customFormat="1" x14ac:dyDescent="0.3">
      <c r="E1903" s="10"/>
      <c r="F1903" s="12"/>
    </row>
    <row r="1904" spans="5:6" customFormat="1" x14ac:dyDescent="0.3">
      <c r="E1904" s="10"/>
      <c r="F1904" s="12"/>
    </row>
    <row r="1905" spans="5:6" customFormat="1" x14ac:dyDescent="0.3">
      <c r="E1905" s="10"/>
      <c r="F1905" s="12"/>
    </row>
    <row r="1906" spans="5:6" customFormat="1" x14ac:dyDescent="0.3">
      <c r="E1906" s="10"/>
      <c r="F1906" s="12"/>
    </row>
    <row r="1907" spans="5:6" customFormat="1" x14ac:dyDescent="0.3">
      <c r="E1907" s="10"/>
      <c r="F1907" s="12"/>
    </row>
    <row r="1908" spans="5:6" customFormat="1" x14ac:dyDescent="0.3">
      <c r="E1908" s="10"/>
      <c r="F1908" s="12"/>
    </row>
    <row r="1909" spans="5:6" customFormat="1" x14ac:dyDescent="0.3">
      <c r="E1909" s="10"/>
      <c r="F1909" s="12"/>
    </row>
    <row r="1910" spans="5:6" customFormat="1" x14ac:dyDescent="0.3">
      <c r="E1910" s="10"/>
      <c r="F1910" s="12"/>
    </row>
    <row r="1911" spans="5:6" customFormat="1" x14ac:dyDescent="0.3">
      <c r="E1911" s="10"/>
      <c r="F1911" s="12"/>
    </row>
    <row r="1912" spans="5:6" customFormat="1" x14ac:dyDescent="0.3">
      <c r="E1912" s="10"/>
      <c r="F1912" s="12"/>
    </row>
    <row r="1913" spans="5:6" customFormat="1" x14ac:dyDescent="0.3">
      <c r="E1913" s="10"/>
      <c r="F1913" s="12"/>
    </row>
    <row r="1914" spans="5:6" customFormat="1" x14ac:dyDescent="0.3">
      <c r="E1914" s="10"/>
      <c r="F1914" s="12"/>
    </row>
    <row r="1915" spans="5:6" customFormat="1" x14ac:dyDescent="0.3">
      <c r="E1915" s="10"/>
      <c r="F1915" s="12"/>
    </row>
    <row r="1916" spans="5:6" customFormat="1" x14ac:dyDescent="0.3">
      <c r="E1916" s="10"/>
      <c r="F1916" s="12"/>
    </row>
    <row r="1917" spans="5:6" customFormat="1" x14ac:dyDescent="0.3">
      <c r="E1917" s="10"/>
      <c r="F1917" s="12"/>
    </row>
    <row r="1918" spans="5:6" customFormat="1" x14ac:dyDescent="0.3">
      <c r="E1918" s="10"/>
      <c r="F1918" s="12"/>
    </row>
    <row r="1919" spans="5:6" customFormat="1" x14ac:dyDescent="0.3">
      <c r="E1919" s="10"/>
      <c r="F1919" s="12"/>
    </row>
    <row r="1920" spans="5:6" customFormat="1" x14ac:dyDescent="0.3">
      <c r="E1920" s="10"/>
      <c r="F1920" s="12"/>
    </row>
    <row r="1921" spans="5:6" customFormat="1" x14ac:dyDescent="0.3">
      <c r="E1921" s="10"/>
      <c r="F1921" s="12"/>
    </row>
    <row r="1922" spans="5:6" customFormat="1" x14ac:dyDescent="0.3">
      <c r="E1922" s="10"/>
      <c r="F1922" s="12"/>
    </row>
    <row r="1923" spans="5:6" customFormat="1" x14ac:dyDescent="0.3">
      <c r="E1923" s="10"/>
      <c r="F1923" s="12"/>
    </row>
    <row r="1924" spans="5:6" customFormat="1" x14ac:dyDescent="0.3">
      <c r="E1924" s="10"/>
      <c r="F1924" s="12"/>
    </row>
    <row r="1925" spans="5:6" customFormat="1" x14ac:dyDescent="0.3">
      <c r="E1925" s="10"/>
      <c r="F1925" s="12"/>
    </row>
    <row r="1926" spans="5:6" customFormat="1" x14ac:dyDescent="0.3">
      <c r="E1926" s="10"/>
      <c r="F1926" s="12"/>
    </row>
    <row r="1927" spans="5:6" customFormat="1" x14ac:dyDescent="0.3">
      <c r="E1927" s="10"/>
      <c r="F1927" s="12"/>
    </row>
    <row r="1928" spans="5:6" customFormat="1" x14ac:dyDescent="0.3">
      <c r="E1928" s="10"/>
      <c r="F1928" s="12"/>
    </row>
    <row r="1929" spans="5:6" customFormat="1" x14ac:dyDescent="0.3">
      <c r="E1929" s="10"/>
      <c r="F1929" s="12"/>
    </row>
    <row r="1930" spans="5:6" customFormat="1" x14ac:dyDescent="0.3">
      <c r="E1930" s="10"/>
      <c r="F1930" s="12"/>
    </row>
    <row r="1931" spans="5:6" customFormat="1" x14ac:dyDescent="0.3">
      <c r="E1931" s="10"/>
      <c r="F1931" s="12"/>
    </row>
    <row r="1932" spans="5:6" customFormat="1" x14ac:dyDescent="0.3">
      <c r="E1932" s="10"/>
      <c r="F1932" s="12"/>
    </row>
    <row r="1933" spans="5:6" customFormat="1" x14ac:dyDescent="0.3">
      <c r="E1933" s="10"/>
      <c r="F1933" s="12"/>
    </row>
    <row r="1934" spans="5:6" customFormat="1" x14ac:dyDescent="0.3">
      <c r="E1934" s="10"/>
      <c r="F1934" s="12"/>
    </row>
    <row r="1935" spans="5:6" customFormat="1" x14ac:dyDescent="0.3">
      <c r="E1935" s="10"/>
      <c r="F1935" s="12"/>
    </row>
    <row r="1936" spans="5:6" customFormat="1" x14ac:dyDescent="0.3">
      <c r="E1936" s="10"/>
      <c r="F1936" s="12"/>
    </row>
    <row r="1937" spans="5:6" customFormat="1" x14ac:dyDescent="0.3">
      <c r="E1937" s="10"/>
      <c r="F1937" s="12"/>
    </row>
    <row r="1938" spans="5:6" customFormat="1" x14ac:dyDescent="0.3">
      <c r="E1938" s="10"/>
      <c r="F1938" s="12"/>
    </row>
    <row r="1939" spans="5:6" customFormat="1" x14ac:dyDescent="0.3">
      <c r="E1939" s="10"/>
      <c r="F1939" s="12"/>
    </row>
    <row r="1940" spans="5:6" customFormat="1" x14ac:dyDescent="0.3">
      <c r="E1940" s="10"/>
      <c r="F1940" s="12"/>
    </row>
    <row r="1941" spans="5:6" customFormat="1" x14ac:dyDescent="0.3">
      <c r="E1941" s="10"/>
      <c r="F1941" s="12"/>
    </row>
    <row r="1942" spans="5:6" customFormat="1" x14ac:dyDescent="0.3">
      <c r="E1942" s="10"/>
      <c r="F1942" s="12"/>
    </row>
    <row r="1943" spans="5:6" customFormat="1" x14ac:dyDescent="0.3">
      <c r="E1943" s="10"/>
      <c r="F1943" s="12"/>
    </row>
    <row r="1944" spans="5:6" customFormat="1" x14ac:dyDescent="0.3">
      <c r="E1944" s="10"/>
      <c r="F1944" s="12"/>
    </row>
    <row r="1945" spans="5:6" customFormat="1" x14ac:dyDescent="0.3">
      <c r="E1945" s="10"/>
      <c r="F1945" s="12"/>
    </row>
    <row r="1946" spans="5:6" customFormat="1" x14ac:dyDescent="0.3">
      <c r="E1946" s="10"/>
      <c r="F1946" s="12"/>
    </row>
    <row r="1947" spans="5:6" customFormat="1" x14ac:dyDescent="0.3">
      <c r="E1947" s="10"/>
      <c r="F1947" s="12"/>
    </row>
    <row r="1948" spans="5:6" customFormat="1" x14ac:dyDescent="0.3">
      <c r="E1948" s="10"/>
      <c r="F1948" s="12"/>
    </row>
    <row r="1949" spans="5:6" customFormat="1" x14ac:dyDescent="0.3">
      <c r="E1949" s="10"/>
      <c r="F1949" s="12"/>
    </row>
    <row r="1950" spans="5:6" customFormat="1" x14ac:dyDescent="0.3">
      <c r="E1950" s="10"/>
      <c r="F1950" s="12"/>
    </row>
    <row r="1951" spans="5:6" customFormat="1" x14ac:dyDescent="0.3">
      <c r="E1951" s="10"/>
      <c r="F1951" s="12"/>
    </row>
    <row r="1952" spans="5:6" customFormat="1" x14ac:dyDescent="0.3">
      <c r="E1952" s="10"/>
      <c r="F1952" s="12"/>
    </row>
    <row r="1953" spans="5:6" customFormat="1" x14ac:dyDescent="0.3">
      <c r="E1953" s="10"/>
      <c r="F1953" s="12"/>
    </row>
    <row r="1954" spans="5:6" customFormat="1" x14ac:dyDescent="0.3">
      <c r="E1954" s="10"/>
      <c r="F1954" s="12"/>
    </row>
    <row r="1955" spans="5:6" customFormat="1" x14ac:dyDescent="0.3">
      <c r="E1955" s="10"/>
      <c r="F1955" s="12"/>
    </row>
    <row r="1956" spans="5:6" customFormat="1" x14ac:dyDescent="0.3">
      <c r="E1956" s="10"/>
      <c r="F1956" s="12"/>
    </row>
    <row r="1957" spans="5:6" customFormat="1" x14ac:dyDescent="0.3">
      <c r="E1957" s="10"/>
      <c r="F1957" s="12"/>
    </row>
    <row r="1958" spans="5:6" customFormat="1" x14ac:dyDescent="0.3">
      <c r="E1958" s="10"/>
      <c r="F1958" s="12"/>
    </row>
    <row r="1959" spans="5:6" customFormat="1" x14ac:dyDescent="0.3">
      <c r="E1959" s="10"/>
      <c r="F1959" s="12"/>
    </row>
    <row r="1960" spans="5:6" customFormat="1" x14ac:dyDescent="0.3">
      <c r="E1960" s="10"/>
      <c r="F1960" s="12"/>
    </row>
    <row r="1961" spans="5:6" customFormat="1" x14ac:dyDescent="0.3">
      <c r="E1961" s="10"/>
      <c r="F1961" s="12"/>
    </row>
    <row r="1962" spans="5:6" customFormat="1" x14ac:dyDescent="0.3">
      <c r="E1962" s="10"/>
      <c r="F1962" s="12"/>
    </row>
    <row r="1963" spans="5:6" customFormat="1" x14ac:dyDescent="0.3">
      <c r="E1963" s="10"/>
      <c r="F1963" s="12"/>
    </row>
    <row r="1964" spans="5:6" customFormat="1" x14ac:dyDescent="0.3">
      <c r="E1964" s="10"/>
      <c r="F1964" s="12"/>
    </row>
    <row r="1965" spans="5:6" customFormat="1" x14ac:dyDescent="0.3">
      <c r="E1965" s="10"/>
      <c r="F1965" s="12"/>
    </row>
    <row r="1966" spans="5:6" customFormat="1" x14ac:dyDescent="0.3">
      <c r="E1966" s="10"/>
      <c r="F1966" s="12"/>
    </row>
    <row r="1967" spans="5:6" customFormat="1" x14ac:dyDescent="0.3">
      <c r="E1967" s="10"/>
      <c r="F1967" s="12"/>
    </row>
    <row r="1968" spans="5:6" customFormat="1" x14ac:dyDescent="0.3">
      <c r="E1968" s="10"/>
      <c r="F1968" s="12"/>
    </row>
    <row r="1969" spans="5:6" customFormat="1" x14ac:dyDescent="0.3">
      <c r="E1969" s="10"/>
      <c r="F1969" s="12"/>
    </row>
    <row r="1970" spans="5:6" customFormat="1" x14ac:dyDescent="0.3">
      <c r="E1970" s="10"/>
      <c r="F1970" s="12"/>
    </row>
    <row r="1971" spans="5:6" customFormat="1" x14ac:dyDescent="0.3">
      <c r="E1971" s="10"/>
      <c r="F1971" s="12"/>
    </row>
    <row r="1972" spans="5:6" customFormat="1" x14ac:dyDescent="0.3">
      <c r="E1972" s="10"/>
      <c r="F1972" s="12"/>
    </row>
    <row r="1973" spans="5:6" customFormat="1" x14ac:dyDescent="0.3">
      <c r="E1973" s="10"/>
      <c r="F1973" s="12"/>
    </row>
    <row r="1974" spans="5:6" customFormat="1" x14ac:dyDescent="0.3">
      <c r="E1974" s="10"/>
      <c r="F1974" s="12"/>
    </row>
    <row r="1975" spans="5:6" customFormat="1" x14ac:dyDescent="0.3">
      <c r="E1975" s="10"/>
      <c r="F1975" s="12"/>
    </row>
    <row r="1976" spans="5:6" customFormat="1" x14ac:dyDescent="0.3">
      <c r="E1976" s="10"/>
      <c r="F1976" s="12"/>
    </row>
    <row r="1977" spans="5:6" customFormat="1" x14ac:dyDescent="0.3">
      <c r="E1977" s="10"/>
      <c r="F1977" s="12"/>
    </row>
    <row r="1978" spans="5:6" customFormat="1" x14ac:dyDescent="0.3">
      <c r="E1978" s="10"/>
      <c r="F1978" s="12"/>
    </row>
    <row r="1979" spans="5:6" customFormat="1" x14ac:dyDescent="0.3">
      <c r="E1979" s="10"/>
      <c r="F1979" s="12"/>
    </row>
    <row r="1980" spans="5:6" customFormat="1" x14ac:dyDescent="0.3">
      <c r="E1980" s="10"/>
      <c r="F1980" s="12"/>
    </row>
    <row r="1981" spans="5:6" customFormat="1" x14ac:dyDescent="0.3">
      <c r="E1981" s="10"/>
      <c r="F1981" s="12"/>
    </row>
    <row r="1982" spans="5:6" customFormat="1" x14ac:dyDescent="0.3">
      <c r="E1982" s="10"/>
      <c r="F1982" s="12"/>
    </row>
    <row r="1983" spans="5:6" customFormat="1" x14ac:dyDescent="0.3">
      <c r="E1983" s="10"/>
      <c r="F1983" s="12"/>
    </row>
    <row r="1984" spans="5:6" customFormat="1" x14ac:dyDescent="0.3">
      <c r="E1984" s="10"/>
      <c r="F1984" s="12"/>
    </row>
    <row r="1985" spans="5:6" customFormat="1" x14ac:dyDescent="0.3">
      <c r="E1985" s="10"/>
      <c r="F1985" s="12"/>
    </row>
    <row r="1986" spans="5:6" customFormat="1" x14ac:dyDescent="0.3">
      <c r="E1986" s="10"/>
      <c r="F1986" s="12"/>
    </row>
    <row r="1987" spans="5:6" customFormat="1" x14ac:dyDescent="0.3">
      <c r="E1987" s="10"/>
      <c r="F1987" s="12"/>
    </row>
    <row r="1988" spans="5:6" customFormat="1" x14ac:dyDescent="0.3">
      <c r="E1988" s="10"/>
      <c r="F1988" s="12"/>
    </row>
    <row r="1989" spans="5:6" customFormat="1" x14ac:dyDescent="0.3">
      <c r="E1989" s="10"/>
      <c r="F1989" s="12"/>
    </row>
    <row r="1990" spans="5:6" customFormat="1" x14ac:dyDescent="0.3">
      <c r="E1990" s="10"/>
      <c r="F1990" s="12"/>
    </row>
    <row r="1991" spans="5:6" customFormat="1" x14ac:dyDescent="0.3">
      <c r="E1991" s="10"/>
      <c r="F1991" s="12"/>
    </row>
    <row r="1992" spans="5:6" customFormat="1" x14ac:dyDescent="0.3">
      <c r="E1992" s="10"/>
      <c r="F1992" s="12"/>
    </row>
    <row r="1993" spans="5:6" customFormat="1" x14ac:dyDescent="0.3">
      <c r="E1993" s="10"/>
      <c r="F1993" s="12"/>
    </row>
    <row r="1994" spans="5:6" customFormat="1" x14ac:dyDescent="0.3">
      <c r="E1994" s="10"/>
      <c r="F1994" s="12"/>
    </row>
    <row r="1995" spans="5:6" customFormat="1" x14ac:dyDescent="0.3">
      <c r="E1995" s="10"/>
      <c r="F1995" s="12"/>
    </row>
    <row r="1996" spans="5:6" customFormat="1" x14ac:dyDescent="0.3">
      <c r="E1996" s="10"/>
      <c r="F1996" s="12"/>
    </row>
    <row r="1997" spans="5:6" customFormat="1" x14ac:dyDescent="0.3">
      <c r="E1997" s="10"/>
      <c r="F1997" s="12"/>
    </row>
    <row r="1998" spans="5:6" customFormat="1" x14ac:dyDescent="0.3">
      <c r="E1998" s="10"/>
      <c r="F1998" s="12"/>
    </row>
    <row r="1999" spans="5:6" customFormat="1" x14ac:dyDescent="0.3">
      <c r="E1999" s="10"/>
      <c r="F1999" s="12"/>
    </row>
    <row r="2000" spans="5:6" customFormat="1" x14ac:dyDescent="0.3">
      <c r="E2000" s="10"/>
      <c r="F2000" s="12"/>
    </row>
    <row r="2001" spans="5:6" customFormat="1" x14ac:dyDescent="0.3">
      <c r="E2001" s="10"/>
      <c r="F2001" s="12"/>
    </row>
    <row r="2002" spans="5:6" customFormat="1" x14ac:dyDescent="0.3">
      <c r="E2002" s="10"/>
      <c r="F2002" s="12"/>
    </row>
    <row r="2003" spans="5:6" customFormat="1" x14ac:dyDescent="0.3">
      <c r="E2003" s="10"/>
      <c r="F2003" s="12"/>
    </row>
    <row r="2004" spans="5:6" customFormat="1" x14ac:dyDescent="0.3">
      <c r="E2004" s="10"/>
      <c r="F2004" s="12"/>
    </row>
    <row r="2005" spans="5:6" customFormat="1" x14ac:dyDescent="0.3">
      <c r="E2005" s="10"/>
      <c r="F2005" s="12"/>
    </row>
    <row r="2006" spans="5:6" customFormat="1" x14ac:dyDescent="0.3">
      <c r="E2006" s="10"/>
      <c r="F2006" s="12"/>
    </row>
    <row r="2007" spans="5:6" customFormat="1" x14ac:dyDescent="0.3">
      <c r="E2007" s="10"/>
      <c r="F2007" s="12"/>
    </row>
    <row r="2008" spans="5:6" customFormat="1" x14ac:dyDescent="0.3">
      <c r="E2008" s="10"/>
      <c r="F2008" s="12"/>
    </row>
    <row r="2009" spans="5:6" customFormat="1" x14ac:dyDescent="0.3">
      <c r="E2009" s="10"/>
      <c r="F2009" s="12"/>
    </row>
    <row r="2010" spans="5:6" customFormat="1" x14ac:dyDescent="0.3">
      <c r="E2010" s="10"/>
      <c r="F2010" s="12"/>
    </row>
    <row r="2011" spans="5:6" customFormat="1" x14ac:dyDescent="0.3">
      <c r="E2011" s="10"/>
      <c r="F2011" s="12"/>
    </row>
    <row r="2012" spans="5:6" customFormat="1" x14ac:dyDescent="0.3">
      <c r="E2012" s="10"/>
      <c r="F2012" s="12"/>
    </row>
    <row r="2013" spans="5:6" customFormat="1" x14ac:dyDescent="0.3">
      <c r="E2013" s="10"/>
      <c r="F2013" s="12"/>
    </row>
    <row r="2014" spans="5:6" customFormat="1" x14ac:dyDescent="0.3">
      <c r="E2014" s="10"/>
      <c r="F2014" s="12"/>
    </row>
    <row r="2015" spans="5:6" customFormat="1" x14ac:dyDescent="0.3">
      <c r="E2015" s="10"/>
      <c r="F2015" s="12"/>
    </row>
    <row r="2016" spans="5:6" customFormat="1" x14ac:dyDescent="0.3">
      <c r="E2016" s="10"/>
      <c r="F2016" s="12"/>
    </row>
    <row r="2017" spans="5:6" customFormat="1" x14ac:dyDescent="0.3">
      <c r="E2017" s="10"/>
      <c r="F2017" s="12"/>
    </row>
    <row r="2018" spans="5:6" customFormat="1" x14ac:dyDescent="0.3">
      <c r="E2018" s="10"/>
      <c r="F2018" s="12"/>
    </row>
    <row r="2019" spans="5:6" customFormat="1" x14ac:dyDescent="0.3">
      <c r="E2019" s="10"/>
      <c r="F2019" s="12"/>
    </row>
    <row r="2020" spans="5:6" customFormat="1" x14ac:dyDescent="0.3">
      <c r="E2020" s="10"/>
      <c r="F2020" s="12"/>
    </row>
    <row r="2021" spans="5:6" customFormat="1" x14ac:dyDescent="0.3">
      <c r="E2021" s="10"/>
      <c r="F2021" s="12"/>
    </row>
    <row r="2022" spans="5:6" customFormat="1" x14ac:dyDescent="0.3">
      <c r="E2022" s="10"/>
      <c r="F2022" s="12"/>
    </row>
    <row r="2023" spans="5:6" customFormat="1" x14ac:dyDescent="0.3">
      <c r="E2023" s="10"/>
      <c r="F2023" s="12"/>
    </row>
    <row r="2024" spans="5:6" customFormat="1" x14ac:dyDescent="0.3">
      <c r="E2024" s="10"/>
      <c r="F2024" s="12"/>
    </row>
    <row r="2025" spans="5:6" customFormat="1" x14ac:dyDescent="0.3">
      <c r="E2025" s="10"/>
      <c r="F2025" s="12"/>
    </row>
    <row r="2026" spans="5:6" customFormat="1" x14ac:dyDescent="0.3">
      <c r="E2026" s="10"/>
      <c r="F2026" s="12"/>
    </row>
    <row r="2027" spans="5:6" customFormat="1" x14ac:dyDescent="0.3">
      <c r="E2027" s="10"/>
      <c r="F2027" s="12"/>
    </row>
    <row r="2028" spans="5:6" customFormat="1" x14ac:dyDescent="0.3">
      <c r="E2028" s="10"/>
      <c r="F2028" s="12"/>
    </row>
    <row r="2029" spans="5:6" customFormat="1" x14ac:dyDescent="0.3">
      <c r="E2029" s="10"/>
      <c r="F2029" s="12"/>
    </row>
    <row r="2030" spans="5:6" customFormat="1" x14ac:dyDescent="0.3">
      <c r="E2030" s="10"/>
      <c r="F2030" s="12"/>
    </row>
    <row r="2031" spans="5:6" customFormat="1" x14ac:dyDescent="0.3">
      <c r="E2031" s="10"/>
      <c r="F2031" s="12"/>
    </row>
    <row r="2032" spans="5:6" customFormat="1" x14ac:dyDescent="0.3">
      <c r="E2032" s="10"/>
      <c r="F2032" s="12"/>
    </row>
    <row r="2033" spans="5:6" customFormat="1" x14ac:dyDescent="0.3">
      <c r="E2033" s="10"/>
      <c r="F2033" s="12"/>
    </row>
    <row r="2034" spans="5:6" customFormat="1" x14ac:dyDescent="0.3">
      <c r="E2034" s="10"/>
      <c r="F2034" s="12"/>
    </row>
    <row r="2035" spans="5:6" customFormat="1" x14ac:dyDescent="0.3">
      <c r="E2035" s="10"/>
      <c r="F2035" s="12"/>
    </row>
    <row r="2036" spans="5:6" customFormat="1" x14ac:dyDescent="0.3">
      <c r="E2036" s="10"/>
      <c r="F2036" s="12"/>
    </row>
    <row r="2037" spans="5:6" customFormat="1" x14ac:dyDescent="0.3">
      <c r="E2037" s="10"/>
      <c r="F2037" s="12"/>
    </row>
    <row r="2038" spans="5:6" customFormat="1" x14ac:dyDescent="0.3">
      <c r="E2038" s="10"/>
      <c r="F2038" s="12"/>
    </row>
    <row r="2039" spans="5:6" customFormat="1" x14ac:dyDescent="0.3">
      <c r="E2039" s="10"/>
      <c r="F2039" s="12"/>
    </row>
    <row r="2040" spans="5:6" customFormat="1" x14ac:dyDescent="0.3">
      <c r="E2040" s="10"/>
      <c r="F2040" s="12"/>
    </row>
    <row r="2041" spans="5:6" customFormat="1" x14ac:dyDescent="0.3">
      <c r="E2041" s="10"/>
      <c r="F2041" s="12"/>
    </row>
    <row r="2042" spans="5:6" customFormat="1" x14ac:dyDescent="0.3">
      <c r="E2042" s="10"/>
      <c r="F2042" s="12"/>
    </row>
    <row r="2043" spans="5:6" customFormat="1" x14ac:dyDescent="0.3">
      <c r="E2043" s="10"/>
      <c r="F2043" s="12"/>
    </row>
    <row r="2044" spans="5:6" customFormat="1" x14ac:dyDescent="0.3">
      <c r="E2044" s="10"/>
      <c r="F2044" s="12"/>
    </row>
    <row r="2045" spans="5:6" customFormat="1" x14ac:dyDescent="0.3">
      <c r="E2045" s="10"/>
      <c r="F2045" s="12"/>
    </row>
    <row r="2046" spans="5:6" customFormat="1" x14ac:dyDescent="0.3">
      <c r="E2046" s="10"/>
      <c r="F2046" s="12"/>
    </row>
    <row r="2047" spans="5:6" customFormat="1" x14ac:dyDescent="0.3">
      <c r="E2047" s="10"/>
      <c r="F2047" s="12"/>
    </row>
    <row r="2048" spans="5:6" customFormat="1" x14ac:dyDescent="0.3">
      <c r="E2048" s="10"/>
      <c r="F2048" s="12"/>
    </row>
    <row r="2049" spans="5:6" customFormat="1" x14ac:dyDescent="0.3">
      <c r="E2049" s="10"/>
      <c r="F2049" s="12"/>
    </row>
    <row r="2050" spans="5:6" customFormat="1" x14ac:dyDescent="0.3">
      <c r="E2050" s="10"/>
      <c r="F2050" s="12"/>
    </row>
    <row r="2051" spans="5:6" customFormat="1" x14ac:dyDescent="0.3">
      <c r="E2051" s="10"/>
      <c r="F2051" s="12"/>
    </row>
    <row r="2052" spans="5:6" customFormat="1" x14ac:dyDescent="0.3">
      <c r="E2052" s="10"/>
      <c r="F2052" s="12"/>
    </row>
    <row r="2053" spans="5:6" customFormat="1" x14ac:dyDescent="0.3">
      <c r="E2053" s="10"/>
      <c r="F2053" s="12"/>
    </row>
    <row r="2054" spans="5:6" customFormat="1" x14ac:dyDescent="0.3">
      <c r="E2054" s="10"/>
      <c r="F2054" s="12"/>
    </row>
    <row r="2055" spans="5:6" customFormat="1" x14ac:dyDescent="0.3">
      <c r="E2055" s="10"/>
      <c r="F2055" s="12"/>
    </row>
    <row r="2056" spans="5:6" customFormat="1" x14ac:dyDescent="0.3">
      <c r="E2056" s="10"/>
      <c r="F2056" s="12"/>
    </row>
    <row r="2057" spans="5:6" customFormat="1" x14ac:dyDescent="0.3">
      <c r="E2057" s="10"/>
      <c r="F2057" s="12"/>
    </row>
    <row r="2058" spans="5:6" customFormat="1" x14ac:dyDescent="0.3">
      <c r="E2058" s="10"/>
      <c r="F2058" s="12"/>
    </row>
    <row r="2059" spans="5:6" customFormat="1" x14ac:dyDescent="0.3">
      <c r="E2059" s="10"/>
      <c r="F2059" s="12"/>
    </row>
    <row r="2060" spans="5:6" customFormat="1" x14ac:dyDescent="0.3">
      <c r="E2060" s="10"/>
      <c r="F2060" s="12"/>
    </row>
    <row r="2061" spans="5:6" customFormat="1" x14ac:dyDescent="0.3">
      <c r="E2061" s="10"/>
      <c r="F2061" s="12"/>
    </row>
    <row r="2062" spans="5:6" customFormat="1" x14ac:dyDescent="0.3">
      <c r="E2062" s="10"/>
      <c r="F2062" s="12"/>
    </row>
    <row r="2063" spans="5:6" customFormat="1" x14ac:dyDescent="0.3">
      <c r="E2063" s="10"/>
      <c r="F2063" s="12"/>
    </row>
    <row r="2064" spans="5:6" customFormat="1" x14ac:dyDescent="0.3">
      <c r="E2064" s="10"/>
      <c r="F2064" s="12"/>
    </row>
    <row r="2065" spans="5:6" customFormat="1" x14ac:dyDescent="0.3">
      <c r="E2065" s="10"/>
      <c r="F2065" s="12"/>
    </row>
    <row r="2066" spans="5:6" customFormat="1" x14ac:dyDescent="0.3">
      <c r="E2066" s="10"/>
      <c r="F2066" s="12"/>
    </row>
    <row r="2067" spans="5:6" customFormat="1" x14ac:dyDescent="0.3">
      <c r="E2067" s="10"/>
      <c r="F2067" s="12"/>
    </row>
    <row r="2068" spans="5:6" customFormat="1" x14ac:dyDescent="0.3">
      <c r="E2068" s="10"/>
      <c r="F2068" s="12"/>
    </row>
    <row r="2069" spans="5:6" customFormat="1" x14ac:dyDescent="0.3">
      <c r="E2069" s="10"/>
      <c r="F2069" s="12"/>
    </row>
    <row r="2070" spans="5:6" customFormat="1" x14ac:dyDescent="0.3">
      <c r="E2070" s="10"/>
      <c r="F2070" s="12"/>
    </row>
    <row r="2071" spans="5:6" customFormat="1" x14ac:dyDescent="0.3">
      <c r="E2071" s="10"/>
      <c r="F2071" s="12"/>
    </row>
    <row r="2072" spans="5:6" customFormat="1" x14ac:dyDescent="0.3">
      <c r="E2072" s="10"/>
      <c r="F2072" s="12"/>
    </row>
    <row r="2073" spans="5:6" customFormat="1" x14ac:dyDescent="0.3">
      <c r="E2073" s="10"/>
      <c r="F2073" s="12"/>
    </row>
    <row r="2074" spans="5:6" customFormat="1" x14ac:dyDescent="0.3">
      <c r="E2074" s="10"/>
      <c r="F2074" s="12"/>
    </row>
    <row r="2075" spans="5:6" customFormat="1" x14ac:dyDescent="0.3">
      <c r="E2075" s="10"/>
      <c r="F2075" s="12"/>
    </row>
    <row r="2076" spans="5:6" customFormat="1" x14ac:dyDescent="0.3">
      <c r="E2076" s="10"/>
      <c r="F2076" s="12"/>
    </row>
    <row r="2077" spans="5:6" customFormat="1" x14ac:dyDescent="0.3">
      <c r="E2077" s="10"/>
      <c r="F2077" s="12"/>
    </row>
    <row r="2078" spans="5:6" customFormat="1" x14ac:dyDescent="0.3">
      <c r="E2078" s="10"/>
      <c r="F2078" s="12"/>
    </row>
    <row r="2079" spans="5:6" customFormat="1" x14ac:dyDescent="0.3">
      <c r="E2079" s="10"/>
      <c r="F2079" s="12"/>
    </row>
    <row r="2080" spans="5:6" customFormat="1" x14ac:dyDescent="0.3">
      <c r="E2080" s="10"/>
      <c r="F2080" s="12"/>
    </row>
    <row r="2081" spans="5:6" customFormat="1" x14ac:dyDescent="0.3">
      <c r="E2081" s="10"/>
      <c r="F2081" s="12"/>
    </row>
    <row r="2082" spans="5:6" customFormat="1" x14ac:dyDescent="0.3">
      <c r="E2082" s="10"/>
      <c r="F2082" s="12"/>
    </row>
    <row r="2083" spans="5:6" customFormat="1" x14ac:dyDescent="0.3">
      <c r="E2083" s="10"/>
      <c r="F2083" s="12"/>
    </row>
    <row r="2084" spans="5:6" customFormat="1" x14ac:dyDescent="0.3">
      <c r="E2084" s="10"/>
      <c r="F2084" s="12"/>
    </row>
    <row r="2085" spans="5:6" customFormat="1" x14ac:dyDescent="0.3">
      <c r="E2085" s="10"/>
      <c r="F2085" s="12"/>
    </row>
    <row r="2086" spans="5:6" customFormat="1" x14ac:dyDescent="0.3">
      <c r="E2086" s="10"/>
      <c r="F2086" s="12"/>
    </row>
    <row r="2087" spans="5:6" customFormat="1" x14ac:dyDescent="0.3">
      <c r="E2087" s="10"/>
      <c r="F2087" s="12"/>
    </row>
    <row r="2088" spans="5:6" customFormat="1" x14ac:dyDescent="0.3">
      <c r="E2088" s="10"/>
      <c r="F2088" s="12"/>
    </row>
    <row r="2089" spans="5:6" customFormat="1" x14ac:dyDescent="0.3">
      <c r="E2089" s="10"/>
      <c r="F2089" s="12"/>
    </row>
    <row r="2090" spans="5:6" customFormat="1" x14ac:dyDescent="0.3">
      <c r="E2090" s="10"/>
      <c r="F2090" s="12"/>
    </row>
    <row r="2091" spans="5:6" customFormat="1" x14ac:dyDescent="0.3">
      <c r="E2091" s="10"/>
      <c r="F2091" s="12"/>
    </row>
    <row r="2092" spans="5:6" customFormat="1" x14ac:dyDescent="0.3">
      <c r="E2092" s="10"/>
      <c r="F2092" s="12"/>
    </row>
    <row r="2093" spans="5:6" customFormat="1" x14ac:dyDescent="0.3">
      <c r="E2093" s="10"/>
      <c r="F2093" s="12"/>
    </row>
    <row r="2094" spans="5:6" customFormat="1" x14ac:dyDescent="0.3">
      <c r="E2094" s="10"/>
      <c r="F2094" s="12"/>
    </row>
    <row r="2095" spans="5:6" customFormat="1" x14ac:dyDescent="0.3">
      <c r="E2095" s="10"/>
      <c r="F2095" s="12"/>
    </row>
    <row r="2096" spans="5:6" customFormat="1" x14ac:dyDescent="0.3">
      <c r="E2096" s="10"/>
      <c r="F2096" s="12"/>
    </row>
    <row r="2097" spans="5:6" customFormat="1" x14ac:dyDescent="0.3">
      <c r="E2097" s="10"/>
      <c r="F2097" s="12"/>
    </row>
    <row r="2098" spans="5:6" customFormat="1" x14ac:dyDescent="0.3">
      <c r="E2098" s="10"/>
      <c r="F2098" s="12"/>
    </row>
    <row r="2099" spans="5:6" customFormat="1" x14ac:dyDescent="0.3">
      <c r="E2099" s="10"/>
      <c r="F2099" s="12"/>
    </row>
    <row r="2100" spans="5:6" customFormat="1" x14ac:dyDescent="0.3">
      <c r="E2100" s="10"/>
      <c r="F2100" s="12"/>
    </row>
    <row r="2101" spans="5:6" customFormat="1" x14ac:dyDescent="0.3">
      <c r="E2101" s="10"/>
      <c r="F2101" s="12"/>
    </row>
    <row r="2102" spans="5:6" customFormat="1" x14ac:dyDescent="0.3">
      <c r="E2102" s="10"/>
      <c r="F2102" s="12"/>
    </row>
    <row r="2103" spans="5:6" customFormat="1" x14ac:dyDescent="0.3">
      <c r="E2103" s="10"/>
      <c r="F2103" s="12"/>
    </row>
    <row r="2104" spans="5:6" customFormat="1" x14ac:dyDescent="0.3">
      <c r="E2104" s="10"/>
      <c r="F2104" s="12"/>
    </row>
    <row r="2105" spans="5:6" customFormat="1" x14ac:dyDescent="0.3">
      <c r="E2105" s="10"/>
      <c r="F2105" s="12"/>
    </row>
    <row r="2106" spans="5:6" customFormat="1" x14ac:dyDescent="0.3">
      <c r="E2106" s="10"/>
      <c r="F2106" s="12"/>
    </row>
    <row r="2107" spans="5:6" customFormat="1" x14ac:dyDescent="0.3">
      <c r="E2107" s="10"/>
      <c r="F2107" s="12"/>
    </row>
    <row r="2108" spans="5:6" customFormat="1" x14ac:dyDescent="0.3">
      <c r="E2108" s="10"/>
      <c r="F2108" s="12"/>
    </row>
    <row r="2109" spans="5:6" customFormat="1" x14ac:dyDescent="0.3">
      <c r="E2109" s="10"/>
      <c r="F2109" s="12"/>
    </row>
    <row r="2110" spans="5:6" customFormat="1" x14ac:dyDescent="0.3">
      <c r="E2110" s="10"/>
      <c r="F2110" s="12"/>
    </row>
    <row r="2111" spans="5:6" customFormat="1" x14ac:dyDescent="0.3">
      <c r="E2111" s="10"/>
      <c r="F2111" s="12"/>
    </row>
    <row r="2112" spans="5:6" customFormat="1" x14ac:dyDescent="0.3">
      <c r="E2112" s="10"/>
      <c r="F2112" s="12"/>
    </row>
    <row r="2113" spans="5:6" customFormat="1" x14ac:dyDescent="0.3">
      <c r="E2113" s="10"/>
      <c r="F2113" s="12"/>
    </row>
    <row r="2114" spans="5:6" customFormat="1" x14ac:dyDescent="0.3">
      <c r="E2114" s="10"/>
      <c r="F2114" s="12"/>
    </row>
    <row r="2115" spans="5:6" customFormat="1" x14ac:dyDescent="0.3">
      <c r="E2115" s="10"/>
      <c r="F2115" s="12"/>
    </row>
    <row r="2116" spans="5:6" customFormat="1" x14ac:dyDescent="0.3">
      <c r="E2116" s="10"/>
      <c r="F2116" s="12"/>
    </row>
    <row r="2117" spans="5:6" customFormat="1" x14ac:dyDescent="0.3">
      <c r="E2117" s="10"/>
      <c r="F2117" s="12"/>
    </row>
    <row r="2118" spans="5:6" customFormat="1" x14ac:dyDescent="0.3">
      <c r="E2118" s="10"/>
      <c r="F2118" s="12"/>
    </row>
    <row r="2119" spans="5:6" customFormat="1" x14ac:dyDescent="0.3">
      <c r="E2119" s="10"/>
      <c r="F2119" s="12"/>
    </row>
    <row r="2120" spans="5:6" customFormat="1" x14ac:dyDescent="0.3">
      <c r="E2120" s="10"/>
      <c r="F2120" s="12"/>
    </row>
    <row r="2121" spans="5:6" customFormat="1" x14ac:dyDescent="0.3">
      <c r="E2121" s="10"/>
      <c r="F2121" s="12"/>
    </row>
    <row r="2122" spans="5:6" customFormat="1" x14ac:dyDescent="0.3">
      <c r="E2122" s="10"/>
      <c r="F2122" s="12"/>
    </row>
    <row r="2123" spans="5:6" customFormat="1" x14ac:dyDescent="0.3">
      <c r="E2123" s="10"/>
      <c r="F2123" s="12"/>
    </row>
    <row r="2124" spans="5:6" customFormat="1" x14ac:dyDescent="0.3">
      <c r="E2124" s="10"/>
      <c r="F2124" s="12"/>
    </row>
    <row r="2125" spans="5:6" customFormat="1" x14ac:dyDescent="0.3">
      <c r="E2125" s="10"/>
      <c r="F2125" s="12"/>
    </row>
    <row r="2126" spans="5:6" customFormat="1" x14ac:dyDescent="0.3">
      <c r="E2126" s="10"/>
      <c r="F2126" s="12"/>
    </row>
    <row r="2127" spans="5:6" customFormat="1" x14ac:dyDescent="0.3">
      <c r="E2127" s="10"/>
      <c r="F2127" s="12"/>
    </row>
    <row r="2128" spans="5:6" customFormat="1" x14ac:dyDescent="0.3">
      <c r="E2128" s="10"/>
      <c r="F2128" s="12"/>
    </row>
    <row r="2129" spans="5:6" customFormat="1" x14ac:dyDescent="0.3">
      <c r="E2129" s="10"/>
      <c r="F2129" s="12"/>
    </row>
    <row r="2130" spans="5:6" customFormat="1" x14ac:dyDescent="0.3">
      <c r="E2130" s="10"/>
      <c r="F2130" s="12"/>
    </row>
    <row r="2131" spans="5:6" customFormat="1" x14ac:dyDescent="0.3">
      <c r="E2131" s="10"/>
      <c r="F2131" s="12"/>
    </row>
    <row r="2132" spans="5:6" customFormat="1" x14ac:dyDescent="0.3">
      <c r="E2132" s="10"/>
      <c r="F2132" s="12"/>
    </row>
    <row r="2133" spans="5:6" customFormat="1" x14ac:dyDescent="0.3">
      <c r="E2133" s="10"/>
      <c r="F2133" s="12"/>
    </row>
    <row r="2134" spans="5:6" customFormat="1" x14ac:dyDescent="0.3">
      <c r="E2134" s="10"/>
      <c r="F2134" s="12"/>
    </row>
    <row r="2135" spans="5:6" customFormat="1" x14ac:dyDescent="0.3">
      <c r="E2135" s="10"/>
      <c r="F2135" s="12"/>
    </row>
    <row r="2136" spans="5:6" customFormat="1" x14ac:dyDescent="0.3">
      <c r="E2136" s="10"/>
      <c r="F2136" s="12"/>
    </row>
    <row r="2137" spans="5:6" customFormat="1" x14ac:dyDescent="0.3">
      <c r="E2137" s="10"/>
      <c r="F2137" s="12"/>
    </row>
    <row r="2138" spans="5:6" customFormat="1" x14ac:dyDescent="0.3">
      <c r="E2138" s="10"/>
      <c r="F2138" s="12"/>
    </row>
    <row r="2139" spans="5:6" customFormat="1" x14ac:dyDescent="0.3">
      <c r="E2139" s="10"/>
      <c r="F2139" s="12"/>
    </row>
    <row r="2140" spans="5:6" customFormat="1" x14ac:dyDescent="0.3">
      <c r="E2140" s="10"/>
      <c r="F2140" s="12"/>
    </row>
    <row r="2141" spans="5:6" customFormat="1" x14ac:dyDescent="0.3">
      <c r="E2141" s="10"/>
      <c r="F2141" s="12"/>
    </row>
    <row r="2142" spans="5:6" customFormat="1" x14ac:dyDescent="0.3">
      <c r="E2142" s="10"/>
      <c r="F2142" s="12"/>
    </row>
    <row r="2143" spans="5:6" customFormat="1" x14ac:dyDescent="0.3">
      <c r="E2143" s="10"/>
      <c r="F2143" s="12"/>
    </row>
    <row r="2144" spans="5:6" customFormat="1" x14ac:dyDescent="0.3">
      <c r="E2144" s="10"/>
      <c r="F2144" s="12"/>
    </row>
    <row r="2145" spans="5:6" customFormat="1" x14ac:dyDescent="0.3">
      <c r="E2145" s="10"/>
      <c r="F2145" s="12"/>
    </row>
    <row r="2146" spans="5:6" customFormat="1" x14ac:dyDescent="0.3">
      <c r="E2146" s="10"/>
      <c r="F2146" s="12"/>
    </row>
    <row r="2147" spans="5:6" customFormat="1" x14ac:dyDescent="0.3">
      <c r="E2147" s="10"/>
      <c r="F2147" s="12"/>
    </row>
    <row r="2148" spans="5:6" customFormat="1" x14ac:dyDescent="0.3">
      <c r="E2148" s="10"/>
      <c r="F2148" s="12"/>
    </row>
    <row r="2149" spans="5:6" customFormat="1" x14ac:dyDescent="0.3">
      <c r="E2149" s="10"/>
      <c r="F2149" s="12"/>
    </row>
    <row r="2150" spans="5:6" customFormat="1" x14ac:dyDescent="0.3">
      <c r="E2150" s="10"/>
      <c r="F2150" s="12"/>
    </row>
    <row r="2151" spans="5:6" customFormat="1" x14ac:dyDescent="0.3">
      <c r="E2151" s="10"/>
      <c r="F2151" s="12"/>
    </row>
    <row r="2152" spans="5:6" customFormat="1" x14ac:dyDescent="0.3">
      <c r="E2152" s="10"/>
      <c r="F2152" s="12"/>
    </row>
    <row r="2153" spans="5:6" customFormat="1" x14ac:dyDescent="0.3">
      <c r="E2153" s="10"/>
      <c r="F2153" s="12"/>
    </row>
    <row r="2154" spans="5:6" customFormat="1" x14ac:dyDescent="0.3">
      <c r="E2154" s="10"/>
      <c r="F2154" s="12"/>
    </row>
    <row r="2155" spans="5:6" customFormat="1" x14ac:dyDescent="0.3">
      <c r="E2155" s="10"/>
      <c r="F2155" s="12"/>
    </row>
    <row r="2156" spans="5:6" customFormat="1" x14ac:dyDescent="0.3">
      <c r="E2156" s="10"/>
      <c r="F2156" s="12"/>
    </row>
    <row r="2157" spans="5:6" customFormat="1" x14ac:dyDescent="0.3">
      <c r="E2157" s="10"/>
      <c r="F2157" s="12"/>
    </row>
    <row r="2158" spans="5:6" customFormat="1" x14ac:dyDescent="0.3">
      <c r="E2158" s="10"/>
      <c r="F2158" s="12"/>
    </row>
    <row r="2159" spans="5:6" customFormat="1" x14ac:dyDescent="0.3">
      <c r="E2159" s="10"/>
      <c r="F2159" s="12"/>
    </row>
    <row r="2160" spans="5:6" customFormat="1" x14ac:dyDescent="0.3">
      <c r="E2160" s="10"/>
      <c r="F2160" s="12"/>
    </row>
    <row r="2161" spans="5:6" customFormat="1" x14ac:dyDescent="0.3">
      <c r="E2161" s="10"/>
      <c r="F2161" s="12"/>
    </row>
    <row r="2162" spans="5:6" customFormat="1" x14ac:dyDescent="0.3">
      <c r="E2162" s="10"/>
      <c r="F2162" s="12"/>
    </row>
    <row r="2163" spans="5:6" customFormat="1" x14ac:dyDescent="0.3">
      <c r="E2163" s="10"/>
      <c r="F2163" s="12"/>
    </row>
    <row r="2164" spans="5:6" customFormat="1" x14ac:dyDescent="0.3">
      <c r="E2164" s="10"/>
      <c r="F2164" s="12"/>
    </row>
    <row r="2165" spans="5:6" customFormat="1" x14ac:dyDescent="0.3">
      <c r="E2165" s="10"/>
      <c r="F2165" s="12"/>
    </row>
    <row r="2166" spans="5:6" customFormat="1" x14ac:dyDescent="0.3">
      <c r="E2166" s="10"/>
      <c r="F2166" s="12"/>
    </row>
    <row r="2167" spans="5:6" customFormat="1" x14ac:dyDescent="0.3">
      <c r="E2167" s="10"/>
      <c r="F2167" s="12"/>
    </row>
    <row r="2168" spans="5:6" customFormat="1" x14ac:dyDescent="0.3">
      <c r="E2168" s="10"/>
      <c r="F2168" s="12"/>
    </row>
    <row r="2169" spans="5:6" customFormat="1" x14ac:dyDescent="0.3">
      <c r="E2169" s="10"/>
      <c r="F2169" s="12"/>
    </row>
    <row r="2170" spans="5:6" customFormat="1" x14ac:dyDescent="0.3">
      <c r="E2170" s="10"/>
      <c r="F2170" s="12"/>
    </row>
    <row r="2171" spans="5:6" customFormat="1" x14ac:dyDescent="0.3">
      <c r="E2171" s="10"/>
      <c r="F2171" s="12"/>
    </row>
    <row r="2172" spans="5:6" customFormat="1" x14ac:dyDescent="0.3">
      <c r="E2172" s="10"/>
      <c r="F2172" s="12"/>
    </row>
    <row r="2173" spans="5:6" customFormat="1" x14ac:dyDescent="0.3">
      <c r="E2173" s="10"/>
      <c r="F2173" s="12"/>
    </row>
    <row r="2174" spans="5:6" customFormat="1" x14ac:dyDescent="0.3">
      <c r="E2174" s="10"/>
      <c r="F2174" s="12"/>
    </row>
    <row r="2175" spans="5:6" customFormat="1" x14ac:dyDescent="0.3">
      <c r="E2175" s="10"/>
      <c r="F2175" s="12"/>
    </row>
    <row r="2176" spans="5:6" customFormat="1" x14ac:dyDescent="0.3">
      <c r="E2176" s="10"/>
      <c r="F2176" s="12"/>
    </row>
    <row r="2177" spans="5:6" customFormat="1" x14ac:dyDescent="0.3">
      <c r="E2177" s="10"/>
      <c r="F2177" s="12"/>
    </row>
    <row r="2178" spans="5:6" customFormat="1" x14ac:dyDescent="0.3">
      <c r="E2178" s="10"/>
      <c r="F2178" s="12"/>
    </row>
    <row r="2179" spans="5:6" customFormat="1" x14ac:dyDescent="0.3">
      <c r="E2179" s="10"/>
      <c r="F2179" s="12"/>
    </row>
    <row r="2180" spans="5:6" customFormat="1" x14ac:dyDescent="0.3">
      <c r="E2180" s="10"/>
      <c r="F2180" s="12"/>
    </row>
    <row r="2181" spans="5:6" customFormat="1" x14ac:dyDescent="0.3">
      <c r="E2181" s="10"/>
      <c r="F2181" s="12"/>
    </row>
    <row r="2182" spans="5:6" customFormat="1" x14ac:dyDescent="0.3">
      <c r="E2182" s="10"/>
      <c r="F2182" s="12"/>
    </row>
    <row r="2183" spans="5:6" customFormat="1" x14ac:dyDescent="0.3">
      <c r="E2183" s="10"/>
      <c r="F2183" s="12"/>
    </row>
    <row r="2184" spans="5:6" customFormat="1" x14ac:dyDescent="0.3">
      <c r="E2184" s="10"/>
      <c r="F2184" s="12"/>
    </row>
    <row r="2185" spans="5:6" customFormat="1" x14ac:dyDescent="0.3">
      <c r="E2185" s="10"/>
      <c r="F2185" s="12"/>
    </row>
    <row r="2186" spans="5:6" customFormat="1" x14ac:dyDescent="0.3">
      <c r="E2186" s="10"/>
      <c r="F2186" s="12"/>
    </row>
    <row r="2187" spans="5:6" customFormat="1" x14ac:dyDescent="0.3">
      <c r="E2187" s="10"/>
      <c r="F2187" s="12"/>
    </row>
    <row r="2188" spans="5:6" customFormat="1" x14ac:dyDescent="0.3">
      <c r="E2188" s="10"/>
      <c r="F2188" s="12"/>
    </row>
    <row r="2189" spans="5:6" customFormat="1" x14ac:dyDescent="0.3">
      <c r="E2189" s="10"/>
      <c r="F2189" s="12"/>
    </row>
    <row r="2190" spans="5:6" customFormat="1" x14ac:dyDescent="0.3">
      <c r="E2190" s="10"/>
      <c r="F2190" s="12"/>
    </row>
    <row r="2191" spans="5:6" customFormat="1" x14ac:dyDescent="0.3">
      <c r="E2191" s="10"/>
      <c r="F2191" s="12"/>
    </row>
    <row r="2192" spans="5:6" customFormat="1" x14ac:dyDescent="0.3">
      <c r="E2192" s="10"/>
      <c r="F2192" s="12"/>
    </row>
    <row r="2193" spans="5:6" customFormat="1" x14ac:dyDescent="0.3">
      <c r="E2193" s="10"/>
      <c r="F2193" s="12"/>
    </row>
    <row r="2194" spans="5:6" customFormat="1" x14ac:dyDescent="0.3">
      <c r="E2194" s="10"/>
      <c r="F2194" s="12"/>
    </row>
    <row r="2195" spans="5:6" customFormat="1" x14ac:dyDescent="0.3">
      <c r="E2195" s="10"/>
      <c r="F2195" s="12"/>
    </row>
    <row r="2196" spans="5:6" customFormat="1" x14ac:dyDescent="0.3">
      <c r="E2196" s="10"/>
      <c r="F2196" s="12"/>
    </row>
    <row r="2197" spans="5:6" customFormat="1" x14ac:dyDescent="0.3">
      <c r="E2197" s="10"/>
      <c r="F2197" s="12"/>
    </row>
    <row r="2198" spans="5:6" customFormat="1" x14ac:dyDescent="0.3">
      <c r="E2198" s="10"/>
      <c r="F2198" s="12"/>
    </row>
    <row r="2199" spans="5:6" customFormat="1" x14ac:dyDescent="0.3">
      <c r="E2199" s="10"/>
      <c r="F2199" s="12"/>
    </row>
    <row r="2200" spans="5:6" customFormat="1" x14ac:dyDescent="0.3">
      <c r="E2200" s="10"/>
      <c r="F2200" s="12"/>
    </row>
    <row r="2201" spans="5:6" customFormat="1" x14ac:dyDescent="0.3">
      <c r="E2201" s="10"/>
      <c r="F2201" s="12"/>
    </row>
    <row r="2202" spans="5:6" customFormat="1" x14ac:dyDescent="0.3">
      <c r="E2202" s="10"/>
      <c r="F2202" s="12"/>
    </row>
    <row r="2203" spans="5:6" customFormat="1" x14ac:dyDescent="0.3">
      <c r="E2203" s="10"/>
      <c r="F2203" s="12"/>
    </row>
    <row r="2204" spans="5:6" customFormat="1" x14ac:dyDescent="0.3">
      <c r="E2204" s="10"/>
      <c r="F2204" s="12"/>
    </row>
    <row r="2205" spans="5:6" customFormat="1" x14ac:dyDescent="0.3">
      <c r="E2205" s="10"/>
      <c r="F2205" s="12"/>
    </row>
    <row r="2206" spans="5:6" customFormat="1" x14ac:dyDescent="0.3">
      <c r="E2206" s="10"/>
      <c r="F2206" s="12"/>
    </row>
    <row r="2207" spans="5:6" customFormat="1" x14ac:dyDescent="0.3">
      <c r="E2207" s="10"/>
      <c r="F2207" s="12"/>
    </row>
    <row r="2208" spans="5:6" customFormat="1" x14ac:dyDescent="0.3">
      <c r="E2208" s="10"/>
      <c r="F2208" s="12"/>
    </row>
    <row r="2209" spans="5:6" customFormat="1" x14ac:dyDescent="0.3">
      <c r="E2209" s="10"/>
      <c r="F2209" s="12"/>
    </row>
    <row r="2210" spans="5:6" customFormat="1" x14ac:dyDescent="0.3">
      <c r="E2210" s="10"/>
      <c r="F2210" s="12"/>
    </row>
    <row r="2211" spans="5:6" customFormat="1" x14ac:dyDescent="0.3">
      <c r="E2211" s="10"/>
      <c r="F2211" s="12"/>
    </row>
    <row r="2212" spans="5:6" customFormat="1" x14ac:dyDescent="0.3">
      <c r="E2212" s="10"/>
      <c r="F2212" s="12"/>
    </row>
    <row r="2213" spans="5:6" customFormat="1" x14ac:dyDescent="0.3">
      <c r="E2213" s="10"/>
      <c r="F2213" s="12"/>
    </row>
    <row r="2214" spans="5:6" customFormat="1" x14ac:dyDescent="0.3">
      <c r="E2214" s="10"/>
      <c r="F2214" s="12"/>
    </row>
    <row r="2215" spans="5:6" customFormat="1" x14ac:dyDescent="0.3">
      <c r="E2215" s="10"/>
      <c r="F2215" s="12"/>
    </row>
    <row r="2216" spans="5:6" customFormat="1" x14ac:dyDescent="0.3">
      <c r="E2216" s="10"/>
      <c r="F2216" s="12"/>
    </row>
    <row r="2217" spans="5:6" customFormat="1" x14ac:dyDescent="0.3">
      <c r="E2217" s="10"/>
      <c r="F2217" s="12"/>
    </row>
    <row r="2218" spans="5:6" customFormat="1" x14ac:dyDescent="0.3">
      <c r="E2218" s="10"/>
      <c r="F2218" s="12"/>
    </row>
    <row r="2219" spans="5:6" customFormat="1" x14ac:dyDescent="0.3">
      <c r="E2219" s="10"/>
      <c r="F2219" s="12"/>
    </row>
    <row r="2220" spans="5:6" customFormat="1" x14ac:dyDescent="0.3">
      <c r="E2220" s="10"/>
      <c r="F2220" s="12"/>
    </row>
    <row r="2221" spans="5:6" customFormat="1" x14ac:dyDescent="0.3">
      <c r="E2221" s="10"/>
      <c r="F2221" s="12"/>
    </row>
    <row r="2222" spans="5:6" customFormat="1" x14ac:dyDescent="0.3">
      <c r="E2222" s="10"/>
      <c r="F2222" s="12"/>
    </row>
    <row r="2223" spans="5:6" customFormat="1" x14ac:dyDescent="0.3">
      <c r="E2223" s="10"/>
      <c r="F2223" s="12"/>
    </row>
    <row r="2224" spans="5:6" customFormat="1" x14ac:dyDescent="0.3">
      <c r="E2224" s="10"/>
      <c r="F2224" s="12"/>
    </row>
    <row r="2225" spans="5:6" customFormat="1" x14ac:dyDescent="0.3">
      <c r="E2225" s="10"/>
      <c r="F2225" s="12"/>
    </row>
    <row r="2226" spans="5:6" customFormat="1" x14ac:dyDescent="0.3">
      <c r="E2226" s="10"/>
      <c r="F2226" s="12"/>
    </row>
    <row r="2227" spans="5:6" customFormat="1" x14ac:dyDescent="0.3">
      <c r="E2227" s="10"/>
      <c r="F2227" s="12"/>
    </row>
    <row r="2228" spans="5:6" customFormat="1" x14ac:dyDescent="0.3">
      <c r="E2228" s="10"/>
      <c r="F2228" s="12"/>
    </row>
    <row r="2229" spans="5:6" customFormat="1" x14ac:dyDescent="0.3">
      <c r="E2229" s="10"/>
      <c r="F2229" s="12"/>
    </row>
    <row r="2230" spans="5:6" customFormat="1" x14ac:dyDescent="0.3">
      <c r="E2230" s="10"/>
      <c r="F2230" s="12"/>
    </row>
    <row r="2231" spans="5:6" customFormat="1" x14ac:dyDescent="0.3">
      <c r="E2231" s="10"/>
      <c r="F2231" s="12"/>
    </row>
    <row r="2232" spans="5:6" customFormat="1" x14ac:dyDescent="0.3">
      <c r="E2232" s="10"/>
      <c r="F2232" s="12"/>
    </row>
    <row r="2233" spans="5:6" customFormat="1" x14ac:dyDescent="0.3">
      <c r="E2233" s="10"/>
      <c r="F2233" s="12"/>
    </row>
    <row r="2234" spans="5:6" customFormat="1" x14ac:dyDescent="0.3">
      <c r="E2234" s="10"/>
      <c r="F2234" s="12"/>
    </row>
    <row r="2235" spans="5:6" customFormat="1" x14ac:dyDescent="0.3">
      <c r="E2235" s="10"/>
      <c r="F2235" s="12"/>
    </row>
    <row r="2236" spans="5:6" customFormat="1" x14ac:dyDescent="0.3">
      <c r="E2236" s="10"/>
      <c r="F2236" s="12"/>
    </row>
    <row r="2237" spans="5:6" customFormat="1" x14ac:dyDescent="0.3">
      <c r="E2237" s="10"/>
      <c r="F2237" s="12"/>
    </row>
    <row r="2238" spans="5:6" customFormat="1" x14ac:dyDescent="0.3">
      <c r="E2238" s="10"/>
      <c r="F2238" s="12"/>
    </row>
    <row r="2239" spans="5:6" customFormat="1" x14ac:dyDescent="0.3">
      <c r="E2239" s="10"/>
      <c r="F2239" s="12"/>
    </row>
    <row r="2240" spans="5:6" customFormat="1" x14ac:dyDescent="0.3">
      <c r="E2240" s="10"/>
      <c r="F2240" s="12"/>
    </row>
    <row r="2241" spans="5:6" customFormat="1" x14ac:dyDescent="0.3">
      <c r="E2241" s="10"/>
      <c r="F2241" s="12"/>
    </row>
    <row r="2242" spans="5:6" customFormat="1" x14ac:dyDescent="0.3">
      <c r="E2242" s="10"/>
      <c r="F2242" s="12"/>
    </row>
    <row r="2243" spans="5:6" customFormat="1" x14ac:dyDescent="0.3">
      <c r="E2243" s="10"/>
      <c r="F2243" s="12"/>
    </row>
    <row r="2244" spans="5:6" customFormat="1" x14ac:dyDescent="0.3">
      <c r="E2244" s="10"/>
      <c r="F2244" s="12"/>
    </row>
    <row r="2245" spans="5:6" customFormat="1" x14ac:dyDescent="0.3">
      <c r="E2245" s="10"/>
      <c r="F2245" s="12"/>
    </row>
    <row r="2246" spans="5:6" customFormat="1" x14ac:dyDescent="0.3">
      <c r="E2246" s="10"/>
      <c r="F2246" s="12"/>
    </row>
    <row r="2247" spans="5:6" customFormat="1" x14ac:dyDescent="0.3">
      <c r="E2247" s="10"/>
      <c r="F2247" s="12"/>
    </row>
    <row r="2248" spans="5:6" customFormat="1" x14ac:dyDescent="0.3">
      <c r="E2248" s="10"/>
      <c r="F2248" s="12"/>
    </row>
    <row r="2249" spans="5:6" customFormat="1" x14ac:dyDescent="0.3">
      <c r="E2249" s="10"/>
      <c r="F2249" s="12"/>
    </row>
    <row r="2250" spans="5:6" customFormat="1" x14ac:dyDescent="0.3">
      <c r="E2250" s="10"/>
      <c r="F2250" s="12"/>
    </row>
    <row r="2251" spans="5:6" customFormat="1" x14ac:dyDescent="0.3">
      <c r="E2251" s="10"/>
      <c r="F2251" s="12"/>
    </row>
    <row r="2252" spans="5:6" customFormat="1" x14ac:dyDescent="0.3">
      <c r="E2252" s="10"/>
      <c r="F2252" s="12"/>
    </row>
    <row r="2253" spans="5:6" customFormat="1" x14ac:dyDescent="0.3">
      <c r="E2253" s="10"/>
      <c r="F2253" s="12"/>
    </row>
    <row r="2254" spans="5:6" customFormat="1" x14ac:dyDescent="0.3">
      <c r="E2254" s="10"/>
      <c r="F2254" s="12"/>
    </row>
    <row r="2255" spans="5:6" customFormat="1" x14ac:dyDescent="0.3">
      <c r="E2255" s="10"/>
      <c r="F2255" s="12"/>
    </row>
    <row r="2256" spans="5:6" customFormat="1" x14ac:dyDescent="0.3">
      <c r="E2256" s="10"/>
      <c r="F2256" s="12"/>
    </row>
    <row r="2257" spans="5:6" customFormat="1" x14ac:dyDescent="0.3">
      <c r="E2257" s="10"/>
      <c r="F2257" s="12"/>
    </row>
    <row r="2258" spans="5:6" customFormat="1" x14ac:dyDescent="0.3">
      <c r="E2258" s="10"/>
      <c r="F2258" s="12"/>
    </row>
    <row r="2259" spans="5:6" customFormat="1" x14ac:dyDescent="0.3">
      <c r="E2259" s="10"/>
      <c r="F2259" s="12"/>
    </row>
    <row r="2260" spans="5:6" customFormat="1" x14ac:dyDescent="0.3">
      <c r="E2260" s="10"/>
      <c r="F2260" s="12"/>
    </row>
    <row r="2261" spans="5:6" customFormat="1" x14ac:dyDescent="0.3">
      <c r="E2261" s="10"/>
      <c r="F2261" s="12"/>
    </row>
    <row r="2262" spans="5:6" customFormat="1" x14ac:dyDescent="0.3">
      <c r="E2262" s="10"/>
      <c r="F2262" s="12"/>
    </row>
    <row r="2263" spans="5:6" customFormat="1" x14ac:dyDescent="0.3">
      <c r="E2263" s="10"/>
      <c r="F2263" s="12"/>
    </row>
    <row r="2264" spans="5:6" customFormat="1" x14ac:dyDescent="0.3">
      <c r="E2264" s="10"/>
      <c r="F2264" s="12"/>
    </row>
    <row r="2265" spans="5:6" customFormat="1" x14ac:dyDescent="0.3">
      <c r="E2265" s="10"/>
      <c r="F2265" s="12"/>
    </row>
    <row r="2266" spans="5:6" customFormat="1" x14ac:dyDescent="0.3">
      <c r="E2266" s="10"/>
      <c r="F2266" s="12"/>
    </row>
    <row r="2267" spans="5:6" customFormat="1" x14ac:dyDescent="0.3">
      <c r="E2267" s="10"/>
      <c r="F2267" s="12"/>
    </row>
    <row r="2268" spans="5:6" customFormat="1" x14ac:dyDescent="0.3">
      <c r="E2268" s="10"/>
      <c r="F2268" s="12"/>
    </row>
    <row r="2269" spans="5:6" customFormat="1" x14ac:dyDescent="0.3">
      <c r="E2269" s="10"/>
      <c r="F2269" s="12"/>
    </row>
    <row r="2270" spans="5:6" customFormat="1" x14ac:dyDescent="0.3">
      <c r="E2270" s="10"/>
      <c r="F2270" s="12"/>
    </row>
    <row r="2271" spans="5:6" customFormat="1" x14ac:dyDescent="0.3">
      <c r="E2271" s="10"/>
      <c r="F2271" s="12"/>
    </row>
    <row r="2272" spans="5:6" customFormat="1" x14ac:dyDescent="0.3">
      <c r="E2272" s="10"/>
      <c r="F2272" s="12"/>
    </row>
    <row r="2273" spans="5:6" customFormat="1" x14ac:dyDescent="0.3">
      <c r="E2273" s="10"/>
      <c r="F2273" s="12"/>
    </row>
    <row r="2274" spans="5:6" customFormat="1" x14ac:dyDescent="0.3">
      <c r="E2274" s="10"/>
      <c r="F2274" s="12"/>
    </row>
    <row r="2275" spans="5:6" customFormat="1" x14ac:dyDescent="0.3">
      <c r="E2275" s="10"/>
      <c r="F2275" s="12"/>
    </row>
    <row r="2276" spans="5:6" customFormat="1" x14ac:dyDescent="0.3">
      <c r="E2276" s="10"/>
      <c r="F2276" s="12"/>
    </row>
    <row r="2277" spans="5:6" customFormat="1" x14ac:dyDescent="0.3">
      <c r="E2277" s="10"/>
      <c r="F2277" s="12"/>
    </row>
    <row r="2278" spans="5:6" customFormat="1" x14ac:dyDescent="0.3">
      <c r="E2278" s="10"/>
      <c r="F2278" s="12"/>
    </row>
    <row r="2279" spans="5:6" customFormat="1" x14ac:dyDescent="0.3">
      <c r="E2279" s="10"/>
      <c r="F2279" s="12"/>
    </row>
    <row r="2280" spans="5:6" customFormat="1" x14ac:dyDescent="0.3">
      <c r="E2280" s="10"/>
      <c r="F2280" s="12"/>
    </row>
    <row r="2281" spans="5:6" customFormat="1" x14ac:dyDescent="0.3">
      <c r="E2281" s="10"/>
      <c r="F2281" s="12"/>
    </row>
    <row r="2282" spans="5:6" customFormat="1" x14ac:dyDescent="0.3">
      <c r="E2282" s="10"/>
      <c r="F2282" s="12"/>
    </row>
    <row r="2283" spans="5:6" customFormat="1" x14ac:dyDescent="0.3">
      <c r="E2283" s="10"/>
      <c r="F2283" s="12"/>
    </row>
    <row r="2284" spans="5:6" customFormat="1" x14ac:dyDescent="0.3">
      <c r="E2284" s="10"/>
      <c r="F2284" s="12"/>
    </row>
    <row r="2285" spans="5:6" customFormat="1" x14ac:dyDescent="0.3">
      <c r="E2285" s="10"/>
      <c r="F2285" s="12"/>
    </row>
    <row r="2286" spans="5:6" customFormat="1" x14ac:dyDescent="0.3">
      <c r="E2286" s="10"/>
      <c r="F2286" s="12"/>
    </row>
    <row r="2287" spans="5:6" customFormat="1" x14ac:dyDescent="0.3">
      <c r="E2287" s="10"/>
      <c r="F2287" s="12"/>
    </row>
    <row r="2288" spans="5:6" customFormat="1" x14ac:dyDescent="0.3">
      <c r="E2288" s="10"/>
      <c r="F2288" s="12"/>
    </row>
    <row r="2289" spans="5:6" customFormat="1" x14ac:dyDescent="0.3">
      <c r="E2289" s="10"/>
      <c r="F2289" s="12"/>
    </row>
    <row r="2290" spans="5:6" customFormat="1" x14ac:dyDescent="0.3">
      <c r="E2290" s="10"/>
      <c r="F2290" s="12"/>
    </row>
    <row r="2291" spans="5:6" customFormat="1" x14ac:dyDescent="0.3">
      <c r="E2291" s="10"/>
      <c r="F2291" s="12"/>
    </row>
    <row r="2292" spans="5:6" customFormat="1" x14ac:dyDescent="0.3">
      <c r="E2292" s="10"/>
      <c r="F2292" s="12"/>
    </row>
    <row r="2293" spans="5:6" customFormat="1" x14ac:dyDescent="0.3">
      <c r="E2293" s="10"/>
      <c r="F2293" s="12"/>
    </row>
    <row r="2294" spans="5:6" customFormat="1" x14ac:dyDescent="0.3">
      <c r="E2294" s="10"/>
      <c r="F2294" s="12"/>
    </row>
    <row r="2295" spans="5:6" customFormat="1" x14ac:dyDescent="0.3">
      <c r="E2295" s="10"/>
      <c r="F2295" s="12"/>
    </row>
    <row r="2296" spans="5:6" customFormat="1" x14ac:dyDescent="0.3">
      <c r="E2296" s="10"/>
      <c r="F2296" s="12"/>
    </row>
    <row r="2297" spans="5:6" customFormat="1" x14ac:dyDescent="0.3">
      <c r="E2297" s="10"/>
      <c r="F2297" s="12"/>
    </row>
    <row r="2298" spans="5:6" customFormat="1" x14ac:dyDescent="0.3">
      <c r="E2298" s="10"/>
      <c r="F2298" s="12"/>
    </row>
    <row r="2299" spans="5:6" customFormat="1" x14ac:dyDescent="0.3">
      <c r="E2299" s="10"/>
      <c r="F2299" s="12"/>
    </row>
    <row r="2300" spans="5:6" customFormat="1" x14ac:dyDescent="0.3">
      <c r="E2300" s="10"/>
      <c r="F2300" s="12"/>
    </row>
    <row r="2301" spans="5:6" customFormat="1" x14ac:dyDescent="0.3">
      <c r="E2301" s="10"/>
      <c r="F2301" s="12"/>
    </row>
    <row r="2302" spans="5:6" customFormat="1" x14ac:dyDescent="0.3">
      <c r="E2302" s="10"/>
      <c r="F2302" s="12"/>
    </row>
    <row r="2303" spans="5:6" customFormat="1" x14ac:dyDescent="0.3">
      <c r="E2303" s="10"/>
      <c r="F2303" s="12"/>
    </row>
    <row r="2304" spans="5:6" customFormat="1" x14ac:dyDescent="0.3">
      <c r="E2304" s="10"/>
      <c r="F2304" s="12"/>
    </row>
    <row r="2305" spans="5:6" customFormat="1" x14ac:dyDescent="0.3">
      <c r="E2305" s="10"/>
      <c r="F2305" s="12"/>
    </row>
    <row r="2306" spans="5:6" customFormat="1" x14ac:dyDescent="0.3">
      <c r="E2306" s="10"/>
      <c r="F2306" s="12"/>
    </row>
    <row r="2307" spans="5:6" customFormat="1" x14ac:dyDescent="0.3">
      <c r="E2307" s="10"/>
      <c r="F2307" s="12"/>
    </row>
    <row r="2308" spans="5:6" customFormat="1" x14ac:dyDescent="0.3">
      <c r="E2308" s="10"/>
      <c r="F2308" s="12"/>
    </row>
    <row r="2309" spans="5:6" customFormat="1" x14ac:dyDescent="0.3">
      <c r="E2309" s="10"/>
      <c r="F2309" s="12"/>
    </row>
    <row r="2310" spans="5:6" customFormat="1" x14ac:dyDescent="0.3">
      <c r="E2310" s="10"/>
      <c r="F2310" s="12"/>
    </row>
    <row r="2311" spans="5:6" customFormat="1" x14ac:dyDescent="0.3">
      <c r="E2311" s="10"/>
      <c r="F2311" s="12"/>
    </row>
    <row r="2312" spans="5:6" customFormat="1" x14ac:dyDescent="0.3">
      <c r="E2312" s="10"/>
      <c r="F2312" s="12"/>
    </row>
    <row r="2313" spans="5:6" customFormat="1" x14ac:dyDescent="0.3">
      <c r="E2313" s="10"/>
      <c r="F2313" s="12"/>
    </row>
    <row r="2314" spans="5:6" customFormat="1" x14ac:dyDescent="0.3">
      <c r="E2314" s="10"/>
      <c r="F2314" s="12"/>
    </row>
    <row r="2315" spans="5:6" customFormat="1" x14ac:dyDescent="0.3">
      <c r="E2315" s="10"/>
      <c r="F2315" s="12"/>
    </row>
    <row r="2316" spans="5:6" customFormat="1" x14ac:dyDescent="0.3">
      <c r="E2316" s="10"/>
      <c r="F2316" s="12"/>
    </row>
    <row r="2317" spans="5:6" customFormat="1" x14ac:dyDescent="0.3">
      <c r="E2317" s="10"/>
      <c r="F2317" s="12"/>
    </row>
    <row r="2318" spans="5:6" customFormat="1" x14ac:dyDescent="0.3">
      <c r="E2318" s="10"/>
      <c r="F2318" s="12"/>
    </row>
    <row r="2319" spans="5:6" customFormat="1" x14ac:dyDescent="0.3">
      <c r="E2319" s="10"/>
      <c r="F2319" s="12"/>
    </row>
    <row r="2320" spans="5:6" customFormat="1" x14ac:dyDescent="0.3">
      <c r="E2320" s="10"/>
      <c r="F2320" s="12"/>
    </row>
    <row r="2321" spans="5:6" customFormat="1" x14ac:dyDescent="0.3">
      <c r="E2321" s="10"/>
      <c r="F2321" s="12"/>
    </row>
    <row r="2322" spans="5:6" customFormat="1" x14ac:dyDescent="0.3">
      <c r="E2322" s="10"/>
      <c r="F2322" s="12"/>
    </row>
    <row r="2323" spans="5:6" customFormat="1" x14ac:dyDescent="0.3">
      <c r="E2323" s="10"/>
      <c r="F2323" s="12"/>
    </row>
    <row r="2324" spans="5:6" customFormat="1" x14ac:dyDescent="0.3">
      <c r="E2324" s="10"/>
      <c r="F2324" s="12"/>
    </row>
    <row r="2325" spans="5:6" customFormat="1" x14ac:dyDescent="0.3">
      <c r="E2325" s="10"/>
      <c r="F2325" s="12"/>
    </row>
    <row r="2326" spans="5:6" customFormat="1" x14ac:dyDescent="0.3">
      <c r="E2326" s="10"/>
      <c r="F2326" s="12"/>
    </row>
    <row r="2327" spans="5:6" customFormat="1" x14ac:dyDescent="0.3">
      <c r="E2327" s="10"/>
      <c r="F2327" s="12"/>
    </row>
    <row r="2328" spans="5:6" customFormat="1" x14ac:dyDescent="0.3">
      <c r="E2328" s="10"/>
      <c r="F2328" s="12"/>
    </row>
    <row r="2329" spans="5:6" customFormat="1" x14ac:dyDescent="0.3">
      <c r="E2329" s="10"/>
      <c r="F2329" s="12"/>
    </row>
    <row r="2330" spans="5:6" customFormat="1" x14ac:dyDescent="0.3">
      <c r="E2330" s="10"/>
      <c r="F2330" s="12"/>
    </row>
    <row r="2331" spans="5:6" customFormat="1" x14ac:dyDescent="0.3">
      <c r="E2331" s="10"/>
      <c r="F2331" s="12"/>
    </row>
    <row r="2332" spans="5:6" customFormat="1" x14ac:dyDescent="0.3">
      <c r="E2332" s="10"/>
      <c r="F2332" s="12"/>
    </row>
    <row r="2333" spans="5:6" customFormat="1" x14ac:dyDescent="0.3">
      <c r="E2333" s="10"/>
      <c r="F2333" s="12"/>
    </row>
    <row r="2334" spans="5:6" customFormat="1" x14ac:dyDescent="0.3">
      <c r="E2334" s="10"/>
      <c r="F2334" s="12"/>
    </row>
    <row r="2335" spans="5:6" customFormat="1" x14ac:dyDescent="0.3">
      <c r="E2335" s="10"/>
      <c r="F2335" s="12"/>
    </row>
    <row r="2336" spans="5:6" customFormat="1" x14ac:dyDescent="0.3">
      <c r="E2336" s="10"/>
      <c r="F2336" s="12"/>
    </row>
    <row r="2337" spans="5:6" customFormat="1" x14ac:dyDescent="0.3">
      <c r="E2337" s="10"/>
      <c r="F2337" s="12"/>
    </row>
    <row r="2338" spans="5:6" customFormat="1" x14ac:dyDescent="0.3">
      <c r="E2338" s="10"/>
      <c r="F2338" s="12"/>
    </row>
    <row r="2339" spans="5:6" customFormat="1" x14ac:dyDescent="0.3">
      <c r="E2339" s="10"/>
      <c r="F2339" s="12"/>
    </row>
    <row r="2340" spans="5:6" customFormat="1" x14ac:dyDescent="0.3">
      <c r="E2340" s="10"/>
      <c r="F2340" s="12"/>
    </row>
    <row r="2341" spans="5:6" customFormat="1" x14ac:dyDescent="0.3">
      <c r="E2341" s="10"/>
      <c r="F2341" s="12"/>
    </row>
    <row r="2342" spans="5:6" customFormat="1" x14ac:dyDescent="0.3">
      <c r="E2342" s="10"/>
      <c r="F2342" s="12"/>
    </row>
    <row r="2343" spans="5:6" customFormat="1" x14ac:dyDescent="0.3">
      <c r="E2343" s="10"/>
      <c r="F2343" s="12"/>
    </row>
    <row r="2344" spans="5:6" customFormat="1" x14ac:dyDescent="0.3">
      <c r="E2344" s="10"/>
      <c r="F2344" s="12"/>
    </row>
    <row r="2345" spans="5:6" customFormat="1" x14ac:dyDescent="0.3">
      <c r="E2345" s="10"/>
      <c r="F2345" s="12"/>
    </row>
    <row r="2346" spans="5:6" customFormat="1" x14ac:dyDescent="0.3">
      <c r="E2346" s="10"/>
      <c r="F2346" s="12"/>
    </row>
    <row r="2347" spans="5:6" customFormat="1" x14ac:dyDescent="0.3">
      <c r="E2347" s="10"/>
      <c r="F2347" s="12"/>
    </row>
    <row r="2348" spans="5:6" customFormat="1" x14ac:dyDescent="0.3">
      <c r="E2348" s="10"/>
      <c r="F2348" s="12"/>
    </row>
    <row r="2349" spans="5:6" customFormat="1" x14ac:dyDescent="0.3">
      <c r="E2349" s="10"/>
      <c r="F2349" s="12"/>
    </row>
    <row r="2350" spans="5:6" customFormat="1" x14ac:dyDescent="0.3">
      <c r="E2350" s="10"/>
      <c r="F2350" s="12"/>
    </row>
    <row r="2351" spans="5:6" customFormat="1" x14ac:dyDescent="0.3">
      <c r="E2351" s="10"/>
      <c r="F2351" s="12"/>
    </row>
    <row r="2352" spans="5:6" customFormat="1" x14ac:dyDescent="0.3">
      <c r="E2352" s="10"/>
      <c r="F2352" s="12"/>
    </row>
    <row r="2353" spans="5:6" customFormat="1" x14ac:dyDescent="0.3">
      <c r="E2353" s="10"/>
      <c r="F2353" s="12"/>
    </row>
    <row r="2354" spans="5:6" customFormat="1" x14ac:dyDescent="0.3">
      <c r="E2354" s="10"/>
      <c r="F2354" s="12"/>
    </row>
    <row r="2355" spans="5:6" customFormat="1" x14ac:dyDescent="0.3">
      <c r="E2355" s="10"/>
      <c r="F2355" s="12"/>
    </row>
    <row r="2356" spans="5:6" customFormat="1" x14ac:dyDescent="0.3">
      <c r="E2356" s="10"/>
      <c r="F2356" s="12"/>
    </row>
    <row r="2357" spans="5:6" customFormat="1" x14ac:dyDescent="0.3">
      <c r="E2357" s="10"/>
      <c r="F2357" s="12"/>
    </row>
    <row r="2358" spans="5:6" customFormat="1" x14ac:dyDescent="0.3">
      <c r="E2358" s="10"/>
      <c r="F2358" s="12"/>
    </row>
    <row r="2359" spans="5:6" customFormat="1" x14ac:dyDescent="0.3">
      <c r="E2359" s="10"/>
      <c r="F2359" s="12"/>
    </row>
    <row r="2360" spans="5:6" customFormat="1" x14ac:dyDescent="0.3">
      <c r="E2360" s="10"/>
      <c r="F2360" s="12"/>
    </row>
    <row r="2361" spans="5:6" customFormat="1" x14ac:dyDescent="0.3">
      <c r="E2361" s="10"/>
      <c r="F2361" s="12"/>
    </row>
    <row r="2362" spans="5:6" customFormat="1" x14ac:dyDescent="0.3">
      <c r="E2362" s="10"/>
      <c r="F2362" s="12"/>
    </row>
    <row r="2363" spans="5:6" customFormat="1" x14ac:dyDescent="0.3">
      <c r="E2363" s="10"/>
      <c r="F2363" s="12"/>
    </row>
    <row r="2364" spans="5:6" customFormat="1" x14ac:dyDescent="0.3">
      <c r="E2364" s="10"/>
      <c r="F2364" s="12"/>
    </row>
    <row r="2365" spans="5:6" customFormat="1" x14ac:dyDescent="0.3">
      <c r="E2365" s="10"/>
      <c r="F2365" s="12"/>
    </row>
    <row r="2366" spans="5:6" customFormat="1" x14ac:dyDescent="0.3">
      <c r="E2366" s="10"/>
      <c r="F2366" s="12"/>
    </row>
    <row r="2367" spans="5:6" customFormat="1" x14ac:dyDescent="0.3">
      <c r="E2367" s="10"/>
      <c r="F2367" s="12"/>
    </row>
    <row r="2368" spans="5:6" customFormat="1" x14ac:dyDescent="0.3">
      <c r="E2368" s="10"/>
      <c r="F2368" s="12"/>
    </row>
    <row r="2369" spans="5:6" customFormat="1" x14ac:dyDescent="0.3">
      <c r="E2369" s="10"/>
      <c r="F2369" s="12"/>
    </row>
    <row r="2370" spans="5:6" customFormat="1" x14ac:dyDescent="0.3">
      <c r="E2370" s="10"/>
      <c r="F2370" s="12"/>
    </row>
    <row r="2371" spans="5:6" customFormat="1" x14ac:dyDescent="0.3">
      <c r="E2371" s="10"/>
      <c r="F2371" s="12"/>
    </row>
    <row r="2372" spans="5:6" customFormat="1" x14ac:dyDescent="0.3">
      <c r="E2372" s="10"/>
      <c r="F2372" s="12"/>
    </row>
    <row r="2373" spans="5:6" customFormat="1" x14ac:dyDescent="0.3">
      <c r="E2373" s="10"/>
      <c r="F2373" s="12"/>
    </row>
    <row r="2374" spans="5:6" customFormat="1" x14ac:dyDescent="0.3">
      <c r="E2374" s="10"/>
      <c r="F2374" s="12"/>
    </row>
    <row r="2375" spans="5:6" customFormat="1" x14ac:dyDescent="0.3">
      <c r="E2375" s="10"/>
      <c r="F2375" s="12"/>
    </row>
    <row r="2376" spans="5:6" customFormat="1" x14ac:dyDescent="0.3">
      <c r="E2376" s="10"/>
      <c r="F2376" s="12"/>
    </row>
    <row r="2377" spans="5:6" customFormat="1" x14ac:dyDescent="0.3">
      <c r="E2377" s="10"/>
      <c r="F2377" s="12"/>
    </row>
    <row r="2378" spans="5:6" customFormat="1" x14ac:dyDescent="0.3">
      <c r="E2378" s="10"/>
      <c r="F2378" s="12"/>
    </row>
    <row r="2379" spans="5:6" customFormat="1" x14ac:dyDescent="0.3">
      <c r="E2379" s="10"/>
      <c r="F2379" s="12"/>
    </row>
    <row r="2380" spans="5:6" customFormat="1" x14ac:dyDescent="0.3">
      <c r="E2380" s="10"/>
      <c r="F2380" s="12"/>
    </row>
    <row r="2381" spans="5:6" customFormat="1" x14ac:dyDescent="0.3">
      <c r="E2381" s="10"/>
      <c r="F2381" s="12"/>
    </row>
    <row r="2382" spans="5:6" customFormat="1" x14ac:dyDescent="0.3">
      <c r="E2382" s="10"/>
      <c r="F2382" s="12"/>
    </row>
    <row r="2383" spans="5:6" customFormat="1" x14ac:dyDescent="0.3">
      <c r="E2383" s="10"/>
      <c r="F2383" s="12"/>
    </row>
    <row r="2384" spans="5:6" customFormat="1" x14ac:dyDescent="0.3">
      <c r="E2384" s="10"/>
      <c r="F2384" s="12"/>
    </row>
    <row r="2385" spans="5:6" customFormat="1" x14ac:dyDescent="0.3">
      <c r="E2385" s="10"/>
      <c r="F2385" s="12"/>
    </row>
    <row r="2386" spans="5:6" customFormat="1" x14ac:dyDescent="0.3">
      <c r="E2386" s="10"/>
      <c r="F2386" s="12"/>
    </row>
    <row r="2387" spans="5:6" customFormat="1" x14ac:dyDescent="0.3">
      <c r="E2387" s="10"/>
      <c r="F2387" s="12"/>
    </row>
    <row r="2388" spans="5:6" customFormat="1" x14ac:dyDescent="0.3">
      <c r="E2388" s="10"/>
      <c r="F2388" s="12"/>
    </row>
    <row r="2389" spans="5:6" customFormat="1" x14ac:dyDescent="0.3">
      <c r="E2389" s="10"/>
      <c r="F2389" s="12"/>
    </row>
    <row r="2390" spans="5:6" customFormat="1" x14ac:dyDescent="0.3">
      <c r="E2390" s="10"/>
      <c r="F2390" s="12"/>
    </row>
    <row r="2391" spans="5:6" customFormat="1" x14ac:dyDescent="0.3">
      <c r="E2391" s="10"/>
      <c r="F2391" s="12"/>
    </row>
    <row r="2392" spans="5:6" customFormat="1" x14ac:dyDescent="0.3">
      <c r="E2392" s="10"/>
      <c r="F2392" s="12"/>
    </row>
    <row r="2393" spans="5:6" customFormat="1" x14ac:dyDescent="0.3">
      <c r="E2393" s="10"/>
      <c r="F2393" s="12"/>
    </row>
    <row r="2394" spans="5:6" customFormat="1" x14ac:dyDescent="0.3">
      <c r="E2394" s="10"/>
      <c r="F2394" s="12"/>
    </row>
    <row r="2395" spans="5:6" customFormat="1" x14ac:dyDescent="0.3">
      <c r="E2395" s="10"/>
      <c r="F2395" s="12"/>
    </row>
    <row r="2396" spans="5:6" customFormat="1" x14ac:dyDescent="0.3">
      <c r="E2396" s="10"/>
      <c r="F2396" s="12"/>
    </row>
    <row r="2397" spans="5:6" customFormat="1" x14ac:dyDescent="0.3">
      <c r="E2397" s="10"/>
      <c r="F2397" s="12"/>
    </row>
    <row r="2398" spans="5:6" customFormat="1" x14ac:dyDescent="0.3">
      <c r="E2398" s="10"/>
      <c r="F2398" s="12"/>
    </row>
    <row r="2399" spans="5:6" customFormat="1" x14ac:dyDescent="0.3">
      <c r="E2399" s="10"/>
      <c r="F2399" s="12"/>
    </row>
    <row r="2400" spans="5:6" customFormat="1" x14ac:dyDescent="0.3">
      <c r="E2400" s="10"/>
      <c r="F2400" s="12"/>
    </row>
    <row r="2401" spans="5:6" customFormat="1" x14ac:dyDescent="0.3">
      <c r="E2401" s="10"/>
      <c r="F2401" s="12"/>
    </row>
    <row r="2402" spans="5:6" customFormat="1" x14ac:dyDescent="0.3">
      <c r="E2402" s="10"/>
      <c r="F2402" s="12"/>
    </row>
    <row r="2403" spans="5:6" customFormat="1" x14ac:dyDescent="0.3">
      <c r="E2403" s="10"/>
      <c r="F2403" s="12"/>
    </row>
    <row r="2404" spans="5:6" customFormat="1" x14ac:dyDescent="0.3">
      <c r="E2404" s="10"/>
      <c r="F2404" s="12"/>
    </row>
    <row r="2405" spans="5:6" customFormat="1" x14ac:dyDescent="0.3">
      <c r="E2405" s="10"/>
      <c r="F2405" s="12"/>
    </row>
    <row r="2406" spans="5:6" customFormat="1" x14ac:dyDescent="0.3">
      <c r="E2406" s="10"/>
      <c r="F2406" s="12"/>
    </row>
    <row r="2407" spans="5:6" customFormat="1" x14ac:dyDescent="0.3">
      <c r="E2407" s="10"/>
      <c r="F2407" s="12"/>
    </row>
    <row r="2408" spans="5:6" customFormat="1" x14ac:dyDescent="0.3">
      <c r="E2408" s="10"/>
      <c r="F2408" s="12"/>
    </row>
    <row r="2409" spans="5:6" customFormat="1" x14ac:dyDescent="0.3">
      <c r="E2409" s="10"/>
      <c r="F2409" s="12"/>
    </row>
    <row r="2410" spans="5:6" customFormat="1" x14ac:dyDescent="0.3">
      <c r="E2410" s="10"/>
      <c r="F2410" s="12"/>
    </row>
    <row r="2411" spans="5:6" customFormat="1" x14ac:dyDescent="0.3">
      <c r="E2411" s="10"/>
      <c r="F2411" s="12"/>
    </row>
    <row r="2412" spans="5:6" customFormat="1" x14ac:dyDescent="0.3">
      <c r="E2412" s="10"/>
      <c r="F2412" s="12"/>
    </row>
    <row r="2413" spans="5:6" customFormat="1" x14ac:dyDescent="0.3">
      <c r="E2413" s="10"/>
      <c r="F2413" s="12"/>
    </row>
    <row r="2414" spans="5:6" customFormat="1" x14ac:dyDescent="0.3">
      <c r="E2414" s="10"/>
      <c r="F2414" s="12"/>
    </row>
    <row r="2415" spans="5:6" customFormat="1" x14ac:dyDescent="0.3">
      <c r="E2415" s="10"/>
      <c r="F2415" s="12"/>
    </row>
    <row r="2416" spans="5:6" customFormat="1" x14ac:dyDescent="0.3">
      <c r="E2416" s="10"/>
      <c r="F2416" s="12"/>
    </row>
    <row r="2417" spans="5:6" customFormat="1" x14ac:dyDescent="0.3">
      <c r="E2417" s="10"/>
      <c r="F2417" s="12"/>
    </row>
    <row r="2418" spans="5:6" customFormat="1" x14ac:dyDescent="0.3">
      <c r="E2418" s="10"/>
      <c r="F2418" s="12"/>
    </row>
    <row r="2419" spans="5:6" customFormat="1" x14ac:dyDescent="0.3">
      <c r="E2419" s="10"/>
      <c r="F2419" s="12"/>
    </row>
    <row r="2420" spans="5:6" customFormat="1" x14ac:dyDescent="0.3">
      <c r="E2420" s="10"/>
      <c r="F2420" s="12"/>
    </row>
    <row r="2421" spans="5:6" customFormat="1" x14ac:dyDescent="0.3">
      <c r="E2421" s="10"/>
      <c r="F2421" s="12"/>
    </row>
    <row r="2422" spans="5:6" customFormat="1" x14ac:dyDescent="0.3">
      <c r="E2422" s="10"/>
      <c r="F2422" s="12"/>
    </row>
    <row r="2423" spans="5:6" customFormat="1" x14ac:dyDescent="0.3">
      <c r="E2423" s="10"/>
      <c r="F2423" s="12"/>
    </row>
    <row r="2424" spans="5:6" customFormat="1" x14ac:dyDescent="0.3">
      <c r="E2424" s="10"/>
      <c r="F2424" s="12"/>
    </row>
    <row r="2425" spans="5:6" customFormat="1" x14ac:dyDescent="0.3">
      <c r="E2425" s="10"/>
      <c r="F2425" s="12"/>
    </row>
    <row r="2426" spans="5:6" customFormat="1" x14ac:dyDescent="0.3">
      <c r="E2426" s="10"/>
      <c r="F2426" s="12"/>
    </row>
    <row r="2427" spans="5:6" customFormat="1" x14ac:dyDescent="0.3">
      <c r="E2427" s="10"/>
      <c r="F2427" s="12"/>
    </row>
    <row r="2428" spans="5:6" customFormat="1" x14ac:dyDescent="0.3">
      <c r="E2428" s="10"/>
      <c r="F2428" s="12"/>
    </row>
    <row r="2429" spans="5:6" customFormat="1" x14ac:dyDescent="0.3">
      <c r="E2429" s="10"/>
      <c r="F2429" s="12"/>
    </row>
    <row r="2430" spans="5:6" customFormat="1" x14ac:dyDescent="0.3">
      <c r="E2430" s="10"/>
      <c r="F2430" s="12"/>
    </row>
    <row r="2431" spans="5:6" customFormat="1" x14ac:dyDescent="0.3">
      <c r="E2431" s="10"/>
      <c r="F2431" s="12"/>
    </row>
    <row r="2432" spans="5:6" customFormat="1" x14ac:dyDescent="0.3">
      <c r="E2432" s="10"/>
      <c r="F2432" s="12"/>
    </row>
    <row r="2433" spans="5:6" customFormat="1" x14ac:dyDescent="0.3">
      <c r="E2433" s="10"/>
      <c r="F2433" s="12"/>
    </row>
    <row r="2434" spans="5:6" customFormat="1" x14ac:dyDescent="0.3">
      <c r="E2434" s="10"/>
      <c r="F2434" s="12"/>
    </row>
    <row r="2435" spans="5:6" customFormat="1" x14ac:dyDescent="0.3">
      <c r="E2435" s="10"/>
      <c r="F2435" s="12"/>
    </row>
    <row r="2436" spans="5:6" customFormat="1" x14ac:dyDescent="0.3">
      <c r="E2436" s="10"/>
      <c r="F2436" s="12"/>
    </row>
    <row r="2437" spans="5:6" customFormat="1" x14ac:dyDescent="0.3">
      <c r="E2437" s="10"/>
      <c r="F2437" s="12"/>
    </row>
    <row r="2438" spans="5:6" customFormat="1" x14ac:dyDescent="0.3">
      <c r="E2438" s="10"/>
      <c r="F2438" s="12"/>
    </row>
    <row r="2439" spans="5:6" customFormat="1" x14ac:dyDescent="0.3">
      <c r="E2439" s="10"/>
      <c r="F2439" s="12"/>
    </row>
    <row r="2440" spans="5:6" customFormat="1" x14ac:dyDescent="0.3">
      <c r="E2440" s="10"/>
      <c r="F2440" s="12"/>
    </row>
    <row r="2441" spans="5:6" customFormat="1" x14ac:dyDescent="0.3">
      <c r="E2441" s="10"/>
      <c r="F2441" s="12"/>
    </row>
    <row r="2442" spans="5:6" customFormat="1" x14ac:dyDescent="0.3">
      <c r="E2442" s="10"/>
      <c r="F2442" s="12"/>
    </row>
    <row r="2443" spans="5:6" customFormat="1" x14ac:dyDescent="0.3">
      <c r="E2443" s="10"/>
      <c r="F2443" s="12"/>
    </row>
    <row r="2444" spans="5:6" customFormat="1" x14ac:dyDescent="0.3">
      <c r="E2444" s="10"/>
      <c r="F2444" s="12"/>
    </row>
    <row r="2445" spans="5:6" customFormat="1" x14ac:dyDescent="0.3">
      <c r="E2445" s="10"/>
      <c r="F2445" s="12"/>
    </row>
    <row r="2446" spans="5:6" customFormat="1" x14ac:dyDescent="0.3">
      <c r="E2446" s="10"/>
      <c r="F2446" s="12"/>
    </row>
    <row r="2447" spans="5:6" customFormat="1" x14ac:dyDescent="0.3">
      <c r="E2447" s="10"/>
      <c r="F2447" s="12"/>
    </row>
    <row r="2448" spans="5:6" customFormat="1" x14ac:dyDescent="0.3">
      <c r="E2448" s="10"/>
      <c r="F2448" s="12"/>
    </row>
    <row r="2449" spans="5:6" customFormat="1" x14ac:dyDescent="0.3">
      <c r="E2449" s="10"/>
      <c r="F2449" s="12"/>
    </row>
    <row r="2450" spans="5:6" customFormat="1" x14ac:dyDescent="0.3">
      <c r="E2450" s="10"/>
      <c r="F2450" s="12"/>
    </row>
    <row r="2451" spans="5:6" customFormat="1" x14ac:dyDescent="0.3">
      <c r="E2451" s="10"/>
      <c r="F2451" s="12"/>
    </row>
    <row r="2452" spans="5:6" customFormat="1" x14ac:dyDescent="0.3">
      <c r="E2452" s="10"/>
      <c r="F2452" s="12"/>
    </row>
    <row r="2453" spans="5:6" customFormat="1" x14ac:dyDescent="0.3">
      <c r="E2453" s="10"/>
      <c r="F2453" s="12"/>
    </row>
    <row r="2454" spans="5:6" customFormat="1" x14ac:dyDescent="0.3">
      <c r="E2454" s="10"/>
      <c r="F2454" s="12"/>
    </row>
    <row r="2455" spans="5:6" customFormat="1" x14ac:dyDescent="0.3">
      <c r="E2455" s="10"/>
      <c r="F2455" s="12"/>
    </row>
    <row r="2456" spans="5:6" customFormat="1" x14ac:dyDescent="0.3">
      <c r="E2456" s="10"/>
      <c r="F2456" s="12"/>
    </row>
    <row r="2457" spans="5:6" customFormat="1" x14ac:dyDescent="0.3">
      <c r="E2457" s="10"/>
      <c r="F2457" s="12"/>
    </row>
    <row r="2458" spans="5:6" customFormat="1" x14ac:dyDescent="0.3">
      <c r="E2458" s="10"/>
      <c r="F2458" s="12"/>
    </row>
    <row r="2459" spans="5:6" customFormat="1" x14ac:dyDescent="0.3">
      <c r="E2459" s="10"/>
      <c r="F2459" s="12"/>
    </row>
    <row r="2460" spans="5:6" customFormat="1" x14ac:dyDescent="0.3">
      <c r="E2460" s="10"/>
      <c r="F2460" s="12"/>
    </row>
    <row r="2461" spans="5:6" customFormat="1" x14ac:dyDescent="0.3">
      <c r="E2461" s="10"/>
      <c r="F2461" s="12"/>
    </row>
    <row r="2462" spans="5:6" customFormat="1" x14ac:dyDescent="0.3">
      <c r="E2462" s="10"/>
      <c r="F2462" s="12"/>
    </row>
    <row r="2463" spans="5:6" customFormat="1" x14ac:dyDescent="0.3">
      <c r="E2463" s="10"/>
      <c r="F2463" s="12"/>
    </row>
    <row r="2464" spans="5:6" customFormat="1" x14ac:dyDescent="0.3">
      <c r="E2464" s="10"/>
      <c r="F2464" s="12"/>
    </row>
    <row r="2465" spans="5:6" customFormat="1" x14ac:dyDescent="0.3">
      <c r="E2465" s="10"/>
      <c r="F2465" s="12"/>
    </row>
    <row r="2466" spans="5:6" customFormat="1" x14ac:dyDescent="0.3">
      <c r="E2466" s="10"/>
      <c r="F2466" s="12"/>
    </row>
    <row r="2467" spans="5:6" customFormat="1" x14ac:dyDescent="0.3">
      <c r="E2467" s="10"/>
      <c r="F2467" s="12"/>
    </row>
    <row r="2468" spans="5:6" customFormat="1" x14ac:dyDescent="0.3">
      <c r="E2468" s="10"/>
      <c r="F2468" s="12"/>
    </row>
    <row r="2469" spans="5:6" customFormat="1" x14ac:dyDescent="0.3">
      <c r="E2469" s="10"/>
      <c r="F2469" s="12"/>
    </row>
    <row r="2470" spans="5:6" customFormat="1" x14ac:dyDescent="0.3">
      <c r="E2470" s="10"/>
      <c r="F2470" s="12"/>
    </row>
    <row r="2471" spans="5:6" customFormat="1" x14ac:dyDescent="0.3">
      <c r="E2471" s="10"/>
      <c r="F2471" s="12"/>
    </row>
    <row r="2472" spans="5:6" customFormat="1" x14ac:dyDescent="0.3">
      <c r="E2472" s="10"/>
      <c r="F2472" s="12"/>
    </row>
    <row r="2473" spans="5:6" customFormat="1" x14ac:dyDescent="0.3">
      <c r="E2473" s="10"/>
      <c r="F2473" s="12"/>
    </row>
    <row r="2474" spans="5:6" customFormat="1" x14ac:dyDescent="0.3">
      <c r="E2474" s="10"/>
      <c r="F2474" s="12"/>
    </row>
    <row r="2475" spans="5:6" customFormat="1" x14ac:dyDescent="0.3">
      <c r="E2475" s="10"/>
      <c r="F2475" s="12"/>
    </row>
    <row r="2476" spans="5:6" customFormat="1" x14ac:dyDescent="0.3">
      <c r="E2476" s="10"/>
      <c r="F2476" s="12"/>
    </row>
    <row r="2477" spans="5:6" customFormat="1" x14ac:dyDescent="0.3">
      <c r="E2477" s="10"/>
      <c r="F2477" s="12"/>
    </row>
    <row r="2478" spans="5:6" customFormat="1" x14ac:dyDescent="0.3">
      <c r="E2478" s="10"/>
      <c r="F2478" s="12"/>
    </row>
    <row r="2479" spans="5:6" customFormat="1" x14ac:dyDescent="0.3">
      <c r="E2479" s="10"/>
      <c r="F2479" s="12"/>
    </row>
    <row r="2480" spans="5:6" customFormat="1" x14ac:dyDescent="0.3">
      <c r="E2480" s="10"/>
      <c r="F2480" s="12"/>
    </row>
    <row r="2481" spans="5:6" customFormat="1" x14ac:dyDescent="0.3">
      <c r="E2481" s="10"/>
      <c r="F2481" s="12"/>
    </row>
    <row r="2482" spans="5:6" customFormat="1" x14ac:dyDescent="0.3">
      <c r="E2482" s="10"/>
      <c r="F2482" s="12"/>
    </row>
    <row r="2483" spans="5:6" customFormat="1" x14ac:dyDescent="0.3">
      <c r="E2483" s="10"/>
      <c r="F2483" s="12"/>
    </row>
    <row r="2484" spans="5:6" customFormat="1" x14ac:dyDescent="0.3">
      <c r="E2484" s="10"/>
      <c r="F2484" s="12"/>
    </row>
    <row r="2485" spans="5:6" customFormat="1" x14ac:dyDescent="0.3">
      <c r="E2485" s="10"/>
      <c r="F2485" s="12"/>
    </row>
    <row r="2486" spans="5:6" customFormat="1" x14ac:dyDescent="0.3">
      <c r="E2486" s="10"/>
      <c r="F2486" s="12"/>
    </row>
    <row r="2487" spans="5:6" customFormat="1" x14ac:dyDescent="0.3">
      <c r="E2487" s="10"/>
      <c r="F2487" s="12"/>
    </row>
    <row r="2488" spans="5:6" customFormat="1" x14ac:dyDescent="0.3">
      <c r="E2488" s="10"/>
      <c r="F2488" s="12"/>
    </row>
    <row r="2489" spans="5:6" customFormat="1" x14ac:dyDescent="0.3">
      <c r="E2489" s="10"/>
      <c r="F2489" s="12"/>
    </row>
    <row r="2490" spans="5:6" customFormat="1" x14ac:dyDescent="0.3">
      <c r="E2490" s="10"/>
      <c r="F2490" s="12"/>
    </row>
    <row r="2491" spans="5:6" customFormat="1" x14ac:dyDescent="0.3">
      <c r="E2491" s="10"/>
      <c r="F2491" s="12"/>
    </row>
    <row r="2492" spans="5:6" customFormat="1" x14ac:dyDescent="0.3">
      <c r="E2492" s="10"/>
      <c r="F2492" s="12"/>
    </row>
    <row r="2493" spans="5:6" customFormat="1" x14ac:dyDescent="0.3">
      <c r="E2493" s="10"/>
      <c r="F2493" s="12"/>
    </row>
    <row r="2494" spans="5:6" customFormat="1" x14ac:dyDescent="0.3">
      <c r="E2494" s="10"/>
      <c r="F2494" s="12"/>
    </row>
    <row r="2495" spans="5:6" customFormat="1" x14ac:dyDescent="0.3">
      <c r="E2495" s="10"/>
      <c r="F2495" s="12"/>
    </row>
    <row r="2496" spans="5:6" customFormat="1" x14ac:dyDescent="0.3">
      <c r="E2496" s="10"/>
      <c r="F2496" s="12"/>
    </row>
    <row r="2497" spans="5:6" customFormat="1" x14ac:dyDescent="0.3">
      <c r="E2497" s="10"/>
      <c r="F2497" s="12"/>
    </row>
    <row r="2498" spans="5:6" customFormat="1" x14ac:dyDescent="0.3">
      <c r="E2498" s="10"/>
      <c r="F2498" s="12"/>
    </row>
    <row r="2499" spans="5:6" customFormat="1" x14ac:dyDescent="0.3">
      <c r="E2499" s="10"/>
      <c r="F2499" s="12"/>
    </row>
    <row r="2500" spans="5:6" customFormat="1" x14ac:dyDescent="0.3">
      <c r="E2500" s="10"/>
      <c r="F2500" s="12"/>
    </row>
    <row r="2501" spans="5:6" customFormat="1" x14ac:dyDescent="0.3">
      <c r="E2501" s="10"/>
      <c r="F2501" s="12"/>
    </row>
    <row r="2502" spans="5:6" customFormat="1" x14ac:dyDescent="0.3">
      <c r="E2502" s="10"/>
      <c r="F2502" s="12"/>
    </row>
    <row r="2503" spans="5:6" customFormat="1" x14ac:dyDescent="0.3">
      <c r="E2503" s="10"/>
      <c r="F2503" s="12"/>
    </row>
    <row r="2504" spans="5:6" customFormat="1" x14ac:dyDescent="0.3">
      <c r="E2504" s="10"/>
      <c r="F2504" s="12"/>
    </row>
    <row r="2505" spans="5:6" customFormat="1" x14ac:dyDescent="0.3">
      <c r="E2505" s="10"/>
      <c r="F2505" s="12"/>
    </row>
    <row r="2506" spans="5:6" customFormat="1" x14ac:dyDescent="0.3">
      <c r="E2506" s="10"/>
      <c r="F2506" s="12"/>
    </row>
    <row r="2507" spans="5:6" customFormat="1" x14ac:dyDescent="0.3">
      <c r="E2507" s="10"/>
      <c r="F2507" s="12"/>
    </row>
    <row r="2508" spans="5:6" customFormat="1" x14ac:dyDescent="0.3">
      <c r="E2508" s="10"/>
      <c r="F2508" s="12"/>
    </row>
    <row r="2509" spans="5:6" customFormat="1" x14ac:dyDescent="0.3">
      <c r="E2509" s="10"/>
      <c r="F2509" s="12"/>
    </row>
    <row r="2510" spans="5:6" customFormat="1" x14ac:dyDescent="0.3">
      <c r="E2510" s="10"/>
      <c r="F2510" s="12"/>
    </row>
    <row r="2511" spans="5:6" customFormat="1" x14ac:dyDescent="0.3">
      <c r="E2511" s="10"/>
      <c r="F2511" s="12"/>
    </row>
    <row r="2512" spans="5:6" customFormat="1" x14ac:dyDescent="0.3">
      <c r="E2512" s="10"/>
      <c r="F2512" s="12"/>
    </row>
    <row r="2513" spans="5:6" customFormat="1" x14ac:dyDescent="0.3">
      <c r="E2513" s="10"/>
      <c r="F2513" s="12"/>
    </row>
    <row r="2514" spans="5:6" customFormat="1" x14ac:dyDescent="0.3">
      <c r="E2514" s="10"/>
      <c r="F2514" s="12"/>
    </row>
    <row r="2515" spans="5:6" customFormat="1" x14ac:dyDescent="0.3">
      <c r="E2515" s="10"/>
      <c r="F2515" s="12"/>
    </row>
    <row r="2516" spans="5:6" customFormat="1" x14ac:dyDescent="0.3">
      <c r="E2516" s="10"/>
      <c r="F2516" s="12"/>
    </row>
    <row r="2517" spans="5:6" customFormat="1" x14ac:dyDescent="0.3">
      <c r="E2517" s="10"/>
      <c r="F2517" s="12"/>
    </row>
    <row r="2518" spans="5:6" customFormat="1" x14ac:dyDescent="0.3">
      <c r="E2518" s="10"/>
      <c r="F2518" s="12"/>
    </row>
    <row r="2519" spans="5:6" customFormat="1" x14ac:dyDescent="0.3">
      <c r="E2519" s="10"/>
      <c r="F2519" s="12"/>
    </row>
    <row r="2520" spans="5:6" customFormat="1" x14ac:dyDescent="0.3">
      <c r="E2520" s="10"/>
      <c r="F2520" s="12"/>
    </row>
    <row r="2521" spans="5:6" customFormat="1" x14ac:dyDescent="0.3">
      <c r="E2521" s="10"/>
      <c r="F2521" s="12"/>
    </row>
    <row r="2522" spans="5:6" customFormat="1" x14ac:dyDescent="0.3">
      <c r="E2522" s="10"/>
      <c r="F2522" s="12"/>
    </row>
    <row r="2523" spans="5:6" customFormat="1" x14ac:dyDescent="0.3">
      <c r="E2523" s="10"/>
      <c r="F2523" s="12"/>
    </row>
    <row r="2524" spans="5:6" customFormat="1" x14ac:dyDescent="0.3">
      <c r="E2524" s="10"/>
      <c r="F2524" s="12"/>
    </row>
    <row r="2525" spans="5:6" customFormat="1" x14ac:dyDescent="0.3">
      <c r="E2525" s="10"/>
      <c r="F2525" s="12"/>
    </row>
    <row r="2526" spans="5:6" customFormat="1" x14ac:dyDescent="0.3">
      <c r="E2526" s="10"/>
      <c r="F2526" s="12"/>
    </row>
    <row r="2527" spans="5:6" customFormat="1" x14ac:dyDescent="0.3">
      <c r="E2527" s="10"/>
      <c r="F2527" s="12"/>
    </row>
    <row r="2528" spans="5:6" customFormat="1" x14ac:dyDescent="0.3">
      <c r="E2528" s="10"/>
      <c r="F2528" s="12"/>
    </row>
    <row r="2529" spans="5:6" customFormat="1" x14ac:dyDescent="0.3">
      <c r="E2529" s="10"/>
      <c r="F2529" s="12"/>
    </row>
    <row r="2530" spans="5:6" customFormat="1" x14ac:dyDescent="0.3">
      <c r="E2530" s="10"/>
      <c r="F2530" s="12"/>
    </row>
    <row r="2531" spans="5:6" customFormat="1" x14ac:dyDescent="0.3">
      <c r="E2531" s="10"/>
      <c r="F2531" s="12"/>
    </row>
    <row r="2532" spans="5:6" customFormat="1" x14ac:dyDescent="0.3">
      <c r="E2532" s="10"/>
      <c r="F2532" s="12"/>
    </row>
    <row r="2533" spans="5:6" customFormat="1" x14ac:dyDescent="0.3">
      <c r="E2533" s="10"/>
      <c r="F2533" s="12"/>
    </row>
    <row r="2534" spans="5:6" customFormat="1" x14ac:dyDescent="0.3">
      <c r="E2534" s="10"/>
      <c r="F2534" s="12"/>
    </row>
    <row r="2535" spans="5:6" customFormat="1" x14ac:dyDescent="0.3">
      <c r="E2535" s="10"/>
      <c r="F2535" s="12"/>
    </row>
    <row r="2536" spans="5:6" customFormat="1" x14ac:dyDescent="0.3">
      <c r="E2536" s="10"/>
      <c r="F2536" s="12"/>
    </row>
    <row r="2537" spans="5:6" customFormat="1" x14ac:dyDescent="0.3">
      <c r="E2537" s="10"/>
      <c r="F2537" s="12"/>
    </row>
    <row r="2538" spans="5:6" customFormat="1" x14ac:dyDescent="0.3">
      <c r="E2538" s="10"/>
      <c r="F2538" s="12"/>
    </row>
    <row r="2539" spans="5:6" customFormat="1" x14ac:dyDescent="0.3">
      <c r="E2539" s="10"/>
      <c r="F2539" s="12"/>
    </row>
    <row r="2540" spans="5:6" customFormat="1" x14ac:dyDescent="0.3">
      <c r="E2540" s="10"/>
      <c r="F2540" s="12"/>
    </row>
    <row r="2541" spans="5:6" customFormat="1" x14ac:dyDescent="0.3">
      <c r="E2541" s="10"/>
      <c r="F2541" s="12"/>
    </row>
    <row r="2542" spans="5:6" customFormat="1" x14ac:dyDescent="0.3">
      <c r="E2542" s="10"/>
      <c r="F2542" s="12"/>
    </row>
    <row r="2543" spans="5:6" customFormat="1" x14ac:dyDescent="0.3">
      <c r="E2543" s="10"/>
      <c r="F2543" s="12"/>
    </row>
    <row r="2544" spans="5:6" customFormat="1" x14ac:dyDescent="0.3">
      <c r="E2544" s="10"/>
      <c r="F2544" s="12"/>
    </row>
    <row r="2545" spans="5:6" customFormat="1" x14ac:dyDescent="0.3">
      <c r="E2545" s="10"/>
      <c r="F2545" s="12"/>
    </row>
    <row r="2546" spans="5:6" customFormat="1" x14ac:dyDescent="0.3">
      <c r="E2546" s="10"/>
      <c r="F2546" s="12"/>
    </row>
    <row r="2547" spans="5:6" customFormat="1" x14ac:dyDescent="0.3">
      <c r="E2547" s="10"/>
      <c r="F2547" s="12"/>
    </row>
    <row r="2548" spans="5:6" customFormat="1" x14ac:dyDescent="0.3">
      <c r="E2548" s="10"/>
      <c r="F2548" s="12"/>
    </row>
    <row r="2549" spans="5:6" customFormat="1" x14ac:dyDescent="0.3">
      <c r="E2549" s="10"/>
      <c r="F2549" s="12"/>
    </row>
    <row r="2550" spans="5:6" customFormat="1" x14ac:dyDescent="0.3">
      <c r="E2550" s="10"/>
      <c r="F2550" s="12"/>
    </row>
    <row r="2551" spans="5:6" customFormat="1" x14ac:dyDescent="0.3">
      <c r="E2551" s="10"/>
      <c r="F2551" s="12"/>
    </row>
    <row r="2552" spans="5:6" customFormat="1" x14ac:dyDescent="0.3">
      <c r="E2552" s="10"/>
      <c r="F2552" s="12"/>
    </row>
    <row r="2553" spans="5:6" customFormat="1" x14ac:dyDescent="0.3">
      <c r="E2553" s="10"/>
      <c r="F2553" s="12"/>
    </row>
    <row r="2554" spans="5:6" customFormat="1" x14ac:dyDescent="0.3">
      <c r="E2554" s="10"/>
      <c r="F2554" s="12"/>
    </row>
    <row r="2555" spans="5:6" customFormat="1" x14ac:dyDescent="0.3">
      <c r="E2555" s="10"/>
      <c r="F2555" s="12"/>
    </row>
    <row r="2556" spans="5:6" customFormat="1" x14ac:dyDescent="0.3">
      <c r="E2556" s="10"/>
      <c r="F2556" s="12"/>
    </row>
    <row r="2557" spans="5:6" customFormat="1" x14ac:dyDescent="0.3">
      <c r="E2557" s="10"/>
      <c r="F2557" s="12"/>
    </row>
    <row r="2558" spans="5:6" customFormat="1" x14ac:dyDescent="0.3">
      <c r="E2558" s="10"/>
      <c r="F2558" s="12"/>
    </row>
    <row r="2559" spans="5:6" customFormat="1" x14ac:dyDescent="0.3">
      <c r="E2559" s="10"/>
      <c r="F2559" s="12"/>
    </row>
    <row r="2560" spans="5:6" customFormat="1" x14ac:dyDescent="0.3">
      <c r="E2560" s="10"/>
      <c r="F2560" s="12"/>
    </row>
    <row r="2561" spans="5:6" customFormat="1" x14ac:dyDescent="0.3">
      <c r="E2561" s="10"/>
      <c r="F2561" s="12"/>
    </row>
    <row r="2562" spans="5:6" customFormat="1" x14ac:dyDescent="0.3">
      <c r="E2562" s="10"/>
      <c r="F2562" s="12"/>
    </row>
    <row r="2563" spans="5:6" customFormat="1" x14ac:dyDescent="0.3">
      <c r="E2563" s="10"/>
      <c r="F2563" s="12"/>
    </row>
    <row r="2564" spans="5:6" customFormat="1" x14ac:dyDescent="0.3">
      <c r="E2564" s="10"/>
      <c r="F2564" s="12"/>
    </row>
    <row r="2565" spans="5:6" customFormat="1" x14ac:dyDescent="0.3">
      <c r="E2565" s="10"/>
      <c r="F2565" s="12"/>
    </row>
    <row r="2566" spans="5:6" customFormat="1" x14ac:dyDescent="0.3">
      <c r="E2566" s="10"/>
      <c r="F2566" s="12"/>
    </row>
    <row r="2567" spans="5:6" customFormat="1" x14ac:dyDescent="0.3">
      <c r="E2567" s="10"/>
      <c r="F2567" s="12"/>
    </row>
    <row r="2568" spans="5:6" customFormat="1" x14ac:dyDescent="0.3">
      <c r="E2568" s="10"/>
      <c r="F2568" s="12"/>
    </row>
    <row r="2569" spans="5:6" customFormat="1" x14ac:dyDescent="0.3">
      <c r="E2569" s="10"/>
      <c r="F2569" s="12"/>
    </row>
    <row r="2570" spans="5:6" customFormat="1" x14ac:dyDescent="0.3">
      <c r="E2570" s="10"/>
      <c r="F2570" s="12"/>
    </row>
    <row r="2571" spans="5:6" customFormat="1" x14ac:dyDescent="0.3">
      <c r="E2571" s="10"/>
      <c r="F2571" s="12"/>
    </row>
    <row r="2572" spans="5:6" customFormat="1" x14ac:dyDescent="0.3">
      <c r="E2572" s="10"/>
      <c r="F2572" s="12"/>
    </row>
    <row r="2573" spans="5:6" customFormat="1" x14ac:dyDescent="0.3">
      <c r="E2573" s="10"/>
      <c r="F2573" s="12"/>
    </row>
    <row r="2574" spans="5:6" customFormat="1" x14ac:dyDescent="0.3">
      <c r="E2574" s="10"/>
      <c r="F2574" s="12"/>
    </row>
    <row r="2575" spans="5:6" customFormat="1" x14ac:dyDescent="0.3">
      <c r="E2575" s="10"/>
      <c r="F2575" s="12"/>
    </row>
    <row r="2576" spans="5:6" customFormat="1" x14ac:dyDescent="0.3">
      <c r="E2576" s="10"/>
      <c r="F2576" s="12"/>
    </row>
    <row r="2577" spans="5:6" customFormat="1" x14ac:dyDescent="0.3">
      <c r="E2577" s="10"/>
      <c r="F2577" s="12"/>
    </row>
    <row r="2578" spans="5:6" customFormat="1" x14ac:dyDescent="0.3">
      <c r="E2578" s="10"/>
      <c r="F2578" s="12"/>
    </row>
    <row r="2579" spans="5:6" customFormat="1" x14ac:dyDescent="0.3">
      <c r="E2579" s="10"/>
      <c r="F2579" s="12"/>
    </row>
    <row r="2580" spans="5:6" customFormat="1" x14ac:dyDescent="0.3">
      <c r="E2580" s="10"/>
      <c r="F2580" s="12"/>
    </row>
    <row r="2581" spans="5:6" customFormat="1" x14ac:dyDescent="0.3">
      <c r="E2581" s="10"/>
      <c r="F2581" s="12"/>
    </row>
    <row r="2582" spans="5:6" customFormat="1" x14ac:dyDescent="0.3">
      <c r="E2582" s="10"/>
      <c r="F2582" s="12"/>
    </row>
    <row r="2583" spans="5:6" customFormat="1" x14ac:dyDescent="0.3">
      <c r="E2583" s="10"/>
      <c r="F2583" s="12"/>
    </row>
    <row r="2584" spans="5:6" customFormat="1" x14ac:dyDescent="0.3">
      <c r="E2584" s="10"/>
      <c r="F2584" s="12"/>
    </row>
    <row r="2585" spans="5:6" customFormat="1" x14ac:dyDescent="0.3">
      <c r="E2585" s="10"/>
      <c r="F2585" s="12"/>
    </row>
    <row r="2586" spans="5:6" customFormat="1" x14ac:dyDescent="0.3">
      <c r="E2586" s="10"/>
      <c r="F2586" s="12"/>
    </row>
    <row r="2587" spans="5:6" customFormat="1" x14ac:dyDescent="0.3">
      <c r="E2587" s="10"/>
      <c r="F2587" s="12"/>
    </row>
    <row r="2588" spans="5:6" customFormat="1" x14ac:dyDescent="0.3">
      <c r="E2588" s="10"/>
      <c r="F2588" s="12"/>
    </row>
    <row r="2589" spans="5:6" customFormat="1" x14ac:dyDescent="0.3">
      <c r="E2589" s="10"/>
      <c r="F2589" s="12"/>
    </row>
    <row r="2590" spans="5:6" customFormat="1" x14ac:dyDescent="0.3">
      <c r="E2590" s="10"/>
      <c r="F2590" s="12"/>
    </row>
    <row r="2591" spans="5:6" customFormat="1" x14ac:dyDescent="0.3">
      <c r="E2591" s="10"/>
      <c r="F2591" s="12"/>
    </row>
    <row r="2592" spans="5:6" customFormat="1" x14ac:dyDescent="0.3">
      <c r="E2592" s="10"/>
      <c r="F2592" s="12"/>
    </row>
    <row r="2593" spans="5:6" customFormat="1" x14ac:dyDescent="0.3">
      <c r="E2593" s="10"/>
      <c r="F2593" s="12"/>
    </row>
    <row r="2594" spans="5:6" customFormat="1" x14ac:dyDescent="0.3">
      <c r="E2594" s="10"/>
      <c r="F2594" s="12"/>
    </row>
    <row r="2595" spans="5:6" customFormat="1" x14ac:dyDescent="0.3">
      <c r="E2595" s="10"/>
      <c r="F2595" s="12"/>
    </row>
    <row r="2596" spans="5:6" customFormat="1" x14ac:dyDescent="0.3">
      <c r="E2596" s="10"/>
      <c r="F2596" s="12"/>
    </row>
    <row r="2597" spans="5:6" customFormat="1" x14ac:dyDescent="0.3">
      <c r="E2597" s="10"/>
      <c r="F2597" s="12"/>
    </row>
    <row r="2598" spans="5:6" customFormat="1" x14ac:dyDescent="0.3">
      <c r="E2598" s="10"/>
      <c r="F2598" s="12"/>
    </row>
    <row r="2599" spans="5:6" customFormat="1" x14ac:dyDescent="0.3">
      <c r="E2599" s="10"/>
      <c r="F2599" s="12"/>
    </row>
    <row r="2600" spans="5:6" customFormat="1" x14ac:dyDescent="0.3">
      <c r="E2600" s="10"/>
      <c r="F2600" s="12"/>
    </row>
    <row r="2601" spans="5:6" customFormat="1" x14ac:dyDescent="0.3">
      <c r="E2601" s="10"/>
      <c r="F2601" s="12"/>
    </row>
    <row r="2602" spans="5:6" customFormat="1" x14ac:dyDescent="0.3">
      <c r="E2602" s="10"/>
      <c r="F2602" s="12"/>
    </row>
    <row r="2603" spans="5:6" customFormat="1" x14ac:dyDescent="0.3">
      <c r="E2603" s="10"/>
      <c r="F2603" s="12"/>
    </row>
    <row r="2604" spans="5:6" customFormat="1" x14ac:dyDescent="0.3">
      <c r="E2604" s="10"/>
      <c r="F2604" s="12"/>
    </row>
    <row r="2605" spans="5:6" customFormat="1" x14ac:dyDescent="0.3">
      <c r="E2605" s="10"/>
      <c r="F2605" s="12"/>
    </row>
    <row r="2606" spans="5:6" customFormat="1" x14ac:dyDescent="0.3">
      <c r="E2606" s="10"/>
      <c r="F2606" s="12"/>
    </row>
    <row r="2607" spans="5:6" customFormat="1" x14ac:dyDescent="0.3">
      <c r="E2607" s="10"/>
      <c r="F2607" s="12"/>
    </row>
    <row r="2608" spans="5:6" customFormat="1" x14ac:dyDescent="0.3">
      <c r="E2608" s="10"/>
      <c r="F2608" s="12"/>
    </row>
    <row r="2609" spans="5:6" customFormat="1" x14ac:dyDescent="0.3">
      <c r="E2609" s="10"/>
      <c r="F2609" s="12"/>
    </row>
    <row r="2610" spans="5:6" customFormat="1" x14ac:dyDescent="0.3">
      <c r="E2610" s="10"/>
      <c r="F2610" s="12"/>
    </row>
    <row r="2611" spans="5:6" customFormat="1" x14ac:dyDescent="0.3">
      <c r="E2611" s="10"/>
      <c r="F2611" s="12"/>
    </row>
    <row r="2612" spans="5:6" customFormat="1" x14ac:dyDescent="0.3">
      <c r="E2612" s="10"/>
      <c r="F2612" s="12"/>
    </row>
    <row r="2613" spans="5:6" customFormat="1" x14ac:dyDescent="0.3">
      <c r="E2613" s="10"/>
      <c r="F2613" s="12"/>
    </row>
    <row r="2614" spans="5:6" customFormat="1" x14ac:dyDescent="0.3">
      <c r="E2614" s="10"/>
      <c r="F2614" s="12"/>
    </row>
    <row r="2615" spans="5:6" customFormat="1" x14ac:dyDescent="0.3">
      <c r="E2615" s="10"/>
      <c r="F2615" s="12"/>
    </row>
    <row r="2616" spans="5:6" customFormat="1" x14ac:dyDescent="0.3">
      <c r="E2616" s="10"/>
      <c r="F2616" s="12"/>
    </row>
    <row r="2617" spans="5:6" customFormat="1" x14ac:dyDescent="0.3">
      <c r="E2617" s="10"/>
      <c r="F2617" s="12"/>
    </row>
    <row r="2618" spans="5:6" customFormat="1" x14ac:dyDescent="0.3">
      <c r="E2618" s="10"/>
      <c r="F2618" s="12"/>
    </row>
    <row r="2619" spans="5:6" customFormat="1" x14ac:dyDescent="0.3">
      <c r="E2619" s="10"/>
      <c r="F2619" s="12"/>
    </row>
    <row r="2620" spans="5:6" customFormat="1" x14ac:dyDescent="0.3">
      <c r="E2620" s="10"/>
      <c r="F2620" s="12"/>
    </row>
    <row r="2621" spans="5:6" customFormat="1" x14ac:dyDescent="0.3">
      <c r="E2621" s="10"/>
      <c r="F2621" s="12"/>
    </row>
    <row r="2622" spans="5:6" customFormat="1" x14ac:dyDescent="0.3">
      <c r="E2622" s="10"/>
      <c r="F2622" s="12"/>
    </row>
    <row r="2623" spans="5:6" customFormat="1" x14ac:dyDescent="0.3">
      <c r="E2623" s="10"/>
      <c r="F2623" s="12"/>
    </row>
    <row r="2624" spans="5:6" customFormat="1" x14ac:dyDescent="0.3">
      <c r="E2624" s="10"/>
      <c r="F2624" s="12"/>
    </row>
    <row r="2625" spans="5:6" customFormat="1" x14ac:dyDescent="0.3">
      <c r="E2625" s="10"/>
      <c r="F2625" s="12"/>
    </row>
    <row r="2626" spans="5:6" customFormat="1" x14ac:dyDescent="0.3">
      <c r="E2626" s="10"/>
      <c r="F2626" s="12"/>
    </row>
    <row r="2627" spans="5:6" customFormat="1" x14ac:dyDescent="0.3">
      <c r="E2627" s="10"/>
      <c r="F2627" s="12"/>
    </row>
    <row r="2628" spans="5:6" customFormat="1" x14ac:dyDescent="0.3">
      <c r="E2628" s="10"/>
      <c r="F2628" s="12"/>
    </row>
    <row r="2629" spans="5:6" customFormat="1" x14ac:dyDescent="0.3">
      <c r="E2629" s="10"/>
      <c r="F2629" s="12"/>
    </row>
    <row r="2630" spans="5:6" customFormat="1" x14ac:dyDescent="0.3">
      <c r="E2630" s="10"/>
      <c r="F2630" s="12"/>
    </row>
    <row r="2631" spans="5:6" customFormat="1" x14ac:dyDescent="0.3">
      <c r="E2631" s="10"/>
      <c r="F2631" s="12"/>
    </row>
    <row r="2632" spans="5:6" customFormat="1" x14ac:dyDescent="0.3">
      <c r="E2632" s="10"/>
      <c r="F2632" s="12"/>
    </row>
    <row r="2633" spans="5:6" customFormat="1" x14ac:dyDescent="0.3">
      <c r="E2633" s="10"/>
      <c r="F2633" s="12"/>
    </row>
    <row r="2634" spans="5:6" customFormat="1" x14ac:dyDescent="0.3">
      <c r="E2634" s="10"/>
      <c r="F2634" s="12"/>
    </row>
    <row r="2635" spans="5:6" customFormat="1" x14ac:dyDescent="0.3">
      <c r="E2635" s="10"/>
      <c r="F2635" s="12"/>
    </row>
    <row r="2636" spans="5:6" customFormat="1" x14ac:dyDescent="0.3">
      <c r="E2636" s="10"/>
      <c r="F2636" s="12"/>
    </row>
    <row r="2637" spans="5:6" customFormat="1" x14ac:dyDescent="0.3">
      <c r="E2637" s="10"/>
      <c r="F2637" s="12"/>
    </row>
    <row r="2638" spans="5:6" customFormat="1" x14ac:dyDescent="0.3">
      <c r="E2638" s="10"/>
      <c r="F2638" s="12"/>
    </row>
    <row r="2639" spans="5:6" customFormat="1" x14ac:dyDescent="0.3">
      <c r="E2639" s="10"/>
      <c r="F2639" s="12"/>
    </row>
    <row r="2640" spans="5:6" customFormat="1" x14ac:dyDescent="0.3">
      <c r="E2640" s="10"/>
      <c r="F2640" s="12"/>
    </row>
    <row r="2641" spans="5:6" customFormat="1" x14ac:dyDescent="0.3">
      <c r="E2641" s="10"/>
      <c r="F2641" s="12"/>
    </row>
    <row r="2642" spans="5:6" customFormat="1" x14ac:dyDescent="0.3">
      <c r="E2642" s="10"/>
      <c r="F2642" s="12"/>
    </row>
    <row r="2643" spans="5:6" customFormat="1" x14ac:dyDescent="0.3">
      <c r="E2643" s="10"/>
      <c r="F2643" s="12"/>
    </row>
    <row r="2644" spans="5:6" customFormat="1" x14ac:dyDescent="0.3">
      <c r="E2644" s="10"/>
      <c r="F2644" s="12"/>
    </row>
    <row r="2645" spans="5:6" customFormat="1" x14ac:dyDescent="0.3">
      <c r="E2645" s="10"/>
      <c r="F2645" s="12"/>
    </row>
    <row r="2646" spans="5:6" customFormat="1" x14ac:dyDescent="0.3">
      <c r="E2646" s="10"/>
      <c r="F2646" s="12"/>
    </row>
    <row r="2647" spans="5:6" customFormat="1" x14ac:dyDescent="0.3">
      <c r="E2647" s="10"/>
      <c r="F2647" s="12"/>
    </row>
    <row r="2648" spans="5:6" customFormat="1" x14ac:dyDescent="0.3">
      <c r="E2648" s="10"/>
      <c r="F2648" s="12"/>
    </row>
    <row r="2649" spans="5:6" customFormat="1" x14ac:dyDescent="0.3">
      <c r="E2649" s="10"/>
      <c r="F2649" s="12"/>
    </row>
    <row r="2650" spans="5:6" customFormat="1" x14ac:dyDescent="0.3">
      <c r="E2650" s="10"/>
      <c r="F2650" s="12"/>
    </row>
    <row r="2651" spans="5:6" customFormat="1" x14ac:dyDescent="0.3">
      <c r="E2651" s="10"/>
      <c r="F2651" s="12"/>
    </row>
    <row r="2652" spans="5:6" customFormat="1" x14ac:dyDescent="0.3">
      <c r="E2652" s="10"/>
      <c r="F2652" s="12"/>
    </row>
    <row r="2653" spans="5:6" customFormat="1" x14ac:dyDescent="0.3">
      <c r="E2653" s="10"/>
      <c r="F2653" s="12"/>
    </row>
    <row r="2654" spans="5:6" customFormat="1" x14ac:dyDescent="0.3">
      <c r="E2654" s="10"/>
      <c r="F2654" s="12"/>
    </row>
    <row r="2655" spans="5:6" customFormat="1" x14ac:dyDescent="0.3">
      <c r="E2655" s="10"/>
      <c r="F2655" s="12"/>
    </row>
    <row r="2656" spans="5:6" customFormat="1" x14ac:dyDescent="0.3">
      <c r="E2656" s="10"/>
      <c r="F2656" s="12"/>
    </row>
    <row r="2657" spans="5:6" customFormat="1" x14ac:dyDescent="0.3">
      <c r="E2657" s="10"/>
      <c r="F2657" s="12"/>
    </row>
    <row r="2658" spans="5:6" customFormat="1" x14ac:dyDescent="0.3">
      <c r="E2658" s="10"/>
      <c r="F2658" s="12"/>
    </row>
    <row r="2659" spans="5:6" customFormat="1" x14ac:dyDescent="0.3">
      <c r="E2659" s="10"/>
      <c r="F2659" s="12"/>
    </row>
    <row r="2660" spans="5:6" customFormat="1" x14ac:dyDescent="0.3">
      <c r="E2660" s="10"/>
      <c r="F2660" s="12"/>
    </row>
    <row r="2661" spans="5:6" customFormat="1" x14ac:dyDescent="0.3">
      <c r="E2661" s="10"/>
      <c r="F2661" s="12"/>
    </row>
    <row r="2662" spans="5:6" customFormat="1" x14ac:dyDescent="0.3">
      <c r="E2662" s="10"/>
      <c r="F2662" s="12"/>
    </row>
    <row r="2663" spans="5:6" customFormat="1" x14ac:dyDescent="0.3">
      <c r="E2663" s="10"/>
      <c r="F2663" s="12"/>
    </row>
    <row r="2664" spans="5:6" customFormat="1" x14ac:dyDescent="0.3">
      <c r="E2664" s="10"/>
      <c r="F2664" s="12"/>
    </row>
    <row r="2665" spans="5:6" customFormat="1" x14ac:dyDescent="0.3">
      <c r="E2665" s="10"/>
      <c r="F2665" s="12"/>
    </row>
    <row r="2666" spans="5:6" customFormat="1" x14ac:dyDescent="0.3">
      <c r="E2666" s="10"/>
      <c r="F2666" s="12"/>
    </row>
    <row r="2667" spans="5:6" customFormat="1" x14ac:dyDescent="0.3">
      <c r="E2667" s="10"/>
      <c r="F2667" s="12"/>
    </row>
    <row r="2668" spans="5:6" customFormat="1" x14ac:dyDescent="0.3">
      <c r="E2668" s="10"/>
      <c r="F2668" s="12"/>
    </row>
    <row r="2669" spans="5:6" customFormat="1" x14ac:dyDescent="0.3">
      <c r="E2669" s="10"/>
      <c r="F2669" s="12"/>
    </row>
    <row r="2670" spans="5:6" customFormat="1" x14ac:dyDescent="0.3">
      <c r="E2670" s="10"/>
      <c r="F2670" s="12"/>
    </row>
    <row r="2671" spans="5:6" customFormat="1" x14ac:dyDescent="0.3">
      <c r="E2671" s="10"/>
      <c r="F2671" s="12"/>
    </row>
    <row r="2672" spans="5:6" customFormat="1" x14ac:dyDescent="0.3">
      <c r="E2672" s="10"/>
      <c r="F2672" s="12"/>
    </row>
    <row r="2673" spans="5:6" customFormat="1" x14ac:dyDescent="0.3">
      <c r="E2673" s="10"/>
      <c r="F2673" s="12"/>
    </row>
    <row r="2674" spans="5:6" customFormat="1" x14ac:dyDescent="0.3">
      <c r="E2674" s="10"/>
      <c r="F2674" s="12"/>
    </row>
    <row r="2675" spans="5:6" customFormat="1" x14ac:dyDescent="0.3">
      <c r="E2675" s="10"/>
      <c r="F2675" s="12"/>
    </row>
    <row r="2676" spans="5:6" customFormat="1" x14ac:dyDescent="0.3">
      <c r="E2676" s="10"/>
      <c r="F2676" s="12"/>
    </row>
    <row r="2677" spans="5:6" customFormat="1" x14ac:dyDescent="0.3">
      <c r="E2677" s="10"/>
      <c r="F2677" s="12"/>
    </row>
    <row r="2678" spans="5:6" customFormat="1" x14ac:dyDescent="0.3">
      <c r="E2678" s="10"/>
      <c r="F2678" s="12"/>
    </row>
    <row r="2679" spans="5:6" customFormat="1" x14ac:dyDescent="0.3">
      <c r="E2679" s="10"/>
      <c r="F2679" s="12"/>
    </row>
    <row r="2680" spans="5:6" customFormat="1" x14ac:dyDescent="0.3">
      <c r="E2680" s="10"/>
      <c r="F2680" s="12"/>
    </row>
    <row r="2681" spans="5:6" customFormat="1" x14ac:dyDescent="0.3">
      <c r="E2681" s="10"/>
      <c r="F2681" s="12"/>
    </row>
    <row r="2682" spans="5:6" customFormat="1" x14ac:dyDescent="0.3">
      <c r="E2682" s="10"/>
      <c r="F2682" s="12"/>
    </row>
    <row r="2683" spans="5:6" customFormat="1" x14ac:dyDescent="0.3">
      <c r="E2683" s="10"/>
      <c r="F2683" s="12"/>
    </row>
    <row r="2684" spans="5:6" customFormat="1" x14ac:dyDescent="0.3">
      <c r="E2684" s="10"/>
      <c r="F2684" s="12"/>
    </row>
    <row r="2685" spans="5:6" customFormat="1" x14ac:dyDescent="0.3">
      <c r="E2685" s="10"/>
      <c r="F2685" s="12"/>
    </row>
    <row r="2686" spans="5:6" customFormat="1" x14ac:dyDescent="0.3">
      <c r="E2686" s="10"/>
      <c r="F2686" s="12"/>
    </row>
    <row r="2687" spans="5:6" customFormat="1" x14ac:dyDescent="0.3">
      <c r="E2687" s="10"/>
      <c r="F2687" s="12"/>
    </row>
    <row r="2688" spans="5:6" customFormat="1" x14ac:dyDescent="0.3">
      <c r="E2688" s="10"/>
      <c r="F2688" s="12"/>
    </row>
    <row r="2689" spans="5:6" customFormat="1" x14ac:dyDescent="0.3">
      <c r="E2689" s="10"/>
      <c r="F2689" s="12"/>
    </row>
    <row r="2690" spans="5:6" customFormat="1" x14ac:dyDescent="0.3">
      <c r="E2690" s="10"/>
      <c r="F2690" s="12"/>
    </row>
    <row r="2691" spans="5:6" customFormat="1" x14ac:dyDescent="0.3">
      <c r="E2691" s="10"/>
      <c r="F2691" s="12"/>
    </row>
    <row r="2692" spans="5:6" customFormat="1" x14ac:dyDescent="0.3">
      <c r="E2692" s="10"/>
      <c r="F2692" s="12"/>
    </row>
    <row r="2693" spans="5:6" customFormat="1" x14ac:dyDescent="0.3">
      <c r="E2693" s="10"/>
      <c r="F2693" s="12"/>
    </row>
    <row r="2694" spans="5:6" customFormat="1" x14ac:dyDescent="0.3">
      <c r="E2694" s="10"/>
      <c r="F2694" s="12"/>
    </row>
    <row r="2695" spans="5:6" customFormat="1" x14ac:dyDescent="0.3">
      <c r="E2695" s="10"/>
      <c r="F2695" s="12"/>
    </row>
    <row r="2696" spans="5:6" customFormat="1" x14ac:dyDescent="0.3">
      <c r="E2696" s="10"/>
      <c r="F2696" s="12"/>
    </row>
    <row r="2697" spans="5:6" customFormat="1" x14ac:dyDescent="0.3">
      <c r="E2697" s="10"/>
      <c r="F2697" s="12"/>
    </row>
    <row r="2698" spans="5:6" customFormat="1" x14ac:dyDescent="0.3">
      <c r="E2698" s="10"/>
      <c r="F2698" s="12"/>
    </row>
    <row r="2699" spans="5:6" customFormat="1" x14ac:dyDescent="0.3">
      <c r="E2699" s="10"/>
      <c r="F2699" s="12"/>
    </row>
    <row r="2700" spans="5:6" customFormat="1" x14ac:dyDescent="0.3">
      <c r="E2700" s="10"/>
      <c r="F2700" s="12"/>
    </row>
    <row r="2701" spans="5:6" customFormat="1" x14ac:dyDescent="0.3">
      <c r="E2701" s="10"/>
      <c r="F2701" s="12"/>
    </row>
    <row r="2702" spans="5:6" customFormat="1" x14ac:dyDescent="0.3">
      <c r="E2702" s="10"/>
      <c r="F2702" s="12"/>
    </row>
    <row r="2703" spans="5:6" customFormat="1" x14ac:dyDescent="0.3">
      <c r="E2703" s="10"/>
      <c r="F2703" s="12"/>
    </row>
    <row r="2704" spans="5:6" customFormat="1" x14ac:dyDescent="0.3">
      <c r="E2704" s="10"/>
      <c r="F2704" s="12"/>
    </row>
    <row r="2705" spans="5:6" customFormat="1" x14ac:dyDescent="0.3">
      <c r="E2705" s="10"/>
      <c r="F2705" s="12"/>
    </row>
    <row r="2706" spans="5:6" customFormat="1" x14ac:dyDescent="0.3">
      <c r="E2706" s="10"/>
      <c r="F2706" s="12"/>
    </row>
    <row r="2707" spans="5:6" customFormat="1" x14ac:dyDescent="0.3">
      <c r="E2707" s="10"/>
      <c r="F2707" s="12"/>
    </row>
    <row r="2708" spans="5:6" customFormat="1" x14ac:dyDescent="0.3">
      <c r="E2708" s="10"/>
      <c r="F2708" s="12"/>
    </row>
    <row r="2709" spans="5:6" customFormat="1" x14ac:dyDescent="0.3">
      <c r="E2709" s="10"/>
      <c r="F2709" s="12"/>
    </row>
    <row r="2710" spans="5:6" customFormat="1" x14ac:dyDescent="0.3">
      <c r="E2710" s="10"/>
      <c r="F2710" s="12"/>
    </row>
    <row r="2711" spans="5:6" customFormat="1" x14ac:dyDescent="0.3">
      <c r="E2711" s="10"/>
      <c r="F2711" s="12"/>
    </row>
    <row r="2712" spans="5:6" customFormat="1" x14ac:dyDescent="0.3">
      <c r="E2712" s="10"/>
      <c r="F2712" s="12"/>
    </row>
    <row r="2713" spans="5:6" customFormat="1" x14ac:dyDescent="0.3">
      <c r="E2713" s="10"/>
      <c r="F2713" s="12"/>
    </row>
    <row r="2714" spans="5:6" customFormat="1" x14ac:dyDescent="0.3">
      <c r="E2714" s="10"/>
      <c r="F2714" s="12"/>
    </row>
    <row r="2715" spans="5:6" customFormat="1" x14ac:dyDescent="0.3">
      <c r="E2715" s="10"/>
      <c r="F2715" s="12"/>
    </row>
    <row r="2716" spans="5:6" customFormat="1" x14ac:dyDescent="0.3">
      <c r="E2716" s="10"/>
      <c r="F2716" s="12"/>
    </row>
    <row r="2717" spans="5:6" customFormat="1" x14ac:dyDescent="0.3">
      <c r="E2717" s="10"/>
      <c r="F2717" s="12"/>
    </row>
    <row r="2718" spans="5:6" customFormat="1" x14ac:dyDescent="0.3">
      <c r="E2718" s="10"/>
      <c r="F2718" s="12"/>
    </row>
    <row r="2719" spans="5:6" customFormat="1" x14ac:dyDescent="0.3">
      <c r="E2719" s="10"/>
      <c r="F2719" s="12"/>
    </row>
    <row r="2720" spans="5:6" customFormat="1" x14ac:dyDescent="0.3">
      <c r="E2720" s="10"/>
      <c r="F2720" s="12"/>
    </row>
    <row r="2721" spans="5:6" customFormat="1" x14ac:dyDescent="0.3">
      <c r="E2721" s="10"/>
      <c r="F2721" s="12"/>
    </row>
    <row r="2722" spans="5:6" customFormat="1" x14ac:dyDescent="0.3">
      <c r="E2722" s="10"/>
      <c r="F2722" s="12"/>
    </row>
    <row r="2723" spans="5:6" customFormat="1" x14ac:dyDescent="0.3">
      <c r="E2723" s="10"/>
      <c r="F2723" s="12"/>
    </row>
    <row r="2724" spans="5:6" customFormat="1" x14ac:dyDescent="0.3">
      <c r="E2724" s="10"/>
      <c r="F2724" s="12"/>
    </row>
    <row r="2725" spans="5:6" customFormat="1" x14ac:dyDescent="0.3">
      <c r="E2725" s="10"/>
      <c r="F2725" s="12"/>
    </row>
    <row r="2726" spans="5:6" customFormat="1" x14ac:dyDescent="0.3">
      <c r="E2726" s="10"/>
      <c r="F2726" s="12"/>
    </row>
    <row r="2727" spans="5:6" customFormat="1" x14ac:dyDescent="0.3">
      <c r="E2727" s="10"/>
      <c r="F2727" s="12"/>
    </row>
    <row r="2728" spans="5:6" customFormat="1" x14ac:dyDescent="0.3">
      <c r="E2728" s="10"/>
      <c r="F2728" s="12"/>
    </row>
    <row r="2729" spans="5:6" customFormat="1" x14ac:dyDescent="0.3">
      <c r="E2729" s="10"/>
      <c r="F2729" s="12"/>
    </row>
    <row r="2730" spans="5:6" customFormat="1" x14ac:dyDescent="0.3">
      <c r="E2730" s="10"/>
      <c r="F2730" s="12"/>
    </row>
    <row r="2731" spans="5:6" customFormat="1" x14ac:dyDescent="0.3">
      <c r="E2731" s="10"/>
      <c r="F2731" s="12"/>
    </row>
    <row r="2732" spans="5:6" customFormat="1" x14ac:dyDescent="0.3">
      <c r="E2732" s="10"/>
      <c r="F2732" s="12"/>
    </row>
    <row r="2733" spans="5:6" customFormat="1" x14ac:dyDescent="0.3">
      <c r="E2733" s="10"/>
      <c r="F2733" s="12"/>
    </row>
    <row r="2734" spans="5:6" customFormat="1" x14ac:dyDescent="0.3">
      <c r="E2734" s="10"/>
      <c r="F2734" s="12"/>
    </row>
    <row r="2735" spans="5:6" customFormat="1" x14ac:dyDescent="0.3">
      <c r="E2735" s="10"/>
      <c r="F2735" s="12"/>
    </row>
    <row r="2736" spans="5:6" customFormat="1" x14ac:dyDescent="0.3">
      <c r="E2736" s="10"/>
      <c r="F2736" s="12"/>
    </row>
    <row r="2737" spans="5:6" customFormat="1" x14ac:dyDescent="0.3">
      <c r="E2737" s="10"/>
      <c r="F2737" s="12"/>
    </row>
    <row r="2738" spans="5:6" customFormat="1" x14ac:dyDescent="0.3">
      <c r="E2738" s="10"/>
      <c r="F2738" s="12"/>
    </row>
    <row r="2739" spans="5:6" customFormat="1" x14ac:dyDescent="0.3">
      <c r="E2739" s="10"/>
      <c r="F2739" s="12"/>
    </row>
    <row r="2740" spans="5:6" customFormat="1" x14ac:dyDescent="0.3">
      <c r="E2740" s="10"/>
      <c r="F2740" s="12"/>
    </row>
    <row r="2741" spans="5:6" customFormat="1" x14ac:dyDescent="0.3">
      <c r="E2741" s="10"/>
      <c r="F2741" s="12"/>
    </row>
    <row r="2742" spans="5:6" customFormat="1" x14ac:dyDescent="0.3">
      <c r="E2742" s="10"/>
      <c r="F2742" s="12"/>
    </row>
    <row r="2743" spans="5:6" customFormat="1" x14ac:dyDescent="0.3">
      <c r="E2743" s="10"/>
      <c r="F2743" s="12"/>
    </row>
    <row r="2744" spans="5:6" customFormat="1" x14ac:dyDescent="0.3">
      <c r="E2744" s="10"/>
      <c r="F2744" s="12"/>
    </row>
    <row r="2745" spans="5:6" customFormat="1" x14ac:dyDescent="0.3">
      <c r="E2745" s="10"/>
      <c r="F2745" s="12"/>
    </row>
    <row r="2746" spans="5:6" customFormat="1" x14ac:dyDescent="0.3">
      <c r="E2746" s="10"/>
      <c r="F2746" s="12"/>
    </row>
    <row r="2747" spans="5:6" customFormat="1" x14ac:dyDescent="0.3">
      <c r="E2747" s="10"/>
      <c r="F2747" s="12"/>
    </row>
    <row r="2748" spans="5:6" customFormat="1" x14ac:dyDescent="0.3">
      <c r="E2748" s="10"/>
      <c r="F2748" s="12"/>
    </row>
    <row r="2749" spans="5:6" customFormat="1" x14ac:dyDescent="0.3">
      <c r="E2749" s="10"/>
      <c r="F2749" s="12"/>
    </row>
    <row r="2750" spans="5:6" customFormat="1" x14ac:dyDescent="0.3">
      <c r="E2750" s="10"/>
      <c r="F2750" s="12"/>
    </row>
    <row r="2751" spans="5:6" customFormat="1" x14ac:dyDescent="0.3">
      <c r="E2751" s="10"/>
      <c r="F2751" s="12"/>
    </row>
    <row r="2752" spans="5:6" customFormat="1" x14ac:dyDescent="0.3">
      <c r="E2752" s="10"/>
      <c r="F2752" s="12"/>
    </row>
    <row r="2753" spans="5:6" customFormat="1" x14ac:dyDescent="0.3">
      <c r="E2753" s="10"/>
      <c r="F2753" s="12"/>
    </row>
    <row r="2754" spans="5:6" customFormat="1" x14ac:dyDescent="0.3">
      <c r="E2754" s="10"/>
      <c r="F2754" s="12"/>
    </row>
    <row r="2755" spans="5:6" customFormat="1" x14ac:dyDescent="0.3">
      <c r="E2755" s="10"/>
      <c r="F2755" s="12"/>
    </row>
    <row r="2756" spans="5:6" customFormat="1" x14ac:dyDescent="0.3">
      <c r="E2756" s="10"/>
      <c r="F2756" s="12"/>
    </row>
    <row r="2757" spans="5:6" customFormat="1" x14ac:dyDescent="0.3">
      <c r="E2757" s="10"/>
      <c r="F2757" s="12"/>
    </row>
    <row r="2758" spans="5:6" customFormat="1" x14ac:dyDescent="0.3">
      <c r="E2758" s="10"/>
      <c r="F2758" s="12"/>
    </row>
    <row r="2759" spans="5:6" customFormat="1" x14ac:dyDescent="0.3">
      <c r="E2759" s="10"/>
      <c r="F2759" s="12"/>
    </row>
    <row r="2760" spans="5:6" customFormat="1" x14ac:dyDescent="0.3">
      <c r="E2760" s="10"/>
      <c r="F2760" s="12"/>
    </row>
    <row r="2761" spans="5:6" customFormat="1" x14ac:dyDescent="0.3">
      <c r="E2761" s="10"/>
      <c r="F2761" s="12"/>
    </row>
    <row r="2762" spans="5:6" customFormat="1" x14ac:dyDescent="0.3">
      <c r="E2762" s="10"/>
      <c r="F2762" s="12"/>
    </row>
    <row r="2763" spans="5:6" customFormat="1" x14ac:dyDescent="0.3">
      <c r="E2763" s="10"/>
      <c r="F2763" s="12"/>
    </row>
    <row r="2764" spans="5:6" customFormat="1" x14ac:dyDescent="0.3">
      <c r="E2764" s="10"/>
      <c r="F2764" s="12"/>
    </row>
    <row r="2765" spans="5:6" customFormat="1" x14ac:dyDescent="0.3">
      <c r="E2765" s="10"/>
      <c r="F2765" s="12"/>
    </row>
    <row r="2766" spans="5:6" customFormat="1" x14ac:dyDescent="0.3">
      <c r="E2766" s="10"/>
      <c r="F2766" s="12"/>
    </row>
    <row r="2767" spans="5:6" customFormat="1" x14ac:dyDescent="0.3">
      <c r="E2767" s="10"/>
      <c r="F2767" s="12"/>
    </row>
    <row r="2768" spans="5:6" customFormat="1" x14ac:dyDescent="0.3">
      <c r="E2768" s="10"/>
      <c r="F2768" s="12"/>
    </row>
    <row r="2769" spans="5:6" customFormat="1" x14ac:dyDescent="0.3">
      <c r="E2769" s="10"/>
      <c r="F2769" s="12"/>
    </row>
    <row r="2770" spans="5:6" customFormat="1" x14ac:dyDescent="0.3">
      <c r="E2770" s="10"/>
      <c r="F2770" s="12"/>
    </row>
    <row r="2771" spans="5:6" customFormat="1" x14ac:dyDescent="0.3">
      <c r="E2771" s="10"/>
      <c r="F2771" s="12"/>
    </row>
    <row r="2772" spans="5:6" customFormat="1" x14ac:dyDescent="0.3">
      <c r="E2772" s="10"/>
      <c r="F2772" s="12"/>
    </row>
    <row r="2773" spans="5:6" customFormat="1" x14ac:dyDescent="0.3">
      <c r="E2773" s="10"/>
      <c r="F2773" s="12"/>
    </row>
    <row r="2774" spans="5:6" customFormat="1" x14ac:dyDescent="0.3">
      <c r="E2774" s="10"/>
      <c r="F2774" s="12"/>
    </row>
    <row r="2775" spans="5:6" customFormat="1" x14ac:dyDescent="0.3">
      <c r="E2775" s="10"/>
      <c r="F2775" s="12"/>
    </row>
    <row r="2776" spans="5:6" customFormat="1" x14ac:dyDescent="0.3">
      <c r="E2776" s="10"/>
      <c r="F2776" s="12"/>
    </row>
    <row r="2777" spans="5:6" customFormat="1" x14ac:dyDescent="0.3">
      <c r="E2777" s="10"/>
      <c r="F2777" s="12"/>
    </row>
    <row r="2778" spans="5:6" customFormat="1" x14ac:dyDescent="0.3">
      <c r="E2778" s="10"/>
      <c r="F2778" s="12"/>
    </row>
    <row r="2779" spans="5:6" customFormat="1" x14ac:dyDescent="0.3">
      <c r="E2779" s="10"/>
      <c r="F2779" s="12"/>
    </row>
    <row r="2780" spans="5:6" customFormat="1" x14ac:dyDescent="0.3">
      <c r="E2780" s="10"/>
      <c r="F2780" s="12"/>
    </row>
    <row r="2781" spans="5:6" customFormat="1" x14ac:dyDescent="0.3">
      <c r="E2781" s="10"/>
      <c r="F2781" s="12"/>
    </row>
    <row r="2782" spans="5:6" customFormat="1" x14ac:dyDescent="0.3">
      <c r="E2782" s="10"/>
      <c r="F2782" s="12"/>
    </row>
    <row r="2783" spans="5:6" customFormat="1" x14ac:dyDescent="0.3">
      <c r="E2783" s="10"/>
      <c r="F2783" s="12"/>
    </row>
    <row r="2784" spans="5:6" customFormat="1" x14ac:dyDescent="0.3">
      <c r="E2784" s="10"/>
      <c r="F2784" s="12"/>
    </row>
    <row r="2785" spans="5:6" customFormat="1" x14ac:dyDescent="0.3">
      <c r="E2785" s="10"/>
      <c r="F2785" s="12"/>
    </row>
    <row r="2786" spans="5:6" customFormat="1" x14ac:dyDescent="0.3">
      <c r="E2786" s="10"/>
      <c r="F2786" s="12"/>
    </row>
    <row r="2787" spans="5:6" customFormat="1" x14ac:dyDescent="0.3">
      <c r="E2787" s="10"/>
      <c r="F2787" s="12"/>
    </row>
    <row r="2788" spans="5:6" customFormat="1" x14ac:dyDescent="0.3">
      <c r="E2788" s="10"/>
      <c r="F2788" s="12"/>
    </row>
    <row r="2789" spans="5:6" customFormat="1" x14ac:dyDescent="0.3">
      <c r="E2789" s="10"/>
      <c r="F2789" s="12"/>
    </row>
    <row r="2790" spans="5:6" customFormat="1" x14ac:dyDescent="0.3">
      <c r="E2790" s="10"/>
      <c r="F2790" s="12"/>
    </row>
    <row r="2791" spans="5:6" customFormat="1" x14ac:dyDescent="0.3">
      <c r="E2791" s="10"/>
      <c r="F2791" s="12"/>
    </row>
    <row r="2792" spans="5:6" customFormat="1" x14ac:dyDescent="0.3">
      <c r="E2792" s="10"/>
      <c r="F2792" s="12"/>
    </row>
    <row r="2793" spans="5:6" customFormat="1" x14ac:dyDescent="0.3">
      <c r="E2793" s="10"/>
      <c r="F2793" s="12"/>
    </row>
    <row r="2794" spans="5:6" customFormat="1" x14ac:dyDescent="0.3">
      <c r="E2794" s="10"/>
      <c r="F2794" s="12"/>
    </row>
    <row r="2795" spans="5:6" customFormat="1" x14ac:dyDescent="0.3">
      <c r="E2795" s="10"/>
      <c r="F2795" s="12"/>
    </row>
    <row r="2796" spans="5:6" customFormat="1" x14ac:dyDescent="0.3">
      <c r="E2796" s="10"/>
      <c r="F2796" s="12"/>
    </row>
    <row r="2797" spans="5:6" customFormat="1" x14ac:dyDescent="0.3">
      <c r="E2797" s="10"/>
      <c r="F2797" s="12"/>
    </row>
    <row r="2798" spans="5:6" customFormat="1" x14ac:dyDescent="0.3">
      <c r="E2798" s="10"/>
      <c r="F2798" s="12"/>
    </row>
    <row r="2799" spans="5:6" customFormat="1" x14ac:dyDescent="0.3">
      <c r="E2799" s="10"/>
      <c r="F2799" s="12"/>
    </row>
    <row r="2800" spans="5:6" customFormat="1" x14ac:dyDescent="0.3">
      <c r="E2800" s="10"/>
      <c r="F2800" s="12"/>
    </row>
    <row r="2801" spans="5:6" customFormat="1" x14ac:dyDescent="0.3">
      <c r="E2801" s="10"/>
      <c r="F2801" s="12"/>
    </row>
    <row r="2802" spans="5:6" customFormat="1" x14ac:dyDescent="0.3">
      <c r="E2802" s="10"/>
      <c r="F2802" s="12"/>
    </row>
    <row r="2803" spans="5:6" customFormat="1" x14ac:dyDescent="0.3">
      <c r="E2803" s="10"/>
      <c r="F2803" s="12"/>
    </row>
    <row r="2804" spans="5:6" customFormat="1" x14ac:dyDescent="0.3">
      <c r="E2804" s="10"/>
      <c r="F2804" s="12"/>
    </row>
    <row r="2805" spans="5:6" customFormat="1" x14ac:dyDescent="0.3">
      <c r="E2805" s="10"/>
      <c r="F2805" s="12"/>
    </row>
    <row r="2806" spans="5:6" customFormat="1" x14ac:dyDescent="0.3">
      <c r="E2806" s="10"/>
      <c r="F2806" s="12"/>
    </row>
    <row r="2807" spans="5:6" customFormat="1" x14ac:dyDescent="0.3">
      <c r="E2807" s="10"/>
      <c r="F2807" s="12"/>
    </row>
    <row r="2808" spans="5:6" customFormat="1" x14ac:dyDescent="0.3">
      <c r="E2808" s="10"/>
      <c r="F2808" s="12"/>
    </row>
    <row r="2809" spans="5:6" customFormat="1" x14ac:dyDescent="0.3">
      <c r="E2809" s="10"/>
      <c r="F2809" s="12"/>
    </row>
    <row r="2810" spans="5:6" customFormat="1" x14ac:dyDescent="0.3">
      <c r="E2810" s="10"/>
      <c r="F2810" s="12"/>
    </row>
    <row r="2811" spans="5:6" customFormat="1" x14ac:dyDescent="0.3">
      <c r="E2811" s="10"/>
      <c r="F2811" s="12"/>
    </row>
    <row r="2812" spans="5:6" customFormat="1" x14ac:dyDescent="0.3">
      <c r="E2812" s="10"/>
      <c r="F2812" s="12"/>
    </row>
    <row r="2813" spans="5:6" customFormat="1" x14ac:dyDescent="0.3">
      <c r="E2813" s="10"/>
      <c r="F2813" s="12"/>
    </row>
    <row r="2814" spans="5:6" customFormat="1" x14ac:dyDescent="0.3">
      <c r="E2814" s="10"/>
      <c r="F2814" s="12"/>
    </row>
    <row r="2815" spans="5:6" customFormat="1" x14ac:dyDescent="0.3">
      <c r="E2815" s="10"/>
      <c r="F2815" s="12"/>
    </row>
    <row r="2816" spans="5:6" customFormat="1" x14ac:dyDescent="0.3">
      <c r="E2816" s="10"/>
      <c r="F2816" s="12"/>
    </row>
    <row r="2817" spans="5:6" customFormat="1" x14ac:dyDescent="0.3">
      <c r="E2817" s="10"/>
      <c r="F2817" s="12"/>
    </row>
    <row r="2818" spans="5:6" customFormat="1" x14ac:dyDescent="0.3">
      <c r="E2818" s="10"/>
      <c r="F2818" s="12"/>
    </row>
    <row r="2819" spans="5:6" customFormat="1" x14ac:dyDescent="0.3">
      <c r="E2819" s="10"/>
      <c r="F2819" s="12"/>
    </row>
    <row r="2820" spans="5:6" customFormat="1" x14ac:dyDescent="0.3">
      <c r="E2820" s="10"/>
      <c r="F2820" s="12"/>
    </row>
    <row r="2821" spans="5:6" customFormat="1" x14ac:dyDescent="0.3">
      <c r="E2821" s="10"/>
      <c r="F2821" s="12"/>
    </row>
    <row r="2822" spans="5:6" customFormat="1" x14ac:dyDescent="0.3">
      <c r="E2822" s="10"/>
      <c r="F2822" s="12"/>
    </row>
    <row r="2823" spans="5:6" customFormat="1" x14ac:dyDescent="0.3">
      <c r="E2823" s="10"/>
      <c r="F2823" s="12"/>
    </row>
    <row r="2824" spans="5:6" customFormat="1" x14ac:dyDescent="0.3">
      <c r="E2824" s="10"/>
      <c r="F2824" s="12"/>
    </row>
    <row r="2825" spans="5:6" customFormat="1" x14ac:dyDescent="0.3">
      <c r="E2825" s="10"/>
      <c r="F2825" s="12"/>
    </row>
    <row r="2826" spans="5:6" customFormat="1" x14ac:dyDescent="0.3">
      <c r="E2826" s="10"/>
      <c r="F2826" s="12"/>
    </row>
    <row r="2827" spans="5:6" customFormat="1" x14ac:dyDescent="0.3">
      <c r="E2827" s="10"/>
      <c r="F2827" s="12"/>
    </row>
    <row r="2828" spans="5:6" customFormat="1" x14ac:dyDescent="0.3">
      <c r="E2828" s="10"/>
      <c r="F2828" s="12"/>
    </row>
    <row r="2829" spans="5:6" customFormat="1" x14ac:dyDescent="0.3">
      <c r="E2829" s="10"/>
      <c r="F2829" s="12"/>
    </row>
    <row r="2830" spans="5:6" customFormat="1" x14ac:dyDescent="0.3">
      <c r="E2830" s="10"/>
      <c r="F2830" s="12"/>
    </row>
    <row r="2831" spans="5:6" customFormat="1" x14ac:dyDescent="0.3">
      <c r="E2831" s="10"/>
      <c r="F2831" s="12"/>
    </row>
    <row r="2832" spans="5:6" customFormat="1" x14ac:dyDescent="0.3">
      <c r="E2832" s="10"/>
      <c r="F2832" s="12"/>
    </row>
    <row r="2833" spans="5:6" customFormat="1" x14ac:dyDescent="0.3">
      <c r="E2833" s="10"/>
      <c r="F2833" s="12"/>
    </row>
    <row r="2834" spans="5:6" customFormat="1" x14ac:dyDescent="0.3">
      <c r="E2834" s="10"/>
      <c r="F2834" s="12"/>
    </row>
    <row r="2835" spans="5:6" customFormat="1" x14ac:dyDescent="0.3">
      <c r="E2835" s="10"/>
      <c r="F2835" s="12"/>
    </row>
    <row r="2836" spans="5:6" customFormat="1" x14ac:dyDescent="0.3">
      <c r="E2836" s="10"/>
      <c r="F2836" s="12"/>
    </row>
    <row r="2837" spans="5:6" customFormat="1" x14ac:dyDescent="0.3">
      <c r="E2837" s="10"/>
      <c r="F2837" s="12"/>
    </row>
    <row r="2838" spans="5:6" customFormat="1" x14ac:dyDescent="0.3">
      <c r="E2838" s="10"/>
      <c r="F2838" s="12"/>
    </row>
    <row r="2839" spans="5:6" customFormat="1" x14ac:dyDescent="0.3">
      <c r="E2839" s="10"/>
      <c r="F2839" s="12"/>
    </row>
    <row r="2840" spans="5:6" customFormat="1" x14ac:dyDescent="0.3">
      <c r="E2840" s="10"/>
      <c r="F2840" s="12"/>
    </row>
    <row r="2841" spans="5:6" customFormat="1" x14ac:dyDescent="0.3">
      <c r="E2841" s="10"/>
      <c r="F2841" s="12"/>
    </row>
    <row r="2842" spans="5:6" customFormat="1" x14ac:dyDescent="0.3">
      <c r="E2842" s="10"/>
      <c r="F2842" s="12"/>
    </row>
    <row r="2843" spans="5:6" customFormat="1" x14ac:dyDescent="0.3">
      <c r="E2843" s="10"/>
      <c r="F2843" s="12"/>
    </row>
    <row r="2844" spans="5:6" customFormat="1" x14ac:dyDescent="0.3">
      <c r="E2844" s="10"/>
      <c r="F2844" s="12"/>
    </row>
    <row r="2845" spans="5:6" customFormat="1" x14ac:dyDescent="0.3">
      <c r="E2845" s="10"/>
      <c r="F2845" s="12"/>
    </row>
    <row r="2846" spans="5:6" customFormat="1" x14ac:dyDescent="0.3">
      <c r="E2846" s="10"/>
      <c r="F2846" s="12"/>
    </row>
    <row r="2847" spans="5:6" customFormat="1" x14ac:dyDescent="0.3">
      <c r="E2847" s="10"/>
      <c r="F2847" s="12"/>
    </row>
    <row r="2848" spans="5:6" customFormat="1" x14ac:dyDescent="0.3">
      <c r="E2848" s="10"/>
      <c r="F2848" s="12"/>
    </row>
    <row r="2849" spans="5:6" customFormat="1" x14ac:dyDescent="0.3">
      <c r="E2849" s="10"/>
      <c r="F2849" s="12"/>
    </row>
    <row r="2850" spans="5:6" customFormat="1" x14ac:dyDescent="0.3">
      <c r="E2850" s="10"/>
      <c r="F2850" s="12"/>
    </row>
    <row r="2851" spans="5:6" customFormat="1" x14ac:dyDescent="0.3">
      <c r="E2851" s="10"/>
      <c r="F2851" s="12"/>
    </row>
    <row r="2852" spans="5:6" customFormat="1" x14ac:dyDescent="0.3">
      <c r="E2852" s="10"/>
      <c r="F2852" s="12"/>
    </row>
    <row r="2853" spans="5:6" customFormat="1" x14ac:dyDescent="0.3">
      <c r="E2853" s="10"/>
      <c r="F2853" s="12"/>
    </row>
    <row r="2854" spans="5:6" customFormat="1" x14ac:dyDescent="0.3">
      <c r="E2854" s="10"/>
      <c r="F2854" s="12"/>
    </row>
    <row r="2855" spans="5:6" customFormat="1" x14ac:dyDescent="0.3">
      <c r="E2855" s="10"/>
      <c r="F2855" s="12"/>
    </row>
    <row r="2856" spans="5:6" customFormat="1" x14ac:dyDescent="0.3">
      <c r="E2856" s="10"/>
      <c r="F2856" s="12"/>
    </row>
    <row r="2857" spans="5:6" customFormat="1" x14ac:dyDescent="0.3">
      <c r="E2857" s="10"/>
      <c r="F2857" s="12"/>
    </row>
    <row r="2858" spans="5:6" customFormat="1" x14ac:dyDescent="0.3">
      <c r="E2858" s="10"/>
      <c r="F2858" s="12"/>
    </row>
    <row r="2859" spans="5:6" customFormat="1" x14ac:dyDescent="0.3">
      <c r="E2859" s="10"/>
      <c r="F2859" s="12"/>
    </row>
    <row r="2860" spans="5:6" customFormat="1" x14ac:dyDescent="0.3">
      <c r="E2860" s="10"/>
      <c r="F2860" s="12"/>
    </row>
    <row r="2861" spans="5:6" customFormat="1" x14ac:dyDescent="0.3">
      <c r="E2861" s="10"/>
      <c r="F2861" s="12"/>
    </row>
    <row r="2862" spans="5:6" customFormat="1" x14ac:dyDescent="0.3">
      <c r="E2862" s="10"/>
      <c r="F2862" s="12"/>
    </row>
    <row r="2863" spans="5:6" customFormat="1" x14ac:dyDescent="0.3">
      <c r="E2863" s="10"/>
      <c r="F2863" s="12"/>
    </row>
    <row r="2864" spans="5:6" customFormat="1" x14ac:dyDescent="0.3">
      <c r="E2864" s="10"/>
      <c r="F2864" s="12"/>
    </row>
    <row r="2865" spans="5:6" customFormat="1" x14ac:dyDescent="0.3">
      <c r="E2865" s="10"/>
      <c r="F2865" s="12"/>
    </row>
    <row r="2866" spans="5:6" customFormat="1" x14ac:dyDescent="0.3">
      <c r="E2866" s="10"/>
      <c r="F2866" s="12"/>
    </row>
    <row r="2867" spans="5:6" customFormat="1" x14ac:dyDescent="0.3">
      <c r="E2867" s="10"/>
      <c r="F2867" s="12"/>
    </row>
    <row r="2868" spans="5:6" customFormat="1" x14ac:dyDescent="0.3">
      <c r="E2868" s="10"/>
      <c r="F2868" s="12"/>
    </row>
    <row r="2869" spans="5:6" customFormat="1" x14ac:dyDescent="0.3">
      <c r="E2869" s="10"/>
      <c r="F2869" s="12"/>
    </row>
    <row r="2870" spans="5:6" customFormat="1" x14ac:dyDescent="0.3">
      <c r="E2870" s="10"/>
      <c r="F2870" s="12"/>
    </row>
    <row r="2871" spans="5:6" customFormat="1" x14ac:dyDescent="0.3">
      <c r="E2871" s="10"/>
      <c r="F2871" s="12"/>
    </row>
    <row r="2872" spans="5:6" customFormat="1" x14ac:dyDescent="0.3">
      <c r="E2872" s="10"/>
      <c r="F2872" s="12"/>
    </row>
    <row r="2873" spans="5:6" customFormat="1" x14ac:dyDescent="0.3">
      <c r="E2873" s="10"/>
      <c r="F2873" s="12"/>
    </row>
    <row r="2874" spans="5:6" customFormat="1" x14ac:dyDescent="0.3">
      <c r="E2874" s="10"/>
      <c r="F2874" s="12"/>
    </row>
    <row r="2875" spans="5:6" customFormat="1" x14ac:dyDescent="0.3">
      <c r="E2875" s="10"/>
      <c r="F2875" s="12"/>
    </row>
    <row r="2876" spans="5:6" customFormat="1" x14ac:dyDescent="0.3">
      <c r="E2876" s="10"/>
      <c r="F2876" s="12"/>
    </row>
    <row r="2877" spans="5:6" customFormat="1" x14ac:dyDescent="0.3">
      <c r="E2877" s="10"/>
      <c r="F2877" s="12"/>
    </row>
    <row r="2878" spans="5:6" customFormat="1" x14ac:dyDescent="0.3">
      <c r="E2878" s="10"/>
      <c r="F2878" s="12"/>
    </row>
    <row r="2879" spans="5:6" customFormat="1" x14ac:dyDescent="0.3">
      <c r="E2879" s="10"/>
      <c r="F2879" s="12"/>
    </row>
    <row r="2880" spans="5:6" customFormat="1" x14ac:dyDescent="0.3">
      <c r="E2880" s="10"/>
      <c r="F2880" s="12"/>
    </row>
    <row r="2881" spans="5:6" customFormat="1" x14ac:dyDescent="0.3">
      <c r="E2881" s="10"/>
      <c r="F2881" s="12"/>
    </row>
    <row r="2882" spans="5:6" customFormat="1" x14ac:dyDescent="0.3">
      <c r="E2882" s="10"/>
      <c r="F2882" s="12"/>
    </row>
    <row r="2883" spans="5:6" customFormat="1" x14ac:dyDescent="0.3">
      <c r="E2883" s="10"/>
      <c r="F2883" s="12"/>
    </row>
    <row r="2884" spans="5:6" customFormat="1" x14ac:dyDescent="0.3">
      <c r="E2884" s="10"/>
      <c r="F2884" s="12"/>
    </row>
    <row r="2885" spans="5:6" customFormat="1" x14ac:dyDescent="0.3">
      <c r="E2885" s="10"/>
      <c r="F2885" s="12"/>
    </row>
    <row r="2886" spans="5:6" customFormat="1" x14ac:dyDescent="0.3">
      <c r="E2886" s="10"/>
      <c r="F2886" s="12"/>
    </row>
    <row r="2887" spans="5:6" customFormat="1" x14ac:dyDescent="0.3">
      <c r="E2887" s="10"/>
      <c r="F2887" s="12"/>
    </row>
    <row r="2888" spans="5:6" customFormat="1" x14ac:dyDescent="0.3">
      <c r="E2888" s="10"/>
      <c r="F2888" s="12"/>
    </row>
    <row r="2889" spans="5:6" customFormat="1" x14ac:dyDescent="0.3">
      <c r="E2889" s="10"/>
      <c r="F2889" s="12"/>
    </row>
    <row r="2890" spans="5:6" customFormat="1" x14ac:dyDescent="0.3">
      <c r="E2890" s="10"/>
      <c r="F2890" s="12"/>
    </row>
    <row r="2891" spans="5:6" customFormat="1" x14ac:dyDescent="0.3">
      <c r="E2891" s="10"/>
      <c r="F2891" s="12"/>
    </row>
    <row r="2892" spans="5:6" customFormat="1" x14ac:dyDescent="0.3">
      <c r="E2892" s="10"/>
      <c r="F2892" s="12"/>
    </row>
    <row r="2893" spans="5:6" customFormat="1" x14ac:dyDescent="0.3">
      <c r="E2893" s="10"/>
      <c r="F2893" s="12"/>
    </row>
    <row r="2894" spans="5:6" customFormat="1" x14ac:dyDescent="0.3">
      <c r="E2894" s="10"/>
      <c r="F2894" s="12"/>
    </row>
    <row r="2895" spans="5:6" customFormat="1" x14ac:dyDescent="0.3">
      <c r="E2895" s="10"/>
      <c r="F2895" s="12"/>
    </row>
    <row r="2896" spans="5:6" customFormat="1" x14ac:dyDescent="0.3">
      <c r="E2896" s="10"/>
      <c r="F2896" s="12"/>
    </row>
    <row r="2897" spans="5:6" customFormat="1" x14ac:dyDescent="0.3">
      <c r="E2897" s="10"/>
      <c r="F2897" s="12"/>
    </row>
    <row r="2898" spans="5:6" customFormat="1" x14ac:dyDescent="0.3">
      <c r="E2898" s="10"/>
      <c r="F2898" s="12"/>
    </row>
    <row r="2899" spans="5:6" customFormat="1" x14ac:dyDescent="0.3">
      <c r="E2899" s="10"/>
      <c r="F2899" s="12"/>
    </row>
    <row r="2900" spans="5:6" customFormat="1" x14ac:dyDescent="0.3">
      <c r="E2900" s="10"/>
      <c r="F2900" s="12"/>
    </row>
    <row r="2901" spans="5:6" customFormat="1" x14ac:dyDescent="0.3">
      <c r="E2901" s="10"/>
      <c r="F2901" s="12"/>
    </row>
    <row r="2902" spans="5:6" customFormat="1" x14ac:dyDescent="0.3">
      <c r="E2902" s="10"/>
      <c r="F2902" s="12"/>
    </row>
    <row r="2903" spans="5:6" customFormat="1" x14ac:dyDescent="0.3">
      <c r="E2903" s="10"/>
      <c r="F2903" s="12"/>
    </row>
    <row r="2904" spans="5:6" customFormat="1" x14ac:dyDescent="0.3">
      <c r="E2904" s="10"/>
      <c r="F2904" s="12"/>
    </row>
    <row r="2905" spans="5:6" customFormat="1" x14ac:dyDescent="0.3">
      <c r="E2905" s="10"/>
      <c r="F2905" s="12"/>
    </row>
    <row r="2906" spans="5:6" customFormat="1" x14ac:dyDescent="0.3">
      <c r="E2906" s="10"/>
      <c r="F2906" s="12"/>
    </row>
    <row r="2907" spans="5:6" customFormat="1" x14ac:dyDescent="0.3">
      <c r="E2907" s="10"/>
      <c r="F2907" s="12"/>
    </row>
    <row r="2908" spans="5:6" customFormat="1" x14ac:dyDescent="0.3">
      <c r="E2908" s="10"/>
      <c r="F2908" s="12"/>
    </row>
    <row r="2909" spans="5:6" customFormat="1" x14ac:dyDescent="0.3">
      <c r="E2909" s="10"/>
      <c r="F2909" s="12"/>
    </row>
    <row r="2910" spans="5:6" customFormat="1" x14ac:dyDescent="0.3">
      <c r="E2910" s="10"/>
      <c r="F2910" s="12"/>
    </row>
    <row r="2911" spans="5:6" customFormat="1" x14ac:dyDescent="0.3">
      <c r="E2911" s="10"/>
      <c r="F2911" s="12"/>
    </row>
    <row r="2912" spans="5:6" customFormat="1" x14ac:dyDescent="0.3">
      <c r="E2912" s="10"/>
      <c r="F2912" s="12"/>
    </row>
    <row r="2913" spans="5:6" customFormat="1" x14ac:dyDescent="0.3">
      <c r="E2913" s="10"/>
      <c r="F2913" s="12"/>
    </row>
    <row r="2914" spans="5:6" customFormat="1" x14ac:dyDescent="0.3">
      <c r="E2914" s="10"/>
      <c r="F2914" s="12"/>
    </row>
    <row r="2915" spans="5:6" customFormat="1" x14ac:dyDescent="0.3">
      <c r="E2915" s="10"/>
      <c r="F2915" s="12"/>
    </row>
    <row r="2916" spans="5:6" customFormat="1" x14ac:dyDescent="0.3">
      <c r="E2916" s="10"/>
      <c r="F2916" s="12"/>
    </row>
    <row r="2917" spans="5:6" customFormat="1" x14ac:dyDescent="0.3">
      <c r="E2917" s="10"/>
      <c r="F2917" s="12"/>
    </row>
    <row r="2918" spans="5:6" customFormat="1" x14ac:dyDescent="0.3">
      <c r="E2918" s="10"/>
      <c r="F2918" s="12"/>
    </row>
    <row r="2919" spans="5:6" customFormat="1" x14ac:dyDescent="0.3">
      <c r="E2919" s="10"/>
      <c r="F2919" s="12"/>
    </row>
    <row r="2920" spans="5:6" customFormat="1" x14ac:dyDescent="0.3">
      <c r="E2920" s="10"/>
      <c r="F2920" s="12"/>
    </row>
    <row r="2921" spans="5:6" customFormat="1" x14ac:dyDescent="0.3">
      <c r="E2921" s="10"/>
      <c r="F2921" s="12"/>
    </row>
    <row r="2922" spans="5:6" customFormat="1" x14ac:dyDescent="0.3">
      <c r="E2922" s="10"/>
      <c r="F2922" s="12"/>
    </row>
    <row r="2923" spans="5:6" customFormat="1" x14ac:dyDescent="0.3">
      <c r="E2923" s="10"/>
      <c r="F2923" s="12"/>
    </row>
    <row r="2924" spans="5:6" customFormat="1" x14ac:dyDescent="0.3">
      <c r="E2924" s="10"/>
      <c r="F2924" s="12"/>
    </row>
    <row r="2925" spans="5:6" customFormat="1" x14ac:dyDescent="0.3">
      <c r="E2925" s="10"/>
      <c r="F2925" s="12"/>
    </row>
    <row r="2926" spans="5:6" customFormat="1" x14ac:dyDescent="0.3">
      <c r="E2926" s="10"/>
      <c r="F2926" s="12"/>
    </row>
    <row r="2927" spans="5:6" customFormat="1" x14ac:dyDescent="0.3">
      <c r="E2927" s="10"/>
      <c r="F2927" s="12"/>
    </row>
    <row r="2928" spans="5:6" customFormat="1" x14ac:dyDescent="0.3">
      <c r="E2928" s="10"/>
      <c r="F2928" s="12"/>
    </row>
    <row r="2929" spans="5:6" customFormat="1" x14ac:dyDescent="0.3">
      <c r="E2929" s="10"/>
      <c r="F2929" s="12"/>
    </row>
    <row r="2930" spans="5:6" customFormat="1" x14ac:dyDescent="0.3">
      <c r="E2930" s="10"/>
      <c r="F2930" s="12"/>
    </row>
    <row r="2931" spans="5:6" customFormat="1" x14ac:dyDescent="0.3">
      <c r="E2931" s="10"/>
      <c r="F2931" s="12"/>
    </row>
    <row r="2932" spans="5:6" customFormat="1" x14ac:dyDescent="0.3">
      <c r="E2932" s="10"/>
      <c r="F2932" s="12"/>
    </row>
    <row r="2933" spans="5:6" customFormat="1" x14ac:dyDescent="0.3">
      <c r="E2933" s="10"/>
      <c r="F2933" s="12"/>
    </row>
    <row r="2934" spans="5:6" customFormat="1" x14ac:dyDescent="0.3">
      <c r="E2934" s="10"/>
      <c r="F2934" s="12"/>
    </row>
    <row r="2935" spans="5:6" customFormat="1" x14ac:dyDescent="0.3">
      <c r="E2935" s="10"/>
      <c r="F2935" s="12"/>
    </row>
    <row r="2936" spans="5:6" customFormat="1" x14ac:dyDescent="0.3">
      <c r="E2936" s="10"/>
      <c r="F2936" s="12"/>
    </row>
    <row r="2937" spans="5:6" customFormat="1" x14ac:dyDescent="0.3">
      <c r="E2937" s="10"/>
      <c r="F2937" s="12"/>
    </row>
    <row r="2938" spans="5:6" customFormat="1" x14ac:dyDescent="0.3">
      <c r="E2938" s="10"/>
      <c r="F2938" s="12"/>
    </row>
    <row r="2939" spans="5:6" customFormat="1" x14ac:dyDescent="0.3">
      <c r="E2939" s="10"/>
      <c r="F2939" s="12"/>
    </row>
    <row r="2940" spans="5:6" customFormat="1" x14ac:dyDescent="0.3">
      <c r="E2940" s="10"/>
      <c r="F2940" s="12"/>
    </row>
    <row r="2941" spans="5:6" customFormat="1" x14ac:dyDescent="0.3">
      <c r="E2941" s="10"/>
      <c r="F2941" s="12"/>
    </row>
    <row r="2942" spans="5:6" customFormat="1" x14ac:dyDescent="0.3">
      <c r="E2942" s="10"/>
      <c r="F2942" s="12"/>
    </row>
    <row r="2943" spans="5:6" customFormat="1" x14ac:dyDescent="0.3">
      <c r="E2943" s="10"/>
      <c r="F2943" s="12"/>
    </row>
    <row r="2944" spans="5:6" customFormat="1" x14ac:dyDescent="0.3">
      <c r="E2944" s="10"/>
      <c r="F2944" s="12"/>
    </row>
    <row r="2945" spans="5:6" customFormat="1" x14ac:dyDescent="0.3">
      <c r="E2945" s="10"/>
      <c r="F2945" s="12"/>
    </row>
    <row r="2946" spans="5:6" customFormat="1" x14ac:dyDescent="0.3">
      <c r="E2946" s="10"/>
      <c r="F2946" s="12"/>
    </row>
    <row r="2947" spans="5:6" customFormat="1" x14ac:dyDescent="0.3">
      <c r="E2947" s="10"/>
      <c r="F2947" s="12"/>
    </row>
    <row r="2948" spans="5:6" customFormat="1" x14ac:dyDescent="0.3">
      <c r="E2948" s="10"/>
      <c r="F2948" s="12"/>
    </row>
    <row r="2949" spans="5:6" customFormat="1" x14ac:dyDescent="0.3">
      <c r="E2949" s="10"/>
      <c r="F2949" s="12"/>
    </row>
    <row r="2950" spans="5:6" customFormat="1" x14ac:dyDescent="0.3">
      <c r="E2950" s="10"/>
      <c r="F2950" s="12"/>
    </row>
    <row r="2951" spans="5:6" customFormat="1" x14ac:dyDescent="0.3">
      <c r="E2951" s="10"/>
      <c r="F2951" s="12"/>
    </row>
    <row r="2952" spans="5:6" customFormat="1" x14ac:dyDescent="0.3">
      <c r="E2952" s="10"/>
      <c r="F2952" s="12"/>
    </row>
    <row r="2953" spans="5:6" customFormat="1" x14ac:dyDescent="0.3">
      <c r="E2953" s="10"/>
      <c r="F2953" s="12"/>
    </row>
    <row r="2954" spans="5:6" customFormat="1" x14ac:dyDescent="0.3">
      <c r="E2954" s="10"/>
      <c r="F2954" s="12"/>
    </row>
    <row r="2955" spans="5:6" customFormat="1" x14ac:dyDescent="0.3">
      <c r="E2955" s="10"/>
      <c r="F2955" s="12"/>
    </row>
    <row r="2956" spans="5:6" customFormat="1" x14ac:dyDescent="0.3">
      <c r="E2956" s="10"/>
      <c r="F2956" s="12"/>
    </row>
    <row r="2957" spans="5:6" customFormat="1" x14ac:dyDescent="0.3">
      <c r="E2957" s="10"/>
      <c r="F2957" s="12"/>
    </row>
    <row r="2958" spans="5:6" customFormat="1" x14ac:dyDescent="0.3">
      <c r="E2958" s="10"/>
      <c r="F2958" s="12"/>
    </row>
    <row r="2959" spans="5:6" customFormat="1" x14ac:dyDescent="0.3">
      <c r="E2959" s="10"/>
      <c r="F2959" s="12"/>
    </row>
    <row r="2960" spans="5:6" customFormat="1" x14ac:dyDescent="0.3">
      <c r="E2960" s="10"/>
      <c r="F2960" s="12"/>
    </row>
    <row r="2961" spans="5:6" customFormat="1" x14ac:dyDescent="0.3">
      <c r="E2961" s="10"/>
      <c r="F2961" s="12"/>
    </row>
    <row r="2962" spans="5:6" customFormat="1" x14ac:dyDescent="0.3">
      <c r="E2962" s="10"/>
      <c r="F2962" s="12"/>
    </row>
    <row r="2963" spans="5:6" customFormat="1" x14ac:dyDescent="0.3">
      <c r="E2963" s="10"/>
      <c r="F2963" s="12"/>
    </row>
    <row r="2964" spans="5:6" customFormat="1" x14ac:dyDescent="0.3">
      <c r="E2964" s="10"/>
      <c r="F2964" s="12"/>
    </row>
    <row r="2965" spans="5:6" customFormat="1" x14ac:dyDescent="0.3">
      <c r="E2965" s="10"/>
      <c r="F2965" s="12"/>
    </row>
    <row r="2966" spans="5:6" customFormat="1" x14ac:dyDescent="0.3">
      <c r="E2966" s="10"/>
      <c r="F2966" s="12"/>
    </row>
    <row r="2967" spans="5:6" customFormat="1" x14ac:dyDescent="0.3">
      <c r="E2967" s="10"/>
      <c r="F2967" s="12"/>
    </row>
    <row r="2968" spans="5:6" customFormat="1" x14ac:dyDescent="0.3">
      <c r="E2968" s="10"/>
      <c r="F2968" s="12"/>
    </row>
    <row r="2969" spans="5:6" customFormat="1" x14ac:dyDescent="0.3">
      <c r="E2969" s="10"/>
      <c r="F2969" s="12"/>
    </row>
    <row r="2970" spans="5:6" customFormat="1" x14ac:dyDescent="0.3">
      <c r="E2970" s="10"/>
      <c r="F2970" s="12"/>
    </row>
    <row r="2971" spans="5:6" customFormat="1" x14ac:dyDescent="0.3">
      <c r="E2971" s="10"/>
      <c r="F2971" s="12"/>
    </row>
    <row r="2972" spans="5:6" customFormat="1" x14ac:dyDescent="0.3">
      <c r="E2972" s="10"/>
      <c r="F2972" s="12"/>
    </row>
    <row r="2973" spans="5:6" customFormat="1" x14ac:dyDescent="0.3">
      <c r="E2973" s="10"/>
      <c r="F2973" s="12"/>
    </row>
    <row r="2974" spans="5:6" customFormat="1" x14ac:dyDescent="0.3">
      <c r="E2974" s="10"/>
      <c r="F2974" s="12"/>
    </row>
    <row r="2975" spans="5:6" customFormat="1" x14ac:dyDescent="0.3">
      <c r="E2975" s="10"/>
      <c r="F2975" s="12"/>
    </row>
    <row r="2976" spans="5:6" customFormat="1" x14ac:dyDescent="0.3">
      <c r="E2976" s="10"/>
      <c r="F2976" s="12"/>
    </row>
    <row r="2977" spans="5:6" customFormat="1" x14ac:dyDescent="0.3">
      <c r="E2977" s="10"/>
      <c r="F2977" s="12"/>
    </row>
    <row r="2978" spans="5:6" customFormat="1" x14ac:dyDescent="0.3">
      <c r="E2978" s="10"/>
      <c r="F2978" s="12"/>
    </row>
    <row r="2979" spans="5:6" customFormat="1" x14ac:dyDescent="0.3">
      <c r="E2979" s="10"/>
      <c r="F2979" s="12"/>
    </row>
    <row r="2980" spans="5:6" customFormat="1" x14ac:dyDescent="0.3">
      <c r="E2980" s="10"/>
      <c r="F2980" s="12"/>
    </row>
    <row r="2981" spans="5:6" customFormat="1" x14ac:dyDescent="0.3">
      <c r="E2981" s="10"/>
      <c r="F2981" s="12"/>
    </row>
    <row r="2982" spans="5:6" customFormat="1" x14ac:dyDescent="0.3">
      <c r="E2982" s="10"/>
      <c r="F2982" s="12"/>
    </row>
    <row r="2983" spans="5:6" customFormat="1" x14ac:dyDescent="0.3">
      <c r="E2983" s="10"/>
      <c r="F2983" s="12"/>
    </row>
    <row r="2984" spans="5:6" customFormat="1" x14ac:dyDescent="0.3">
      <c r="E2984" s="10"/>
      <c r="F2984" s="12"/>
    </row>
    <row r="2985" spans="5:6" customFormat="1" x14ac:dyDescent="0.3">
      <c r="E2985" s="10"/>
      <c r="F2985" s="12"/>
    </row>
    <row r="2986" spans="5:6" customFormat="1" x14ac:dyDescent="0.3">
      <c r="E2986" s="10"/>
      <c r="F2986" s="12"/>
    </row>
    <row r="2987" spans="5:6" customFormat="1" x14ac:dyDescent="0.3">
      <c r="E2987" s="10"/>
      <c r="F2987" s="12"/>
    </row>
    <row r="2988" spans="5:6" customFormat="1" x14ac:dyDescent="0.3">
      <c r="E2988" s="10"/>
      <c r="F2988" s="12"/>
    </row>
    <row r="2989" spans="5:6" customFormat="1" x14ac:dyDescent="0.3">
      <c r="E2989" s="10"/>
      <c r="F2989" s="12"/>
    </row>
    <row r="2990" spans="5:6" customFormat="1" x14ac:dyDescent="0.3">
      <c r="E2990" s="10"/>
      <c r="F2990" s="12"/>
    </row>
    <row r="2991" spans="5:6" customFormat="1" x14ac:dyDescent="0.3">
      <c r="E2991" s="10"/>
      <c r="F2991" s="12"/>
    </row>
    <row r="2992" spans="5:6" customFormat="1" x14ac:dyDescent="0.3">
      <c r="E2992" s="10"/>
      <c r="F2992" s="12"/>
    </row>
    <row r="2993" spans="5:6" customFormat="1" x14ac:dyDescent="0.3">
      <c r="E2993" s="10"/>
      <c r="F2993" s="12"/>
    </row>
    <row r="2994" spans="5:6" customFormat="1" x14ac:dyDescent="0.3">
      <c r="E2994" s="10"/>
      <c r="F2994" s="12"/>
    </row>
    <row r="2995" spans="5:6" customFormat="1" x14ac:dyDescent="0.3">
      <c r="E2995" s="10"/>
      <c r="F2995" s="12"/>
    </row>
    <row r="2996" spans="5:6" customFormat="1" x14ac:dyDescent="0.3">
      <c r="E2996" s="10"/>
      <c r="F2996" s="12"/>
    </row>
    <row r="2997" spans="5:6" customFormat="1" x14ac:dyDescent="0.3">
      <c r="E2997" s="10"/>
      <c r="F2997" s="12"/>
    </row>
    <row r="2998" spans="5:6" customFormat="1" x14ac:dyDescent="0.3">
      <c r="E2998" s="10"/>
      <c r="F2998" s="12"/>
    </row>
    <row r="2999" spans="5:6" customFormat="1" x14ac:dyDescent="0.3">
      <c r="E2999" s="10"/>
      <c r="F2999" s="12"/>
    </row>
    <row r="3000" spans="5:6" customFormat="1" x14ac:dyDescent="0.3">
      <c r="E3000" s="10"/>
      <c r="F3000" s="12"/>
    </row>
    <row r="3001" spans="5:6" customFormat="1" x14ac:dyDescent="0.3">
      <c r="E3001" s="10"/>
      <c r="F3001" s="12"/>
    </row>
    <row r="3002" spans="5:6" customFormat="1" x14ac:dyDescent="0.3">
      <c r="E3002" s="10"/>
      <c r="F3002" s="12"/>
    </row>
    <row r="3003" spans="5:6" customFormat="1" x14ac:dyDescent="0.3">
      <c r="E3003" s="10"/>
      <c r="F3003" s="12"/>
    </row>
    <row r="3004" spans="5:6" customFormat="1" x14ac:dyDescent="0.3">
      <c r="E3004" s="10"/>
      <c r="F3004" s="12"/>
    </row>
    <row r="3005" spans="5:6" customFormat="1" x14ac:dyDescent="0.3">
      <c r="E3005" s="10"/>
      <c r="F3005" s="12"/>
    </row>
    <row r="3006" spans="5:6" customFormat="1" x14ac:dyDescent="0.3">
      <c r="E3006" s="10"/>
      <c r="F3006" s="12"/>
    </row>
    <row r="3007" spans="5:6" customFormat="1" x14ac:dyDescent="0.3">
      <c r="E3007" s="10"/>
      <c r="F3007" s="12"/>
    </row>
    <row r="3008" spans="5:6" customFormat="1" x14ac:dyDescent="0.3">
      <c r="E3008" s="10"/>
      <c r="F3008" s="12"/>
    </row>
    <row r="3009" spans="5:6" customFormat="1" x14ac:dyDescent="0.3">
      <c r="E3009" s="10"/>
      <c r="F3009" s="12"/>
    </row>
    <row r="3010" spans="5:6" customFormat="1" x14ac:dyDescent="0.3">
      <c r="E3010" s="10"/>
      <c r="F3010" s="12"/>
    </row>
    <row r="3011" spans="5:6" customFormat="1" x14ac:dyDescent="0.3">
      <c r="E3011" s="10"/>
      <c r="F3011" s="12"/>
    </row>
    <row r="3012" spans="5:6" customFormat="1" x14ac:dyDescent="0.3">
      <c r="E3012" s="10"/>
      <c r="F3012" s="12"/>
    </row>
    <row r="3013" spans="5:6" customFormat="1" x14ac:dyDescent="0.3">
      <c r="E3013" s="10"/>
      <c r="F3013" s="12"/>
    </row>
    <row r="3014" spans="5:6" customFormat="1" x14ac:dyDescent="0.3">
      <c r="E3014" s="10"/>
      <c r="F3014" s="12"/>
    </row>
    <row r="3015" spans="5:6" customFormat="1" x14ac:dyDescent="0.3">
      <c r="E3015" s="10"/>
      <c r="F3015" s="12"/>
    </row>
    <row r="3016" spans="5:6" customFormat="1" x14ac:dyDescent="0.3">
      <c r="E3016" s="10"/>
      <c r="F3016" s="12"/>
    </row>
    <row r="3017" spans="5:6" customFormat="1" x14ac:dyDescent="0.3">
      <c r="E3017" s="10"/>
      <c r="F3017" s="12"/>
    </row>
    <row r="3018" spans="5:6" customFormat="1" x14ac:dyDescent="0.3">
      <c r="E3018" s="10"/>
      <c r="F3018" s="12"/>
    </row>
    <row r="3019" spans="5:6" customFormat="1" x14ac:dyDescent="0.3">
      <c r="E3019" s="10"/>
      <c r="F3019" s="12"/>
    </row>
    <row r="3020" spans="5:6" customFormat="1" x14ac:dyDescent="0.3">
      <c r="E3020" s="10"/>
      <c r="F3020" s="12"/>
    </row>
    <row r="3021" spans="5:6" customFormat="1" x14ac:dyDescent="0.3">
      <c r="E3021" s="10"/>
      <c r="F3021" s="12"/>
    </row>
    <row r="3022" spans="5:6" customFormat="1" x14ac:dyDescent="0.3">
      <c r="E3022" s="10"/>
      <c r="F3022" s="12"/>
    </row>
    <row r="3023" spans="5:6" customFormat="1" x14ac:dyDescent="0.3">
      <c r="E3023" s="10"/>
      <c r="F3023" s="12"/>
    </row>
    <row r="3024" spans="5:6" customFormat="1" x14ac:dyDescent="0.3">
      <c r="E3024" s="10"/>
      <c r="F3024" s="12"/>
    </row>
    <row r="3025" spans="5:6" customFormat="1" x14ac:dyDescent="0.3">
      <c r="E3025" s="10"/>
      <c r="F3025" s="12"/>
    </row>
    <row r="3026" spans="5:6" customFormat="1" x14ac:dyDescent="0.3">
      <c r="E3026" s="10"/>
      <c r="F3026" s="12"/>
    </row>
    <row r="3027" spans="5:6" customFormat="1" x14ac:dyDescent="0.3">
      <c r="E3027" s="10"/>
      <c r="F3027" s="12"/>
    </row>
    <row r="3028" spans="5:6" customFormat="1" x14ac:dyDescent="0.3">
      <c r="E3028" s="10"/>
      <c r="F3028" s="12"/>
    </row>
    <row r="3029" spans="5:6" customFormat="1" x14ac:dyDescent="0.3">
      <c r="E3029" s="10"/>
      <c r="F3029" s="12"/>
    </row>
    <row r="3030" spans="5:6" customFormat="1" x14ac:dyDescent="0.3">
      <c r="E3030" s="10"/>
      <c r="F3030" s="12"/>
    </row>
    <row r="3031" spans="5:6" customFormat="1" x14ac:dyDescent="0.3">
      <c r="E3031" s="10"/>
      <c r="F3031" s="12"/>
    </row>
    <row r="3032" spans="5:6" customFormat="1" x14ac:dyDescent="0.3">
      <c r="E3032" s="10"/>
      <c r="F3032" s="12"/>
    </row>
    <row r="3033" spans="5:6" customFormat="1" x14ac:dyDescent="0.3">
      <c r="E3033" s="10"/>
      <c r="F3033" s="12"/>
    </row>
    <row r="3034" spans="5:6" customFormat="1" x14ac:dyDescent="0.3">
      <c r="E3034" s="10"/>
      <c r="F3034" s="12"/>
    </row>
    <row r="3035" spans="5:6" customFormat="1" x14ac:dyDescent="0.3">
      <c r="E3035" s="10"/>
      <c r="F3035" s="12"/>
    </row>
    <row r="3036" spans="5:6" customFormat="1" x14ac:dyDescent="0.3">
      <c r="E3036" s="10"/>
      <c r="F3036" s="12"/>
    </row>
    <row r="3037" spans="5:6" customFormat="1" x14ac:dyDescent="0.3">
      <c r="E3037" s="10"/>
      <c r="F3037" s="12"/>
    </row>
    <row r="3038" spans="5:6" customFormat="1" x14ac:dyDescent="0.3">
      <c r="E3038" s="10"/>
      <c r="F3038" s="12"/>
    </row>
    <row r="3039" spans="5:6" customFormat="1" x14ac:dyDescent="0.3">
      <c r="E3039" s="10"/>
      <c r="F3039" s="12"/>
    </row>
    <row r="3040" spans="5:6" customFormat="1" x14ac:dyDescent="0.3">
      <c r="E3040" s="10"/>
      <c r="F3040" s="12"/>
    </row>
    <row r="3041" spans="5:6" customFormat="1" x14ac:dyDescent="0.3">
      <c r="E3041" s="10"/>
      <c r="F3041" s="12"/>
    </row>
    <row r="3042" spans="5:6" customFormat="1" x14ac:dyDescent="0.3">
      <c r="E3042" s="10"/>
      <c r="F3042" s="12"/>
    </row>
    <row r="3043" spans="5:6" customFormat="1" x14ac:dyDescent="0.3">
      <c r="E3043" s="10"/>
      <c r="F3043" s="12"/>
    </row>
    <row r="3044" spans="5:6" customFormat="1" x14ac:dyDescent="0.3">
      <c r="E3044" s="10"/>
      <c r="F3044" s="12"/>
    </row>
    <row r="3045" spans="5:6" customFormat="1" x14ac:dyDescent="0.3">
      <c r="E3045" s="10"/>
      <c r="F3045" s="12"/>
    </row>
    <row r="3046" spans="5:6" customFormat="1" x14ac:dyDescent="0.3">
      <c r="E3046" s="10"/>
      <c r="F3046" s="12"/>
    </row>
    <row r="3047" spans="5:6" customFormat="1" x14ac:dyDescent="0.3">
      <c r="E3047" s="10"/>
      <c r="F3047" s="12"/>
    </row>
    <row r="3048" spans="5:6" customFormat="1" x14ac:dyDescent="0.3">
      <c r="E3048" s="10"/>
      <c r="F3048" s="12"/>
    </row>
    <row r="3049" spans="5:6" customFormat="1" x14ac:dyDescent="0.3">
      <c r="E3049" s="10"/>
      <c r="F3049" s="12"/>
    </row>
    <row r="3050" spans="5:6" customFormat="1" x14ac:dyDescent="0.3">
      <c r="E3050" s="10"/>
      <c r="F3050" s="12"/>
    </row>
    <row r="3051" spans="5:6" customFormat="1" x14ac:dyDescent="0.3">
      <c r="E3051" s="10"/>
      <c r="F3051" s="12"/>
    </row>
    <row r="3052" spans="5:6" customFormat="1" x14ac:dyDescent="0.3">
      <c r="E3052" s="10"/>
      <c r="F3052" s="12"/>
    </row>
    <row r="3053" spans="5:6" customFormat="1" x14ac:dyDescent="0.3">
      <c r="E3053" s="10"/>
      <c r="F3053" s="12"/>
    </row>
    <row r="3054" spans="5:6" customFormat="1" x14ac:dyDescent="0.3">
      <c r="E3054" s="10"/>
      <c r="F3054" s="12"/>
    </row>
    <row r="3055" spans="5:6" customFormat="1" x14ac:dyDescent="0.3">
      <c r="E3055" s="10"/>
      <c r="F3055" s="12"/>
    </row>
    <row r="3056" spans="5:6" customFormat="1" x14ac:dyDescent="0.3">
      <c r="E3056" s="10"/>
      <c r="F3056" s="12"/>
    </row>
    <row r="3057" spans="5:6" customFormat="1" x14ac:dyDescent="0.3">
      <c r="E3057" s="10"/>
      <c r="F3057" s="12"/>
    </row>
    <row r="3058" spans="5:6" customFormat="1" x14ac:dyDescent="0.3">
      <c r="E3058" s="10"/>
      <c r="F3058" s="12"/>
    </row>
    <row r="3059" spans="5:6" customFormat="1" x14ac:dyDescent="0.3">
      <c r="E3059" s="10"/>
      <c r="F3059" s="12"/>
    </row>
    <row r="3060" spans="5:6" customFormat="1" x14ac:dyDescent="0.3">
      <c r="E3060" s="10"/>
      <c r="F3060" s="12"/>
    </row>
    <row r="3061" spans="5:6" customFormat="1" x14ac:dyDescent="0.3">
      <c r="E3061" s="10"/>
      <c r="F3061" s="12"/>
    </row>
    <row r="3062" spans="5:6" customFormat="1" x14ac:dyDescent="0.3">
      <c r="E3062" s="10"/>
      <c r="F3062" s="12"/>
    </row>
    <row r="3063" spans="5:6" customFormat="1" x14ac:dyDescent="0.3">
      <c r="E3063" s="10"/>
      <c r="F3063" s="12"/>
    </row>
    <row r="3064" spans="5:6" customFormat="1" x14ac:dyDescent="0.3">
      <c r="E3064" s="10"/>
      <c r="F3064" s="12"/>
    </row>
    <row r="3065" spans="5:6" customFormat="1" x14ac:dyDescent="0.3">
      <c r="E3065" s="10"/>
      <c r="F3065" s="12"/>
    </row>
    <row r="3066" spans="5:6" customFormat="1" x14ac:dyDescent="0.3">
      <c r="E3066" s="10"/>
      <c r="F3066" s="12"/>
    </row>
    <row r="3067" spans="5:6" customFormat="1" x14ac:dyDescent="0.3">
      <c r="E3067" s="10"/>
      <c r="F3067" s="12"/>
    </row>
    <row r="3068" spans="5:6" customFormat="1" x14ac:dyDescent="0.3">
      <c r="E3068" s="10"/>
      <c r="F3068" s="12"/>
    </row>
    <row r="3069" spans="5:6" customFormat="1" x14ac:dyDescent="0.3">
      <c r="E3069" s="10"/>
      <c r="F3069" s="12"/>
    </row>
    <row r="3070" spans="5:6" customFormat="1" x14ac:dyDescent="0.3">
      <c r="E3070" s="10"/>
      <c r="F3070" s="12"/>
    </row>
    <row r="3071" spans="5:6" customFormat="1" x14ac:dyDescent="0.3">
      <c r="E3071" s="10"/>
      <c r="F3071" s="12"/>
    </row>
    <row r="3072" spans="5:6" customFormat="1" x14ac:dyDescent="0.3">
      <c r="E3072" s="10"/>
      <c r="F3072" s="12"/>
    </row>
    <row r="3073" spans="5:6" customFormat="1" x14ac:dyDescent="0.3">
      <c r="E3073" s="10"/>
      <c r="F3073" s="12"/>
    </row>
    <row r="3074" spans="5:6" customFormat="1" x14ac:dyDescent="0.3">
      <c r="E3074" s="10"/>
      <c r="F3074" s="12"/>
    </row>
    <row r="3075" spans="5:6" customFormat="1" x14ac:dyDescent="0.3">
      <c r="E3075" s="10"/>
      <c r="F3075" s="12"/>
    </row>
    <row r="3076" spans="5:6" customFormat="1" x14ac:dyDescent="0.3">
      <c r="E3076" s="10"/>
      <c r="F3076" s="12"/>
    </row>
    <row r="3077" spans="5:6" customFormat="1" x14ac:dyDescent="0.3">
      <c r="E3077" s="10"/>
      <c r="F3077" s="12"/>
    </row>
    <row r="3078" spans="5:6" customFormat="1" x14ac:dyDescent="0.3">
      <c r="E3078" s="10"/>
      <c r="F3078" s="12"/>
    </row>
    <row r="3079" spans="5:6" customFormat="1" x14ac:dyDescent="0.3">
      <c r="E3079" s="10"/>
      <c r="F3079" s="12"/>
    </row>
    <row r="3080" spans="5:6" customFormat="1" x14ac:dyDescent="0.3">
      <c r="E3080" s="10"/>
      <c r="F3080" s="12"/>
    </row>
    <row r="3081" spans="5:6" customFormat="1" x14ac:dyDescent="0.3">
      <c r="E3081" s="10"/>
      <c r="F3081" s="12"/>
    </row>
    <row r="3082" spans="5:6" customFormat="1" x14ac:dyDescent="0.3">
      <c r="E3082" s="10"/>
      <c r="F3082" s="12"/>
    </row>
    <row r="3083" spans="5:6" customFormat="1" x14ac:dyDescent="0.3">
      <c r="E3083" s="10"/>
      <c r="F3083" s="12"/>
    </row>
    <row r="3084" spans="5:6" customFormat="1" x14ac:dyDescent="0.3">
      <c r="E3084" s="10"/>
      <c r="F3084" s="12"/>
    </row>
    <row r="3085" spans="5:6" customFormat="1" x14ac:dyDescent="0.3">
      <c r="E3085" s="10"/>
      <c r="F3085" s="12"/>
    </row>
    <row r="3086" spans="5:6" customFormat="1" x14ac:dyDescent="0.3">
      <c r="E3086" s="10"/>
      <c r="F3086" s="12"/>
    </row>
    <row r="3087" spans="5:6" customFormat="1" x14ac:dyDescent="0.3">
      <c r="E3087" s="10"/>
      <c r="F3087" s="12"/>
    </row>
    <row r="3088" spans="5:6" customFormat="1" x14ac:dyDescent="0.3">
      <c r="E3088" s="10"/>
      <c r="F3088" s="12"/>
    </row>
    <row r="3089" spans="5:6" customFormat="1" x14ac:dyDescent="0.3">
      <c r="E3089" s="10"/>
      <c r="F3089" s="12"/>
    </row>
    <row r="3090" spans="5:6" customFormat="1" x14ac:dyDescent="0.3">
      <c r="E3090" s="10"/>
      <c r="F3090" s="12"/>
    </row>
    <row r="3091" spans="5:6" customFormat="1" x14ac:dyDescent="0.3">
      <c r="E3091" s="10"/>
      <c r="F3091" s="12"/>
    </row>
    <row r="3092" spans="5:6" customFormat="1" x14ac:dyDescent="0.3">
      <c r="E3092" s="10"/>
      <c r="F3092" s="12"/>
    </row>
    <row r="3093" spans="5:6" customFormat="1" x14ac:dyDescent="0.3">
      <c r="E3093" s="10"/>
      <c r="F3093" s="12"/>
    </row>
    <row r="3094" spans="5:6" customFormat="1" x14ac:dyDescent="0.3">
      <c r="E3094" s="10"/>
      <c r="F3094" s="12"/>
    </row>
    <row r="3095" spans="5:6" customFormat="1" x14ac:dyDescent="0.3">
      <c r="E3095" s="10"/>
      <c r="F3095" s="12"/>
    </row>
    <row r="3096" spans="5:6" customFormat="1" x14ac:dyDescent="0.3">
      <c r="E3096" s="10"/>
      <c r="F3096" s="12"/>
    </row>
    <row r="3097" spans="5:6" customFormat="1" x14ac:dyDescent="0.3">
      <c r="E3097" s="10"/>
      <c r="F3097" s="12"/>
    </row>
    <row r="3098" spans="5:6" customFormat="1" x14ac:dyDescent="0.3">
      <c r="E3098" s="10"/>
      <c r="F3098" s="12"/>
    </row>
    <row r="3099" spans="5:6" customFormat="1" x14ac:dyDescent="0.3">
      <c r="E3099" s="10"/>
      <c r="F3099" s="12"/>
    </row>
    <row r="3100" spans="5:6" customFormat="1" x14ac:dyDescent="0.3">
      <c r="E3100" s="10"/>
      <c r="F3100" s="12"/>
    </row>
    <row r="3101" spans="5:6" customFormat="1" x14ac:dyDescent="0.3">
      <c r="E3101" s="10"/>
      <c r="F3101" s="12"/>
    </row>
    <row r="3102" spans="5:6" customFormat="1" x14ac:dyDescent="0.3">
      <c r="E3102" s="10"/>
      <c r="F3102" s="12"/>
    </row>
    <row r="3103" spans="5:6" customFormat="1" x14ac:dyDescent="0.3">
      <c r="E3103" s="10"/>
      <c r="F3103" s="12"/>
    </row>
    <row r="3104" spans="5:6" customFormat="1" x14ac:dyDescent="0.3">
      <c r="E3104" s="10"/>
      <c r="F3104" s="12"/>
    </row>
    <row r="3105" spans="5:6" customFormat="1" x14ac:dyDescent="0.3">
      <c r="E3105" s="10"/>
      <c r="F3105" s="12"/>
    </row>
    <row r="3106" spans="5:6" customFormat="1" x14ac:dyDescent="0.3">
      <c r="E3106" s="10"/>
      <c r="F3106" s="12"/>
    </row>
    <row r="3107" spans="5:6" customFormat="1" x14ac:dyDescent="0.3">
      <c r="E3107" s="10"/>
      <c r="F3107" s="12"/>
    </row>
    <row r="3108" spans="5:6" customFormat="1" x14ac:dyDescent="0.3">
      <c r="E3108" s="10"/>
      <c r="F3108" s="12"/>
    </row>
    <row r="3109" spans="5:6" customFormat="1" x14ac:dyDescent="0.3">
      <c r="E3109" s="10"/>
      <c r="F3109" s="12"/>
    </row>
    <row r="3110" spans="5:6" customFormat="1" x14ac:dyDescent="0.3">
      <c r="E3110" s="10"/>
      <c r="F3110" s="12"/>
    </row>
    <row r="3111" spans="5:6" customFormat="1" x14ac:dyDescent="0.3">
      <c r="E3111" s="10"/>
      <c r="F3111" s="12"/>
    </row>
    <row r="3112" spans="5:6" customFormat="1" x14ac:dyDescent="0.3">
      <c r="E3112" s="10"/>
      <c r="F3112" s="12"/>
    </row>
    <row r="3113" spans="5:6" customFormat="1" x14ac:dyDescent="0.3">
      <c r="E3113" s="10"/>
      <c r="F3113" s="12"/>
    </row>
    <row r="3114" spans="5:6" customFormat="1" x14ac:dyDescent="0.3">
      <c r="E3114" s="10"/>
      <c r="F3114" s="12"/>
    </row>
    <row r="3115" spans="5:6" customFormat="1" x14ac:dyDescent="0.3">
      <c r="E3115" s="10"/>
      <c r="F3115" s="12"/>
    </row>
    <row r="3116" spans="5:6" customFormat="1" x14ac:dyDescent="0.3">
      <c r="E3116" s="10"/>
      <c r="F3116" s="12"/>
    </row>
    <row r="3117" spans="5:6" customFormat="1" x14ac:dyDescent="0.3">
      <c r="E3117" s="10"/>
      <c r="F3117" s="12"/>
    </row>
    <row r="3118" spans="5:6" customFormat="1" x14ac:dyDescent="0.3">
      <c r="E3118" s="10"/>
      <c r="F3118" s="12"/>
    </row>
    <row r="3119" spans="5:6" customFormat="1" x14ac:dyDescent="0.3">
      <c r="E3119" s="10"/>
      <c r="F3119" s="12"/>
    </row>
    <row r="3120" spans="5:6" customFormat="1" x14ac:dyDescent="0.3">
      <c r="E3120" s="10"/>
      <c r="F3120" s="12"/>
    </row>
    <row r="3121" spans="5:6" customFormat="1" x14ac:dyDescent="0.3">
      <c r="E3121" s="10"/>
      <c r="F3121" s="12"/>
    </row>
    <row r="3122" spans="5:6" customFormat="1" x14ac:dyDescent="0.3">
      <c r="E3122" s="10"/>
      <c r="F3122" s="12"/>
    </row>
    <row r="3123" spans="5:6" customFormat="1" x14ac:dyDescent="0.3">
      <c r="E3123" s="10"/>
      <c r="F3123" s="12"/>
    </row>
    <row r="3124" spans="5:6" customFormat="1" x14ac:dyDescent="0.3">
      <c r="E3124" s="10"/>
      <c r="F3124" s="12"/>
    </row>
    <row r="3125" spans="5:6" customFormat="1" x14ac:dyDescent="0.3">
      <c r="E3125" s="10"/>
      <c r="F3125" s="12"/>
    </row>
    <row r="3126" spans="5:6" customFormat="1" x14ac:dyDescent="0.3">
      <c r="E3126" s="10"/>
      <c r="F3126" s="12"/>
    </row>
    <row r="3127" spans="5:6" customFormat="1" x14ac:dyDescent="0.3">
      <c r="E3127" s="10"/>
      <c r="F3127" s="12"/>
    </row>
    <row r="3128" spans="5:6" customFormat="1" x14ac:dyDescent="0.3">
      <c r="E3128" s="10"/>
      <c r="F3128" s="12"/>
    </row>
    <row r="3129" spans="5:6" customFormat="1" x14ac:dyDescent="0.3">
      <c r="E3129" s="10"/>
      <c r="F3129" s="12"/>
    </row>
    <row r="3130" spans="5:6" customFormat="1" x14ac:dyDescent="0.3">
      <c r="E3130" s="10"/>
      <c r="F3130" s="12"/>
    </row>
    <row r="3131" spans="5:6" customFormat="1" x14ac:dyDescent="0.3">
      <c r="E3131" s="10"/>
      <c r="F3131" s="12"/>
    </row>
    <row r="3132" spans="5:6" customFormat="1" x14ac:dyDescent="0.3">
      <c r="E3132" s="10"/>
      <c r="F3132" s="12"/>
    </row>
    <row r="3133" spans="5:6" customFormat="1" x14ac:dyDescent="0.3">
      <c r="E3133" s="10"/>
      <c r="F3133" s="12"/>
    </row>
    <row r="3134" spans="5:6" customFormat="1" x14ac:dyDescent="0.3">
      <c r="E3134" s="10"/>
      <c r="F3134" s="12"/>
    </row>
    <row r="3135" spans="5:6" customFormat="1" x14ac:dyDescent="0.3">
      <c r="E3135" s="10"/>
      <c r="F3135" s="12"/>
    </row>
    <row r="3136" spans="5:6" customFormat="1" x14ac:dyDescent="0.3">
      <c r="E3136" s="10"/>
      <c r="F3136" s="12"/>
    </row>
    <row r="3137" spans="5:6" customFormat="1" x14ac:dyDescent="0.3">
      <c r="E3137" s="10"/>
      <c r="F3137" s="12"/>
    </row>
    <row r="3138" spans="5:6" customFormat="1" x14ac:dyDescent="0.3">
      <c r="E3138" s="10"/>
      <c r="F3138" s="12"/>
    </row>
    <row r="3139" spans="5:6" customFormat="1" x14ac:dyDescent="0.3">
      <c r="E3139" s="10"/>
      <c r="F3139" s="12"/>
    </row>
    <row r="3140" spans="5:6" customFormat="1" x14ac:dyDescent="0.3">
      <c r="E3140" s="10"/>
      <c r="F3140" s="12"/>
    </row>
    <row r="3141" spans="5:6" customFormat="1" x14ac:dyDescent="0.3">
      <c r="E3141" s="10"/>
      <c r="F3141" s="12"/>
    </row>
    <row r="3142" spans="5:6" customFormat="1" x14ac:dyDescent="0.3">
      <c r="E3142" s="10"/>
      <c r="F3142" s="12"/>
    </row>
    <row r="3143" spans="5:6" customFormat="1" x14ac:dyDescent="0.3">
      <c r="E3143" s="10"/>
      <c r="F3143" s="12"/>
    </row>
    <row r="3144" spans="5:6" customFormat="1" x14ac:dyDescent="0.3">
      <c r="E3144" s="10"/>
      <c r="F3144" s="12"/>
    </row>
    <row r="3145" spans="5:6" customFormat="1" x14ac:dyDescent="0.3">
      <c r="E3145" s="10"/>
      <c r="F3145" s="12"/>
    </row>
    <row r="3146" spans="5:6" customFormat="1" x14ac:dyDescent="0.3">
      <c r="E3146" s="10"/>
      <c r="F3146" s="12"/>
    </row>
    <row r="3147" spans="5:6" customFormat="1" x14ac:dyDescent="0.3">
      <c r="E3147" s="10"/>
      <c r="F3147" s="12"/>
    </row>
    <row r="3148" spans="5:6" customFormat="1" x14ac:dyDescent="0.3">
      <c r="E3148" s="10"/>
      <c r="F3148" s="12"/>
    </row>
    <row r="3149" spans="5:6" customFormat="1" x14ac:dyDescent="0.3">
      <c r="E3149" s="10"/>
      <c r="F3149" s="12"/>
    </row>
    <row r="3150" spans="5:6" customFormat="1" x14ac:dyDescent="0.3">
      <c r="E3150" s="10"/>
      <c r="F3150" s="12"/>
    </row>
    <row r="3151" spans="5:6" customFormat="1" x14ac:dyDescent="0.3">
      <c r="E3151" s="10"/>
      <c r="F3151" s="12"/>
    </row>
    <row r="3152" spans="5:6" customFormat="1" x14ac:dyDescent="0.3">
      <c r="E3152" s="10"/>
      <c r="F3152" s="12"/>
    </row>
    <row r="3153" spans="5:6" customFormat="1" x14ac:dyDescent="0.3">
      <c r="E3153" s="10"/>
      <c r="F3153" s="12"/>
    </row>
    <row r="3154" spans="5:6" customFormat="1" x14ac:dyDescent="0.3">
      <c r="E3154" s="10"/>
      <c r="F3154" s="12"/>
    </row>
    <row r="3155" spans="5:6" customFormat="1" x14ac:dyDescent="0.3">
      <c r="E3155" s="10"/>
      <c r="F3155" s="12"/>
    </row>
    <row r="3156" spans="5:6" customFormat="1" x14ac:dyDescent="0.3">
      <c r="E3156" s="10"/>
      <c r="F3156" s="12"/>
    </row>
    <row r="3157" spans="5:6" customFormat="1" x14ac:dyDescent="0.3">
      <c r="E3157" s="10"/>
      <c r="F3157" s="12"/>
    </row>
    <row r="3158" spans="5:6" customFormat="1" x14ac:dyDescent="0.3">
      <c r="E3158" s="10"/>
      <c r="F3158" s="12"/>
    </row>
    <row r="3159" spans="5:6" customFormat="1" x14ac:dyDescent="0.3">
      <c r="E3159" s="10"/>
      <c r="F3159" s="12"/>
    </row>
    <row r="3160" spans="5:6" customFormat="1" x14ac:dyDescent="0.3">
      <c r="E3160" s="10"/>
      <c r="F3160" s="12"/>
    </row>
    <row r="3161" spans="5:6" customFormat="1" x14ac:dyDescent="0.3">
      <c r="E3161" s="10"/>
      <c r="F3161" s="12"/>
    </row>
    <row r="3162" spans="5:6" customFormat="1" x14ac:dyDescent="0.3">
      <c r="E3162" s="10"/>
      <c r="F3162" s="12"/>
    </row>
    <row r="3163" spans="5:6" customFormat="1" x14ac:dyDescent="0.3">
      <c r="E3163" s="10"/>
      <c r="F3163" s="12"/>
    </row>
    <row r="3164" spans="5:6" customFormat="1" x14ac:dyDescent="0.3">
      <c r="E3164" s="10"/>
      <c r="F3164" s="12"/>
    </row>
    <row r="3165" spans="5:6" customFormat="1" x14ac:dyDescent="0.3">
      <c r="E3165" s="10"/>
      <c r="F3165" s="12"/>
    </row>
    <row r="3166" spans="5:6" customFormat="1" x14ac:dyDescent="0.3">
      <c r="E3166" s="10"/>
      <c r="F3166" s="12"/>
    </row>
    <row r="3167" spans="5:6" customFormat="1" x14ac:dyDescent="0.3">
      <c r="E3167" s="10"/>
      <c r="F3167" s="12"/>
    </row>
    <row r="3168" spans="5:6" customFormat="1" x14ac:dyDescent="0.3">
      <c r="E3168" s="10"/>
      <c r="F3168" s="12"/>
    </row>
    <row r="3169" spans="5:6" customFormat="1" x14ac:dyDescent="0.3">
      <c r="E3169" s="10"/>
      <c r="F3169" s="12"/>
    </row>
    <row r="3170" spans="5:6" customFormat="1" x14ac:dyDescent="0.3">
      <c r="E3170" s="10"/>
      <c r="F3170" s="12"/>
    </row>
    <row r="3171" spans="5:6" customFormat="1" x14ac:dyDescent="0.3">
      <c r="E3171" s="10"/>
      <c r="F3171" s="12"/>
    </row>
    <row r="3172" spans="5:6" customFormat="1" x14ac:dyDescent="0.3">
      <c r="E3172" s="10"/>
      <c r="F3172" s="12"/>
    </row>
    <row r="3173" spans="5:6" customFormat="1" x14ac:dyDescent="0.3">
      <c r="E3173" s="10"/>
      <c r="F3173" s="12"/>
    </row>
    <row r="3174" spans="5:6" customFormat="1" x14ac:dyDescent="0.3">
      <c r="E3174" s="10"/>
      <c r="F3174" s="12"/>
    </row>
    <row r="3175" spans="5:6" customFormat="1" x14ac:dyDescent="0.3">
      <c r="E3175" s="10"/>
      <c r="F3175" s="12"/>
    </row>
    <row r="3176" spans="5:6" customFormat="1" x14ac:dyDescent="0.3">
      <c r="E3176" s="10"/>
      <c r="F3176" s="12"/>
    </row>
    <row r="3177" spans="5:6" customFormat="1" x14ac:dyDescent="0.3">
      <c r="E3177" s="10"/>
      <c r="F3177" s="12"/>
    </row>
    <row r="3178" spans="5:6" customFormat="1" x14ac:dyDescent="0.3">
      <c r="E3178" s="10"/>
      <c r="F3178" s="12"/>
    </row>
    <row r="3179" spans="5:6" customFormat="1" x14ac:dyDescent="0.3">
      <c r="E3179" s="10"/>
      <c r="F3179" s="12"/>
    </row>
    <row r="3180" spans="5:6" customFormat="1" x14ac:dyDescent="0.3">
      <c r="E3180" s="10"/>
      <c r="F3180" s="12"/>
    </row>
    <row r="3181" spans="5:6" customFormat="1" x14ac:dyDescent="0.3">
      <c r="E3181" s="10"/>
      <c r="F3181" s="12"/>
    </row>
    <row r="3182" spans="5:6" customFormat="1" x14ac:dyDescent="0.3">
      <c r="E3182" s="10"/>
      <c r="F3182" s="12"/>
    </row>
    <row r="3183" spans="5:6" customFormat="1" x14ac:dyDescent="0.3">
      <c r="E3183" s="10"/>
      <c r="F3183" s="12"/>
    </row>
    <row r="3184" spans="5:6" customFormat="1" x14ac:dyDescent="0.3">
      <c r="E3184" s="10"/>
      <c r="F3184" s="12"/>
    </row>
    <row r="3185" spans="5:6" customFormat="1" x14ac:dyDescent="0.3">
      <c r="E3185" s="10"/>
      <c r="F3185" s="12"/>
    </row>
    <row r="3186" spans="5:6" customFormat="1" x14ac:dyDescent="0.3">
      <c r="E3186" s="10"/>
      <c r="F3186" s="12"/>
    </row>
    <row r="3187" spans="5:6" customFormat="1" x14ac:dyDescent="0.3">
      <c r="E3187" s="10"/>
      <c r="F3187" s="12"/>
    </row>
    <row r="3188" spans="5:6" customFormat="1" x14ac:dyDescent="0.3">
      <c r="E3188" s="10"/>
      <c r="F3188" s="12"/>
    </row>
    <row r="3189" spans="5:6" customFormat="1" x14ac:dyDescent="0.3">
      <c r="E3189" s="10"/>
      <c r="F3189" s="12"/>
    </row>
    <row r="3190" spans="5:6" customFormat="1" x14ac:dyDescent="0.3">
      <c r="E3190" s="10"/>
      <c r="F3190" s="12"/>
    </row>
    <row r="3191" spans="5:6" customFormat="1" x14ac:dyDescent="0.3">
      <c r="E3191" s="10"/>
      <c r="F3191" s="12"/>
    </row>
    <row r="3192" spans="5:6" customFormat="1" x14ac:dyDescent="0.3">
      <c r="E3192" s="10"/>
      <c r="F3192" s="12"/>
    </row>
    <row r="3193" spans="5:6" customFormat="1" x14ac:dyDescent="0.3">
      <c r="E3193" s="10"/>
      <c r="F3193" s="12"/>
    </row>
    <row r="3194" spans="5:6" customFormat="1" x14ac:dyDescent="0.3">
      <c r="E3194" s="10"/>
      <c r="F3194" s="12"/>
    </row>
    <row r="3195" spans="5:6" customFormat="1" x14ac:dyDescent="0.3">
      <c r="E3195" s="10"/>
      <c r="F3195" s="12"/>
    </row>
    <row r="3196" spans="5:6" customFormat="1" x14ac:dyDescent="0.3">
      <c r="E3196" s="10"/>
      <c r="F3196" s="12"/>
    </row>
    <row r="3197" spans="5:6" customFormat="1" x14ac:dyDescent="0.3">
      <c r="E3197" s="10"/>
      <c r="F3197" s="12"/>
    </row>
    <row r="3198" spans="5:6" customFormat="1" x14ac:dyDescent="0.3">
      <c r="E3198" s="10"/>
      <c r="F3198" s="12"/>
    </row>
    <row r="3199" spans="5:6" customFormat="1" x14ac:dyDescent="0.3">
      <c r="E3199" s="10"/>
      <c r="F3199" s="12"/>
    </row>
    <row r="3200" spans="5:6" customFormat="1" x14ac:dyDescent="0.3">
      <c r="E3200" s="10"/>
      <c r="F3200" s="12"/>
    </row>
    <row r="3201" spans="5:6" customFormat="1" x14ac:dyDescent="0.3">
      <c r="E3201" s="10"/>
      <c r="F3201" s="12"/>
    </row>
    <row r="3202" spans="5:6" customFormat="1" x14ac:dyDescent="0.3">
      <c r="E3202" s="10"/>
      <c r="F3202" s="12"/>
    </row>
    <row r="3203" spans="5:6" customFormat="1" x14ac:dyDescent="0.3">
      <c r="E3203" s="10"/>
      <c r="F3203" s="12"/>
    </row>
    <row r="3204" spans="5:6" customFormat="1" x14ac:dyDescent="0.3">
      <c r="E3204" s="10"/>
      <c r="F3204" s="12"/>
    </row>
    <row r="3205" spans="5:6" customFormat="1" x14ac:dyDescent="0.3">
      <c r="E3205" s="10"/>
      <c r="F3205" s="12"/>
    </row>
    <row r="3206" spans="5:6" customFormat="1" x14ac:dyDescent="0.3">
      <c r="E3206" s="10"/>
      <c r="F3206" s="12"/>
    </row>
    <row r="3207" spans="5:6" customFormat="1" x14ac:dyDescent="0.3">
      <c r="E3207" s="10"/>
      <c r="F3207" s="12"/>
    </row>
    <row r="3208" spans="5:6" customFormat="1" x14ac:dyDescent="0.3">
      <c r="E3208" s="10"/>
      <c r="F3208" s="12"/>
    </row>
    <row r="3209" spans="5:6" customFormat="1" x14ac:dyDescent="0.3">
      <c r="E3209" s="10"/>
      <c r="F3209" s="12"/>
    </row>
    <row r="3210" spans="5:6" customFormat="1" x14ac:dyDescent="0.3">
      <c r="E3210" s="10"/>
      <c r="F3210" s="12"/>
    </row>
    <row r="3211" spans="5:6" customFormat="1" x14ac:dyDescent="0.3">
      <c r="E3211" s="10"/>
      <c r="F3211" s="12"/>
    </row>
    <row r="3212" spans="5:6" customFormat="1" x14ac:dyDescent="0.3">
      <c r="E3212" s="10"/>
      <c r="F3212" s="12"/>
    </row>
    <row r="3213" spans="5:6" customFormat="1" x14ac:dyDescent="0.3">
      <c r="E3213" s="10"/>
      <c r="F3213" s="12"/>
    </row>
    <row r="3214" spans="5:6" customFormat="1" x14ac:dyDescent="0.3">
      <c r="E3214" s="10"/>
      <c r="F3214" s="12"/>
    </row>
    <row r="3215" spans="5:6" customFormat="1" x14ac:dyDescent="0.3">
      <c r="E3215" s="10"/>
      <c r="F3215" s="12"/>
    </row>
    <row r="3216" spans="5:6" customFormat="1" x14ac:dyDescent="0.3">
      <c r="E3216" s="10"/>
      <c r="F3216" s="12"/>
    </row>
    <row r="3217" spans="5:6" customFormat="1" x14ac:dyDescent="0.3">
      <c r="E3217" s="10"/>
      <c r="F3217" s="12"/>
    </row>
    <row r="3218" spans="5:6" customFormat="1" x14ac:dyDescent="0.3">
      <c r="E3218" s="10"/>
      <c r="F3218" s="12"/>
    </row>
    <row r="3219" spans="5:6" customFormat="1" x14ac:dyDescent="0.3">
      <c r="E3219" s="10"/>
      <c r="F3219" s="12"/>
    </row>
    <row r="3220" spans="5:6" customFormat="1" x14ac:dyDescent="0.3">
      <c r="E3220" s="10"/>
      <c r="F3220" s="12"/>
    </row>
    <row r="3221" spans="5:6" customFormat="1" x14ac:dyDescent="0.3">
      <c r="E3221" s="10"/>
      <c r="F3221" s="12"/>
    </row>
    <row r="3222" spans="5:6" customFormat="1" x14ac:dyDescent="0.3">
      <c r="E3222" s="10"/>
      <c r="F3222" s="12"/>
    </row>
    <row r="3223" spans="5:6" customFormat="1" x14ac:dyDescent="0.3">
      <c r="E3223" s="10"/>
      <c r="F3223" s="12"/>
    </row>
    <row r="3224" spans="5:6" customFormat="1" x14ac:dyDescent="0.3">
      <c r="E3224" s="10"/>
      <c r="F3224" s="12"/>
    </row>
    <row r="3225" spans="5:6" customFormat="1" x14ac:dyDescent="0.3">
      <c r="E3225" s="10"/>
      <c r="F3225" s="12"/>
    </row>
    <row r="3226" spans="5:6" customFormat="1" x14ac:dyDescent="0.3">
      <c r="E3226" s="10"/>
      <c r="F3226" s="12"/>
    </row>
    <row r="3227" spans="5:6" customFormat="1" x14ac:dyDescent="0.3">
      <c r="E3227" s="10"/>
      <c r="F3227" s="12"/>
    </row>
    <row r="3228" spans="5:6" customFormat="1" x14ac:dyDescent="0.3">
      <c r="E3228" s="10"/>
      <c r="F3228" s="12"/>
    </row>
    <row r="3229" spans="5:6" customFormat="1" x14ac:dyDescent="0.3">
      <c r="E3229" s="10"/>
      <c r="F3229" s="12"/>
    </row>
    <row r="3230" spans="5:6" customFormat="1" x14ac:dyDescent="0.3">
      <c r="E3230" s="10"/>
      <c r="F3230" s="12"/>
    </row>
    <row r="3231" spans="5:6" customFormat="1" x14ac:dyDescent="0.3">
      <c r="E3231" s="10"/>
      <c r="F3231" s="12"/>
    </row>
    <row r="3232" spans="5:6" customFormat="1" x14ac:dyDescent="0.3">
      <c r="E3232" s="10"/>
      <c r="F3232" s="12"/>
    </row>
    <row r="3233" spans="5:6" customFormat="1" x14ac:dyDescent="0.3">
      <c r="E3233" s="10"/>
      <c r="F3233" s="12"/>
    </row>
    <row r="3234" spans="5:6" customFormat="1" x14ac:dyDescent="0.3">
      <c r="E3234" s="10"/>
      <c r="F3234" s="12"/>
    </row>
    <row r="3235" spans="5:6" customFormat="1" x14ac:dyDescent="0.3">
      <c r="E3235" s="10"/>
      <c r="F3235" s="12"/>
    </row>
    <row r="3236" spans="5:6" customFormat="1" x14ac:dyDescent="0.3">
      <c r="E3236" s="10"/>
      <c r="F3236" s="12"/>
    </row>
    <row r="3237" spans="5:6" customFormat="1" x14ac:dyDescent="0.3">
      <c r="E3237" s="10"/>
      <c r="F3237" s="12"/>
    </row>
    <row r="3238" spans="5:6" customFormat="1" x14ac:dyDescent="0.3">
      <c r="E3238" s="10"/>
      <c r="F3238" s="12"/>
    </row>
    <row r="3239" spans="5:6" customFormat="1" x14ac:dyDescent="0.3">
      <c r="E3239" s="10"/>
      <c r="F3239" s="12"/>
    </row>
    <row r="3240" spans="5:6" customFormat="1" x14ac:dyDescent="0.3">
      <c r="E3240" s="10"/>
      <c r="F3240" s="12"/>
    </row>
    <row r="3241" spans="5:6" customFormat="1" x14ac:dyDescent="0.3">
      <c r="E3241" s="10"/>
      <c r="F3241" s="12"/>
    </row>
    <row r="3242" spans="5:6" customFormat="1" x14ac:dyDescent="0.3">
      <c r="E3242" s="10"/>
      <c r="F3242" s="12"/>
    </row>
    <row r="3243" spans="5:6" customFormat="1" x14ac:dyDescent="0.3">
      <c r="E3243" s="10"/>
      <c r="F3243" s="12"/>
    </row>
    <row r="3244" spans="5:6" customFormat="1" x14ac:dyDescent="0.3">
      <c r="E3244" s="10"/>
      <c r="F3244" s="12"/>
    </row>
    <row r="3245" spans="5:6" customFormat="1" x14ac:dyDescent="0.3">
      <c r="E3245" s="10"/>
      <c r="F3245" s="12"/>
    </row>
    <row r="3246" spans="5:6" customFormat="1" x14ac:dyDescent="0.3">
      <c r="E3246" s="10"/>
      <c r="F3246" s="12"/>
    </row>
    <row r="3247" spans="5:6" customFormat="1" x14ac:dyDescent="0.3">
      <c r="E3247" s="10"/>
      <c r="F3247" s="12"/>
    </row>
    <row r="3248" spans="5:6" customFormat="1" x14ac:dyDescent="0.3">
      <c r="E3248" s="10"/>
      <c r="F3248" s="12"/>
    </row>
    <row r="3249" spans="5:6" customFormat="1" x14ac:dyDescent="0.3">
      <c r="E3249" s="10"/>
      <c r="F3249" s="12"/>
    </row>
    <row r="3250" spans="5:6" customFormat="1" x14ac:dyDescent="0.3">
      <c r="E3250" s="10"/>
      <c r="F3250" s="12"/>
    </row>
    <row r="3251" spans="5:6" customFormat="1" x14ac:dyDescent="0.3">
      <c r="E3251" s="10"/>
      <c r="F3251" s="12"/>
    </row>
    <row r="3252" spans="5:6" customFormat="1" x14ac:dyDescent="0.3">
      <c r="E3252" s="10"/>
      <c r="F3252" s="12"/>
    </row>
    <row r="3253" spans="5:6" customFormat="1" x14ac:dyDescent="0.3">
      <c r="E3253" s="10"/>
      <c r="F3253" s="12"/>
    </row>
    <row r="3254" spans="5:6" customFormat="1" x14ac:dyDescent="0.3">
      <c r="E3254" s="10"/>
      <c r="F3254" s="12"/>
    </row>
    <row r="3255" spans="5:6" customFormat="1" x14ac:dyDescent="0.3">
      <c r="E3255" s="10"/>
      <c r="F3255" s="12"/>
    </row>
    <row r="3256" spans="5:6" customFormat="1" x14ac:dyDescent="0.3">
      <c r="E3256" s="10"/>
      <c r="F3256" s="12"/>
    </row>
    <row r="3257" spans="5:6" customFormat="1" x14ac:dyDescent="0.3">
      <c r="E3257" s="10"/>
      <c r="F3257" s="12"/>
    </row>
    <row r="3258" spans="5:6" customFormat="1" x14ac:dyDescent="0.3">
      <c r="E3258" s="10"/>
      <c r="F3258" s="12"/>
    </row>
    <row r="3259" spans="5:6" customFormat="1" x14ac:dyDescent="0.3">
      <c r="E3259" s="10"/>
      <c r="F3259" s="12"/>
    </row>
    <row r="3260" spans="5:6" customFormat="1" x14ac:dyDescent="0.3">
      <c r="E3260" s="10"/>
      <c r="F3260" s="12"/>
    </row>
    <row r="3261" spans="5:6" customFormat="1" x14ac:dyDescent="0.3">
      <c r="E3261" s="10"/>
      <c r="F3261" s="12"/>
    </row>
    <row r="3262" spans="5:6" customFormat="1" x14ac:dyDescent="0.3">
      <c r="E3262" s="10"/>
      <c r="F3262" s="12"/>
    </row>
    <row r="3263" spans="5:6" customFormat="1" x14ac:dyDescent="0.3">
      <c r="E3263" s="10"/>
      <c r="F3263" s="12"/>
    </row>
    <row r="3264" spans="5:6" customFormat="1" x14ac:dyDescent="0.3">
      <c r="E3264" s="10"/>
      <c r="F3264" s="12"/>
    </row>
    <row r="3265" spans="5:6" customFormat="1" x14ac:dyDescent="0.3">
      <c r="E3265" s="10"/>
      <c r="F3265" s="12"/>
    </row>
    <row r="3266" spans="5:6" customFormat="1" x14ac:dyDescent="0.3">
      <c r="E3266" s="10"/>
      <c r="F3266" s="12"/>
    </row>
    <row r="3267" spans="5:6" customFormat="1" x14ac:dyDescent="0.3">
      <c r="E3267" s="10"/>
      <c r="F3267" s="12"/>
    </row>
    <row r="3268" spans="5:6" customFormat="1" x14ac:dyDescent="0.3">
      <c r="E3268" s="10"/>
      <c r="F3268" s="12"/>
    </row>
    <row r="3269" spans="5:6" customFormat="1" x14ac:dyDescent="0.3">
      <c r="E3269" s="10"/>
      <c r="F3269" s="12"/>
    </row>
    <row r="3270" spans="5:6" customFormat="1" x14ac:dyDescent="0.3">
      <c r="E3270" s="10"/>
      <c r="F3270" s="12"/>
    </row>
    <row r="3271" spans="5:6" customFormat="1" x14ac:dyDescent="0.3">
      <c r="E3271" s="10"/>
      <c r="F3271" s="12"/>
    </row>
    <row r="3272" spans="5:6" customFormat="1" x14ac:dyDescent="0.3">
      <c r="E3272" s="10"/>
      <c r="F3272" s="12"/>
    </row>
    <row r="3273" spans="5:6" customFormat="1" x14ac:dyDescent="0.3">
      <c r="E3273" s="10"/>
      <c r="F3273" s="12"/>
    </row>
    <row r="3274" spans="5:6" customFormat="1" x14ac:dyDescent="0.3">
      <c r="E3274" s="10"/>
      <c r="F3274" s="12"/>
    </row>
    <row r="3275" spans="5:6" customFormat="1" x14ac:dyDescent="0.3">
      <c r="E3275" s="10"/>
      <c r="F3275" s="12"/>
    </row>
    <row r="3276" spans="5:6" customFormat="1" x14ac:dyDescent="0.3">
      <c r="E3276" s="10"/>
      <c r="F3276" s="12"/>
    </row>
    <row r="3277" spans="5:6" customFormat="1" x14ac:dyDescent="0.3">
      <c r="E3277" s="10"/>
      <c r="F3277" s="12"/>
    </row>
    <row r="3278" spans="5:6" customFormat="1" x14ac:dyDescent="0.3">
      <c r="E3278" s="10"/>
      <c r="F3278" s="12"/>
    </row>
    <row r="3279" spans="5:6" customFormat="1" x14ac:dyDescent="0.3">
      <c r="E3279" s="10"/>
      <c r="F3279" s="12"/>
    </row>
    <row r="3280" spans="5:6" customFormat="1" x14ac:dyDescent="0.3">
      <c r="E3280" s="10"/>
      <c r="F3280" s="12"/>
    </row>
    <row r="3281" spans="5:6" customFormat="1" x14ac:dyDescent="0.3">
      <c r="E3281" s="10"/>
      <c r="F3281" s="12"/>
    </row>
    <row r="3282" spans="5:6" customFormat="1" x14ac:dyDescent="0.3">
      <c r="E3282" s="10"/>
      <c r="F3282" s="12"/>
    </row>
    <row r="3283" spans="5:6" customFormat="1" x14ac:dyDescent="0.3">
      <c r="E3283" s="10"/>
      <c r="F3283" s="12"/>
    </row>
    <row r="3284" spans="5:6" customFormat="1" x14ac:dyDescent="0.3">
      <c r="E3284" s="10"/>
      <c r="F3284" s="12"/>
    </row>
    <row r="3285" spans="5:6" customFormat="1" x14ac:dyDescent="0.3">
      <c r="E3285" s="10"/>
      <c r="F3285" s="12"/>
    </row>
    <row r="3286" spans="5:6" customFormat="1" x14ac:dyDescent="0.3">
      <c r="E3286" s="10"/>
      <c r="F3286" s="12"/>
    </row>
    <row r="3287" spans="5:6" customFormat="1" x14ac:dyDescent="0.3">
      <c r="E3287" s="10"/>
      <c r="F3287" s="12"/>
    </row>
    <row r="3288" spans="5:6" customFormat="1" x14ac:dyDescent="0.3">
      <c r="E3288" s="10"/>
      <c r="F3288" s="12"/>
    </row>
    <row r="3289" spans="5:6" customFormat="1" x14ac:dyDescent="0.3">
      <c r="E3289" s="10"/>
      <c r="F3289" s="12"/>
    </row>
    <row r="3290" spans="5:6" customFormat="1" x14ac:dyDescent="0.3">
      <c r="E3290" s="10"/>
      <c r="F3290" s="12"/>
    </row>
    <row r="3291" spans="5:6" customFormat="1" x14ac:dyDescent="0.3">
      <c r="E3291" s="10"/>
      <c r="F3291" s="12"/>
    </row>
    <row r="3292" spans="5:6" customFormat="1" x14ac:dyDescent="0.3">
      <c r="E3292" s="10"/>
      <c r="F3292" s="12"/>
    </row>
    <row r="3293" spans="5:6" customFormat="1" x14ac:dyDescent="0.3">
      <c r="E3293" s="10"/>
      <c r="F3293" s="12"/>
    </row>
    <row r="3294" spans="5:6" customFormat="1" x14ac:dyDescent="0.3">
      <c r="E3294" s="10"/>
      <c r="F3294" s="12"/>
    </row>
    <row r="3295" spans="5:6" customFormat="1" x14ac:dyDescent="0.3">
      <c r="E3295" s="10"/>
      <c r="F3295" s="12"/>
    </row>
    <row r="3296" spans="5:6" customFormat="1" x14ac:dyDescent="0.3">
      <c r="E3296" s="10"/>
      <c r="F3296" s="12"/>
    </row>
    <row r="3297" spans="5:6" customFormat="1" x14ac:dyDescent="0.3">
      <c r="E3297" s="10"/>
      <c r="F3297" s="12"/>
    </row>
    <row r="3298" spans="5:6" customFormat="1" x14ac:dyDescent="0.3">
      <c r="E3298" s="10"/>
      <c r="F3298" s="12"/>
    </row>
    <row r="3299" spans="5:6" customFormat="1" x14ac:dyDescent="0.3">
      <c r="E3299" s="10"/>
      <c r="F3299" s="12"/>
    </row>
    <row r="3300" spans="5:6" customFormat="1" x14ac:dyDescent="0.3">
      <c r="E3300" s="10"/>
      <c r="F3300" s="12"/>
    </row>
    <row r="3301" spans="5:6" customFormat="1" x14ac:dyDescent="0.3">
      <c r="E3301" s="10"/>
      <c r="F3301" s="12"/>
    </row>
    <row r="3302" spans="5:6" customFormat="1" x14ac:dyDescent="0.3">
      <c r="E3302" s="10"/>
      <c r="F3302" s="12"/>
    </row>
    <row r="3303" spans="5:6" customFormat="1" x14ac:dyDescent="0.3">
      <c r="E3303" s="10"/>
      <c r="F3303" s="12"/>
    </row>
    <row r="3304" spans="5:6" customFormat="1" x14ac:dyDescent="0.3">
      <c r="E3304" s="10"/>
      <c r="F3304" s="12"/>
    </row>
    <row r="3305" spans="5:6" customFormat="1" x14ac:dyDescent="0.3">
      <c r="E3305" s="10"/>
      <c r="F3305" s="12"/>
    </row>
    <row r="3306" spans="5:6" customFormat="1" x14ac:dyDescent="0.3">
      <c r="E3306" s="10"/>
      <c r="F3306" s="12"/>
    </row>
    <row r="3307" spans="5:6" customFormat="1" x14ac:dyDescent="0.3">
      <c r="E3307" s="10"/>
      <c r="F3307" s="12"/>
    </row>
    <row r="3308" spans="5:6" customFormat="1" x14ac:dyDescent="0.3">
      <c r="E3308" s="10"/>
      <c r="F3308" s="12"/>
    </row>
    <row r="3309" spans="5:6" customFormat="1" x14ac:dyDescent="0.3">
      <c r="E3309" s="10"/>
      <c r="F3309" s="12"/>
    </row>
    <row r="3310" spans="5:6" customFormat="1" x14ac:dyDescent="0.3">
      <c r="E3310" s="10"/>
      <c r="F3310" s="12"/>
    </row>
    <row r="3311" spans="5:6" customFormat="1" x14ac:dyDescent="0.3">
      <c r="E3311" s="10"/>
      <c r="F3311" s="12"/>
    </row>
    <row r="3312" spans="5:6" customFormat="1" x14ac:dyDescent="0.3">
      <c r="E3312" s="10"/>
      <c r="F3312" s="12"/>
    </row>
    <row r="3313" spans="5:6" customFormat="1" x14ac:dyDescent="0.3">
      <c r="E3313" s="10"/>
      <c r="F3313" s="12"/>
    </row>
    <row r="3314" spans="5:6" customFormat="1" x14ac:dyDescent="0.3">
      <c r="E3314" s="10"/>
      <c r="F3314" s="12"/>
    </row>
    <row r="3315" spans="5:6" customFormat="1" x14ac:dyDescent="0.3">
      <c r="E3315" s="10"/>
      <c r="F3315" s="12"/>
    </row>
    <row r="3316" spans="5:6" customFormat="1" x14ac:dyDescent="0.3">
      <c r="E3316" s="10"/>
      <c r="F3316" s="12"/>
    </row>
    <row r="3317" spans="5:6" customFormat="1" x14ac:dyDescent="0.3">
      <c r="E3317" s="10"/>
      <c r="F3317" s="12"/>
    </row>
    <row r="3318" spans="5:6" customFormat="1" x14ac:dyDescent="0.3">
      <c r="E3318" s="10"/>
      <c r="F3318" s="12"/>
    </row>
    <row r="3319" spans="5:6" customFormat="1" x14ac:dyDescent="0.3">
      <c r="E3319" s="10"/>
      <c r="F3319" s="12"/>
    </row>
    <row r="3320" spans="5:6" customFormat="1" x14ac:dyDescent="0.3">
      <c r="E3320" s="10"/>
      <c r="F3320" s="12"/>
    </row>
    <row r="3321" spans="5:6" customFormat="1" x14ac:dyDescent="0.3">
      <c r="E3321" s="10"/>
      <c r="F3321" s="12"/>
    </row>
    <row r="3322" spans="5:6" customFormat="1" x14ac:dyDescent="0.3">
      <c r="E3322" s="10"/>
      <c r="F3322" s="12"/>
    </row>
    <row r="3323" spans="5:6" customFormat="1" x14ac:dyDescent="0.3">
      <c r="E3323" s="10"/>
      <c r="F3323" s="12"/>
    </row>
    <row r="3324" spans="5:6" customFormat="1" x14ac:dyDescent="0.3">
      <c r="E3324" s="10"/>
      <c r="F3324" s="12"/>
    </row>
    <row r="3325" spans="5:6" customFormat="1" x14ac:dyDescent="0.3">
      <c r="E3325" s="10"/>
      <c r="F3325" s="12"/>
    </row>
    <row r="3326" spans="5:6" customFormat="1" x14ac:dyDescent="0.3">
      <c r="E3326" s="10"/>
      <c r="F3326" s="12"/>
    </row>
    <row r="3327" spans="5:6" customFormat="1" x14ac:dyDescent="0.3">
      <c r="E3327" s="10"/>
      <c r="F3327" s="12"/>
    </row>
    <row r="3328" spans="5:6" customFormat="1" x14ac:dyDescent="0.3">
      <c r="E3328" s="10"/>
      <c r="F3328" s="12"/>
    </row>
    <row r="3329" spans="5:6" customFormat="1" x14ac:dyDescent="0.3">
      <c r="E3329" s="10"/>
      <c r="F3329" s="12"/>
    </row>
    <row r="3330" spans="5:6" customFormat="1" x14ac:dyDescent="0.3">
      <c r="E3330" s="10"/>
      <c r="F3330" s="12"/>
    </row>
    <row r="3331" spans="5:6" customFormat="1" x14ac:dyDescent="0.3">
      <c r="E3331" s="10"/>
      <c r="F3331" s="12"/>
    </row>
    <row r="3332" spans="5:6" customFormat="1" x14ac:dyDescent="0.3">
      <c r="E3332" s="10"/>
      <c r="F3332" s="12"/>
    </row>
    <row r="3333" spans="5:6" customFormat="1" x14ac:dyDescent="0.3">
      <c r="E3333" s="10"/>
      <c r="F3333" s="12"/>
    </row>
    <row r="3334" spans="5:6" customFormat="1" x14ac:dyDescent="0.3">
      <c r="E3334" s="10"/>
      <c r="F3334" s="12"/>
    </row>
    <row r="3335" spans="5:6" customFormat="1" x14ac:dyDescent="0.3">
      <c r="E3335" s="10"/>
      <c r="F3335" s="12"/>
    </row>
    <row r="3336" spans="5:6" customFormat="1" x14ac:dyDescent="0.3">
      <c r="E3336" s="10"/>
      <c r="F3336" s="12"/>
    </row>
    <row r="3337" spans="5:6" customFormat="1" x14ac:dyDescent="0.3">
      <c r="E3337" s="10"/>
      <c r="F3337" s="12"/>
    </row>
    <row r="3338" spans="5:6" customFormat="1" x14ac:dyDescent="0.3">
      <c r="E3338" s="10"/>
      <c r="F3338" s="12"/>
    </row>
    <row r="3339" spans="5:6" customFormat="1" x14ac:dyDescent="0.3">
      <c r="E3339" s="10"/>
      <c r="F3339" s="12"/>
    </row>
    <row r="3340" spans="5:6" customFormat="1" x14ac:dyDescent="0.3">
      <c r="E3340" s="10"/>
      <c r="F3340" s="12"/>
    </row>
    <row r="3341" spans="5:6" customFormat="1" x14ac:dyDescent="0.3">
      <c r="E3341" s="10"/>
      <c r="F3341" s="12"/>
    </row>
    <row r="3342" spans="5:6" customFormat="1" x14ac:dyDescent="0.3">
      <c r="E3342" s="10"/>
      <c r="F3342" s="12"/>
    </row>
    <row r="3343" spans="5:6" customFormat="1" x14ac:dyDescent="0.3">
      <c r="E3343" s="10"/>
      <c r="F3343" s="12"/>
    </row>
    <row r="3344" spans="5:6" customFormat="1" x14ac:dyDescent="0.3">
      <c r="E3344" s="10"/>
      <c r="F3344" s="12"/>
    </row>
    <row r="3345" spans="5:6" customFormat="1" x14ac:dyDescent="0.3">
      <c r="E3345" s="10"/>
      <c r="F3345" s="12"/>
    </row>
    <row r="3346" spans="5:6" customFormat="1" x14ac:dyDescent="0.3">
      <c r="E3346" s="10"/>
      <c r="F3346" s="12"/>
    </row>
    <row r="3347" spans="5:6" customFormat="1" x14ac:dyDescent="0.3">
      <c r="E3347" s="10"/>
      <c r="F3347" s="12"/>
    </row>
    <row r="3348" spans="5:6" customFormat="1" x14ac:dyDescent="0.3">
      <c r="E3348" s="10"/>
      <c r="F3348" s="12"/>
    </row>
    <row r="3349" spans="5:6" customFormat="1" x14ac:dyDescent="0.3">
      <c r="E3349" s="10"/>
      <c r="F3349" s="12"/>
    </row>
    <row r="3350" spans="5:6" customFormat="1" x14ac:dyDescent="0.3">
      <c r="E3350" s="10"/>
      <c r="F3350" s="12"/>
    </row>
    <row r="3351" spans="5:6" customFormat="1" x14ac:dyDescent="0.3">
      <c r="E3351" s="10"/>
      <c r="F3351" s="12"/>
    </row>
    <row r="3352" spans="5:6" customFormat="1" x14ac:dyDescent="0.3">
      <c r="E3352" s="10"/>
      <c r="F3352" s="12"/>
    </row>
    <row r="3353" spans="5:6" customFormat="1" x14ac:dyDescent="0.3">
      <c r="E3353" s="10"/>
      <c r="F3353" s="12"/>
    </row>
    <row r="3354" spans="5:6" customFormat="1" x14ac:dyDescent="0.3">
      <c r="E3354" s="10"/>
      <c r="F3354" s="12"/>
    </row>
    <row r="3355" spans="5:6" customFormat="1" x14ac:dyDescent="0.3">
      <c r="E3355" s="10"/>
      <c r="F3355" s="12"/>
    </row>
    <row r="3356" spans="5:6" customFormat="1" x14ac:dyDescent="0.3">
      <c r="E3356" s="10"/>
      <c r="F3356" s="12"/>
    </row>
    <row r="3357" spans="5:6" customFormat="1" x14ac:dyDescent="0.3">
      <c r="E3357" s="10"/>
      <c r="F3357" s="12"/>
    </row>
    <row r="3358" spans="5:6" customFormat="1" x14ac:dyDescent="0.3">
      <c r="E3358" s="10"/>
      <c r="F3358" s="12"/>
    </row>
    <row r="3359" spans="5:6" customFormat="1" x14ac:dyDescent="0.3">
      <c r="E3359" s="10"/>
      <c r="F3359" s="12"/>
    </row>
    <row r="3360" spans="5:6" customFormat="1" x14ac:dyDescent="0.3">
      <c r="E3360" s="10"/>
      <c r="F3360" s="12"/>
    </row>
    <row r="3361" spans="5:6" customFormat="1" x14ac:dyDescent="0.3">
      <c r="E3361" s="10"/>
      <c r="F3361" s="12"/>
    </row>
    <row r="3362" spans="5:6" customFormat="1" x14ac:dyDescent="0.3">
      <c r="E3362" s="10"/>
      <c r="F3362" s="12"/>
    </row>
    <row r="3363" spans="5:6" customFormat="1" x14ac:dyDescent="0.3">
      <c r="E3363" s="10"/>
      <c r="F3363" s="12"/>
    </row>
    <row r="3364" spans="5:6" customFormat="1" x14ac:dyDescent="0.3">
      <c r="E3364" s="10"/>
      <c r="F3364" s="12"/>
    </row>
    <row r="3365" spans="5:6" customFormat="1" x14ac:dyDescent="0.3">
      <c r="E3365" s="10"/>
      <c r="F3365" s="12"/>
    </row>
    <row r="3366" spans="5:6" customFormat="1" x14ac:dyDescent="0.3">
      <c r="E3366" s="10"/>
      <c r="F3366" s="12"/>
    </row>
    <row r="3367" spans="5:6" customFormat="1" x14ac:dyDescent="0.3">
      <c r="E3367" s="10"/>
      <c r="F3367" s="12"/>
    </row>
    <row r="3368" spans="5:6" customFormat="1" x14ac:dyDescent="0.3">
      <c r="E3368" s="10"/>
      <c r="F3368" s="12"/>
    </row>
    <row r="3369" spans="5:6" customFormat="1" x14ac:dyDescent="0.3">
      <c r="E3369" s="10"/>
      <c r="F3369" s="12"/>
    </row>
    <row r="3370" spans="5:6" customFormat="1" x14ac:dyDescent="0.3">
      <c r="E3370" s="10"/>
      <c r="F3370" s="12"/>
    </row>
    <row r="3371" spans="5:6" customFormat="1" x14ac:dyDescent="0.3">
      <c r="E3371" s="10"/>
      <c r="F3371" s="12"/>
    </row>
    <row r="3372" spans="5:6" customFormat="1" x14ac:dyDescent="0.3">
      <c r="E3372" s="10"/>
      <c r="F3372" s="12"/>
    </row>
    <row r="3373" spans="5:6" customFormat="1" x14ac:dyDescent="0.3">
      <c r="E3373" s="10"/>
      <c r="F3373" s="12"/>
    </row>
    <row r="3374" spans="5:6" customFormat="1" x14ac:dyDescent="0.3">
      <c r="E3374" s="10"/>
      <c r="F3374" s="12"/>
    </row>
    <row r="3375" spans="5:6" customFormat="1" x14ac:dyDescent="0.3">
      <c r="E3375" s="10"/>
      <c r="F3375" s="12"/>
    </row>
    <row r="3376" spans="5:6" customFormat="1" x14ac:dyDescent="0.3">
      <c r="E3376" s="10"/>
      <c r="F3376" s="12"/>
    </row>
    <row r="3377" spans="5:6" customFormat="1" x14ac:dyDescent="0.3">
      <c r="E3377" s="10"/>
      <c r="F3377" s="12"/>
    </row>
    <row r="3378" spans="5:6" customFormat="1" x14ac:dyDescent="0.3">
      <c r="E3378" s="10"/>
      <c r="F3378" s="12"/>
    </row>
    <row r="3379" spans="5:6" customFormat="1" x14ac:dyDescent="0.3">
      <c r="E3379" s="10"/>
      <c r="F3379" s="12"/>
    </row>
    <row r="3380" spans="5:6" customFormat="1" x14ac:dyDescent="0.3">
      <c r="E3380" s="10"/>
      <c r="F3380" s="12"/>
    </row>
    <row r="3381" spans="5:6" customFormat="1" x14ac:dyDescent="0.3">
      <c r="E3381" s="10"/>
      <c r="F3381" s="12"/>
    </row>
    <row r="3382" spans="5:6" customFormat="1" x14ac:dyDescent="0.3">
      <c r="E3382" s="10"/>
      <c r="F3382" s="12"/>
    </row>
    <row r="3383" spans="5:6" customFormat="1" x14ac:dyDescent="0.3">
      <c r="E3383" s="10"/>
      <c r="F3383" s="12"/>
    </row>
    <row r="3384" spans="5:6" customFormat="1" x14ac:dyDescent="0.3">
      <c r="E3384" s="10"/>
      <c r="F3384" s="12"/>
    </row>
    <row r="3385" spans="5:6" customFormat="1" x14ac:dyDescent="0.3">
      <c r="E3385" s="10"/>
      <c r="F3385" s="12"/>
    </row>
    <row r="3386" spans="5:6" customFormat="1" x14ac:dyDescent="0.3">
      <c r="E3386" s="10"/>
      <c r="F3386" s="12"/>
    </row>
    <row r="3387" spans="5:6" customFormat="1" x14ac:dyDescent="0.3">
      <c r="E3387" s="10"/>
      <c r="F3387" s="12"/>
    </row>
    <row r="3388" spans="5:6" customFormat="1" x14ac:dyDescent="0.3">
      <c r="E3388" s="10"/>
      <c r="F3388" s="12"/>
    </row>
    <row r="3389" spans="5:6" customFormat="1" x14ac:dyDescent="0.3">
      <c r="E3389" s="10"/>
      <c r="F3389" s="12"/>
    </row>
    <row r="3390" spans="5:6" customFormat="1" x14ac:dyDescent="0.3">
      <c r="E3390" s="10"/>
      <c r="F3390" s="12"/>
    </row>
    <row r="3391" spans="5:6" customFormat="1" x14ac:dyDescent="0.3">
      <c r="E3391" s="10"/>
      <c r="F3391" s="12"/>
    </row>
    <row r="3392" spans="5:6" customFormat="1" x14ac:dyDescent="0.3">
      <c r="E3392" s="10"/>
      <c r="F3392" s="12"/>
    </row>
    <row r="3393" spans="5:6" customFormat="1" x14ac:dyDescent="0.3">
      <c r="E3393" s="10"/>
      <c r="F3393" s="12"/>
    </row>
    <row r="3394" spans="5:6" customFormat="1" x14ac:dyDescent="0.3">
      <c r="E3394" s="10"/>
      <c r="F3394" s="12"/>
    </row>
    <row r="3395" spans="5:6" customFormat="1" x14ac:dyDescent="0.3">
      <c r="E3395" s="10"/>
      <c r="F3395" s="12"/>
    </row>
    <row r="3396" spans="5:6" customFormat="1" x14ac:dyDescent="0.3">
      <c r="E3396" s="10"/>
      <c r="F3396" s="12"/>
    </row>
    <row r="3397" spans="5:6" customFormat="1" x14ac:dyDescent="0.3">
      <c r="E3397" s="10"/>
      <c r="F3397" s="12"/>
    </row>
    <row r="3398" spans="5:6" customFormat="1" x14ac:dyDescent="0.3">
      <c r="E3398" s="10"/>
      <c r="F3398" s="12"/>
    </row>
    <row r="3399" spans="5:6" customFormat="1" x14ac:dyDescent="0.3">
      <c r="E3399" s="10"/>
      <c r="F3399" s="12"/>
    </row>
    <row r="3400" spans="5:6" customFormat="1" x14ac:dyDescent="0.3">
      <c r="E3400" s="10"/>
      <c r="F3400" s="12"/>
    </row>
    <row r="3401" spans="5:6" customFormat="1" x14ac:dyDescent="0.3">
      <c r="E3401" s="10"/>
      <c r="F3401" s="12"/>
    </row>
    <row r="3402" spans="5:6" customFormat="1" x14ac:dyDescent="0.3">
      <c r="E3402" s="10"/>
      <c r="F3402" s="12"/>
    </row>
    <row r="3403" spans="5:6" customFormat="1" x14ac:dyDescent="0.3">
      <c r="E3403" s="10"/>
      <c r="F3403" s="12"/>
    </row>
    <row r="3404" spans="5:6" customFormat="1" x14ac:dyDescent="0.3">
      <c r="E3404" s="10"/>
      <c r="F3404" s="12"/>
    </row>
    <row r="3405" spans="5:6" customFormat="1" x14ac:dyDescent="0.3">
      <c r="E3405" s="10"/>
      <c r="F3405" s="12"/>
    </row>
    <row r="3406" spans="5:6" customFormat="1" x14ac:dyDescent="0.3">
      <c r="E3406" s="10"/>
      <c r="F3406" s="12"/>
    </row>
    <row r="3407" spans="5:6" customFormat="1" x14ac:dyDescent="0.3">
      <c r="E3407" s="10"/>
      <c r="F3407" s="12"/>
    </row>
    <row r="3408" spans="5:6" customFormat="1" x14ac:dyDescent="0.3">
      <c r="E3408" s="10"/>
      <c r="F3408" s="12"/>
    </row>
    <row r="3409" spans="5:6" customFormat="1" x14ac:dyDescent="0.3">
      <c r="E3409" s="10"/>
      <c r="F3409" s="12"/>
    </row>
    <row r="3410" spans="5:6" customFormat="1" x14ac:dyDescent="0.3">
      <c r="E3410" s="10"/>
      <c r="F3410" s="12"/>
    </row>
    <row r="3411" spans="5:6" customFormat="1" x14ac:dyDescent="0.3">
      <c r="E3411" s="10"/>
      <c r="F3411" s="12"/>
    </row>
    <row r="3412" spans="5:6" customFormat="1" x14ac:dyDescent="0.3">
      <c r="E3412" s="10"/>
      <c r="F3412" s="12"/>
    </row>
    <row r="3413" spans="5:6" customFormat="1" x14ac:dyDescent="0.3">
      <c r="E3413" s="10"/>
      <c r="F3413" s="12"/>
    </row>
    <row r="3414" spans="5:6" customFormat="1" x14ac:dyDescent="0.3">
      <c r="E3414" s="10"/>
      <c r="F3414" s="12"/>
    </row>
    <row r="3415" spans="5:6" customFormat="1" x14ac:dyDescent="0.3">
      <c r="E3415" s="10"/>
      <c r="F3415" s="12"/>
    </row>
    <row r="3416" spans="5:6" customFormat="1" x14ac:dyDescent="0.3">
      <c r="E3416" s="10"/>
      <c r="F3416" s="12"/>
    </row>
    <row r="3417" spans="5:6" customFormat="1" x14ac:dyDescent="0.3">
      <c r="E3417" s="10"/>
      <c r="F3417" s="12"/>
    </row>
    <row r="3418" spans="5:6" customFormat="1" x14ac:dyDescent="0.3">
      <c r="E3418" s="10"/>
      <c r="F3418" s="12"/>
    </row>
    <row r="3419" spans="5:6" customFormat="1" x14ac:dyDescent="0.3">
      <c r="E3419" s="10"/>
      <c r="F3419" s="12"/>
    </row>
    <row r="3420" spans="5:6" customFormat="1" x14ac:dyDescent="0.3">
      <c r="E3420" s="10"/>
      <c r="F3420" s="12"/>
    </row>
    <row r="3421" spans="5:6" customFormat="1" x14ac:dyDescent="0.3">
      <c r="E3421" s="10"/>
      <c r="F3421" s="12"/>
    </row>
    <row r="3422" spans="5:6" customFormat="1" x14ac:dyDescent="0.3">
      <c r="E3422" s="10"/>
      <c r="F3422" s="12"/>
    </row>
    <row r="3423" spans="5:6" customFormat="1" x14ac:dyDescent="0.3">
      <c r="E3423" s="10"/>
      <c r="F3423" s="12"/>
    </row>
    <row r="3424" spans="5:6" customFormat="1" x14ac:dyDescent="0.3">
      <c r="E3424" s="10"/>
      <c r="F3424" s="12"/>
    </row>
    <row r="3425" spans="5:6" customFormat="1" x14ac:dyDescent="0.3">
      <c r="E3425" s="10"/>
      <c r="F3425" s="12"/>
    </row>
    <row r="3426" spans="5:6" customFormat="1" x14ac:dyDescent="0.3">
      <c r="E3426" s="10"/>
      <c r="F3426" s="12"/>
    </row>
    <row r="3427" spans="5:6" customFormat="1" x14ac:dyDescent="0.3">
      <c r="E3427" s="10"/>
      <c r="F3427" s="12"/>
    </row>
    <row r="3428" spans="5:6" customFormat="1" x14ac:dyDescent="0.3">
      <c r="E3428" s="10"/>
      <c r="F3428" s="12"/>
    </row>
    <row r="3429" spans="5:6" customFormat="1" x14ac:dyDescent="0.3">
      <c r="E3429" s="10"/>
      <c r="F3429" s="12"/>
    </row>
    <row r="3430" spans="5:6" customFormat="1" x14ac:dyDescent="0.3">
      <c r="E3430" s="10"/>
      <c r="F3430" s="12"/>
    </row>
    <row r="3431" spans="5:6" customFormat="1" x14ac:dyDescent="0.3">
      <c r="E3431" s="10"/>
      <c r="F3431" s="12"/>
    </row>
    <row r="3432" spans="5:6" customFormat="1" x14ac:dyDescent="0.3">
      <c r="E3432" s="10"/>
      <c r="F3432" s="12"/>
    </row>
    <row r="3433" spans="5:6" customFormat="1" x14ac:dyDescent="0.3">
      <c r="E3433" s="10"/>
      <c r="F3433" s="12"/>
    </row>
    <row r="3434" spans="5:6" customFormat="1" x14ac:dyDescent="0.3">
      <c r="E3434" s="10"/>
      <c r="F3434" s="12"/>
    </row>
    <row r="3435" spans="5:6" customFormat="1" x14ac:dyDescent="0.3">
      <c r="E3435" s="10"/>
      <c r="F3435" s="12"/>
    </row>
    <row r="3436" spans="5:6" customFormat="1" x14ac:dyDescent="0.3">
      <c r="E3436" s="10"/>
      <c r="F3436" s="12"/>
    </row>
    <row r="3437" spans="5:6" customFormat="1" x14ac:dyDescent="0.3">
      <c r="E3437" s="10"/>
      <c r="F3437" s="12"/>
    </row>
    <row r="3438" spans="5:6" customFormat="1" x14ac:dyDescent="0.3">
      <c r="E3438" s="10"/>
      <c r="F3438" s="12"/>
    </row>
    <row r="3439" spans="5:6" customFormat="1" x14ac:dyDescent="0.3">
      <c r="E3439" s="10"/>
      <c r="F3439" s="12"/>
    </row>
    <row r="3440" spans="5:6" customFormat="1" x14ac:dyDescent="0.3">
      <c r="E3440" s="10"/>
      <c r="F3440" s="12"/>
    </row>
    <row r="3441" spans="5:6" customFormat="1" x14ac:dyDescent="0.3">
      <c r="E3441" s="10"/>
      <c r="F3441" s="12"/>
    </row>
    <row r="3442" spans="5:6" customFormat="1" x14ac:dyDescent="0.3">
      <c r="E3442" s="10"/>
      <c r="F3442" s="12"/>
    </row>
    <row r="3443" spans="5:6" customFormat="1" x14ac:dyDescent="0.3">
      <c r="E3443" s="10"/>
      <c r="F3443" s="12"/>
    </row>
    <row r="3444" spans="5:6" customFormat="1" x14ac:dyDescent="0.3">
      <c r="E3444" s="10"/>
      <c r="F3444" s="12"/>
    </row>
    <row r="3445" spans="5:6" customFormat="1" x14ac:dyDescent="0.3">
      <c r="E3445" s="10"/>
      <c r="F3445" s="12"/>
    </row>
    <row r="3446" spans="5:6" customFormat="1" x14ac:dyDescent="0.3">
      <c r="E3446" s="10"/>
      <c r="F3446" s="12"/>
    </row>
    <row r="3447" spans="5:6" customFormat="1" x14ac:dyDescent="0.3">
      <c r="E3447" s="10"/>
      <c r="F3447" s="12"/>
    </row>
    <row r="3448" spans="5:6" customFormat="1" x14ac:dyDescent="0.3">
      <c r="E3448" s="10"/>
      <c r="F3448" s="12"/>
    </row>
    <row r="3449" spans="5:6" customFormat="1" x14ac:dyDescent="0.3">
      <c r="E3449" s="10"/>
      <c r="F3449" s="12"/>
    </row>
    <row r="3450" spans="5:6" customFormat="1" x14ac:dyDescent="0.3">
      <c r="E3450" s="10"/>
      <c r="F3450" s="12"/>
    </row>
    <row r="3451" spans="5:6" customFormat="1" x14ac:dyDescent="0.3">
      <c r="E3451" s="10"/>
      <c r="F3451" s="12"/>
    </row>
    <row r="3452" spans="5:6" customFormat="1" x14ac:dyDescent="0.3">
      <c r="E3452" s="10"/>
      <c r="F3452" s="12"/>
    </row>
    <row r="3453" spans="5:6" customFormat="1" x14ac:dyDescent="0.3">
      <c r="E3453" s="10"/>
      <c r="F3453" s="12"/>
    </row>
    <row r="3454" spans="5:6" customFormat="1" x14ac:dyDescent="0.3">
      <c r="E3454" s="10"/>
      <c r="F3454" s="12"/>
    </row>
    <row r="3455" spans="5:6" customFormat="1" x14ac:dyDescent="0.3">
      <c r="E3455" s="10"/>
      <c r="F3455" s="12"/>
    </row>
    <row r="3456" spans="5:6" customFormat="1" x14ac:dyDescent="0.3">
      <c r="E3456" s="10"/>
      <c r="F3456" s="12"/>
    </row>
    <row r="3457" spans="5:6" customFormat="1" x14ac:dyDescent="0.3">
      <c r="E3457" s="10"/>
      <c r="F3457" s="12"/>
    </row>
    <row r="3458" spans="5:6" customFormat="1" x14ac:dyDescent="0.3">
      <c r="E3458" s="10"/>
      <c r="F3458" s="12"/>
    </row>
    <row r="3459" spans="5:6" customFormat="1" x14ac:dyDescent="0.3">
      <c r="E3459" s="10"/>
      <c r="F3459" s="12"/>
    </row>
    <row r="3460" spans="5:6" customFormat="1" x14ac:dyDescent="0.3">
      <c r="E3460" s="10"/>
      <c r="F3460" s="12"/>
    </row>
    <row r="3461" spans="5:6" customFormat="1" x14ac:dyDescent="0.3">
      <c r="E3461" s="10"/>
      <c r="F3461" s="12"/>
    </row>
    <row r="3462" spans="5:6" customFormat="1" x14ac:dyDescent="0.3">
      <c r="E3462" s="10"/>
      <c r="F3462" s="12"/>
    </row>
    <row r="3463" spans="5:6" customFormat="1" x14ac:dyDescent="0.3">
      <c r="E3463" s="10"/>
      <c r="F3463" s="12"/>
    </row>
    <row r="3464" spans="5:6" customFormat="1" x14ac:dyDescent="0.3">
      <c r="E3464" s="10"/>
      <c r="F3464" s="12"/>
    </row>
    <row r="3465" spans="5:6" customFormat="1" x14ac:dyDescent="0.3">
      <c r="E3465" s="10"/>
      <c r="F3465" s="12"/>
    </row>
    <row r="3466" spans="5:6" customFormat="1" x14ac:dyDescent="0.3">
      <c r="E3466" s="10"/>
      <c r="F3466" s="12"/>
    </row>
    <row r="3467" spans="5:6" customFormat="1" x14ac:dyDescent="0.3">
      <c r="E3467" s="10"/>
      <c r="F3467" s="12"/>
    </row>
    <row r="3468" spans="5:6" customFormat="1" x14ac:dyDescent="0.3">
      <c r="E3468" s="10"/>
      <c r="F3468" s="12"/>
    </row>
    <row r="3469" spans="5:6" customFormat="1" x14ac:dyDescent="0.3">
      <c r="E3469" s="10"/>
      <c r="F3469" s="12"/>
    </row>
    <row r="3470" spans="5:6" customFormat="1" x14ac:dyDescent="0.3">
      <c r="E3470" s="10"/>
      <c r="F3470" s="12"/>
    </row>
    <row r="3471" spans="5:6" customFormat="1" x14ac:dyDescent="0.3">
      <c r="E3471" s="10"/>
      <c r="F3471" s="12"/>
    </row>
    <row r="3472" spans="5:6" customFormat="1" x14ac:dyDescent="0.3">
      <c r="E3472" s="10"/>
      <c r="F3472" s="12"/>
    </row>
    <row r="3473" spans="5:6" customFormat="1" x14ac:dyDescent="0.3">
      <c r="E3473" s="10"/>
      <c r="F3473" s="12"/>
    </row>
    <row r="3474" spans="5:6" customFormat="1" x14ac:dyDescent="0.3">
      <c r="E3474" s="10"/>
      <c r="F3474" s="12"/>
    </row>
    <row r="3475" spans="5:6" customFormat="1" x14ac:dyDescent="0.3">
      <c r="E3475" s="10"/>
      <c r="F3475" s="12"/>
    </row>
    <row r="3476" spans="5:6" customFormat="1" x14ac:dyDescent="0.3">
      <c r="E3476" s="10"/>
      <c r="F3476" s="12"/>
    </row>
    <row r="3477" spans="5:6" customFormat="1" x14ac:dyDescent="0.3">
      <c r="E3477" s="10"/>
      <c r="F3477" s="12"/>
    </row>
    <row r="3478" spans="5:6" customFormat="1" x14ac:dyDescent="0.3">
      <c r="E3478" s="10"/>
      <c r="F3478" s="12"/>
    </row>
    <row r="3479" spans="5:6" customFormat="1" x14ac:dyDescent="0.3">
      <c r="E3479" s="10"/>
      <c r="F3479" s="12"/>
    </row>
    <row r="3480" spans="5:6" customFormat="1" x14ac:dyDescent="0.3">
      <c r="E3480" s="10"/>
      <c r="F3480" s="12"/>
    </row>
    <row r="3481" spans="5:6" customFormat="1" x14ac:dyDescent="0.3">
      <c r="E3481" s="10"/>
      <c r="F3481" s="12"/>
    </row>
    <row r="3482" spans="5:6" customFormat="1" x14ac:dyDescent="0.3">
      <c r="E3482" s="10"/>
      <c r="F3482" s="12"/>
    </row>
    <row r="3483" spans="5:6" customFormat="1" x14ac:dyDescent="0.3">
      <c r="E3483" s="10"/>
      <c r="F3483" s="12"/>
    </row>
    <row r="3484" spans="5:6" customFormat="1" x14ac:dyDescent="0.3">
      <c r="E3484" s="10"/>
      <c r="F3484" s="12"/>
    </row>
    <row r="3485" spans="5:6" customFormat="1" x14ac:dyDescent="0.3">
      <c r="E3485" s="10"/>
      <c r="F3485" s="12"/>
    </row>
    <row r="3486" spans="5:6" customFormat="1" x14ac:dyDescent="0.3">
      <c r="E3486" s="10"/>
      <c r="F3486" s="12"/>
    </row>
    <row r="3487" spans="5:6" customFormat="1" x14ac:dyDescent="0.3">
      <c r="E3487" s="10"/>
      <c r="F3487" s="12"/>
    </row>
    <row r="3488" spans="5:6" customFormat="1" x14ac:dyDescent="0.3">
      <c r="E3488" s="10"/>
      <c r="F3488" s="12"/>
    </row>
    <row r="3489" spans="5:6" customFormat="1" x14ac:dyDescent="0.3">
      <c r="E3489" s="10"/>
      <c r="F3489" s="12"/>
    </row>
    <row r="3490" spans="5:6" customFormat="1" x14ac:dyDescent="0.3">
      <c r="E3490" s="10"/>
      <c r="F3490" s="12"/>
    </row>
    <row r="3491" spans="5:6" customFormat="1" x14ac:dyDescent="0.3">
      <c r="E3491" s="10"/>
      <c r="F3491" s="12"/>
    </row>
    <row r="3492" spans="5:6" customFormat="1" x14ac:dyDescent="0.3">
      <c r="E3492" s="10"/>
      <c r="F3492" s="12"/>
    </row>
    <row r="3493" spans="5:6" customFormat="1" x14ac:dyDescent="0.3">
      <c r="E3493" s="10"/>
      <c r="F3493" s="12"/>
    </row>
    <row r="3494" spans="5:6" customFormat="1" x14ac:dyDescent="0.3">
      <c r="E3494" s="10"/>
      <c r="F3494" s="12"/>
    </row>
    <row r="3495" spans="5:6" customFormat="1" x14ac:dyDescent="0.3">
      <c r="E3495" s="10"/>
      <c r="F3495" s="12"/>
    </row>
    <row r="3496" spans="5:6" customFormat="1" x14ac:dyDescent="0.3">
      <c r="E3496" s="10"/>
      <c r="F3496" s="12"/>
    </row>
    <row r="3497" spans="5:6" customFormat="1" x14ac:dyDescent="0.3">
      <c r="E3497" s="10"/>
      <c r="F3497" s="12"/>
    </row>
    <row r="3498" spans="5:6" customFormat="1" x14ac:dyDescent="0.3">
      <c r="E3498" s="10"/>
      <c r="F3498" s="12"/>
    </row>
    <row r="3499" spans="5:6" customFormat="1" x14ac:dyDescent="0.3">
      <c r="E3499" s="10"/>
      <c r="F3499" s="12"/>
    </row>
    <row r="3500" spans="5:6" customFormat="1" x14ac:dyDescent="0.3">
      <c r="E3500" s="10"/>
      <c r="F3500" s="12"/>
    </row>
    <row r="3501" spans="5:6" customFormat="1" x14ac:dyDescent="0.3">
      <c r="E3501" s="10"/>
      <c r="F3501" s="12"/>
    </row>
    <row r="3502" spans="5:6" customFormat="1" x14ac:dyDescent="0.3">
      <c r="E3502" s="10"/>
      <c r="F3502" s="12"/>
    </row>
    <row r="3503" spans="5:6" customFormat="1" x14ac:dyDescent="0.3">
      <c r="E3503" s="10"/>
      <c r="F3503" s="12"/>
    </row>
    <row r="3504" spans="5:6" customFormat="1" x14ac:dyDescent="0.3">
      <c r="E3504" s="10"/>
      <c r="F3504" s="12"/>
    </row>
    <row r="3505" spans="5:6" customFormat="1" x14ac:dyDescent="0.3">
      <c r="E3505" s="10"/>
      <c r="F3505" s="12"/>
    </row>
    <row r="3506" spans="5:6" customFormat="1" x14ac:dyDescent="0.3">
      <c r="E3506" s="10"/>
      <c r="F3506" s="12"/>
    </row>
    <row r="3507" spans="5:6" customFormat="1" x14ac:dyDescent="0.3">
      <c r="E3507" s="10"/>
      <c r="F3507" s="12"/>
    </row>
    <row r="3508" spans="5:6" customFormat="1" x14ac:dyDescent="0.3">
      <c r="E3508" s="10"/>
      <c r="F3508" s="12"/>
    </row>
    <row r="3509" spans="5:6" customFormat="1" x14ac:dyDescent="0.3">
      <c r="E3509" s="10"/>
      <c r="F3509" s="12"/>
    </row>
    <row r="3510" spans="5:6" customFormat="1" x14ac:dyDescent="0.3">
      <c r="E3510" s="10"/>
      <c r="F3510" s="12"/>
    </row>
    <row r="3511" spans="5:6" customFormat="1" x14ac:dyDescent="0.3">
      <c r="E3511" s="10"/>
      <c r="F3511" s="12"/>
    </row>
    <row r="3512" spans="5:6" customFormat="1" x14ac:dyDescent="0.3">
      <c r="E3512" s="10"/>
      <c r="F3512" s="12"/>
    </row>
    <row r="3513" spans="5:6" customFormat="1" x14ac:dyDescent="0.3">
      <c r="E3513" s="10"/>
      <c r="F3513" s="12"/>
    </row>
    <row r="3514" spans="5:6" customFormat="1" x14ac:dyDescent="0.3">
      <c r="E3514" s="10"/>
      <c r="F3514" s="12"/>
    </row>
    <row r="3515" spans="5:6" customFormat="1" x14ac:dyDescent="0.3">
      <c r="E3515" s="10"/>
      <c r="F3515" s="12"/>
    </row>
    <row r="3516" spans="5:6" customFormat="1" x14ac:dyDescent="0.3">
      <c r="E3516" s="10"/>
      <c r="F3516" s="12"/>
    </row>
    <row r="3517" spans="5:6" customFormat="1" x14ac:dyDescent="0.3">
      <c r="E3517" s="10"/>
      <c r="F3517" s="12"/>
    </row>
    <row r="3518" spans="5:6" customFormat="1" x14ac:dyDescent="0.3">
      <c r="E3518" s="10"/>
      <c r="F3518" s="12"/>
    </row>
    <row r="3519" spans="5:6" customFormat="1" x14ac:dyDescent="0.3">
      <c r="E3519" s="10"/>
      <c r="F3519" s="12"/>
    </row>
    <row r="3520" spans="5:6" customFormat="1" x14ac:dyDescent="0.3">
      <c r="E3520" s="10"/>
      <c r="F3520" s="12"/>
    </row>
    <row r="3521" spans="5:6" customFormat="1" x14ac:dyDescent="0.3">
      <c r="E3521" s="10"/>
      <c r="F3521" s="12"/>
    </row>
    <row r="3522" spans="5:6" customFormat="1" x14ac:dyDescent="0.3">
      <c r="E3522" s="10"/>
      <c r="F3522" s="12"/>
    </row>
    <row r="3523" spans="5:6" customFormat="1" x14ac:dyDescent="0.3">
      <c r="E3523" s="10"/>
      <c r="F3523" s="12"/>
    </row>
    <row r="3524" spans="5:6" customFormat="1" x14ac:dyDescent="0.3">
      <c r="E3524" s="10"/>
      <c r="F3524" s="12"/>
    </row>
    <row r="3525" spans="5:6" customFormat="1" x14ac:dyDescent="0.3">
      <c r="E3525" s="10"/>
      <c r="F3525" s="12"/>
    </row>
    <row r="3526" spans="5:6" customFormat="1" x14ac:dyDescent="0.3">
      <c r="E3526" s="10"/>
      <c r="F3526" s="12"/>
    </row>
    <row r="3527" spans="5:6" customFormat="1" x14ac:dyDescent="0.3">
      <c r="E3527" s="10"/>
      <c r="F3527" s="12"/>
    </row>
    <row r="3528" spans="5:6" customFormat="1" x14ac:dyDescent="0.3">
      <c r="E3528" s="10"/>
      <c r="F3528" s="12"/>
    </row>
    <row r="3529" spans="5:6" customFormat="1" x14ac:dyDescent="0.3">
      <c r="E3529" s="10"/>
      <c r="F3529" s="12"/>
    </row>
    <row r="3530" spans="5:6" customFormat="1" x14ac:dyDescent="0.3">
      <c r="E3530" s="10"/>
      <c r="F3530" s="12"/>
    </row>
    <row r="3531" spans="5:6" customFormat="1" x14ac:dyDescent="0.3">
      <c r="E3531" s="10"/>
      <c r="F3531" s="12"/>
    </row>
    <row r="3532" spans="5:6" customFormat="1" x14ac:dyDescent="0.3">
      <c r="E3532" s="10"/>
      <c r="F3532" s="12"/>
    </row>
    <row r="3533" spans="5:6" customFormat="1" x14ac:dyDescent="0.3">
      <c r="E3533" s="10"/>
      <c r="F3533" s="12"/>
    </row>
    <row r="3534" spans="5:6" customFormat="1" x14ac:dyDescent="0.3">
      <c r="E3534" s="10"/>
      <c r="F3534" s="12"/>
    </row>
    <row r="3535" spans="5:6" customFormat="1" x14ac:dyDescent="0.3">
      <c r="E3535" s="10"/>
      <c r="F3535" s="12"/>
    </row>
    <row r="3536" spans="5:6" customFormat="1" x14ac:dyDescent="0.3">
      <c r="E3536" s="10"/>
      <c r="F3536" s="12"/>
    </row>
    <row r="3537" spans="5:6" customFormat="1" x14ac:dyDescent="0.3">
      <c r="E3537" s="10"/>
      <c r="F3537" s="12"/>
    </row>
    <row r="3538" spans="5:6" customFormat="1" x14ac:dyDescent="0.3">
      <c r="E3538" s="10"/>
      <c r="F3538" s="12"/>
    </row>
    <row r="3539" spans="5:6" customFormat="1" x14ac:dyDescent="0.3">
      <c r="E3539" s="10"/>
      <c r="F3539" s="12"/>
    </row>
    <row r="3540" spans="5:6" customFormat="1" x14ac:dyDescent="0.3">
      <c r="E3540" s="10"/>
      <c r="F3540" s="12"/>
    </row>
    <row r="3541" spans="5:6" customFormat="1" x14ac:dyDescent="0.3">
      <c r="E3541" s="10"/>
      <c r="F3541" s="12"/>
    </row>
    <row r="3542" spans="5:6" customFormat="1" x14ac:dyDescent="0.3">
      <c r="E3542" s="10"/>
      <c r="F3542" s="12"/>
    </row>
    <row r="3543" spans="5:6" customFormat="1" x14ac:dyDescent="0.3">
      <c r="E3543" s="10"/>
      <c r="F3543" s="12"/>
    </row>
    <row r="3544" spans="5:6" customFormat="1" x14ac:dyDescent="0.3">
      <c r="E3544" s="10"/>
      <c r="F3544" s="12"/>
    </row>
    <row r="3545" spans="5:6" customFormat="1" x14ac:dyDescent="0.3">
      <c r="E3545" s="10"/>
      <c r="F3545" s="12"/>
    </row>
    <row r="3546" spans="5:6" customFormat="1" x14ac:dyDescent="0.3">
      <c r="E3546" s="10"/>
      <c r="F3546" s="12"/>
    </row>
    <row r="3547" spans="5:6" customFormat="1" x14ac:dyDescent="0.3">
      <c r="E3547" s="10"/>
      <c r="F3547" s="12"/>
    </row>
    <row r="3548" spans="5:6" customFormat="1" x14ac:dyDescent="0.3">
      <c r="E3548" s="10"/>
      <c r="F3548" s="12"/>
    </row>
    <row r="3549" spans="5:6" customFormat="1" x14ac:dyDescent="0.3">
      <c r="E3549" s="10"/>
      <c r="F3549" s="12"/>
    </row>
    <row r="3550" spans="5:6" customFormat="1" x14ac:dyDescent="0.3">
      <c r="E3550" s="10"/>
      <c r="F3550" s="12"/>
    </row>
    <row r="3551" spans="5:6" customFormat="1" x14ac:dyDescent="0.3">
      <c r="E3551" s="10"/>
      <c r="F3551" s="12"/>
    </row>
    <row r="3552" spans="5:6" customFormat="1" x14ac:dyDescent="0.3">
      <c r="E3552" s="10"/>
      <c r="F3552" s="12"/>
    </row>
    <row r="3553" spans="5:6" customFormat="1" x14ac:dyDescent="0.3">
      <c r="E3553" s="10"/>
      <c r="F3553" s="12"/>
    </row>
    <row r="3554" spans="5:6" customFormat="1" x14ac:dyDescent="0.3">
      <c r="E3554" s="10"/>
      <c r="F3554" s="12"/>
    </row>
    <row r="3555" spans="5:6" customFormat="1" x14ac:dyDescent="0.3">
      <c r="E3555" s="10"/>
      <c r="F3555" s="12"/>
    </row>
    <row r="3556" spans="5:6" customFormat="1" x14ac:dyDescent="0.3">
      <c r="E3556" s="10"/>
      <c r="F3556" s="12"/>
    </row>
    <row r="3557" spans="5:6" customFormat="1" x14ac:dyDescent="0.3">
      <c r="E3557" s="10"/>
      <c r="F3557" s="12"/>
    </row>
    <row r="3558" spans="5:6" customFormat="1" x14ac:dyDescent="0.3">
      <c r="E3558" s="10"/>
      <c r="F3558" s="12"/>
    </row>
    <row r="3559" spans="5:6" customFormat="1" x14ac:dyDescent="0.3">
      <c r="E3559" s="10"/>
      <c r="F3559" s="12"/>
    </row>
    <row r="3560" spans="5:6" customFormat="1" x14ac:dyDescent="0.3">
      <c r="E3560" s="10"/>
      <c r="F3560" s="12"/>
    </row>
    <row r="3561" spans="5:6" customFormat="1" x14ac:dyDescent="0.3">
      <c r="E3561" s="10"/>
      <c r="F3561" s="12"/>
    </row>
    <row r="3562" spans="5:6" customFormat="1" x14ac:dyDescent="0.3">
      <c r="E3562" s="10"/>
      <c r="F3562" s="12"/>
    </row>
    <row r="3563" spans="5:6" customFormat="1" x14ac:dyDescent="0.3">
      <c r="E3563" s="10"/>
      <c r="F3563" s="12"/>
    </row>
    <row r="3564" spans="5:6" customFormat="1" x14ac:dyDescent="0.3">
      <c r="E3564" s="10"/>
      <c r="F3564" s="12"/>
    </row>
    <row r="3565" spans="5:6" customFormat="1" x14ac:dyDescent="0.3">
      <c r="E3565" s="10"/>
      <c r="F3565" s="12"/>
    </row>
    <row r="3566" spans="5:6" customFormat="1" x14ac:dyDescent="0.3">
      <c r="E3566" s="10"/>
      <c r="F3566" s="12"/>
    </row>
    <row r="3567" spans="5:6" customFormat="1" x14ac:dyDescent="0.3">
      <c r="E3567" s="10"/>
      <c r="F3567" s="12"/>
    </row>
    <row r="3568" spans="5:6" customFormat="1" x14ac:dyDescent="0.3">
      <c r="E3568" s="10"/>
      <c r="F3568" s="12"/>
    </row>
    <row r="3569" spans="5:6" customFormat="1" x14ac:dyDescent="0.3">
      <c r="E3569" s="10"/>
      <c r="F3569" s="12"/>
    </row>
    <row r="3570" spans="5:6" customFormat="1" x14ac:dyDescent="0.3">
      <c r="E3570" s="10"/>
      <c r="F3570" s="12"/>
    </row>
    <row r="3571" spans="5:6" customFormat="1" x14ac:dyDescent="0.3">
      <c r="E3571" s="10"/>
      <c r="F3571" s="12"/>
    </row>
    <row r="3572" spans="5:6" customFormat="1" x14ac:dyDescent="0.3">
      <c r="E3572" s="10"/>
      <c r="F3572" s="12"/>
    </row>
    <row r="3573" spans="5:6" customFormat="1" x14ac:dyDescent="0.3">
      <c r="E3573" s="10"/>
      <c r="F3573" s="12"/>
    </row>
    <row r="3574" spans="5:6" customFormat="1" x14ac:dyDescent="0.3">
      <c r="E3574" s="10"/>
      <c r="F3574" s="12"/>
    </row>
    <row r="3575" spans="5:6" customFormat="1" x14ac:dyDescent="0.3">
      <c r="E3575" s="10"/>
      <c r="F3575" s="12"/>
    </row>
    <row r="3576" spans="5:6" customFormat="1" x14ac:dyDescent="0.3">
      <c r="E3576" s="10"/>
      <c r="F3576" s="12"/>
    </row>
    <row r="3577" spans="5:6" customFormat="1" x14ac:dyDescent="0.3">
      <c r="E3577" s="10"/>
      <c r="F3577" s="12"/>
    </row>
    <row r="3578" spans="5:6" customFormat="1" x14ac:dyDescent="0.3">
      <c r="E3578" s="10"/>
      <c r="F3578" s="12"/>
    </row>
    <row r="3579" spans="5:6" customFormat="1" x14ac:dyDescent="0.3">
      <c r="E3579" s="10"/>
      <c r="F3579" s="12"/>
    </row>
    <row r="3580" spans="5:6" customFormat="1" x14ac:dyDescent="0.3">
      <c r="E3580" s="10"/>
      <c r="F3580" s="12"/>
    </row>
    <row r="3581" spans="5:6" customFormat="1" x14ac:dyDescent="0.3">
      <c r="E3581" s="10"/>
      <c r="F3581" s="12"/>
    </row>
    <row r="3582" spans="5:6" customFormat="1" x14ac:dyDescent="0.3">
      <c r="E3582" s="10"/>
      <c r="F3582" s="12"/>
    </row>
    <row r="3583" spans="5:6" customFormat="1" x14ac:dyDescent="0.3">
      <c r="E3583" s="10"/>
      <c r="F3583" s="12"/>
    </row>
    <row r="3584" spans="5:6" customFormat="1" x14ac:dyDescent="0.3">
      <c r="E3584" s="10"/>
      <c r="F3584" s="12"/>
    </row>
    <row r="3585" spans="5:6" customFormat="1" x14ac:dyDescent="0.3">
      <c r="E3585" s="10"/>
      <c r="F3585" s="12"/>
    </row>
    <row r="3586" spans="5:6" customFormat="1" x14ac:dyDescent="0.3">
      <c r="E3586" s="10"/>
      <c r="F3586" s="12"/>
    </row>
    <row r="3587" spans="5:6" customFormat="1" x14ac:dyDescent="0.3">
      <c r="E3587" s="10"/>
      <c r="F3587" s="12"/>
    </row>
    <row r="3588" spans="5:6" customFormat="1" x14ac:dyDescent="0.3">
      <c r="E3588" s="10"/>
      <c r="F3588" s="12"/>
    </row>
    <row r="3589" spans="5:6" customFormat="1" x14ac:dyDescent="0.3">
      <c r="E3589" s="10"/>
      <c r="F3589" s="12"/>
    </row>
    <row r="3590" spans="5:6" customFormat="1" x14ac:dyDescent="0.3">
      <c r="E3590" s="10"/>
      <c r="F3590" s="12"/>
    </row>
    <row r="3591" spans="5:6" customFormat="1" x14ac:dyDescent="0.3">
      <c r="E3591" s="10"/>
      <c r="F3591" s="12"/>
    </row>
    <row r="3592" spans="5:6" customFormat="1" x14ac:dyDescent="0.3">
      <c r="E3592" s="10"/>
      <c r="F3592" s="12"/>
    </row>
    <row r="3593" spans="5:6" customFormat="1" x14ac:dyDescent="0.3">
      <c r="E3593" s="10"/>
      <c r="F3593" s="12"/>
    </row>
    <row r="3594" spans="5:6" customFormat="1" x14ac:dyDescent="0.3">
      <c r="E3594" s="10"/>
      <c r="F3594" s="12"/>
    </row>
    <row r="3595" spans="5:6" customFormat="1" x14ac:dyDescent="0.3">
      <c r="E3595" s="10"/>
      <c r="F3595" s="12"/>
    </row>
    <row r="3596" spans="5:6" customFormat="1" x14ac:dyDescent="0.3">
      <c r="E3596" s="10"/>
      <c r="F3596" s="12"/>
    </row>
    <row r="3597" spans="5:6" customFormat="1" x14ac:dyDescent="0.3">
      <c r="E3597" s="10"/>
      <c r="F3597" s="12"/>
    </row>
    <row r="3598" spans="5:6" customFormat="1" x14ac:dyDescent="0.3">
      <c r="E3598" s="10"/>
      <c r="F3598" s="12"/>
    </row>
    <row r="3599" spans="5:6" customFormat="1" x14ac:dyDescent="0.3">
      <c r="E3599" s="10"/>
      <c r="F3599" s="12"/>
    </row>
    <row r="3600" spans="5:6" customFormat="1" x14ac:dyDescent="0.3">
      <c r="E3600" s="10"/>
      <c r="F3600" s="12"/>
    </row>
    <row r="3601" spans="5:6" customFormat="1" x14ac:dyDescent="0.3">
      <c r="E3601" s="10"/>
      <c r="F3601" s="12"/>
    </row>
    <row r="3602" spans="5:6" customFormat="1" x14ac:dyDescent="0.3">
      <c r="E3602" s="10"/>
      <c r="F3602" s="12"/>
    </row>
    <row r="3603" spans="5:6" customFormat="1" x14ac:dyDescent="0.3">
      <c r="E3603" s="10"/>
      <c r="F3603" s="12"/>
    </row>
    <row r="3604" spans="5:6" customFormat="1" x14ac:dyDescent="0.3">
      <c r="E3604" s="10"/>
      <c r="F3604" s="12"/>
    </row>
    <row r="3605" spans="5:6" customFormat="1" x14ac:dyDescent="0.3">
      <c r="E3605" s="10"/>
      <c r="F3605" s="12"/>
    </row>
    <row r="3606" spans="5:6" customFormat="1" x14ac:dyDescent="0.3">
      <c r="E3606" s="10"/>
      <c r="F3606" s="12"/>
    </row>
    <row r="3607" spans="5:6" customFormat="1" x14ac:dyDescent="0.3">
      <c r="E3607" s="10"/>
      <c r="F3607" s="12"/>
    </row>
    <row r="3608" spans="5:6" customFormat="1" x14ac:dyDescent="0.3">
      <c r="E3608" s="10"/>
      <c r="F3608" s="12"/>
    </row>
    <row r="3609" spans="5:6" customFormat="1" x14ac:dyDescent="0.3">
      <c r="E3609" s="10"/>
      <c r="F3609" s="12"/>
    </row>
    <row r="3610" spans="5:6" customFormat="1" x14ac:dyDescent="0.3">
      <c r="E3610" s="10"/>
      <c r="F3610" s="12"/>
    </row>
    <row r="3611" spans="5:6" customFormat="1" x14ac:dyDescent="0.3">
      <c r="E3611" s="10"/>
      <c r="F3611" s="12"/>
    </row>
    <row r="3612" spans="5:6" customFormat="1" x14ac:dyDescent="0.3">
      <c r="E3612" s="10"/>
      <c r="F3612" s="12"/>
    </row>
    <row r="3613" spans="5:6" customFormat="1" x14ac:dyDescent="0.3">
      <c r="E3613" s="10"/>
      <c r="F3613" s="12"/>
    </row>
    <row r="3614" spans="5:6" customFormat="1" x14ac:dyDescent="0.3">
      <c r="E3614" s="10"/>
      <c r="F3614" s="12"/>
    </row>
    <row r="3615" spans="5:6" customFormat="1" x14ac:dyDescent="0.3">
      <c r="E3615" s="10"/>
      <c r="F3615" s="12"/>
    </row>
    <row r="3616" spans="5:6" customFormat="1" x14ac:dyDescent="0.3">
      <c r="E3616" s="10"/>
      <c r="F3616" s="12"/>
    </row>
    <row r="3617" spans="5:6" customFormat="1" x14ac:dyDescent="0.3">
      <c r="E3617" s="10"/>
      <c r="F3617" s="12"/>
    </row>
    <row r="3618" spans="5:6" customFormat="1" x14ac:dyDescent="0.3">
      <c r="E3618" s="10"/>
      <c r="F3618" s="12"/>
    </row>
    <row r="3619" spans="5:6" customFormat="1" x14ac:dyDescent="0.3">
      <c r="E3619" s="10"/>
      <c r="F3619" s="12"/>
    </row>
    <row r="3620" spans="5:6" customFormat="1" x14ac:dyDescent="0.3">
      <c r="E3620" s="10"/>
      <c r="F3620" s="12"/>
    </row>
    <row r="3621" spans="5:6" customFormat="1" x14ac:dyDescent="0.3">
      <c r="E3621" s="10"/>
      <c r="F3621" s="12"/>
    </row>
    <row r="3622" spans="5:6" customFormat="1" x14ac:dyDescent="0.3">
      <c r="E3622" s="10"/>
      <c r="F3622" s="12"/>
    </row>
    <row r="3623" spans="5:6" customFormat="1" x14ac:dyDescent="0.3">
      <c r="E3623" s="10"/>
      <c r="F3623" s="12"/>
    </row>
    <row r="3624" spans="5:6" customFormat="1" x14ac:dyDescent="0.3">
      <c r="E3624" s="10"/>
      <c r="F3624" s="12"/>
    </row>
    <row r="3625" spans="5:6" customFormat="1" x14ac:dyDescent="0.3">
      <c r="E3625" s="10"/>
      <c r="F3625" s="12"/>
    </row>
    <row r="3626" spans="5:6" customFormat="1" x14ac:dyDescent="0.3">
      <c r="E3626" s="10"/>
      <c r="F3626" s="12"/>
    </row>
    <row r="3627" spans="5:6" customFormat="1" x14ac:dyDescent="0.3">
      <c r="E3627" s="10"/>
      <c r="F3627" s="12"/>
    </row>
    <row r="3628" spans="5:6" customFormat="1" x14ac:dyDescent="0.3">
      <c r="E3628" s="10"/>
      <c r="F3628" s="12"/>
    </row>
    <row r="3629" spans="5:6" customFormat="1" x14ac:dyDescent="0.3">
      <c r="E3629" s="10"/>
      <c r="F3629" s="12"/>
    </row>
    <row r="3630" spans="5:6" customFormat="1" x14ac:dyDescent="0.3">
      <c r="E3630" s="10"/>
      <c r="F3630" s="12"/>
    </row>
    <row r="3631" spans="5:6" customFormat="1" x14ac:dyDescent="0.3">
      <c r="E3631" s="10"/>
      <c r="F3631" s="12"/>
    </row>
    <row r="3632" spans="5:6" customFormat="1" x14ac:dyDescent="0.3">
      <c r="E3632" s="10"/>
      <c r="F3632" s="12"/>
    </row>
    <row r="3633" spans="5:6" customFormat="1" x14ac:dyDescent="0.3">
      <c r="E3633" s="10"/>
      <c r="F3633" s="12"/>
    </row>
    <row r="3634" spans="5:6" customFormat="1" x14ac:dyDescent="0.3">
      <c r="E3634" s="10"/>
      <c r="F3634" s="12"/>
    </row>
    <row r="3635" spans="5:6" customFormat="1" x14ac:dyDescent="0.3">
      <c r="E3635" s="10"/>
      <c r="F3635" s="12"/>
    </row>
    <row r="3636" spans="5:6" customFormat="1" x14ac:dyDescent="0.3">
      <c r="E3636" s="10"/>
      <c r="F3636" s="12"/>
    </row>
    <row r="3637" spans="5:6" customFormat="1" x14ac:dyDescent="0.3">
      <c r="E3637" s="10"/>
      <c r="F3637" s="12"/>
    </row>
    <row r="3638" spans="5:6" customFormat="1" x14ac:dyDescent="0.3">
      <c r="E3638" s="10"/>
      <c r="F3638" s="12"/>
    </row>
    <row r="3639" spans="5:6" customFormat="1" x14ac:dyDescent="0.3">
      <c r="E3639" s="10"/>
      <c r="F3639" s="12"/>
    </row>
    <row r="3640" spans="5:6" customFormat="1" x14ac:dyDescent="0.3">
      <c r="E3640" s="10"/>
      <c r="F3640" s="12"/>
    </row>
    <row r="3641" spans="5:6" customFormat="1" x14ac:dyDescent="0.3">
      <c r="E3641" s="10"/>
      <c r="F3641" s="12"/>
    </row>
    <row r="3642" spans="5:6" customFormat="1" x14ac:dyDescent="0.3">
      <c r="E3642" s="10"/>
      <c r="F3642" s="12"/>
    </row>
    <row r="3643" spans="5:6" customFormat="1" x14ac:dyDescent="0.3">
      <c r="E3643" s="10"/>
      <c r="F3643" s="12"/>
    </row>
    <row r="3644" spans="5:6" customFormat="1" x14ac:dyDescent="0.3">
      <c r="E3644" s="10"/>
      <c r="F3644" s="12"/>
    </row>
    <row r="3645" spans="5:6" customFormat="1" x14ac:dyDescent="0.3">
      <c r="E3645" s="10"/>
      <c r="F3645" s="12"/>
    </row>
    <row r="3646" spans="5:6" customFormat="1" x14ac:dyDescent="0.3">
      <c r="E3646" s="10"/>
      <c r="F3646" s="12"/>
    </row>
    <row r="3647" spans="5:6" customFormat="1" x14ac:dyDescent="0.3">
      <c r="E3647" s="10"/>
      <c r="F3647" s="12"/>
    </row>
    <row r="3648" spans="5:6" customFormat="1" x14ac:dyDescent="0.3">
      <c r="E3648" s="10"/>
      <c r="F3648" s="12"/>
    </row>
    <row r="3649" spans="5:6" customFormat="1" x14ac:dyDescent="0.3">
      <c r="E3649" s="10"/>
      <c r="F3649" s="12"/>
    </row>
    <row r="3650" spans="5:6" customFormat="1" x14ac:dyDescent="0.3">
      <c r="E3650" s="10"/>
      <c r="F3650" s="12"/>
    </row>
    <row r="3651" spans="5:6" customFormat="1" x14ac:dyDescent="0.3">
      <c r="E3651" s="10"/>
      <c r="F3651" s="12"/>
    </row>
    <row r="3652" spans="5:6" customFormat="1" x14ac:dyDescent="0.3">
      <c r="E3652" s="10"/>
      <c r="F3652" s="12"/>
    </row>
    <row r="3653" spans="5:6" customFormat="1" x14ac:dyDescent="0.3">
      <c r="E3653" s="10"/>
      <c r="F3653" s="12"/>
    </row>
    <row r="3654" spans="5:6" customFormat="1" x14ac:dyDescent="0.3">
      <c r="E3654" s="10"/>
      <c r="F3654" s="12"/>
    </row>
    <row r="3655" spans="5:6" customFormat="1" x14ac:dyDescent="0.3">
      <c r="E3655" s="10"/>
      <c r="F3655" s="12"/>
    </row>
    <row r="3656" spans="5:6" customFormat="1" x14ac:dyDescent="0.3">
      <c r="E3656" s="10"/>
      <c r="F3656" s="12"/>
    </row>
    <row r="3657" spans="5:6" customFormat="1" x14ac:dyDescent="0.3">
      <c r="E3657" s="10"/>
      <c r="F3657" s="12"/>
    </row>
    <row r="3658" spans="5:6" customFormat="1" x14ac:dyDescent="0.3">
      <c r="E3658" s="10"/>
      <c r="F3658" s="12"/>
    </row>
    <row r="3659" spans="5:6" customFormat="1" x14ac:dyDescent="0.3">
      <c r="E3659" s="10"/>
      <c r="F3659" s="12"/>
    </row>
    <row r="3660" spans="5:6" customFormat="1" x14ac:dyDescent="0.3">
      <c r="E3660" s="10"/>
      <c r="F3660" s="12"/>
    </row>
    <row r="3661" spans="5:6" customFormat="1" x14ac:dyDescent="0.3">
      <c r="E3661" s="10"/>
      <c r="F3661" s="12"/>
    </row>
    <row r="3662" spans="5:6" customFormat="1" x14ac:dyDescent="0.3">
      <c r="E3662" s="10"/>
      <c r="F3662" s="12"/>
    </row>
    <row r="3663" spans="5:6" customFormat="1" x14ac:dyDescent="0.3">
      <c r="E3663" s="10"/>
      <c r="F3663" s="12"/>
    </row>
    <row r="3664" spans="5:6" customFormat="1" x14ac:dyDescent="0.3">
      <c r="E3664" s="10"/>
      <c r="F3664" s="12"/>
    </row>
    <row r="3665" spans="5:6" customFormat="1" x14ac:dyDescent="0.3">
      <c r="E3665" s="10"/>
      <c r="F3665" s="12"/>
    </row>
    <row r="3666" spans="5:6" customFormat="1" x14ac:dyDescent="0.3">
      <c r="E3666" s="10"/>
      <c r="F3666" s="12"/>
    </row>
    <row r="3667" spans="5:6" customFormat="1" x14ac:dyDescent="0.3">
      <c r="E3667" s="10"/>
      <c r="F3667" s="12"/>
    </row>
    <row r="3668" spans="5:6" customFormat="1" x14ac:dyDescent="0.3">
      <c r="E3668" s="10"/>
      <c r="F3668" s="12"/>
    </row>
    <row r="3669" spans="5:6" customFormat="1" x14ac:dyDescent="0.3">
      <c r="E3669" s="10"/>
      <c r="F3669" s="12"/>
    </row>
    <row r="3670" spans="5:6" customFormat="1" x14ac:dyDescent="0.3">
      <c r="E3670" s="10"/>
      <c r="F3670" s="12"/>
    </row>
    <row r="3671" spans="5:6" customFormat="1" x14ac:dyDescent="0.3">
      <c r="E3671" s="10"/>
      <c r="F3671" s="12"/>
    </row>
    <row r="3672" spans="5:6" customFormat="1" x14ac:dyDescent="0.3">
      <c r="E3672" s="10"/>
      <c r="F3672" s="12"/>
    </row>
    <row r="3673" spans="5:6" customFormat="1" x14ac:dyDescent="0.3">
      <c r="E3673" s="10"/>
      <c r="F3673" s="12"/>
    </row>
    <row r="3674" spans="5:6" customFormat="1" x14ac:dyDescent="0.3">
      <c r="E3674" s="10"/>
      <c r="F3674" s="12"/>
    </row>
    <row r="3675" spans="5:6" customFormat="1" x14ac:dyDescent="0.3">
      <c r="E3675" s="10"/>
      <c r="F3675" s="12"/>
    </row>
    <row r="3676" spans="5:6" customFormat="1" x14ac:dyDescent="0.3">
      <c r="E3676" s="10"/>
      <c r="F3676" s="12"/>
    </row>
    <row r="3677" spans="5:6" customFormat="1" x14ac:dyDescent="0.3">
      <c r="E3677" s="10"/>
      <c r="F3677" s="12"/>
    </row>
    <row r="3678" spans="5:6" customFormat="1" x14ac:dyDescent="0.3">
      <c r="E3678" s="10"/>
      <c r="F3678" s="12"/>
    </row>
    <row r="3679" spans="5:6" customFormat="1" x14ac:dyDescent="0.3">
      <c r="E3679" s="10"/>
      <c r="F3679" s="12"/>
    </row>
    <row r="3680" spans="5:6" customFormat="1" x14ac:dyDescent="0.3">
      <c r="E3680" s="10"/>
      <c r="F3680" s="12"/>
    </row>
    <row r="3681" spans="5:6" customFormat="1" x14ac:dyDescent="0.3">
      <c r="E3681" s="10"/>
      <c r="F3681" s="12"/>
    </row>
    <row r="3682" spans="5:6" customFormat="1" x14ac:dyDescent="0.3">
      <c r="E3682" s="10"/>
      <c r="F3682" s="12"/>
    </row>
    <row r="3683" spans="5:6" customFormat="1" x14ac:dyDescent="0.3">
      <c r="E3683" s="10"/>
      <c r="F3683" s="12"/>
    </row>
    <row r="3684" spans="5:6" customFormat="1" x14ac:dyDescent="0.3">
      <c r="E3684" s="10"/>
      <c r="F3684" s="12"/>
    </row>
    <row r="3685" spans="5:6" customFormat="1" x14ac:dyDescent="0.3">
      <c r="E3685" s="10"/>
      <c r="F3685" s="12"/>
    </row>
    <row r="3686" spans="5:6" customFormat="1" x14ac:dyDescent="0.3">
      <c r="E3686" s="10"/>
      <c r="F3686" s="12"/>
    </row>
    <row r="3687" spans="5:6" customFormat="1" x14ac:dyDescent="0.3">
      <c r="E3687" s="10"/>
      <c r="F3687" s="12"/>
    </row>
    <row r="3688" spans="5:6" customFormat="1" x14ac:dyDescent="0.3">
      <c r="E3688" s="10"/>
      <c r="F3688" s="12"/>
    </row>
    <row r="3689" spans="5:6" customFormat="1" x14ac:dyDescent="0.3">
      <c r="E3689" s="10"/>
      <c r="F3689" s="12"/>
    </row>
    <row r="3690" spans="5:6" customFormat="1" x14ac:dyDescent="0.3">
      <c r="E3690" s="10"/>
      <c r="F3690" s="12"/>
    </row>
    <row r="3691" spans="5:6" customFormat="1" x14ac:dyDescent="0.3">
      <c r="E3691" s="10"/>
      <c r="F3691" s="12"/>
    </row>
    <row r="3692" spans="5:6" customFormat="1" x14ac:dyDescent="0.3">
      <c r="E3692" s="10"/>
      <c r="F3692" s="12"/>
    </row>
    <row r="3693" spans="5:6" customFormat="1" x14ac:dyDescent="0.3">
      <c r="E3693" s="10"/>
      <c r="F3693" s="12"/>
    </row>
    <row r="3694" spans="5:6" customFormat="1" x14ac:dyDescent="0.3">
      <c r="E3694" s="10"/>
      <c r="F3694" s="12"/>
    </row>
    <row r="3695" spans="5:6" customFormat="1" x14ac:dyDescent="0.3">
      <c r="E3695" s="10"/>
      <c r="F3695" s="12"/>
    </row>
    <row r="3696" spans="5:6" customFormat="1" x14ac:dyDescent="0.3">
      <c r="E3696" s="10"/>
      <c r="F3696" s="12"/>
    </row>
    <row r="3697" spans="5:6" customFormat="1" x14ac:dyDescent="0.3">
      <c r="E3697" s="10"/>
      <c r="F3697" s="12"/>
    </row>
    <row r="3698" spans="5:6" customFormat="1" x14ac:dyDescent="0.3">
      <c r="E3698" s="10"/>
      <c r="F3698" s="12"/>
    </row>
    <row r="3699" spans="5:6" customFormat="1" x14ac:dyDescent="0.3">
      <c r="E3699" s="10"/>
      <c r="F3699" s="12"/>
    </row>
    <row r="3700" spans="5:6" customFormat="1" x14ac:dyDescent="0.3">
      <c r="E3700" s="10"/>
      <c r="F3700" s="12"/>
    </row>
    <row r="3701" spans="5:6" customFormat="1" x14ac:dyDescent="0.3">
      <c r="E3701" s="10"/>
      <c r="F3701" s="12"/>
    </row>
    <row r="3702" spans="5:6" customFormat="1" x14ac:dyDescent="0.3">
      <c r="E3702" s="10"/>
      <c r="F3702" s="12"/>
    </row>
    <row r="3703" spans="5:6" customFormat="1" x14ac:dyDescent="0.3">
      <c r="E3703" s="10"/>
      <c r="F3703" s="12"/>
    </row>
    <row r="3704" spans="5:6" customFormat="1" x14ac:dyDescent="0.3">
      <c r="E3704" s="10"/>
      <c r="F3704" s="12"/>
    </row>
    <row r="3705" spans="5:6" customFormat="1" x14ac:dyDescent="0.3">
      <c r="E3705" s="10"/>
      <c r="F3705" s="12"/>
    </row>
    <row r="3706" spans="5:6" customFormat="1" x14ac:dyDescent="0.3">
      <c r="E3706" s="10"/>
      <c r="F3706" s="12"/>
    </row>
    <row r="3707" spans="5:6" customFormat="1" x14ac:dyDescent="0.3">
      <c r="E3707" s="10"/>
      <c r="F3707" s="12"/>
    </row>
    <row r="3708" spans="5:6" customFormat="1" x14ac:dyDescent="0.3">
      <c r="E3708" s="10"/>
      <c r="F3708" s="12"/>
    </row>
    <row r="3709" spans="5:6" customFormat="1" x14ac:dyDescent="0.3">
      <c r="E3709" s="10"/>
      <c r="F3709" s="12"/>
    </row>
    <row r="3710" spans="5:6" customFormat="1" x14ac:dyDescent="0.3">
      <c r="E3710" s="10"/>
      <c r="F3710" s="12"/>
    </row>
    <row r="3711" spans="5:6" customFormat="1" x14ac:dyDescent="0.3">
      <c r="E3711" s="10"/>
      <c r="F3711" s="12"/>
    </row>
    <row r="3712" spans="5:6" customFormat="1" x14ac:dyDescent="0.3">
      <c r="E3712" s="10"/>
      <c r="F3712" s="12"/>
    </row>
    <row r="3713" spans="5:6" customFormat="1" x14ac:dyDescent="0.3">
      <c r="E3713" s="10"/>
      <c r="F3713" s="12"/>
    </row>
    <row r="3714" spans="5:6" customFormat="1" x14ac:dyDescent="0.3">
      <c r="E3714" s="10"/>
      <c r="F3714" s="12"/>
    </row>
    <row r="3715" spans="5:6" customFormat="1" x14ac:dyDescent="0.3">
      <c r="E3715" s="10"/>
      <c r="F3715" s="12"/>
    </row>
    <row r="3716" spans="5:6" customFormat="1" x14ac:dyDescent="0.3">
      <c r="E3716" s="10"/>
      <c r="F3716" s="12"/>
    </row>
    <row r="3717" spans="5:6" customFormat="1" x14ac:dyDescent="0.3">
      <c r="E3717" s="10"/>
      <c r="F3717" s="12"/>
    </row>
    <row r="3718" spans="5:6" customFormat="1" x14ac:dyDescent="0.3">
      <c r="E3718" s="10"/>
      <c r="F3718" s="12"/>
    </row>
    <row r="3719" spans="5:6" customFormat="1" x14ac:dyDescent="0.3">
      <c r="E3719" s="10"/>
      <c r="F3719" s="12"/>
    </row>
    <row r="3720" spans="5:6" customFormat="1" x14ac:dyDescent="0.3">
      <c r="E3720" s="10"/>
      <c r="F3720" s="12"/>
    </row>
    <row r="3721" spans="5:6" customFormat="1" x14ac:dyDescent="0.3">
      <c r="E3721" s="10"/>
      <c r="F3721" s="12"/>
    </row>
    <row r="3722" spans="5:6" customFormat="1" x14ac:dyDescent="0.3">
      <c r="E3722" s="10"/>
      <c r="F3722" s="12"/>
    </row>
    <row r="3723" spans="5:6" customFormat="1" x14ac:dyDescent="0.3">
      <c r="E3723" s="10"/>
      <c r="F3723" s="12"/>
    </row>
    <row r="3724" spans="5:6" customFormat="1" x14ac:dyDescent="0.3">
      <c r="E3724" s="10"/>
      <c r="F3724" s="12"/>
    </row>
    <row r="3725" spans="5:6" customFormat="1" x14ac:dyDescent="0.3">
      <c r="E3725" s="10"/>
      <c r="F3725" s="12"/>
    </row>
    <row r="3726" spans="5:6" customFormat="1" x14ac:dyDescent="0.3">
      <c r="E3726" s="10"/>
      <c r="F3726" s="12"/>
    </row>
    <row r="3727" spans="5:6" customFormat="1" x14ac:dyDescent="0.3">
      <c r="E3727" s="10"/>
      <c r="F3727" s="12"/>
    </row>
    <row r="3728" spans="5:6" customFormat="1" x14ac:dyDescent="0.3">
      <c r="E3728" s="10"/>
      <c r="F3728" s="12"/>
    </row>
    <row r="3729" spans="5:6" customFormat="1" x14ac:dyDescent="0.3">
      <c r="E3729" s="10"/>
      <c r="F3729" s="12"/>
    </row>
    <row r="3730" spans="5:6" customFormat="1" x14ac:dyDescent="0.3">
      <c r="E3730" s="10"/>
      <c r="F3730" s="12"/>
    </row>
    <row r="3731" spans="5:6" customFormat="1" x14ac:dyDescent="0.3">
      <c r="E3731" s="10"/>
      <c r="F3731" s="12"/>
    </row>
    <row r="3732" spans="5:6" customFormat="1" x14ac:dyDescent="0.3">
      <c r="E3732" s="10"/>
      <c r="F3732" s="12"/>
    </row>
    <row r="3733" spans="5:6" customFormat="1" x14ac:dyDescent="0.3">
      <c r="E3733" s="10"/>
      <c r="F3733" s="12"/>
    </row>
    <row r="3734" spans="5:6" customFormat="1" x14ac:dyDescent="0.3">
      <c r="E3734" s="10"/>
      <c r="F3734" s="12"/>
    </row>
    <row r="3735" spans="5:6" customFormat="1" x14ac:dyDescent="0.3">
      <c r="E3735" s="10"/>
      <c r="F3735" s="12"/>
    </row>
    <row r="3736" spans="5:6" customFormat="1" x14ac:dyDescent="0.3">
      <c r="E3736" s="10"/>
      <c r="F3736" s="12"/>
    </row>
    <row r="3737" spans="5:6" customFormat="1" x14ac:dyDescent="0.3">
      <c r="E3737" s="10"/>
      <c r="F3737" s="12"/>
    </row>
    <row r="3738" spans="5:6" customFormat="1" x14ac:dyDescent="0.3">
      <c r="E3738" s="10"/>
      <c r="F3738" s="12"/>
    </row>
    <row r="3739" spans="5:6" customFormat="1" x14ac:dyDescent="0.3">
      <c r="E3739" s="10"/>
      <c r="F3739" s="12"/>
    </row>
    <row r="3740" spans="5:6" customFormat="1" x14ac:dyDescent="0.3">
      <c r="E3740" s="10"/>
      <c r="F3740" s="12"/>
    </row>
    <row r="3741" spans="5:6" customFormat="1" x14ac:dyDescent="0.3">
      <c r="E3741" s="10"/>
      <c r="F3741" s="12"/>
    </row>
    <row r="3742" spans="5:6" customFormat="1" x14ac:dyDescent="0.3">
      <c r="E3742" s="10"/>
      <c r="F3742" s="12"/>
    </row>
    <row r="3743" spans="5:6" customFormat="1" x14ac:dyDescent="0.3">
      <c r="E3743" s="10"/>
      <c r="F3743" s="12"/>
    </row>
    <row r="3744" spans="5:6" customFormat="1" x14ac:dyDescent="0.3">
      <c r="E3744" s="10"/>
      <c r="F3744" s="12"/>
    </row>
    <row r="3745" spans="5:6" customFormat="1" x14ac:dyDescent="0.3">
      <c r="E3745" s="10"/>
      <c r="F3745" s="12"/>
    </row>
    <row r="3746" spans="5:6" customFormat="1" x14ac:dyDescent="0.3">
      <c r="E3746" s="10"/>
      <c r="F3746" s="12"/>
    </row>
    <row r="3747" spans="5:6" customFormat="1" x14ac:dyDescent="0.3">
      <c r="E3747" s="10"/>
      <c r="F3747" s="12"/>
    </row>
    <row r="3748" spans="5:6" customFormat="1" x14ac:dyDescent="0.3">
      <c r="E3748" s="10"/>
      <c r="F3748" s="12"/>
    </row>
    <row r="3749" spans="5:6" customFormat="1" x14ac:dyDescent="0.3">
      <c r="E3749" s="10"/>
      <c r="F3749" s="12"/>
    </row>
    <row r="3750" spans="5:6" customFormat="1" x14ac:dyDescent="0.3">
      <c r="E3750" s="10"/>
      <c r="F3750" s="12"/>
    </row>
    <row r="3751" spans="5:6" customFormat="1" x14ac:dyDescent="0.3">
      <c r="E3751" s="10"/>
      <c r="F3751" s="12"/>
    </row>
    <row r="3752" spans="5:6" customFormat="1" x14ac:dyDescent="0.3">
      <c r="E3752" s="10"/>
      <c r="F3752" s="12"/>
    </row>
    <row r="3753" spans="5:6" customFormat="1" x14ac:dyDescent="0.3">
      <c r="E3753" s="10"/>
      <c r="F3753" s="12"/>
    </row>
    <row r="3754" spans="5:6" customFormat="1" x14ac:dyDescent="0.3">
      <c r="E3754" s="10"/>
      <c r="F3754" s="12"/>
    </row>
    <row r="3755" spans="5:6" customFormat="1" x14ac:dyDescent="0.3">
      <c r="E3755" s="10"/>
      <c r="F3755" s="12"/>
    </row>
    <row r="3756" spans="5:6" customFormat="1" x14ac:dyDescent="0.3">
      <c r="E3756" s="10"/>
      <c r="F3756" s="12"/>
    </row>
    <row r="3757" spans="5:6" customFormat="1" x14ac:dyDescent="0.3">
      <c r="E3757" s="10"/>
      <c r="F3757" s="12"/>
    </row>
    <row r="3758" spans="5:6" customFormat="1" x14ac:dyDescent="0.3">
      <c r="E3758" s="10"/>
      <c r="F3758" s="12"/>
    </row>
    <row r="3759" spans="5:6" customFormat="1" x14ac:dyDescent="0.3">
      <c r="E3759" s="10"/>
      <c r="F3759" s="12"/>
    </row>
    <row r="3760" spans="5:6" customFormat="1" x14ac:dyDescent="0.3">
      <c r="E3760" s="10"/>
      <c r="F3760" s="12"/>
    </row>
    <row r="3761" spans="5:6" customFormat="1" x14ac:dyDescent="0.3">
      <c r="E3761" s="10"/>
      <c r="F3761" s="12"/>
    </row>
    <row r="3762" spans="5:6" customFormat="1" x14ac:dyDescent="0.3">
      <c r="E3762" s="10"/>
      <c r="F3762" s="12"/>
    </row>
    <row r="3763" spans="5:6" customFormat="1" x14ac:dyDescent="0.3">
      <c r="E3763" s="10"/>
      <c r="F3763" s="12"/>
    </row>
    <row r="3764" spans="5:6" customFormat="1" x14ac:dyDescent="0.3">
      <c r="E3764" s="10"/>
      <c r="F3764" s="12"/>
    </row>
    <row r="3765" spans="5:6" customFormat="1" x14ac:dyDescent="0.3">
      <c r="E3765" s="10"/>
      <c r="F3765" s="12"/>
    </row>
    <row r="3766" spans="5:6" customFormat="1" x14ac:dyDescent="0.3">
      <c r="E3766" s="10"/>
      <c r="F3766" s="12"/>
    </row>
    <row r="3767" spans="5:6" customFormat="1" x14ac:dyDescent="0.3">
      <c r="E3767" s="10"/>
      <c r="F3767" s="12"/>
    </row>
    <row r="3768" spans="5:6" customFormat="1" x14ac:dyDescent="0.3">
      <c r="E3768" s="10"/>
      <c r="F3768" s="12"/>
    </row>
    <row r="3769" spans="5:6" customFormat="1" x14ac:dyDescent="0.3">
      <c r="E3769" s="10"/>
      <c r="F3769" s="12"/>
    </row>
    <row r="3770" spans="5:6" customFormat="1" x14ac:dyDescent="0.3">
      <c r="E3770" s="10"/>
      <c r="F3770" s="12"/>
    </row>
    <row r="3771" spans="5:6" customFormat="1" x14ac:dyDescent="0.3">
      <c r="E3771" s="10"/>
      <c r="F3771" s="12"/>
    </row>
    <row r="3772" spans="5:6" customFormat="1" x14ac:dyDescent="0.3">
      <c r="E3772" s="10"/>
      <c r="F3772" s="12"/>
    </row>
    <row r="3773" spans="5:6" customFormat="1" x14ac:dyDescent="0.3">
      <c r="E3773" s="10"/>
      <c r="F3773" s="12"/>
    </row>
    <row r="3774" spans="5:6" customFormat="1" x14ac:dyDescent="0.3">
      <c r="E3774" s="10"/>
      <c r="F3774" s="12"/>
    </row>
    <row r="3775" spans="5:6" customFormat="1" x14ac:dyDescent="0.3">
      <c r="E3775" s="10"/>
      <c r="F3775" s="12"/>
    </row>
    <row r="3776" spans="5:6" customFormat="1" x14ac:dyDescent="0.3">
      <c r="E3776" s="10"/>
      <c r="F3776" s="12"/>
    </row>
    <row r="3777" spans="5:6" customFormat="1" x14ac:dyDescent="0.3">
      <c r="E3777" s="10"/>
      <c r="F3777" s="12"/>
    </row>
    <row r="3778" spans="5:6" customFormat="1" x14ac:dyDescent="0.3">
      <c r="E3778" s="10"/>
      <c r="F3778" s="12"/>
    </row>
    <row r="3779" spans="5:6" customFormat="1" x14ac:dyDescent="0.3">
      <c r="E3779" s="10"/>
      <c r="F3779" s="12"/>
    </row>
    <row r="3780" spans="5:6" customFormat="1" x14ac:dyDescent="0.3">
      <c r="E3780" s="10"/>
      <c r="F3780" s="12"/>
    </row>
    <row r="3781" spans="5:6" customFormat="1" x14ac:dyDescent="0.3">
      <c r="E3781" s="10"/>
      <c r="F3781" s="12"/>
    </row>
    <row r="3782" spans="5:6" customFormat="1" x14ac:dyDescent="0.3">
      <c r="E3782" s="10"/>
      <c r="F3782" s="12"/>
    </row>
    <row r="3783" spans="5:6" customFormat="1" x14ac:dyDescent="0.3">
      <c r="E3783" s="10"/>
      <c r="F3783" s="12"/>
    </row>
    <row r="3784" spans="5:6" customFormat="1" x14ac:dyDescent="0.3">
      <c r="E3784" s="10"/>
      <c r="F3784" s="12"/>
    </row>
    <row r="3785" spans="5:6" customFormat="1" x14ac:dyDescent="0.3">
      <c r="E3785" s="10"/>
      <c r="F3785" s="12"/>
    </row>
    <row r="3786" spans="5:6" customFormat="1" x14ac:dyDescent="0.3">
      <c r="E3786" s="10"/>
      <c r="F3786" s="12"/>
    </row>
    <row r="3787" spans="5:6" customFormat="1" x14ac:dyDescent="0.3">
      <c r="E3787" s="10"/>
      <c r="F3787" s="12"/>
    </row>
    <row r="3788" spans="5:6" customFormat="1" x14ac:dyDescent="0.3">
      <c r="E3788" s="10"/>
      <c r="F3788" s="12"/>
    </row>
    <row r="3789" spans="5:6" customFormat="1" x14ac:dyDescent="0.3">
      <c r="E3789" s="10"/>
      <c r="F3789" s="12"/>
    </row>
    <row r="3790" spans="5:6" customFormat="1" x14ac:dyDescent="0.3">
      <c r="E3790" s="10"/>
      <c r="F3790" s="12"/>
    </row>
    <row r="3791" spans="5:6" customFormat="1" x14ac:dyDescent="0.3">
      <c r="E3791" s="10"/>
      <c r="F3791" s="12"/>
    </row>
    <row r="3792" spans="5:6" customFormat="1" x14ac:dyDescent="0.3">
      <c r="E3792" s="10"/>
      <c r="F3792" s="12"/>
    </row>
    <row r="3793" spans="5:6" customFormat="1" x14ac:dyDescent="0.3">
      <c r="E3793" s="10"/>
      <c r="F3793" s="12"/>
    </row>
    <row r="3794" spans="5:6" customFormat="1" x14ac:dyDescent="0.3">
      <c r="E3794" s="10"/>
      <c r="F3794" s="12"/>
    </row>
    <row r="3795" spans="5:6" customFormat="1" x14ac:dyDescent="0.3">
      <c r="E3795" s="10"/>
      <c r="F3795" s="12"/>
    </row>
    <row r="3796" spans="5:6" customFormat="1" x14ac:dyDescent="0.3">
      <c r="E3796" s="10"/>
      <c r="F3796" s="12"/>
    </row>
    <row r="3797" spans="5:6" customFormat="1" x14ac:dyDescent="0.3">
      <c r="E3797" s="10"/>
      <c r="F3797" s="12"/>
    </row>
    <row r="3798" spans="5:6" customFormat="1" x14ac:dyDescent="0.3">
      <c r="E3798" s="10"/>
      <c r="F3798" s="12"/>
    </row>
    <row r="3799" spans="5:6" customFormat="1" x14ac:dyDescent="0.3">
      <c r="E3799" s="10"/>
      <c r="F3799" s="12"/>
    </row>
    <row r="3800" spans="5:6" customFormat="1" x14ac:dyDescent="0.3">
      <c r="E3800" s="10"/>
      <c r="F3800" s="12"/>
    </row>
    <row r="3801" spans="5:6" customFormat="1" x14ac:dyDescent="0.3">
      <c r="E3801" s="10"/>
      <c r="F3801" s="12"/>
    </row>
    <row r="3802" spans="5:6" customFormat="1" x14ac:dyDescent="0.3">
      <c r="E3802" s="10"/>
      <c r="F3802" s="12"/>
    </row>
    <row r="3803" spans="5:6" customFormat="1" x14ac:dyDescent="0.3">
      <c r="E3803" s="10"/>
      <c r="F3803" s="12"/>
    </row>
    <row r="3804" spans="5:6" customFormat="1" x14ac:dyDescent="0.3">
      <c r="E3804" s="10"/>
      <c r="F3804" s="12"/>
    </row>
    <row r="3805" spans="5:6" customFormat="1" x14ac:dyDescent="0.3">
      <c r="E3805" s="10"/>
      <c r="F3805" s="12"/>
    </row>
    <row r="3806" spans="5:6" customFormat="1" x14ac:dyDescent="0.3">
      <c r="E3806" s="10"/>
      <c r="F3806" s="12"/>
    </row>
    <row r="3807" spans="5:6" customFormat="1" x14ac:dyDescent="0.3">
      <c r="E3807" s="10"/>
      <c r="F3807" s="12"/>
    </row>
    <row r="3808" spans="5:6" customFormat="1" x14ac:dyDescent="0.3">
      <c r="E3808" s="10"/>
      <c r="F3808" s="12"/>
    </row>
    <row r="3809" spans="5:6" customFormat="1" x14ac:dyDescent="0.3">
      <c r="E3809" s="10"/>
      <c r="F3809" s="12"/>
    </row>
    <row r="3810" spans="5:6" customFormat="1" x14ac:dyDescent="0.3">
      <c r="E3810" s="10"/>
      <c r="F3810" s="12"/>
    </row>
    <row r="3811" spans="5:6" customFormat="1" x14ac:dyDescent="0.3">
      <c r="E3811" s="10"/>
      <c r="F3811" s="12"/>
    </row>
    <row r="3812" spans="5:6" customFormat="1" x14ac:dyDescent="0.3">
      <c r="E3812" s="10"/>
      <c r="F3812" s="12"/>
    </row>
    <row r="3813" spans="5:6" customFormat="1" x14ac:dyDescent="0.3">
      <c r="E3813" s="10"/>
      <c r="F3813" s="12"/>
    </row>
    <row r="3814" spans="5:6" customFormat="1" x14ac:dyDescent="0.3">
      <c r="E3814" s="10"/>
      <c r="F3814" s="12"/>
    </row>
    <row r="3815" spans="5:6" customFormat="1" x14ac:dyDescent="0.3">
      <c r="E3815" s="10"/>
      <c r="F3815" s="12"/>
    </row>
    <row r="3816" spans="5:6" customFormat="1" x14ac:dyDescent="0.3">
      <c r="E3816" s="10"/>
      <c r="F3816" s="12"/>
    </row>
    <row r="3817" spans="5:6" customFormat="1" x14ac:dyDescent="0.3">
      <c r="E3817" s="10"/>
      <c r="F3817" s="12"/>
    </row>
    <row r="3818" spans="5:6" customFormat="1" x14ac:dyDescent="0.3">
      <c r="E3818" s="10"/>
      <c r="F3818" s="12"/>
    </row>
    <row r="3819" spans="5:6" customFormat="1" x14ac:dyDescent="0.3">
      <c r="E3819" s="10"/>
      <c r="F3819" s="12"/>
    </row>
    <row r="3820" spans="5:6" customFormat="1" x14ac:dyDescent="0.3">
      <c r="E3820" s="10"/>
      <c r="F3820" s="12"/>
    </row>
    <row r="3821" spans="5:6" customFormat="1" x14ac:dyDescent="0.3">
      <c r="E3821" s="10"/>
      <c r="F3821" s="12"/>
    </row>
    <row r="3822" spans="5:6" customFormat="1" x14ac:dyDescent="0.3">
      <c r="E3822" s="10"/>
      <c r="F3822" s="12"/>
    </row>
    <row r="3823" spans="5:6" customFormat="1" x14ac:dyDescent="0.3">
      <c r="E3823" s="10"/>
      <c r="F3823" s="12"/>
    </row>
    <row r="3824" spans="5:6" customFormat="1" x14ac:dyDescent="0.3">
      <c r="E3824" s="10"/>
      <c r="F3824" s="12"/>
    </row>
    <row r="3825" spans="5:6" customFormat="1" x14ac:dyDescent="0.3">
      <c r="E3825" s="10"/>
      <c r="F3825" s="12"/>
    </row>
    <row r="3826" spans="5:6" customFormat="1" x14ac:dyDescent="0.3">
      <c r="E3826" s="10"/>
      <c r="F3826" s="12"/>
    </row>
    <row r="3827" spans="5:6" customFormat="1" x14ac:dyDescent="0.3">
      <c r="E3827" s="10"/>
      <c r="F3827" s="12"/>
    </row>
    <row r="3828" spans="5:6" customFormat="1" x14ac:dyDescent="0.3">
      <c r="E3828" s="10"/>
      <c r="F3828" s="12"/>
    </row>
    <row r="3829" spans="5:6" customFormat="1" x14ac:dyDescent="0.3">
      <c r="E3829" s="10"/>
      <c r="F3829" s="12"/>
    </row>
    <row r="3830" spans="5:6" customFormat="1" x14ac:dyDescent="0.3">
      <c r="E3830" s="10"/>
      <c r="F3830" s="12"/>
    </row>
    <row r="3831" spans="5:6" customFormat="1" x14ac:dyDescent="0.3">
      <c r="E3831" s="10"/>
      <c r="F3831" s="12"/>
    </row>
    <row r="3832" spans="5:6" customFormat="1" x14ac:dyDescent="0.3">
      <c r="E3832" s="10"/>
      <c r="F3832" s="12"/>
    </row>
    <row r="3833" spans="5:6" customFormat="1" x14ac:dyDescent="0.3">
      <c r="E3833" s="10"/>
      <c r="F3833" s="12"/>
    </row>
    <row r="3834" spans="5:6" customFormat="1" x14ac:dyDescent="0.3">
      <c r="E3834" s="10"/>
      <c r="F3834" s="12"/>
    </row>
    <row r="3835" spans="5:6" customFormat="1" x14ac:dyDescent="0.3">
      <c r="E3835" s="10"/>
      <c r="F3835" s="12"/>
    </row>
    <row r="3836" spans="5:6" customFormat="1" x14ac:dyDescent="0.3">
      <c r="E3836" s="10"/>
      <c r="F3836" s="12"/>
    </row>
    <row r="3837" spans="5:6" customFormat="1" x14ac:dyDescent="0.3">
      <c r="E3837" s="10"/>
      <c r="F3837" s="12"/>
    </row>
    <row r="3838" spans="5:6" customFormat="1" x14ac:dyDescent="0.3">
      <c r="E3838" s="10"/>
      <c r="F3838" s="12"/>
    </row>
    <row r="3839" spans="5:6" customFormat="1" x14ac:dyDescent="0.3">
      <c r="E3839" s="10"/>
      <c r="F3839" s="12"/>
    </row>
    <row r="3840" spans="5:6" customFormat="1" x14ac:dyDescent="0.3">
      <c r="E3840" s="10"/>
      <c r="F3840" s="12"/>
    </row>
    <row r="3841" spans="5:6" customFormat="1" x14ac:dyDescent="0.3">
      <c r="E3841" s="10"/>
      <c r="F3841" s="12"/>
    </row>
    <row r="3842" spans="5:6" customFormat="1" x14ac:dyDescent="0.3">
      <c r="E3842" s="10"/>
      <c r="F3842" s="12"/>
    </row>
    <row r="3843" spans="5:6" customFormat="1" x14ac:dyDescent="0.3">
      <c r="E3843" s="10"/>
      <c r="F3843" s="12"/>
    </row>
    <row r="3844" spans="5:6" customFormat="1" x14ac:dyDescent="0.3">
      <c r="E3844" s="10"/>
      <c r="F3844" s="12"/>
    </row>
    <row r="3845" spans="5:6" customFormat="1" x14ac:dyDescent="0.3">
      <c r="E3845" s="10"/>
      <c r="F3845" s="12"/>
    </row>
    <row r="3846" spans="5:6" customFormat="1" x14ac:dyDescent="0.3">
      <c r="E3846" s="10"/>
      <c r="F3846" s="12"/>
    </row>
    <row r="3847" spans="5:6" customFormat="1" x14ac:dyDescent="0.3">
      <c r="E3847" s="10"/>
      <c r="F3847" s="12"/>
    </row>
    <row r="3848" spans="5:6" customFormat="1" x14ac:dyDescent="0.3">
      <c r="E3848" s="10"/>
      <c r="F3848" s="12"/>
    </row>
    <row r="3849" spans="5:6" customFormat="1" x14ac:dyDescent="0.3">
      <c r="E3849" s="10"/>
      <c r="F3849" s="12"/>
    </row>
    <row r="3850" spans="5:6" customFormat="1" x14ac:dyDescent="0.3">
      <c r="E3850" s="10"/>
      <c r="F3850" s="12"/>
    </row>
    <row r="3851" spans="5:6" customFormat="1" x14ac:dyDescent="0.3">
      <c r="E3851" s="10"/>
      <c r="F3851" s="12"/>
    </row>
    <row r="3852" spans="5:6" customFormat="1" x14ac:dyDescent="0.3">
      <c r="E3852" s="10"/>
      <c r="F3852" s="12"/>
    </row>
    <row r="3853" spans="5:6" customFormat="1" x14ac:dyDescent="0.3">
      <c r="E3853" s="10"/>
      <c r="F3853" s="12"/>
    </row>
    <row r="3854" spans="5:6" customFormat="1" x14ac:dyDescent="0.3">
      <c r="E3854" s="10"/>
      <c r="F3854" s="12"/>
    </row>
    <row r="3855" spans="5:6" customFormat="1" x14ac:dyDescent="0.3">
      <c r="E3855" s="10"/>
      <c r="F3855" s="12"/>
    </row>
    <row r="3856" spans="5:6" customFormat="1" x14ac:dyDescent="0.3">
      <c r="E3856" s="10"/>
      <c r="F3856" s="12"/>
    </row>
    <row r="3857" spans="5:6" customFormat="1" x14ac:dyDescent="0.3">
      <c r="E3857" s="10"/>
      <c r="F3857" s="12"/>
    </row>
    <row r="3858" spans="5:6" customFormat="1" x14ac:dyDescent="0.3">
      <c r="E3858" s="10"/>
      <c r="F3858" s="12"/>
    </row>
    <row r="3859" spans="5:6" customFormat="1" x14ac:dyDescent="0.3">
      <c r="E3859" s="10"/>
      <c r="F3859" s="12"/>
    </row>
    <row r="3860" spans="5:6" customFormat="1" x14ac:dyDescent="0.3">
      <c r="E3860" s="10"/>
      <c r="F3860" s="12"/>
    </row>
    <row r="3861" spans="5:6" customFormat="1" x14ac:dyDescent="0.3">
      <c r="E3861" s="10"/>
      <c r="F3861" s="12"/>
    </row>
    <row r="3862" spans="5:6" customFormat="1" x14ac:dyDescent="0.3">
      <c r="E3862" s="10"/>
      <c r="F3862" s="12"/>
    </row>
    <row r="3863" spans="5:6" customFormat="1" x14ac:dyDescent="0.3">
      <c r="E3863" s="10"/>
      <c r="F3863" s="12"/>
    </row>
    <row r="3864" spans="5:6" customFormat="1" x14ac:dyDescent="0.3">
      <c r="E3864" s="10"/>
      <c r="F3864" s="12"/>
    </row>
    <row r="3865" spans="5:6" customFormat="1" x14ac:dyDescent="0.3">
      <c r="E3865" s="10"/>
      <c r="F3865" s="12"/>
    </row>
    <row r="3866" spans="5:6" customFormat="1" x14ac:dyDescent="0.3">
      <c r="E3866" s="10"/>
      <c r="F3866" s="12"/>
    </row>
    <row r="3867" spans="5:6" customFormat="1" x14ac:dyDescent="0.3">
      <c r="E3867" s="10"/>
      <c r="F3867" s="12"/>
    </row>
    <row r="3868" spans="5:6" customFormat="1" x14ac:dyDescent="0.3">
      <c r="E3868" s="10"/>
      <c r="F3868" s="12"/>
    </row>
    <row r="3869" spans="5:6" customFormat="1" x14ac:dyDescent="0.3">
      <c r="E3869" s="10"/>
      <c r="F3869" s="12"/>
    </row>
    <row r="3870" spans="5:6" customFormat="1" x14ac:dyDescent="0.3">
      <c r="E3870" s="10"/>
      <c r="F3870" s="12"/>
    </row>
    <row r="3871" spans="5:6" customFormat="1" x14ac:dyDescent="0.3">
      <c r="E3871" s="10"/>
      <c r="F3871" s="12"/>
    </row>
    <row r="3872" spans="5:6" customFormat="1" x14ac:dyDescent="0.3">
      <c r="E3872" s="10"/>
      <c r="F3872" s="12"/>
    </row>
    <row r="3873" spans="5:6" customFormat="1" x14ac:dyDescent="0.3">
      <c r="E3873" s="10"/>
      <c r="F3873" s="12"/>
    </row>
    <row r="3874" spans="5:6" customFormat="1" x14ac:dyDescent="0.3">
      <c r="E3874" s="10"/>
      <c r="F3874" s="12"/>
    </row>
    <row r="3875" spans="5:6" customFormat="1" x14ac:dyDescent="0.3">
      <c r="E3875" s="10"/>
      <c r="F3875" s="12"/>
    </row>
    <row r="3876" spans="5:6" customFormat="1" x14ac:dyDescent="0.3">
      <c r="E3876" s="10"/>
      <c r="F3876" s="12"/>
    </row>
    <row r="3877" spans="5:6" customFormat="1" x14ac:dyDescent="0.3">
      <c r="E3877" s="10"/>
      <c r="F3877" s="12"/>
    </row>
    <row r="3878" spans="5:6" customFormat="1" x14ac:dyDescent="0.3">
      <c r="E3878" s="10"/>
      <c r="F3878" s="12"/>
    </row>
    <row r="3879" spans="5:6" customFormat="1" x14ac:dyDescent="0.3">
      <c r="E3879" s="10"/>
      <c r="F3879" s="12"/>
    </row>
    <row r="3880" spans="5:6" customFormat="1" x14ac:dyDescent="0.3">
      <c r="E3880" s="10"/>
      <c r="F3880" s="12"/>
    </row>
    <row r="3881" spans="5:6" customFormat="1" x14ac:dyDescent="0.3">
      <c r="E3881" s="10"/>
      <c r="F3881" s="12"/>
    </row>
    <row r="3882" spans="5:6" customFormat="1" x14ac:dyDescent="0.3">
      <c r="E3882" s="10"/>
      <c r="F3882" s="12"/>
    </row>
    <row r="3883" spans="5:6" customFormat="1" x14ac:dyDescent="0.3">
      <c r="E3883" s="10"/>
      <c r="F3883" s="12"/>
    </row>
    <row r="3884" spans="5:6" customFormat="1" x14ac:dyDescent="0.3">
      <c r="E3884" s="10"/>
      <c r="F3884" s="12"/>
    </row>
    <row r="3885" spans="5:6" customFormat="1" x14ac:dyDescent="0.3">
      <c r="E3885" s="10"/>
      <c r="F3885" s="12"/>
    </row>
    <row r="3886" spans="5:6" customFormat="1" x14ac:dyDescent="0.3">
      <c r="E3886" s="10"/>
      <c r="F3886" s="12"/>
    </row>
    <row r="3887" spans="5:6" customFormat="1" x14ac:dyDescent="0.3">
      <c r="E3887" s="10"/>
      <c r="F3887" s="12"/>
    </row>
    <row r="3888" spans="5:6" customFormat="1" x14ac:dyDescent="0.3">
      <c r="E3888" s="10"/>
      <c r="F3888" s="12"/>
    </row>
    <row r="3889" spans="5:6" customFormat="1" x14ac:dyDescent="0.3">
      <c r="E3889" s="10"/>
      <c r="F3889" s="12"/>
    </row>
    <row r="3890" spans="5:6" customFormat="1" x14ac:dyDescent="0.3">
      <c r="E3890" s="10"/>
      <c r="F3890" s="12"/>
    </row>
    <row r="3891" spans="5:6" customFormat="1" x14ac:dyDescent="0.3">
      <c r="E3891" s="10"/>
      <c r="F3891" s="12"/>
    </row>
    <row r="3892" spans="5:6" customFormat="1" x14ac:dyDescent="0.3">
      <c r="E3892" s="10"/>
      <c r="F3892" s="12"/>
    </row>
    <row r="3893" spans="5:6" customFormat="1" x14ac:dyDescent="0.3">
      <c r="E3893" s="10"/>
      <c r="F3893" s="12"/>
    </row>
    <row r="3894" spans="5:6" customFormat="1" x14ac:dyDescent="0.3">
      <c r="E3894" s="10"/>
      <c r="F3894" s="12"/>
    </row>
    <row r="3895" spans="5:6" customFormat="1" x14ac:dyDescent="0.3">
      <c r="E3895" s="10"/>
      <c r="F3895" s="12"/>
    </row>
    <row r="3896" spans="5:6" customFormat="1" x14ac:dyDescent="0.3">
      <c r="E3896" s="10"/>
      <c r="F3896" s="12"/>
    </row>
    <row r="3897" spans="5:6" customFormat="1" x14ac:dyDescent="0.3">
      <c r="E3897" s="10"/>
      <c r="F3897" s="12"/>
    </row>
    <row r="3898" spans="5:6" customFormat="1" x14ac:dyDescent="0.3">
      <c r="E3898" s="10"/>
      <c r="F3898" s="12"/>
    </row>
    <row r="3899" spans="5:6" customFormat="1" x14ac:dyDescent="0.3">
      <c r="E3899" s="10"/>
      <c r="F3899" s="12"/>
    </row>
    <row r="3900" spans="5:6" customFormat="1" x14ac:dyDescent="0.3">
      <c r="E3900" s="10"/>
      <c r="F3900" s="12"/>
    </row>
    <row r="3901" spans="5:6" customFormat="1" x14ac:dyDescent="0.3">
      <c r="E3901" s="10"/>
      <c r="F3901" s="12"/>
    </row>
    <row r="3902" spans="5:6" customFormat="1" x14ac:dyDescent="0.3">
      <c r="E3902" s="10"/>
      <c r="F3902" s="12"/>
    </row>
    <row r="3903" spans="5:6" customFormat="1" x14ac:dyDescent="0.3">
      <c r="E3903" s="10"/>
      <c r="F3903" s="12"/>
    </row>
    <row r="3904" spans="5:6" customFormat="1" x14ac:dyDescent="0.3">
      <c r="E3904" s="10"/>
      <c r="F3904" s="12"/>
    </row>
    <row r="3905" spans="5:6" customFormat="1" x14ac:dyDescent="0.3">
      <c r="E3905" s="10"/>
      <c r="F3905" s="12"/>
    </row>
    <row r="3906" spans="5:6" customFormat="1" x14ac:dyDescent="0.3">
      <c r="E3906" s="10"/>
      <c r="F3906" s="12"/>
    </row>
    <row r="3907" spans="5:6" customFormat="1" x14ac:dyDescent="0.3">
      <c r="E3907" s="10"/>
      <c r="F3907" s="12"/>
    </row>
    <row r="3908" spans="5:6" customFormat="1" x14ac:dyDescent="0.3">
      <c r="E3908" s="10"/>
      <c r="F3908" s="12"/>
    </row>
    <row r="3909" spans="5:6" customFormat="1" x14ac:dyDescent="0.3">
      <c r="E3909" s="10"/>
      <c r="F3909" s="12"/>
    </row>
    <row r="3910" spans="5:6" customFormat="1" x14ac:dyDescent="0.3">
      <c r="E3910" s="10"/>
      <c r="F3910" s="12"/>
    </row>
    <row r="3911" spans="5:6" customFormat="1" x14ac:dyDescent="0.3">
      <c r="E3911" s="10"/>
      <c r="F3911" s="12"/>
    </row>
    <row r="3912" spans="5:6" customFormat="1" x14ac:dyDescent="0.3">
      <c r="E3912" s="10"/>
      <c r="F3912" s="12"/>
    </row>
    <row r="3913" spans="5:6" customFormat="1" x14ac:dyDescent="0.3">
      <c r="E3913" s="10"/>
      <c r="F3913" s="12"/>
    </row>
    <row r="3914" spans="5:6" customFormat="1" x14ac:dyDescent="0.3">
      <c r="E3914" s="10"/>
      <c r="F3914" s="12"/>
    </row>
    <row r="3915" spans="5:6" customFormat="1" x14ac:dyDescent="0.3">
      <c r="E3915" s="10"/>
      <c r="F3915" s="12"/>
    </row>
    <row r="3916" spans="5:6" customFormat="1" x14ac:dyDescent="0.3">
      <c r="E3916" s="10"/>
      <c r="F3916" s="12"/>
    </row>
    <row r="3917" spans="5:6" customFormat="1" x14ac:dyDescent="0.3">
      <c r="E3917" s="10"/>
      <c r="F3917" s="12"/>
    </row>
    <row r="3918" spans="5:6" customFormat="1" x14ac:dyDescent="0.3">
      <c r="E3918" s="10"/>
      <c r="F3918" s="12"/>
    </row>
    <row r="3919" spans="5:6" customFormat="1" x14ac:dyDescent="0.3">
      <c r="E3919" s="10"/>
      <c r="F3919" s="12"/>
    </row>
    <row r="3920" spans="5:6" customFormat="1" x14ac:dyDescent="0.3">
      <c r="E3920" s="10"/>
      <c r="F3920" s="12"/>
    </row>
    <row r="3921" spans="5:6" customFormat="1" x14ac:dyDescent="0.3">
      <c r="E3921" s="10"/>
      <c r="F3921" s="12"/>
    </row>
    <row r="3922" spans="5:6" customFormat="1" x14ac:dyDescent="0.3">
      <c r="E3922" s="10"/>
      <c r="F3922" s="12"/>
    </row>
    <row r="3923" spans="5:6" customFormat="1" x14ac:dyDescent="0.3">
      <c r="E3923" s="10"/>
      <c r="F3923" s="12"/>
    </row>
    <row r="3924" spans="5:6" customFormat="1" x14ac:dyDescent="0.3">
      <c r="E3924" s="10"/>
      <c r="F3924" s="12"/>
    </row>
    <row r="3925" spans="5:6" customFormat="1" x14ac:dyDescent="0.3">
      <c r="E3925" s="10"/>
      <c r="F3925" s="12"/>
    </row>
    <row r="3926" spans="5:6" customFormat="1" x14ac:dyDescent="0.3">
      <c r="E3926" s="10"/>
      <c r="F3926" s="12"/>
    </row>
    <row r="3927" spans="5:6" customFormat="1" x14ac:dyDescent="0.3">
      <c r="E3927" s="10"/>
      <c r="F3927" s="12"/>
    </row>
    <row r="3928" spans="5:6" customFormat="1" x14ac:dyDescent="0.3">
      <c r="E3928" s="10"/>
      <c r="F3928" s="12"/>
    </row>
    <row r="3929" spans="5:6" customFormat="1" x14ac:dyDescent="0.3">
      <c r="E3929" s="10"/>
      <c r="F3929" s="12"/>
    </row>
    <row r="3930" spans="5:6" customFormat="1" x14ac:dyDescent="0.3">
      <c r="E3930" s="10"/>
      <c r="F3930" s="12"/>
    </row>
    <row r="3931" spans="5:6" customFormat="1" x14ac:dyDescent="0.3">
      <c r="E3931" s="10"/>
      <c r="F3931" s="12"/>
    </row>
    <row r="3932" spans="5:6" customFormat="1" x14ac:dyDescent="0.3">
      <c r="E3932" s="10"/>
      <c r="F3932" s="12"/>
    </row>
    <row r="3933" spans="5:6" customFormat="1" x14ac:dyDescent="0.3">
      <c r="E3933" s="10"/>
      <c r="F3933" s="12"/>
    </row>
    <row r="3934" spans="5:6" customFormat="1" x14ac:dyDescent="0.3">
      <c r="E3934" s="10"/>
      <c r="F3934" s="12"/>
    </row>
    <row r="3935" spans="5:6" customFormat="1" x14ac:dyDescent="0.3">
      <c r="E3935" s="10"/>
      <c r="F3935" s="12"/>
    </row>
    <row r="3936" spans="5:6" customFormat="1" x14ac:dyDescent="0.3">
      <c r="E3936" s="10"/>
      <c r="F3936" s="12"/>
    </row>
    <row r="3937" spans="5:6" customFormat="1" x14ac:dyDescent="0.3">
      <c r="E3937" s="10"/>
      <c r="F3937" s="12"/>
    </row>
    <row r="3938" spans="5:6" customFormat="1" x14ac:dyDescent="0.3">
      <c r="E3938" s="10"/>
      <c r="F3938" s="12"/>
    </row>
    <row r="3939" spans="5:6" customFormat="1" x14ac:dyDescent="0.3">
      <c r="E3939" s="10"/>
      <c r="F3939" s="12"/>
    </row>
    <row r="3940" spans="5:6" customFormat="1" x14ac:dyDescent="0.3">
      <c r="E3940" s="10"/>
      <c r="F3940" s="12"/>
    </row>
    <row r="3941" spans="5:6" customFormat="1" x14ac:dyDescent="0.3">
      <c r="E3941" s="10"/>
      <c r="F3941" s="12"/>
    </row>
    <row r="3942" spans="5:6" customFormat="1" x14ac:dyDescent="0.3">
      <c r="E3942" s="10"/>
      <c r="F3942" s="12"/>
    </row>
    <row r="3943" spans="5:6" customFormat="1" x14ac:dyDescent="0.3">
      <c r="E3943" s="10"/>
      <c r="F3943" s="12"/>
    </row>
    <row r="3944" spans="5:6" customFormat="1" x14ac:dyDescent="0.3">
      <c r="E3944" s="10"/>
      <c r="F3944" s="12"/>
    </row>
    <row r="3945" spans="5:6" customFormat="1" x14ac:dyDescent="0.3">
      <c r="E3945" s="10"/>
      <c r="F3945" s="12"/>
    </row>
    <row r="3946" spans="5:6" customFormat="1" x14ac:dyDescent="0.3">
      <c r="E3946" s="10"/>
      <c r="F3946" s="12"/>
    </row>
    <row r="3947" spans="5:6" customFormat="1" x14ac:dyDescent="0.3">
      <c r="E3947" s="10"/>
      <c r="F3947" s="12"/>
    </row>
    <row r="3948" spans="5:6" customFormat="1" x14ac:dyDescent="0.3">
      <c r="E3948" s="10"/>
      <c r="F3948" s="12"/>
    </row>
    <row r="3949" spans="5:6" customFormat="1" x14ac:dyDescent="0.3">
      <c r="E3949" s="10"/>
      <c r="F3949" s="12"/>
    </row>
    <row r="3950" spans="5:6" customFormat="1" x14ac:dyDescent="0.3">
      <c r="E3950" s="10"/>
      <c r="F3950" s="12"/>
    </row>
    <row r="3951" spans="5:6" customFormat="1" x14ac:dyDescent="0.3">
      <c r="E3951" s="10"/>
      <c r="F3951" s="12"/>
    </row>
    <row r="3952" spans="5:6" customFormat="1" x14ac:dyDescent="0.3">
      <c r="E3952" s="10"/>
      <c r="F3952" s="12"/>
    </row>
    <row r="3953" spans="5:6" customFormat="1" x14ac:dyDescent="0.3">
      <c r="E3953" s="10"/>
      <c r="F3953" s="12"/>
    </row>
    <row r="3954" spans="5:6" customFormat="1" x14ac:dyDescent="0.3">
      <c r="E3954" s="10"/>
      <c r="F3954" s="12"/>
    </row>
    <row r="3955" spans="5:6" customFormat="1" x14ac:dyDescent="0.3">
      <c r="E3955" s="10"/>
      <c r="F3955" s="12"/>
    </row>
    <row r="3956" spans="5:6" customFormat="1" x14ac:dyDescent="0.3">
      <c r="E3956" s="10"/>
      <c r="F3956" s="12"/>
    </row>
    <row r="3957" spans="5:6" customFormat="1" x14ac:dyDescent="0.3">
      <c r="E3957" s="10"/>
      <c r="F3957" s="12"/>
    </row>
    <row r="3958" spans="5:6" customFormat="1" x14ac:dyDescent="0.3">
      <c r="E3958" s="10"/>
      <c r="F3958" s="12"/>
    </row>
    <row r="3959" spans="5:6" customFormat="1" x14ac:dyDescent="0.3">
      <c r="E3959" s="10"/>
      <c r="F3959" s="12"/>
    </row>
    <row r="3960" spans="5:6" customFormat="1" x14ac:dyDescent="0.3">
      <c r="E3960" s="10"/>
      <c r="F3960" s="12"/>
    </row>
    <row r="3961" spans="5:6" customFormat="1" x14ac:dyDescent="0.3">
      <c r="E3961" s="10"/>
      <c r="F3961" s="12"/>
    </row>
    <row r="3962" spans="5:6" customFormat="1" x14ac:dyDescent="0.3">
      <c r="E3962" s="10"/>
      <c r="F3962" s="12"/>
    </row>
    <row r="3963" spans="5:6" customFormat="1" x14ac:dyDescent="0.3">
      <c r="E3963" s="10"/>
      <c r="F3963" s="12"/>
    </row>
    <row r="3964" spans="5:6" customFormat="1" x14ac:dyDescent="0.3">
      <c r="E3964" s="10"/>
      <c r="F3964" s="12"/>
    </row>
    <row r="3965" spans="5:6" customFormat="1" x14ac:dyDescent="0.3">
      <c r="E3965" s="10"/>
      <c r="F3965" s="12"/>
    </row>
    <row r="3966" spans="5:6" customFormat="1" x14ac:dyDescent="0.3">
      <c r="E3966" s="10"/>
      <c r="F3966" s="12"/>
    </row>
    <row r="3967" spans="5:6" customFormat="1" x14ac:dyDescent="0.3">
      <c r="E3967" s="10"/>
      <c r="F3967" s="12"/>
    </row>
    <row r="3968" spans="5:6" customFormat="1" x14ac:dyDescent="0.3">
      <c r="E3968" s="10"/>
      <c r="F3968" s="12"/>
    </row>
    <row r="3969" spans="5:6" customFormat="1" x14ac:dyDescent="0.3">
      <c r="E3969" s="10"/>
      <c r="F3969" s="12"/>
    </row>
    <row r="3970" spans="5:6" customFormat="1" x14ac:dyDescent="0.3">
      <c r="E3970" s="10"/>
      <c r="F3970" s="12"/>
    </row>
    <row r="3971" spans="5:6" customFormat="1" x14ac:dyDescent="0.3">
      <c r="E3971" s="10"/>
      <c r="F3971" s="12"/>
    </row>
    <row r="3972" spans="5:6" customFormat="1" x14ac:dyDescent="0.3">
      <c r="E3972" s="10"/>
      <c r="F3972" s="12"/>
    </row>
    <row r="3973" spans="5:6" customFormat="1" x14ac:dyDescent="0.3">
      <c r="E3973" s="10"/>
      <c r="F3973" s="12"/>
    </row>
    <row r="3974" spans="5:6" customFormat="1" x14ac:dyDescent="0.3">
      <c r="E3974" s="10"/>
      <c r="F3974" s="12"/>
    </row>
    <row r="3975" spans="5:6" customFormat="1" x14ac:dyDescent="0.3">
      <c r="E3975" s="10"/>
      <c r="F3975" s="12"/>
    </row>
    <row r="3976" spans="5:6" customFormat="1" x14ac:dyDescent="0.3">
      <c r="E3976" s="10"/>
      <c r="F3976" s="12"/>
    </row>
    <row r="3977" spans="5:6" customFormat="1" x14ac:dyDescent="0.3">
      <c r="E3977" s="10"/>
      <c r="F3977" s="12"/>
    </row>
    <row r="3978" spans="5:6" customFormat="1" x14ac:dyDescent="0.3">
      <c r="E3978" s="10"/>
      <c r="F3978" s="12"/>
    </row>
    <row r="3979" spans="5:6" customFormat="1" x14ac:dyDescent="0.3">
      <c r="E3979" s="10"/>
      <c r="F3979" s="12"/>
    </row>
    <row r="3980" spans="5:6" customFormat="1" x14ac:dyDescent="0.3">
      <c r="E3980" s="10"/>
      <c r="F3980" s="12"/>
    </row>
    <row r="3981" spans="5:6" customFormat="1" x14ac:dyDescent="0.3">
      <c r="E3981" s="10"/>
      <c r="F3981" s="12"/>
    </row>
    <row r="3982" spans="5:6" customFormat="1" x14ac:dyDescent="0.3">
      <c r="E3982" s="10"/>
      <c r="F3982" s="12"/>
    </row>
    <row r="3983" spans="5:6" customFormat="1" x14ac:dyDescent="0.3">
      <c r="E3983" s="10"/>
      <c r="F3983" s="12"/>
    </row>
    <row r="3984" spans="5:6" customFormat="1" x14ac:dyDescent="0.3">
      <c r="E3984" s="10"/>
      <c r="F3984" s="12"/>
    </row>
    <row r="3985" spans="5:6" customFormat="1" x14ac:dyDescent="0.3">
      <c r="E3985" s="10"/>
      <c r="F3985" s="12"/>
    </row>
    <row r="3986" spans="5:6" customFormat="1" x14ac:dyDescent="0.3">
      <c r="E3986" s="10"/>
      <c r="F3986" s="12"/>
    </row>
    <row r="3987" spans="5:6" customFormat="1" x14ac:dyDescent="0.3">
      <c r="E3987" s="10"/>
      <c r="F3987" s="12"/>
    </row>
    <row r="3988" spans="5:6" customFormat="1" x14ac:dyDescent="0.3">
      <c r="E3988" s="10"/>
      <c r="F3988" s="12"/>
    </row>
    <row r="3989" spans="5:6" customFormat="1" x14ac:dyDescent="0.3">
      <c r="E3989" s="10"/>
      <c r="F3989" s="12"/>
    </row>
    <row r="3990" spans="5:6" customFormat="1" x14ac:dyDescent="0.3">
      <c r="E3990" s="10"/>
      <c r="F3990" s="12"/>
    </row>
    <row r="3991" spans="5:6" customFormat="1" x14ac:dyDescent="0.3">
      <c r="E3991" s="10"/>
      <c r="F3991" s="12"/>
    </row>
    <row r="3992" spans="5:6" customFormat="1" x14ac:dyDescent="0.3">
      <c r="E3992" s="10"/>
      <c r="F3992" s="12"/>
    </row>
    <row r="3993" spans="5:6" customFormat="1" x14ac:dyDescent="0.3">
      <c r="E3993" s="10"/>
      <c r="F3993" s="12"/>
    </row>
    <row r="3994" spans="5:6" customFormat="1" x14ac:dyDescent="0.3">
      <c r="E3994" s="10"/>
      <c r="F3994" s="12"/>
    </row>
    <row r="3995" spans="5:6" customFormat="1" x14ac:dyDescent="0.3">
      <c r="E3995" s="10"/>
      <c r="F3995" s="12"/>
    </row>
    <row r="3996" spans="5:6" customFormat="1" x14ac:dyDescent="0.3">
      <c r="E3996" s="10"/>
      <c r="F3996" s="12"/>
    </row>
    <row r="3997" spans="5:6" customFormat="1" x14ac:dyDescent="0.3">
      <c r="E3997" s="10"/>
      <c r="F3997" s="12"/>
    </row>
    <row r="3998" spans="5:6" customFormat="1" x14ac:dyDescent="0.3">
      <c r="E3998" s="10"/>
      <c r="F3998" s="12"/>
    </row>
    <row r="3999" spans="5:6" customFormat="1" x14ac:dyDescent="0.3">
      <c r="E3999" s="10"/>
      <c r="F3999" s="12"/>
    </row>
    <row r="4000" spans="5:6" customFormat="1" x14ac:dyDescent="0.3">
      <c r="E4000" s="10"/>
      <c r="F4000" s="12"/>
    </row>
    <row r="4001" spans="5:6" customFormat="1" x14ac:dyDescent="0.3">
      <c r="E4001" s="10"/>
      <c r="F4001" s="12"/>
    </row>
    <row r="4002" spans="5:6" customFormat="1" x14ac:dyDescent="0.3">
      <c r="E4002" s="10"/>
      <c r="F4002" s="12"/>
    </row>
    <row r="4003" spans="5:6" customFormat="1" x14ac:dyDescent="0.3">
      <c r="E4003" s="10"/>
      <c r="F4003" s="12"/>
    </row>
    <row r="4004" spans="5:6" customFormat="1" x14ac:dyDescent="0.3">
      <c r="E4004" s="10"/>
      <c r="F4004" s="12"/>
    </row>
    <row r="4005" spans="5:6" customFormat="1" x14ac:dyDescent="0.3">
      <c r="E4005" s="10"/>
      <c r="F4005" s="12"/>
    </row>
    <row r="4006" spans="5:6" customFormat="1" x14ac:dyDescent="0.3">
      <c r="E4006" s="10"/>
      <c r="F4006" s="12"/>
    </row>
    <row r="4007" spans="5:6" customFormat="1" x14ac:dyDescent="0.3">
      <c r="E4007" s="10"/>
      <c r="F4007" s="12"/>
    </row>
    <row r="4008" spans="5:6" customFormat="1" x14ac:dyDescent="0.3">
      <c r="E4008" s="10"/>
      <c r="F4008" s="12"/>
    </row>
    <row r="4009" spans="5:6" customFormat="1" x14ac:dyDescent="0.3">
      <c r="E4009" s="10"/>
      <c r="F4009" s="12"/>
    </row>
    <row r="4010" spans="5:6" customFormat="1" x14ac:dyDescent="0.3">
      <c r="E4010" s="10"/>
      <c r="F4010" s="12"/>
    </row>
    <row r="4011" spans="5:6" customFormat="1" x14ac:dyDescent="0.3">
      <c r="E4011" s="10"/>
      <c r="F4011" s="12"/>
    </row>
    <row r="4012" spans="5:6" customFormat="1" x14ac:dyDescent="0.3">
      <c r="E4012" s="10"/>
      <c r="F4012" s="12"/>
    </row>
    <row r="4013" spans="5:6" customFormat="1" x14ac:dyDescent="0.3">
      <c r="E4013" s="10"/>
      <c r="F4013" s="12"/>
    </row>
    <row r="4014" spans="5:6" customFormat="1" x14ac:dyDescent="0.3">
      <c r="E4014" s="10"/>
      <c r="F4014" s="12"/>
    </row>
    <row r="4015" spans="5:6" customFormat="1" x14ac:dyDescent="0.3">
      <c r="E4015" s="10"/>
      <c r="F4015" s="12"/>
    </row>
    <row r="4016" spans="5:6" customFormat="1" x14ac:dyDescent="0.3">
      <c r="E4016" s="10"/>
      <c r="F4016" s="12"/>
    </row>
    <row r="4017" spans="5:6" customFormat="1" x14ac:dyDescent="0.3">
      <c r="E4017" s="10"/>
      <c r="F4017" s="12"/>
    </row>
    <row r="4018" spans="5:6" customFormat="1" x14ac:dyDescent="0.3">
      <c r="E4018" s="10"/>
      <c r="F4018" s="12"/>
    </row>
    <row r="4019" spans="5:6" customFormat="1" x14ac:dyDescent="0.3">
      <c r="E4019" s="10"/>
      <c r="F4019" s="12"/>
    </row>
    <row r="4020" spans="5:6" customFormat="1" x14ac:dyDescent="0.3">
      <c r="E4020" s="10"/>
      <c r="F4020" s="12"/>
    </row>
    <row r="4021" spans="5:6" customFormat="1" x14ac:dyDescent="0.3">
      <c r="E4021" s="10"/>
      <c r="F4021" s="12"/>
    </row>
    <row r="4022" spans="5:6" customFormat="1" x14ac:dyDescent="0.3">
      <c r="E4022" s="10"/>
      <c r="F4022" s="12"/>
    </row>
    <row r="4023" spans="5:6" customFormat="1" x14ac:dyDescent="0.3">
      <c r="E4023" s="10"/>
      <c r="F4023" s="12"/>
    </row>
    <row r="4024" spans="5:6" customFormat="1" x14ac:dyDescent="0.3">
      <c r="E4024" s="10"/>
      <c r="F4024" s="12"/>
    </row>
    <row r="4025" spans="5:6" customFormat="1" x14ac:dyDescent="0.3">
      <c r="E4025" s="10"/>
      <c r="F4025" s="12"/>
    </row>
    <row r="4026" spans="5:6" customFormat="1" x14ac:dyDescent="0.3">
      <c r="E4026" s="10"/>
      <c r="F4026" s="12"/>
    </row>
    <row r="4027" spans="5:6" customFormat="1" x14ac:dyDescent="0.3">
      <c r="E4027" s="10"/>
      <c r="F4027" s="12"/>
    </row>
    <row r="4028" spans="5:6" customFormat="1" x14ac:dyDescent="0.3">
      <c r="E4028" s="10"/>
      <c r="F4028" s="12"/>
    </row>
    <row r="4029" spans="5:6" customFormat="1" x14ac:dyDescent="0.3">
      <c r="E4029" s="10"/>
      <c r="F4029" s="12"/>
    </row>
    <row r="4030" spans="5:6" customFormat="1" x14ac:dyDescent="0.3">
      <c r="E4030" s="10"/>
      <c r="F4030" s="12"/>
    </row>
    <row r="4031" spans="5:6" customFormat="1" x14ac:dyDescent="0.3">
      <c r="E4031" s="10"/>
      <c r="F4031" s="12"/>
    </row>
    <row r="4032" spans="5:6" customFormat="1" x14ac:dyDescent="0.3">
      <c r="E4032" s="10"/>
      <c r="F4032" s="12"/>
    </row>
    <row r="4033" spans="5:6" customFormat="1" x14ac:dyDescent="0.3">
      <c r="E4033" s="10"/>
      <c r="F4033" s="12"/>
    </row>
    <row r="4034" spans="5:6" customFormat="1" x14ac:dyDescent="0.3">
      <c r="E4034" s="10"/>
      <c r="F4034" s="12"/>
    </row>
    <row r="4035" spans="5:6" customFormat="1" x14ac:dyDescent="0.3">
      <c r="E4035" s="10"/>
      <c r="F4035" s="12"/>
    </row>
    <row r="4036" spans="5:6" customFormat="1" x14ac:dyDescent="0.3">
      <c r="E4036" s="10"/>
      <c r="F4036" s="12"/>
    </row>
    <row r="4037" spans="5:6" customFormat="1" x14ac:dyDescent="0.3">
      <c r="E4037" s="10"/>
      <c r="F4037" s="12"/>
    </row>
    <row r="4038" spans="5:6" customFormat="1" x14ac:dyDescent="0.3">
      <c r="E4038" s="10"/>
      <c r="F4038" s="12"/>
    </row>
    <row r="4039" spans="5:6" customFormat="1" x14ac:dyDescent="0.3">
      <c r="E4039" s="10"/>
      <c r="F4039" s="12"/>
    </row>
    <row r="4040" spans="5:6" customFormat="1" x14ac:dyDescent="0.3">
      <c r="E4040" s="10"/>
      <c r="F4040" s="12"/>
    </row>
    <row r="4041" spans="5:6" customFormat="1" x14ac:dyDescent="0.3">
      <c r="E4041" s="10"/>
      <c r="F4041" s="12"/>
    </row>
    <row r="4042" spans="5:6" customFormat="1" x14ac:dyDescent="0.3">
      <c r="E4042" s="10"/>
      <c r="F4042" s="12"/>
    </row>
    <row r="4043" spans="5:6" customFormat="1" x14ac:dyDescent="0.3">
      <c r="E4043" s="10"/>
      <c r="F4043" s="12"/>
    </row>
    <row r="4044" spans="5:6" customFormat="1" x14ac:dyDescent="0.3">
      <c r="E4044" s="10"/>
      <c r="F4044" s="12"/>
    </row>
    <row r="4045" spans="5:6" customFormat="1" x14ac:dyDescent="0.3">
      <c r="E4045" s="10"/>
      <c r="F4045" s="12"/>
    </row>
    <row r="4046" spans="5:6" customFormat="1" x14ac:dyDescent="0.3">
      <c r="E4046" s="10"/>
      <c r="F4046" s="12"/>
    </row>
    <row r="4047" spans="5:6" customFormat="1" x14ac:dyDescent="0.3">
      <c r="E4047" s="10"/>
      <c r="F4047" s="12"/>
    </row>
    <row r="4048" spans="5:6" customFormat="1" x14ac:dyDescent="0.3">
      <c r="E4048" s="10"/>
      <c r="F4048" s="12"/>
    </row>
    <row r="4049" spans="5:6" customFormat="1" x14ac:dyDescent="0.3">
      <c r="E4049" s="10"/>
      <c r="F4049" s="12"/>
    </row>
    <row r="4050" spans="5:6" customFormat="1" x14ac:dyDescent="0.3">
      <c r="E4050" s="10"/>
      <c r="F4050" s="12"/>
    </row>
    <row r="4051" spans="5:6" customFormat="1" x14ac:dyDescent="0.3">
      <c r="E4051" s="10"/>
      <c r="F4051" s="12"/>
    </row>
    <row r="4052" spans="5:6" customFormat="1" x14ac:dyDescent="0.3">
      <c r="E4052" s="10"/>
      <c r="F4052" s="12"/>
    </row>
    <row r="4053" spans="5:6" customFormat="1" x14ac:dyDescent="0.3">
      <c r="E4053" s="10"/>
      <c r="F4053" s="12"/>
    </row>
    <row r="4054" spans="5:6" customFormat="1" x14ac:dyDescent="0.3">
      <c r="E4054" s="10"/>
      <c r="F4054" s="12"/>
    </row>
    <row r="4055" spans="5:6" customFormat="1" x14ac:dyDescent="0.3">
      <c r="E4055" s="10"/>
      <c r="F4055" s="12"/>
    </row>
    <row r="4056" spans="5:6" customFormat="1" x14ac:dyDescent="0.3">
      <c r="E4056" s="10"/>
      <c r="F4056" s="12"/>
    </row>
    <row r="4057" spans="5:6" customFormat="1" x14ac:dyDescent="0.3">
      <c r="E4057" s="10"/>
      <c r="F4057" s="12"/>
    </row>
    <row r="4058" spans="5:6" customFormat="1" x14ac:dyDescent="0.3">
      <c r="E4058" s="10"/>
      <c r="F4058" s="12"/>
    </row>
    <row r="4059" spans="5:6" customFormat="1" x14ac:dyDescent="0.3">
      <c r="E4059" s="10"/>
      <c r="F4059" s="12"/>
    </row>
    <row r="4060" spans="5:6" customFormat="1" x14ac:dyDescent="0.3">
      <c r="E4060" s="10"/>
      <c r="F4060" s="12"/>
    </row>
    <row r="4061" spans="5:6" customFormat="1" x14ac:dyDescent="0.3">
      <c r="E4061" s="10"/>
      <c r="F4061" s="12"/>
    </row>
    <row r="4062" spans="5:6" customFormat="1" x14ac:dyDescent="0.3">
      <c r="E4062" s="10"/>
      <c r="F4062" s="12"/>
    </row>
    <row r="4063" spans="5:6" customFormat="1" x14ac:dyDescent="0.3">
      <c r="E4063" s="10"/>
      <c r="F4063" s="12"/>
    </row>
    <row r="4064" spans="5:6" customFormat="1" x14ac:dyDescent="0.3">
      <c r="E4064" s="10"/>
      <c r="F4064" s="12"/>
    </row>
    <row r="4065" spans="5:6" customFormat="1" x14ac:dyDescent="0.3">
      <c r="E4065" s="10"/>
      <c r="F4065" s="12"/>
    </row>
    <row r="4066" spans="5:6" customFormat="1" x14ac:dyDescent="0.3">
      <c r="E4066" s="10"/>
      <c r="F4066" s="12"/>
    </row>
    <row r="4067" spans="5:6" customFormat="1" x14ac:dyDescent="0.3">
      <c r="E4067" s="10"/>
      <c r="F4067" s="12"/>
    </row>
    <row r="4068" spans="5:6" customFormat="1" x14ac:dyDescent="0.3">
      <c r="E4068" s="10"/>
      <c r="F4068" s="12"/>
    </row>
    <row r="4069" spans="5:6" customFormat="1" x14ac:dyDescent="0.3">
      <c r="E4069" s="10"/>
      <c r="F4069" s="12"/>
    </row>
    <row r="4070" spans="5:6" customFormat="1" x14ac:dyDescent="0.3">
      <c r="E4070" s="10"/>
      <c r="F4070" s="12"/>
    </row>
    <row r="4071" spans="5:6" customFormat="1" x14ac:dyDescent="0.3">
      <c r="E4071" s="10"/>
      <c r="F4071" s="12"/>
    </row>
    <row r="4072" spans="5:6" customFormat="1" x14ac:dyDescent="0.3">
      <c r="E4072" s="10"/>
      <c r="F4072" s="12"/>
    </row>
    <row r="4073" spans="5:6" customFormat="1" x14ac:dyDescent="0.3">
      <c r="E4073" s="10"/>
      <c r="F4073" s="12"/>
    </row>
    <row r="4074" spans="5:6" customFormat="1" x14ac:dyDescent="0.3">
      <c r="E4074" s="10"/>
      <c r="F4074" s="12"/>
    </row>
    <row r="4075" spans="5:6" customFormat="1" x14ac:dyDescent="0.3">
      <c r="E4075" s="10"/>
      <c r="F4075" s="12"/>
    </row>
    <row r="4076" spans="5:6" customFormat="1" x14ac:dyDescent="0.3">
      <c r="E4076" s="10"/>
      <c r="F4076" s="12"/>
    </row>
    <row r="4077" spans="5:6" customFormat="1" x14ac:dyDescent="0.3">
      <c r="E4077" s="10"/>
      <c r="F4077" s="12"/>
    </row>
    <row r="4078" spans="5:6" customFormat="1" x14ac:dyDescent="0.3">
      <c r="E4078" s="10"/>
      <c r="F4078" s="12"/>
    </row>
    <row r="4079" spans="5:6" customFormat="1" x14ac:dyDescent="0.3">
      <c r="E4079" s="10"/>
      <c r="F4079" s="12"/>
    </row>
    <row r="4080" spans="5:6" customFormat="1" x14ac:dyDescent="0.3">
      <c r="E4080" s="10"/>
      <c r="F4080" s="12"/>
    </row>
    <row r="4081" spans="5:6" customFormat="1" x14ac:dyDescent="0.3">
      <c r="E4081" s="10"/>
      <c r="F4081" s="12"/>
    </row>
    <row r="4082" spans="5:6" customFormat="1" x14ac:dyDescent="0.3">
      <c r="E4082" s="10"/>
      <c r="F4082" s="12"/>
    </row>
    <row r="4083" spans="5:6" customFormat="1" x14ac:dyDescent="0.3">
      <c r="E4083" s="10"/>
      <c r="F4083" s="12"/>
    </row>
    <row r="4084" spans="5:6" customFormat="1" x14ac:dyDescent="0.3">
      <c r="E4084" s="10"/>
      <c r="F4084" s="12"/>
    </row>
    <row r="4085" spans="5:6" customFormat="1" x14ac:dyDescent="0.3">
      <c r="E4085" s="10"/>
      <c r="F4085" s="12"/>
    </row>
    <row r="4086" spans="5:6" customFormat="1" x14ac:dyDescent="0.3">
      <c r="E4086" s="10"/>
      <c r="F4086" s="12"/>
    </row>
    <row r="4087" spans="5:6" customFormat="1" x14ac:dyDescent="0.3">
      <c r="E4087" s="10"/>
      <c r="F4087" s="12"/>
    </row>
    <row r="4088" spans="5:6" customFormat="1" x14ac:dyDescent="0.3">
      <c r="E4088" s="10"/>
      <c r="F4088" s="12"/>
    </row>
    <row r="4089" spans="5:6" customFormat="1" x14ac:dyDescent="0.3">
      <c r="E4089" s="10"/>
      <c r="F4089" s="12"/>
    </row>
    <row r="4090" spans="5:6" customFormat="1" x14ac:dyDescent="0.3">
      <c r="E4090" s="10"/>
      <c r="F4090" s="12"/>
    </row>
    <row r="4091" spans="5:6" customFormat="1" x14ac:dyDescent="0.3">
      <c r="E4091" s="10"/>
      <c r="F4091" s="12"/>
    </row>
    <row r="4092" spans="5:6" customFormat="1" x14ac:dyDescent="0.3">
      <c r="E4092" s="10"/>
      <c r="F4092" s="12"/>
    </row>
    <row r="4093" spans="5:6" customFormat="1" x14ac:dyDescent="0.3">
      <c r="E4093" s="10"/>
      <c r="F4093" s="12"/>
    </row>
    <row r="4094" spans="5:6" customFormat="1" x14ac:dyDescent="0.3">
      <c r="E4094" s="10"/>
      <c r="F4094" s="12"/>
    </row>
    <row r="4095" spans="5:6" customFormat="1" x14ac:dyDescent="0.3">
      <c r="E4095" s="10"/>
      <c r="F4095" s="12"/>
    </row>
    <row r="4096" spans="5:6" customFormat="1" x14ac:dyDescent="0.3">
      <c r="E4096" s="10"/>
      <c r="F4096" s="12"/>
    </row>
    <row r="4097" spans="5:6" customFormat="1" x14ac:dyDescent="0.3">
      <c r="E4097" s="10"/>
      <c r="F4097" s="12"/>
    </row>
    <row r="4098" spans="5:6" customFormat="1" x14ac:dyDescent="0.3">
      <c r="E4098" s="10"/>
      <c r="F4098" s="12"/>
    </row>
    <row r="4099" spans="5:6" customFormat="1" x14ac:dyDescent="0.3">
      <c r="E4099" s="10"/>
      <c r="F4099" s="12"/>
    </row>
    <row r="4100" spans="5:6" customFormat="1" x14ac:dyDescent="0.3">
      <c r="E4100" s="10"/>
      <c r="F4100" s="12"/>
    </row>
    <row r="4101" spans="5:6" customFormat="1" x14ac:dyDescent="0.3">
      <c r="E4101" s="10"/>
      <c r="F4101" s="12"/>
    </row>
    <row r="4102" spans="5:6" customFormat="1" x14ac:dyDescent="0.3">
      <c r="E4102" s="10"/>
      <c r="F4102" s="12"/>
    </row>
    <row r="4103" spans="5:6" customFormat="1" x14ac:dyDescent="0.3">
      <c r="E4103" s="10"/>
      <c r="F4103" s="12"/>
    </row>
    <row r="4104" spans="5:6" customFormat="1" x14ac:dyDescent="0.3">
      <c r="E4104" s="10"/>
      <c r="F4104" s="12"/>
    </row>
    <row r="4105" spans="5:6" customFormat="1" x14ac:dyDescent="0.3">
      <c r="E4105" s="10"/>
      <c r="F4105" s="12"/>
    </row>
    <row r="4106" spans="5:6" customFormat="1" x14ac:dyDescent="0.3">
      <c r="E4106" s="10"/>
      <c r="F4106" s="12"/>
    </row>
    <row r="4107" spans="5:6" customFormat="1" x14ac:dyDescent="0.3">
      <c r="E4107" s="10"/>
      <c r="F4107" s="12"/>
    </row>
    <row r="4108" spans="5:6" customFormat="1" x14ac:dyDescent="0.3">
      <c r="E4108" s="10"/>
      <c r="F4108" s="12"/>
    </row>
    <row r="4109" spans="5:6" customFormat="1" x14ac:dyDescent="0.3">
      <c r="E4109" s="10"/>
      <c r="F4109" s="12"/>
    </row>
    <row r="4110" spans="5:6" customFormat="1" x14ac:dyDescent="0.3">
      <c r="E4110" s="10"/>
      <c r="F4110" s="12"/>
    </row>
    <row r="4111" spans="5:6" customFormat="1" x14ac:dyDescent="0.3">
      <c r="E4111" s="10"/>
      <c r="F4111" s="12"/>
    </row>
    <row r="4112" spans="5:6" customFormat="1" x14ac:dyDescent="0.3">
      <c r="E4112" s="10"/>
      <c r="F4112" s="12"/>
    </row>
    <row r="4113" spans="5:6" customFormat="1" x14ac:dyDescent="0.3">
      <c r="E4113" s="10"/>
      <c r="F4113" s="12"/>
    </row>
    <row r="4114" spans="5:6" customFormat="1" x14ac:dyDescent="0.3">
      <c r="E4114" s="10"/>
      <c r="F4114" s="12"/>
    </row>
    <row r="4115" spans="5:6" customFormat="1" x14ac:dyDescent="0.3">
      <c r="E4115" s="10"/>
      <c r="F4115" s="12"/>
    </row>
    <row r="4116" spans="5:6" customFormat="1" x14ac:dyDescent="0.3">
      <c r="E4116" s="10"/>
      <c r="F4116" s="12"/>
    </row>
    <row r="4117" spans="5:6" customFormat="1" x14ac:dyDescent="0.3">
      <c r="E4117" s="10"/>
      <c r="F4117" s="12"/>
    </row>
    <row r="4118" spans="5:6" customFormat="1" x14ac:dyDescent="0.3">
      <c r="E4118" s="10"/>
      <c r="F4118" s="12"/>
    </row>
    <row r="4119" spans="5:6" customFormat="1" x14ac:dyDescent="0.3">
      <c r="E4119" s="10"/>
      <c r="F4119" s="12"/>
    </row>
    <row r="4120" spans="5:6" customFormat="1" x14ac:dyDescent="0.3">
      <c r="E4120" s="10"/>
      <c r="F4120" s="12"/>
    </row>
    <row r="4121" spans="5:6" customFormat="1" x14ac:dyDescent="0.3">
      <c r="E4121" s="10"/>
      <c r="F4121" s="12"/>
    </row>
    <row r="4122" spans="5:6" customFormat="1" x14ac:dyDescent="0.3">
      <c r="E4122" s="10"/>
      <c r="F4122" s="12"/>
    </row>
    <row r="4123" spans="5:6" customFormat="1" x14ac:dyDescent="0.3">
      <c r="E4123" s="10"/>
      <c r="F4123" s="12"/>
    </row>
    <row r="4124" spans="5:6" customFormat="1" x14ac:dyDescent="0.3">
      <c r="E4124" s="10"/>
      <c r="F4124" s="12"/>
    </row>
    <row r="4125" spans="5:6" customFormat="1" x14ac:dyDescent="0.3">
      <c r="E4125" s="10"/>
      <c r="F4125" s="12"/>
    </row>
    <row r="4126" spans="5:6" customFormat="1" x14ac:dyDescent="0.3">
      <c r="E4126" s="10"/>
      <c r="F4126" s="12"/>
    </row>
    <row r="4127" spans="5:6" customFormat="1" x14ac:dyDescent="0.3">
      <c r="E4127" s="10"/>
      <c r="F4127" s="12"/>
    </row>
    <row r="4128" spans="5:6" customFormat="1" x14ac:dyDescent="0.3">
      <c r="E4128" s="10"/>
      <c r="F4128" s="12"/>
    </row>
    <row r="4129" spans="5:6" customFormat="1" x14ac:dyDescent="0.3">
      <c r="E4129" s="10"/>
      <c r="F4129" s="12"/>
    </row>
    <row r="4130" spans="5:6" customFormat="1" x14ac:dyDescent="0.3">
      <c r="E4130" s="10"/>
      <c r="F4130" s="12"/>
    </row>
    <row r="4131" spans="5:6" customFormat="1" x14ac:dyDescent="0.3">
      <c r="E4131" s="10"/>
      <c r="F4131" s="12"/>
    </row>
    <row r="4132" spans="5:6" customFormat="1" x14ac:dyDescent="0.3">
      <c r="E4132" s="10"/>
      <c r="F4132" s="12"/>
    </row>
    <row r="4133" spans="5:6" customFormat="1" x14ac:dyDescent="0.3">
      <c r="E4133" s="10"/>
      <c r="F4133" s="12"/>
    </row>
    <row r="4134" spans="5:6" customFormat="1" x14ac:dyDescent="0.3">
      <c r="E4134" s="10"/>
      <c r="F4134" s="12"/>
    </row>
    <row r="4135" spans="5:6" customFormat="1" x14ac:dyDescent="0.3">
      <c r="E4135" s="10"/>
      <c r="F4135" s="12"/>
    </row>
    <row r="4136" spans="5:6" customFormat="1" x14ac:dyDescent="0.3">
      <c r="E4136" s="10"/>
      <c r="F4136" s="12"/>
    </row>
    <row r="4137" spans="5:6" customFormat="1" x14ac:dyDescent="0.3">
      <c r="E4137" s="10"/>
      <c r="F4137" s="12"/>
    </row>
    <row r="4138" spans="5:6" customFormat="1" x14ac:dyDescent="0.3">
      <c r="E4138" s="10"/>
      <c r="F4138" s="12"/>
    </row>
    <row r="4139" spans="5:6" customFormat="1" x14ac:dyDescent="0.3">
      <c r="E4139" s="10"/>
      <c r="F4139" s="12"/>
    </row>
    <row r="4140" spans="5:6" customFormat="1" x14ac:dyDescent="0.3">
      <c r="E4140" s="10"/>
      <c r="F4140" s="12"/>
    </row>
    <row r="4141" spans="5:6" customFormat="1" x14ac:dyDescent="0.3">
      <c r="E4141" s="10"/>
      <c r="F4141" s="12"/>
    </row>
    <row r="4142" spans="5:6" customFormat="1" x14ac:dyDescent="0.3">
      <c r="E4142" s="10"/>
      <c r="F4142" s="12"/>
    </row>
    <row r="4143" spans="5:6" customFormat="1" x14ac:dyDescent="0.3">
      <c r="E4143" s="10"/>
      <c r="F4143" s="12"/>
    </row>
    <row r="4144" spans="5:6" customFormat="1" x14ac:dyDescent="0.3">
      <c r="E4144" s="10"/>
      <c r="F4144" s="12"/>
    </row>
    <row r="4145" spans="5:6" customFormat="1" x14ac:dyDescent="0.3">
      <c r="E4145" s="10"/>
      <c r="F4145" s="12"/>
    </row>
    <row r="4146" spans="5:6" customFormat="1" x14ac:dyDescent="0.3">
      <c r="E4146" s="10"/>
      <c r="F4146" s="12"/>
    </row>
    <row r="4147" spans="5:6" customFormat="1" x14ac:dyDescent="0.3">
      <c r="E4147" s="10"/>
      <c r="F4147" s="12"/>
    </row>
    <row r="4148" spans="5:6" customFormat="1" x14ac:dyDescent="0.3">
      <c r="E4148" s="10"/>
      <c r="F4148" s="12"/>
    </row>
    <row r="4149" spans="5:6" customFormat="1" x14ac:dyDescent="0.3">
      <c r="E4149" s="10"/>
      <c r="F4149" s="12"/>
    </row>
    <row r="4150" spans="5:6" customFormat="1" x14ac:dyDescent="0.3">
      <c r="E4150" s="10"/>
      <c r="F4150" s="12"/>
    </row>
    <row r="4151" spans="5:6" customFormat="1" x14ac:dyDescent="0.3">
      <c r="E4151" s="10"/>
      <c r="F4151" s="12"/>
    </row>
    <row r="4152" spans="5:6" customFormat="1" x14ac:dyDescent="0.3">
      <c r="E4152" s="10"/>
      <c r="F4152" s="12"/>
    </row>
    <row r="4153" spans="5:6" customFormat="1" x14ac:dyDescent="0.3">
      <c r="E4153" s="10"/>
      <c r="F4153" s="12"/>
    </row>
    <row r="4154" spans="5:6" customFormat="1" x14ac:dyDescent="0.3">
      <c r="E4154" s="10"/>
      <c r="F4154" s="12"/>
    </row>
    <row r="4155" spans="5:6" customFormat="1" x14ac:dyDescent="0.3">
      <c r="E4155" s="10"/>
      <c r="F4155" s="12"/>
    </row>
    <row r="4156" spans="5:6" customFormat="1" x14ac:dyDescent="0.3">
      <c r="E4156" s="10"/>
      <c r="F4156" s="12"/>
    </row>
    <row r="4157" spans="5:6" customFormat="1" x14ac:dyDescent="0.3">
      <c r="E4157" s="10"/>
      <c r="F4157" s="12"/>
    </row>
    <row r="4158" spans="5:6" customFormat="1" x14ac:dyDescent="0.3">
      <c r="E4158" s="10"/>
      <c r="F4158" s="12"/>
    </row>
    <row r="4159" spans="5:6" customFormat="1" x14ac:dyDescent="0.3">
      <c r="E4159" s="10"/>
      <c r="F4159" s="12"/>
    </row>
    <row r="4160" spans="5:6" customFormat="1" x14ac:dyDescent="0.3">
      <c r="E4160" s="10"/>
      <c r="F4160" s="12"/>
    </row>
    <row r="4161" spans="5:6" customFormat="1" x14ac:dyDescent="0.3">
      <c r="E4161" s="10"/>
      <c r="F4161" s="12"/>
    </row>
    <row r="4162" spans="5:6" customFormat="1" x14ac:dyDescent="0.3">
      <c r="E4162" s="10"/>
      <c r="F4162" s="12"/>
    </row>
    <row r="4163" spans="5:6" customFormat="1" x14ac:dyDescent="0.3">
      <c r="E4163" s="10"/>
      <c r="F4163" s="12"/>
    </row>
    <row r="4164" spans="5:6" customFormat="1" x14ac:dyDescent="0.3">
      <c r="E4164" s="10"/>
      <c r="F4164" s="12"/>
    </row>
    <row r="4165" spans="5:6" customFormat="1" x14ac:dyDescent="0.3">
      <c r="E4165" s="10"/>
      <c r="F4165" s="12"/>
    </row>
    <row r="4166" spans="5:6" customFormat="1" x14ac:dyDescent="0.3">
      <c r="E4166" s="10"/>
      <c r="F4166" s="12"/>
    </row>
    <row r="4167" spans="5:6" customFormat="1" x14ac:dyDescent="0.3">
      <c r="E4167" s="10"/>
      <c r="F4167" s="12"/>
    </row>
    <row r="4168" spans="5:6" customFormat="1" x14ac:dyDescent="0.3">
      <c r="E4168" s="10"/>
      <c r="F4168" s="12"/>
    </row>
    <row r="4169" spans="5:6" customFormat="1" x14ac:dyDescent="0.3">
      <c r="E4169" s="10"/>
      <c r="F4169" s="12"/>
    </row>
    <row r="4170" spans="5:6" customFormat="1" x14ac:dyDescent="0.3">
      <c r="E4170" s="10"/>
      <c r="F4170" s="12"/>
    </row>
    <row r="4171" spans="5:6" customFormat="1" x14ac:dyDescent="0.3">
      <c r="E4171" s="10"/>
      <c r="F4171" s="12"/>
    </row>
    <row r="4172" spans="5:6" customFormat="1" x14ac:dyDescent="0.3">
      <c r="E4172" s="10"/>
      <c r="F4172" s="12"/>
    </row>
    <row r="4173" spans="5:6" customFormat="1" x14ac:dyDescent="0.3">
      <c r="E4173" s="10"/>
      <c r="F4173" s="12"/>
    </row>
    <row r="4174" spans="5:6" customFormat="1" x14ac:dyDescent="0.3">
      <c r="E4174" s="10"/>
      <c r="F4174" s="12"/>
    </row>
    <row r="4175" spans="5:6" customFormat="1" x14ac:dyDescent="0.3">
      <c r="E4175" s="10"/>
      <c r="F4175" s="12"/>
    </row>
    <row r="4176" spans="5:6" customFormat="1" x14ac:dyDescent="0.3">
      <c r="E4176" s="10"/>
      <c r="F4176" s="12"/>
    </row>
    <row r="4177" spans="5:6" customFormat="1" x14ac:dyDescent="0.3">
      <c r="E4177" s="10"/>
      <c r="F4177" s="12"/>
    </row>
    <row r="4178" spans="5:6" customFormat="1" x14ac:dyDescent="0.3">
      <c r="E4178" s="10"/>
      <c r="F4178" s="12"/>
    </row>
    <row r="4179" spans="5:6" customFormat="1" x14ac:dyDescent="0.3">
      <c r="E4179" s="10"/>
      <c r="F4179" s="12"/>
    </row>
    <row r="4180" spans="5:6" customFormat="1" x14ac:dyDescent="0.3">
      <c r="E4180" s="10"/>
      <c r="F4180" s="12"/>
    </row>
    <row r="4181" spans="5:6" customFormat="1" x14ac:dyDescent="0.3">
      <c r="E4181" s="10"/>
      <c r="F4181" s="12"/>
    </row>
    <row r="4182" spans="5:6" customFormat="1" x14ac:dyDescent="0.3">
      <c r="E4182" s="10"/>
      <c r="F4182" s="12"/>
    </row>
    <row r="4183" spans="5:6" customFormat="1" x14ac:dyDescent="0.3">
      <c r="E4183" s="10"/>
      <c r="F4183" s="12"/>
    </row>
    <row r="4184" spans="5:6" customFormat="1" x14ac:dyDescent="0.3">
      <c r="E4184" s="10"/>
      <c r="F4184" s="12"/>
    </row>
    <row r="4185" spans="5:6" customFormat="1" x14ac:dyDescent="0.3">
      <c r="E4185" s="10"/>
      <c r="F4185" s="12"/>
    </row>
    <row r="4186" spans="5:6" customFormat="1" x14ac:dyDescent="0.3">
      <c r="E4186" s="10"/>
      <c r="F4186" s="12"/>
    </row>
    <row r="4187" spans="5:6" customFormat="1" x14ac:dyDescent="0.3">
      <c r="E4187" s="10"/>
      <c r="F4187" s="12"/>
    </row>
    <row r="4188" spans="5:6" customFormat="1" x14ac:dyDescent="0.3">
      <c r="E4188" s="10"/>
      <c r="F4188" s="12"/>
    </row>
    <row r="4189" spans="5:6" customFormat="1" x14ac:dyDescent="0.3">
      <c r="E4189" s="10"/>
      <c r="F4189" s="12"/>
    </row>
    <row r="4190" spans="5:6" customFormat="1" x14ac:dyDescent="0.3">
      <c r="E4190" s="10"/>
      <c r="F4190" s="12"/>
    </row>
    <row r="4191" spans="5:6" customFormat="1" x14ac:dyDescent="0.3">
      <c r="E4191" s="10"/>
      <c r="F4191" s="12"/>
    </row>
    <row r="4192" spans="5:6" customFormat="1" x14ac:dyDescent="0.3">
      <c r="E4192" s="10"/>
      <c r="F4192" s="12"/>
    </row>
    <row r="4193" spans="5:6" customFormat="1" x14ac:dyDescent="0.3">
      <c r="E4193" s="10"/>
      <c r="F4193" s="12"/>
    </row>
    <row r="4194" spans="5:6" customFormat="1" x14ac:dyDescent="0.3">
      <c r="E4194" s="10"/>
      <c r="F4194" s="12"/>
    </row>
    <row r="4195" spans="5:6" customFormat="1" x14ac:dyDescent="0.3">
      <c r="E4195" s="10"/>
      <c r="F4195" s="12"/>
    </row>
    <row r="4196" spans="5:6" customFormat="1" x14ac:dyDescent="0.3">
      <c r="E4196" s="10"/>
      <c r="F4196" s="12"/>
    </row>
    <row r="4197" spans="5:6" customFormat="1" x14ac:dyDescent="0.3">
      <c r="E4197" s="10"/>
      <c r="F4197" s="12"/>
    </row>
    <row r="4198" spans="5:6" customFormat="1" x14ac:dyDescent="0.3">
      <c r="E4198" s="10"/>
      <c r="F4198" s="12"/>
    </row>
    <row r="4199" spans="5:6" customFormat="1" x14ac:dyDescent="0.3">
      <c r="E4199" s="10"/>
      <c r="F4199" s="12"/>
    </row>
    <row r="4200" spans="5:6" customFormat="1" x14ac:dyDescent="0.3">
      <c r="E4200" s="10"/>
      <c r="F4200" s="12"/>
    </row>
    <row r="4201" spans="5:6" customFormat="1" x14ac:dyDescent="0.3">
      <c r="E4201" s="10"/>
      <c r="F4201" s="12"/>
    </row>
    <row r="4202" spans="5:6" customFormat="1" x14ac:dyDescent="0.3">
      <c r="E4202" s="10"/>
      <c r="F4202" s="12"/>
    </row>
    <row r="4203" spans="5:6" customFormat="1" x14ac:dyDescent="0.3">
      <c r="E4203" s="10"/>
      <c r="F4203" s="12"/>
    </row>
    <row r="4204" spans="5:6" customFormat="1" x14ac:dyDescent="0.3">
      <c r="E4204" s="10"/>
      <c r="F4204" s="12"/>
    </row>
    <row r="4205" spans="5:6" customFormat="1" x14ac:dyDescent="0.3">
      <c r="E4205" s="10"/>
      <c r="F4205" s="12"/>
    </row>
    <row r="4206" spans="5:6" customFormat="1" x14ac:dyDescent="0.3">
      <c r="E4206" s="10"/>
      <c r="F4206" s="12"/>
    </row>
    <row r="4207" spans="5:6" customFormat="1" x14ac:dyDescent="0.3">
      <c r="E4207" s="10"/>
      <c r="F4207" s="12"/>
    </row>
    <row r="4208" spans="5:6" customFormat="1" x14ac:dyDescent="0.3">
      <c r="E4208" s="10"/>
      <c r="F4208" s="12"/>
    </row>
    <row r="4209" spans="5:6" customFormat="1" x14ac:dyDescent="0.3">
      <c r="E4209" s="10"/>
      <c r="F4209" s="12"/>
    </row>
    <row r="4210" spans="5:6" customFormat="1" x14ac:dyDescent="0.3">
      <c r="E4210" s="10"/>
      <c r="F4210" s="12"/>
    </row>
    <row r="4211" spans="5:6" customFormat="1" x14ac:dyDescent="0.3">
      <c r="E4211" s="10"/>
      <c r="F4211" s="12"/>
    </row>
    <row r="4212" spans="5:6" customFormat="1" x14ac:dyDescent="0.3">
      <c r="E4212" s="10"/>
      <c r="F4212" s="12"/>
    </row>
    <row r="4213" spans="5:6" customFormat="1" x14ac:dyDescent="0.3">
      <c r="E4213" s="10"/>
      <c r="F4213" s="12"/>
    </row>
    <row r="4214" spans="5:6" customFormat="1" x14ac:dyDescent="0.3">
      <c r="E4214" s="10"/>
      <c r="F4214" s="12"/>
    </row>
    <row r="4215" spans="5:6" customFormat="1" x14ac:dyDescent="0.3">
      <c r="E4215" s="10"/>
      <c r="F4215" s="12"/>
    </row>
    <row r="4216" spans="5:6" customFormat="1" x14ac:dyDescent="0.3">
      <c r="E4216" s="10"/>
      <c r="F4216" s="12"/>
    </row>
    <row r="4217" spans="5:6" customFormat="1" x14ac:dyDescent="0.3">
      <c r="E4217" s="10"/>
      <c r="F4217" s="12"/>
    </row>
    <row r="4218" spans="5:6" customFormat="1" x14ac:dyDescent="0.3">
      <c r="E4218" s="10"/>
      <c r="F4218" s="12"/>
    </row>
    <row r="4219" spans="5:6" customFormat="1" x14ac:dyDescent="0.3">
      <c r="E4219" s="10"/>
      <c r="F4219" s="12"/>
    </row>
    <row r="4220" spans="5:6" customFormat="1" x14ac:dyDescent="0.3">
      <c r="E4220" s="10"/>
      <c r="F4220" s="12"/>
    </row>
    <row r="4221" spans="5:6" customFormat="1" x14ac:dyDescent="0.3">
      <c r="E4221" s="10"/>
      <c r="F4221" s="12"/>
    </row>
    <row r="4222" spans="5:6" customFormat="1" x14ac:dyDescent="0.3">
      <c r="E4222" s="10"/>
      <c r="F4222" s="12"/>
    </row>
    <row r="4223" spans="5:6" customFormat="1" x14ac:dyDescent="0.3">
      <c r="E4223" s="10"/>
      <c r="F4223" s="12"/>
    </row>
    <row r="4224" spans="5:6" customFormat="1" x14ac:dyDescent="0.3">
      <c r="E4224" s="10"/>
      <c r="F4224" s="12"/>
    </row>
    <row r="4225" spans="5:6" customFormat="1" x14ac:dyDescent="0.3">
      <c r="E4225" s="10"/>
      <c r="F4225" s="12"/>
    </row>
    <row r="4226" spans="5:6" customFormat="1" x14ac:dyDescent="0.3">
      <c r="E4226" s="10"/>
      <c r="F4226" s="12"/>
    </row>
    <row r="4227" spans="5:6" customFormat="1" x14ac:dyDescent="0.3">
      <c r="E4227" s="10"/>
      <c r="F4227" s="12"/>
    </row>
    <row r="4228" spans="5:6" customFormat="1" x14ac:dyDescent="0.3">
      <c r="E4228" s="10"/>
      <c r="F4228" s="12"/>
    </row>
    <row r="4229" spans="5:6" customFormat="1" x14ac:dyDescent="0.3">
      <c r="E4229" s="10"/>
      <c r="F4229" s="12"/>
    </row>
    <row r="4230" spans="5:6" customFormat="1" x14ac:dyDescent="0.3">
      <c r="E4230" s="10"/>
      <c r="F4230" s="12"/>
    </row>
    <row r="4231" spans="5:6" customFormat="1" x14ac:dyDescent="0.3">
      <c r="E4231" s="10"/>
      <c r="F4231" s="12"/>
    </row>
    <row r="4232" spans="5:6" customFormat="1" x14ac:dyDescent="0.3">
      <c r="E4232" s="10"/>
      <c r="F4232" s="12"/>
    </row>
    <row r="4233" spans="5:6" customFormat="1" x14ac:dyDescent="0.3">
      <c r="E4233" s="10"/>
      <c r="F4233" s="12"/>
    </row>
    <row r="4234" spans="5:6" customFormat="1" x14ac:dyDescent="0.3">
      <c r="E4234" s="10"/>
      <c r="F4234" s="12"/>
    </row>
    <row r="4235" spans="5:6" customFormat="1" x14ac:dyDescent="0.3">
      <c r="E4235" s="10"/>
      <c r="F4235" s="12"/>
    </row>
    <row r="4236" spans="5:6" customFormat="1" x14ac:dyDescent="0.3">
      <c r="E4236" s="10"/>
      <c r="F4236" s="12"/>
    </row>
    <row r="4237" spans="5:6" customFormat="1" x14ac:dyDescent="0.3">
      <c r="E4237" s="10"/>
      <c r="F4237" s="12"/>
    </row>
    <row r="4238" spans="5:6" customFormat="1" x14ac:dyDescent="0.3">
      <c r="E4238" s="10"/>
      <c r="F4238" s="12"/>
    </row>
    <row r="4239" spans="5:6" customFormat="1" x14ac:dyDescent="0.3">
      <c r="E4239" s="10"/>
      <c r="F4239" s="12"/>
    </row>
    <row r="4240" spans="5:6" customFormat="1" x14ac:dyDescent="0.3">
      <c r="E4240" s="10"/>
      <c r="F4240" s="12"/>
    </row>
    <row r="4241" spans="5:6" customFormat="1" x14ac:dyDescent="0.3">
      <c r="E4241" s="10"/>
      <c r="F4241" s="12"/>
    </row>
    <row r="4242" spans="5:6" customFormat="1" x14ac:dyDescent="0.3">
      <c r="E4242" s="10"/>
      <c r="F4242" s="12"/>
    </row>
    <row r="4243" spans="5:6" customFormat="1" x14ac:dyDescent="0.3">
      <c r="E4243" s="10"/>
      <c r="F4243" s="12"/>
    </row>
    <row r="4244" spans="5:6" customFormat="1" x14ac:dyDescent="0.3">
      <c r="E4244" s="10"/>
      <c r="F4244" s="12"/>
    </row>
    <row r="4245" spans="5:6" customFormat="1" x14ac:dyDescent="0.3">
      <c r="E4245" s="10"/>
      <c r="F4245" s="12"/>
    </row>
    <row r="4246" spans="5:6" customFormat="1" x14ac:dyDescent="0.3">
      <c r="E4246" s="10"/>
      <c r="F4246" s="12"/>
    </row>
    <row r="4247" spans="5:6" customFormat="1" x14ac:dyDescent="0.3">
      <c r="E4247" s="10"/>
      <c r="F4247" s="12"/>
    </row>
    <row r="4248" spans="5:6" customFormat="1" x14ac:dyDescent="0.3">
      <c r="E4248" s="10"/>
      <c r="F4248" s="12"/>
    </row>
    <row r="4249" spans="5:6" customFormat="1" x14ac:dyDescent="0.3">
      <c r="E4249" s="10"/>
      <c r="F4249" s="12"/>
    </row>
    <row r="4250" spans="5:6" customFormat="1" x14ac:dyDescent="0.3">
      <c r="E4250" s="10"/>
      <c r="F4250" s="12"/>
    </row>
    <row r="4251" spans="5:6" customFormat="1" x14ac:dyDescent="0.3">
      <c r="E4251" s="10"/>
      <c r="F4251" s="12"/>
    </row>
    <row r="4252" spans="5:6" customFormat="1" x14ac:dyDescent="0.3">
      <c r="E4252" s="10"/>
      <c r="F4252" s="12"/>
    </row>
    <row r="4253" spans="5:6" customFormat="1" x14ac:dyDescent="0.3">
      <c r="E4253" s="10"/>
      <c r="F4253" s="12"/>
    </row>
    <row r="4254" spans="5:6" customFormat="1" x14ac:dyDescent="0.3">
      <c r="E4254" s="10"/>
      <c r="F4254" s="12"/>
    </row>
    <row r="4255" spans="5:6" customFormat="1" x14ac:dyDescent="0.3">
      <c r="E4255" s="10"/>
      <c r="F4255" s="12"/>
    </row>
    <row r="4256" spans="5:6" customFormat="1" x14ac:dyDescent="0.3">
      <c r="E4256" s="10"/>
      <c r="F4256" s="12"/>
    </row>
    <row r="4257" spans="5:6" customFormat="1" x14ac:dyDescent="0.3">
      <c r="E4257" s="10"/>
      <c r="F4257" s="12"/>
    </row>
    <row r="4258" spans="5:6" customFormat="1" x14ac:dyDescent="0.3">
      <c r="E4258" s="10"/>
      <c r="F4258" s="12"/>
    </row>
    <row r="4259" spans="5:6" customFormat="1" x14ac:dyDescent="0.3">
      <c r="E4259" s="10"/>
      <c r="F4259" s="12"/>
    </row>
    <row r="4260" spans="5:6" customFormat="1" x14ac:dyDescent="0.3">
      <c r="E4260" s="10"/>
      <c r="F4260" s="12"/>
    </row>
    <row r="4261" spans="5:6" customFormat="1" x14ac:dyDescent="0.3">
      <c r="E4261" s="10"/>
      <c r="F4261" s="12"/>
    </row>
    <row r="4262" spans="5:6" customFormat="1" x14ac:dyDescent="0.3">
      <c r="E4262" s="10"/>
      <c r="F4262" s="12"/>
    </row>
    <row r="4263" spans="5:6" customFormat="1" x14ac:dyDescent="0.3">
      <c r="E4263" s="10"/>
      <c r="F4263" s="12"/>
    </row>
    <row r="4264" spans="5:6" customFormat="1" x14ac:dyDescent="0.3">
      <c r="E4264" s="10"/>
      <c r="F4264" s="12"/>
    </row>
    <row r="4265" spans="5:6" customFormat="1" x14ac:dyDescent="0.3">
      <c r="E4265" s="10"/>
      <c r="F4265" s="12"/>
    </row>
    <row r="4266" spans="5:6" customFormat="1" x14ac:dyDescent="0.3">
      <c r="E4266" s="10"/>
      <c r="F4266" s="12"/>
    </row>
    <row r="4267" spans="5:6" customFormat="1" x14ac:dyDescent="0.3">
      <c r="E4267" s="10"/>
      <c r="F4267" s="12"/>
    </row>
    <row r="4268" spans="5:6" customFormat="1" x14ac:dyDescent="0.3">
      <c r="E4268" s="10"/>
      <c r="F4268" s="12"/>
    </row>
    <row r="4269" spans="5:6" customFormat="1" x14ac:dyDescent="0.3">
      <c r="E4269" s="10"/>
      <c r="F4269" s="12"/>
    </row>
    <row r="4270" spans="5:6" customFormat="1" x14ac:dyDescent="0.3">
      <c r="E4270" s="10"/>
      <c r="F4270" s="12"/>
    </row>
    <row r="4271" spans="5:6" customFormat="1" x14ac:dyDescent="0.3">
      <c r="E4271" s="10"/>
      <c r="F4271" s="12"/>
    </row>
    <row r="4272" spans="5:6" customFormat="1" x14ac:dyDescent="0.3">
      <c r="E4272" s="10"/>
      <c r="F4272" s="12"/>
    </row>
    <row r="4273" spans="5:6" customFormat="1" x14ac:dyDescent="0.3">
      <c r="E4273" s="10"/>
      <c r="F4273" s="12"/>
    </row>
    <row r="4274" spans="5:6" customFormat="1" x14ac:dyDescent="0.3">
      <c r="E4274" s="10"/>
      <c r="F4274" s="12"/>
    </row>
    <row r="4275" spans="5:6" customFormat="1" x14ac:dyDescent="0.3">
      <c r="E4275" s="10"/>
      <c r="F4275" s="12"/>
    </row>
    <row r="4276" spans="5:6" customFormat="1" x14ac:dyDescent="0.3">
      <c r="E4276" s="10"/>
      <c r="F4276" s="12"/>
    </row>
    <row r="4277" spans="5:6" customFormat="1" x14ac:dyDescent="0.3">
      <c r="E4277" s="10"/>
      <c r="F4277" s="12"/>
    </row>
    <row r="4278" spans="5:6" customFormat="1" x14ac:dyDescent="0.3">
      <c r="E4278" s="10"/>
      <c r="F4278" s="12"/>
    </row>
    <row r="4279" spans="5:6" customFormat="1" x14ac:dyDescent="0.3">
      <c r="E4279" s="10"/>
      <c r="F4279" s="12"/>
    </row>
    <row r="4280" spans="5:6" customFormat="1" x14ac:dyDescent="0.3">
      <c r="E4280" s="10"/>
      <c r="F4280" s="12"/>
    </row>
    <row r="4281" spans="5:6" customFormat="1" x14ac:dyDescent="0.3">
      <c r="E4281" s="10"/>
      <c r="F4281" s="12"/>
    </row>
    <row r="4282" spans="5:6" customFormat="1" x14ac:dyDescent="0.3">
      <c r="E4282" s="10"/>
      <c r="F4282" s="12"/>
    </row>
    <row r="4283" spans="5:6" customFormat="1" x14ac:dyDescent="0.3">
      <c r="E4283" s="10"/>
      <c r="F4283" s="12"/>
    </row>
    <row r="4284" spans="5:6" customFormat="1" x14ac:dyDescent="0.3">
      <c r="E4284" s="10"/>
      <c r="F4284" s="12"/>
    </row>
    <row r="4285" spans="5:6" customFormat="1" x14ac:dyDescent="0.3">
      <c r="E4285" s="10"/>
      <c r="F4285" s="12"/>
    </row>
    <row r="4286" spans="5:6" customFormat="1" x14ac:dyDescent="0.3">
      <c r="E4286" s="10"/>
      <c r="F4286" s="12"/>
    </row>
    <row r="4287" spans="5:6" customFormat="1" x14ac:dyDescent="0.3">
      <c r="E4287" s="10"/>
      <c r="F4287" s="12"/>
    </row>
    <row r="4288" spans="5:6" customFormat="1" x14ac:dyDescent="0.3">
      <c r="E4288" s="10"/>
      <c r="F4288" s="12"/>
    </row>
    <row r="4289" spans="5:6" customFormat="1" x14ac:dyDescent="0.3">
      <c r="E4289" s="10"/>
      <c r="F4289" s="12"/>
    </row>
    <row r="4290" spans="5:6" customFormat="1" x14ac:dyDescent="0.3">
      <c r="E4290" s="10"/>
      <c r="F4290" s="12"/>
    </row>
    <row r="4291" spans="5:6" customFormat="1" x14ac:dyDescent="0.3">
      <c r="E4291" s="10"/>
      <c r="F4291" s="12"/>
    </row>
    <row r="4292" spans="5:6" customFormat="1" x14ac:dyDescent="0.3">
      <c r="E4292" s="10"/>
      <c r="F4292" s="12"/>
    </row>
    <row r="4293" spans="5:6" customFormat="1" x14ac:dyDescent="0.3">
      <c r="E4293" s="10"/>
      <c r="F4293" s="12"/>
    </row>
    <row r="4294" spans="5:6" customFormat="1" x14ac:dyDescent="0.3">
      <c r="E4294" s="10"/>
      <c r="F4294" s="12"/>
    </row>
    <row r="4295" spans="5:6" customFormat="1" x14ac:dyDescent="0.3">
      <c r="E4295" s="10"/>
      <c r="F4295" s="12"/>
    </row>
    <row r="4296" spans="5:6" customFormat="1" x14ac:dyDescent="0.3">
      <c r="E4296" s="10"/>
      <c r="F4296" s="12"/>
    </row>
    <row r="4297" spans="5:6" customFormat="1" x14ac:dyDescent="0.3">
      <c r="E4297" s="10"/>
      <c r="F4297" s="12"/>
    </row>
    <row r="4298" spans="5:6" customFormat="1" x14ac:dyDescent="0.3">
      <c r="E4298" s="10"/>
      <c r="F4298" s="12"/>
    </row>
    <row r="4299" spans="5:6" customFormat="1" x14ac:dyDescent="0.3">
      <c r="E4299" s="10"/>
      <c r="F4299" s="12"/>
    </row>
    <row r="4300" spans="5:6" customFormat="1" x14ac:dyDescent="0.3">
      <c r="E4300" s="10"/>
      <c r="F4300" s="12"/>
    </row>
    <row r="4301" spans="5:6" customFormat="1" x14ac:dyDescent="0.3">
      <c r="E4301" s="10"/>
      <c r="F4301" s="12"/>
    </row>
    <row r="4302" spans="5:6" customFormat="1" x14ac:dyDescent="0.3">
      <c r="E4302" s="10"/>
      <c r="F4302" s="12"/>
    </row>
    <row r="4303" spans="5:6" customFormat="1" x14ac:dyDescent="0.3">
      <c r="E4303" s="10"/>
      <c r="F4303" s="12"/>
    </row>
    <row r="4304" spans="5:6" customFormat="1" x14ac:dyDescent="0.3">
      <c r="E4304" s="10"/>
      <c r="F4304" s="12"/>
    </row>
    <row r="4305" spans="5:6" customFormat="1" x14ac:dyDescent="0.3">
      <c r="E4305" s="10"/>
      <c r="F4305" s="12"/>
    </row>
    <row r="4306" spans="5:6" customFormat="1" x14ac:dyDescent="0.3">
      <c r="E4306" s="10"/>
      <c r="F4306" s="12"/>
    </row>
    <row r="4307" spans="5:6" customFormat="1" x14ac:dyDescent="0.3">
      <c r="E4307" s="10"/>
      <c r="F4307" s="12"/>
    </row>
    <row r="4308" spans="5:6" customFormat="1" x14ac:dyDescent="0.3">
      <c r="E4308" s="10"/>
      <c r="F4308" s="12"/>
    </row>
    <row r="4309" spans="5:6" customFormat="1" x14ac:dyDescent="0.3">
      <c r="E4309" s="10"/>
      <c r="F4309" s="12"/>
    </row>
    <row r="4310" spans="5:6" customFormat="1" x14ac:dyDescent="0.3">
      <c r="E4310" s="10"/>
      <c r="F4310" s="12"/>
    </row>
    <row r="4311" spans="5:6" customFormat="1" x14ac:dyDescent="0.3">
      <c r="E4311" s="10"/>
      <c r="F4311" s="12"/>
    </row>
    <row r="4312" spans="5:6" customFormat="1" x14ac:dyDescent="0.3">
      <c r="E4312" s="10"/>
      <c r="F4312" s="12"/>
    </row>
    <row r="4313" spans="5:6" customFormat="1" x14ac:dyDescent="0.3">
      <c r="E4313" s="10"/>
      <c r="F4313" s="12"/>
    </row>
    <row r="4314" spans="5:6" customFormat="1" x14ac:dyDescent="0.3">
      <c r="E4314" s="10"/>
      <c r="F4314" s="12"/>
    </row>
    <row r="4315" spans="5:6" customFormat="1" x14ac:dyDescent="0.3">
      <c r="E4315" s="10"/>
      <c r="F4315" s="12"/>
    </row>
    <row r="4316" spans="5:6" customFormat="1" x14ac:dyDescent="0.3">
      <c r="E4316" s="10"/>
      <c r="F4316" s="12"/>
    </row>
    <row r="4317" spans="5:6" customFormat="1" x14ac:dyDescent="0.3">
      <c r="E4317" s="10"/>
      <c r="F4317" s="12"/>
    </row>
    <row r="4318" spans="5:6" customFormat="1" x14ac:dyDescent="0.3">
      <c r="E4318" s="10"/>
      <c r="F4318" s="12"/>
    </row>
    <row r="4319" spans="5:6" customFormat="1" x14ac:dyDescent="0.3">
      <c r="E4319" s="10"/>
      <c r="F4319" s="12"/>
    </row>
    <row r="4320" spans="5:6" customFormat="1" x14ac:dyDescent="0.3">
      <c r="E4320" s="10"/>
      <c r="F4320" s="12"/>
    </row>
    <row r="4321" spans="5:6" customFormat="1" x14ac:dyDescent="0.3">
      <c r="E4321" s="10"/>
      <c r="F4321" s="12"/>
    </row>
    <row r="4322" spans="5:6" customFormat="1" x14ac:dyDescent="0.3">
      <c r="E4322" s="10"/>
      <c r="F4322" s="12"/>
    </row>
    <row r="4323" spans="5:6" customFormat="1" x14ac:dyDescent="0.3">
      <c r="E4323" s="10"/>
      <c r="F4323" s="12"/>
    </row>
    <row r="4324" spans="5:6" customFormat="1" x14ac:dyDescent="0.3">
      <c r="E4324" s="10"/>
      <c r="F4324" s="12"/>
    </row>
    <row r="4325" spans="5:6" customFormat="1" x14ac:dyDescent="0.3">
      <c r="E4325" s="10"/>
      <c r="F4325" s="12"/>
    </row>
    <row r="4326" spans="5:6" customFormat="1" x14ac:dyDescent="0.3">
      <c r="E4326" s="10"/>
      <c r="F4326" s="12"/>
    </row>
    <row r="4327" spans="5:6" customFormat="1" x14ac:dyDescent="0.3">
      <c r="E4327" s="10"/>
      <c r="F4327" s="12"/>
    </row>
    <row r="4328" spans="5:6" customFormat="1" x14ac:dyDescent="0.3">
      <c r="E4328" s="10"/>
      <c r="F4328" s="12"/>
    </row>
    <row r="4329" spans="5:6" customFormat="1" x14ac:dyDescent="0.3">
      <c r="E4329" s="10"/>
      <c r="F4329" s="12"/>
    </row>
    <row r="4330" spans="5:6" customFormat="1" x14ac:dyDescent="0.3">
      <c r="E4330" s="10"/>
      <c r="F4330" s="12"/>
    </row>
    <row r="4331" spans="5:6" customFormat="1" x14ac:dyDescent="0.3">
      <c r="E4331" s="10"/>
      <c r="F4331" s="12"/>
    </row>
    <row r="4332" spans="5:6" customFormat="1" x14ac:dyDescent="0.3">
      <c r="E4332" s="10"/>
      <c r="F4332" s="12"/>
    </row>
    <row r="4333" spans="5:6" customFormat="1" x14ac:dyDescent="0.3">
      <c r="E4333" s="10"/>
      <c r="F4333" s="12"/>
    </row>
    <row r="4334" spans="5:6" customFormat="1" x14ac:dyDescent="0.3">
      <c r="E4334" s="10"/>
      <c r="F4334" s="12"/>
    </row>
    <row r="4335" spans="5:6" customFormat="1" x14ac:dyDescent="0.3">
      <c r="E4335" s="10"/>
      <c r="F4335" s="12"/>
    </row>
    <row r="4336" spans="5:6" customFormat="1" x14ac:dyDescent="0.3">
      <c r="E4336" s="10"/>
      <c r="F4336" s="12"/>
    </row>
    <row r="4337" spans="5:6" customFormat="1" x14ac:dyDescent="0.3">
      <c r="E4337" s="10"/>
      <c r="F4337" s="12"/>
    </row>
    <row r="4338" spans="5:6" customFormat="1" x14ac:dyDescent="0.3">
      <c r="E4338" s="10"/>
      <c r="F4338" s="12"/>
    </row>
    <row r="4339" spans="5:6" customFormat="1" x14ac:dyDescent="0.3">
      <c r="E4339" s="10"/>
      <c r="F4339" s="12"/>
    </row>
    <row r="4340" spans="5:6" customFormat="1" x14ac:dyDescent="0.3">
      <c r="E4340" s="10"/>
      <c r="F4340" s="12"/>
    </row>
    <row r="4341" spans="5:6" customFormat="1" x14ac:dyDescent="0.3">
      <c r="E4341" s="10"/>
      <c r="F4341" s="12"/>
    </row>
    <row r="4342" spans="5:6" customFormat="1" x14ac:dyDescent="0.3">
      <c r="E4342" s="10"/>
      <c r="F4342" s="12"/>
    </row>
    <row r="4343" spans="5:6" customFormat="1" x14ac:dyDescent="0.3">
      <c r="E4343" s="10"/>
      <c r="F4343" s="12"/>
    </row>
    <row r="4344" spans="5:6" customFormat="1" x14ac:dyDescent="0.3">
      <c r="E4344" s="10"/>
      <c r="F4344" s="12"/>
    </row>
    <row r="4345" spans="5:6" customFormat="1" x14ac:dyDescent="0.3">
      <c r="E4345" s="10"/>
      <c r="F4345" s="12"/>
    </row>
    <row r="4346" spans="5:6" customFormat="1" x14ac:dyDescent="0.3">
      <c r="E4346" s="10"/>
      <c r="F4346" s="12"/>
    </row>
    <row r="4347" spans="5:6" customFormat="1" x14ac:dyDescent="0.3">
      <c r="E4347" s="10"/>
      <c r="F4347" s="12"/>
    </row>
    <row r="4348" spans="5:6" customFormat="1" x14ac:dyDescent="0.3">
      <c r="E4348" s="10"/>
      <c r="F4348" s="12"/>
    </row>
    <row r="4349" spans="5:6" customFormat="1" x14ac:dyDescent="0.3">
      <c r="E4349" s="10"/>
      <c r="F4349" s="12"/>
    </row>
    <row r="4350" spans="5:6" customFormat="1" x14ac:dyDescent="0.3">
      <c r="E4350" s="10"/>
      <c r="F4350" s="12"/>
    </row>
    <row r="4351" spans="5:6" customFormat="1" x14ac:dyDescent="0.3">
      <c r="E4351" s="10"/>
      <c r="F4351" s="12"/>
    </row>
    <row r="4352" spans="5:6" customFormat="1" x14ac:dyDescent="0.3">
      <c r="E4352" s="10"/>
      <c r="F4352" s="12"/>
    </row>
    <row r="4353" spans="5:6" customFormat="1" x14ac:dyDescent="0.3">
      <c r="E4353" s="10"/>
      <c r="F4353" s="12"/>
    </row>
    <row r="4354" spans="5:6" customFormat="1" x14ac:dyDescent="0.3">
      <c r="E4354" s="10"/>
      <c r="F4354" s="12"/>
    </row>
    <row r="4355" spans="5:6" customFormat="1" x14ac:dyDescent="0.3">
      <c r="E4355" s="10"/>
      <c r="F4355" s="12"/>
    </row>
    <row r="4356" spans="5:6" customFormat="1" x14ac:dyDescent="0.3">
      <c r="E4356" s="10"/>
      <c r="F4356" s="12"/>
    </row>
    <row r="4357" spans="5:6" customFormat="1" x14ac:dyDescent="0.3">
      <c r="E4357" s="10"/>
      <c r="F4357" s="12"/>
    </row>
    <row r="4358" spans="5:6" customFormat="1" x14ac:dyDescent="0.3">
      <c r="E4358" s="10"/>
      <c r="F4358" s="12"/>
    </row>
    <row r="4359" spans="5:6" customFormat="1" x14ac:dyDescent="0.3">
      <c r="E4359" s="10"/>
      <c r="F4359" s="12"/>
    </row>
    <row r="4360" spans="5:6" customFormat="1" x14ac:dyDescent="0.3">
      <c r="E4360" s="10"/>
      <c r="F4360" s="12"/>
    </row>
    <row r="4361" spans="5:6" customFormat="1" x14ac:dyDescent="0.3">
      <c r="E4361" s="10"/>
      <c r="F4361" s="12"/>
    </row>
    <row r="4362" spans="5:6" customFormat="1" x14ac:dyDescent="0.3">
      <c r="E4362" s="10"/>
      <c r="F4362" s="12"/>
    </row>
    <row r="4363" spans="5:6" customFormat="1" x14ac:dyDescent="0.3">
      <c r="E4363" s="10"/>
      <c r="F4363" s="12"/>
    </row>
    <row r="4364" spans="5:6" customFormat="1" x14ac:dyDescent="0.3">
      <c r="E4364" s="10"/>
      <c r="F4364" s="12"/>
    </row>
    <row r="4365" spans="5:6" customFormat="1" x14ac:dyDescent="0.3">
      <c r="E4365" s="10"/>
      <c r="F4365" s="12"/>
    </row>
    <row r="4366" spans="5:6" customFormat="1" x14ac:dyDescent="0.3">
      <c r="E4366" s="10"/>
      <c r="F4366" s="12"/>
    </row>
    <row r="4367" spans="5:6" customFormat="1" x14ac:dyDescent="0.3">
      <c r="E4367" s="10"/>
      <c r="F4367" s="12"/>
    </row>
    <row r="4368" spans="5:6" customFormat="1" x14ac:dyDescent="0.3">
      <c r="E4368" s="10"/>
      <c r="F4368" s="12"/>
    </row>
    <row r="4369" spans="5:6" customFormat="1" x14ac:dyDescent="0.3">
      <c r="E4369" s="10"/>
      <c r="F4369" s="12"/>
    </row>
    <row r="4370" spans="5:6" customFormat="1" x14ac:dyDescent="0.3">
      <c r="E4370" s="10"/>
      <c r="F4370" s="12"/>
    </row>
    <row r="4371" spans="5:6" customFormat="1" x14ac:dyDescent="0.3">
      <c r="E4371" s="10"/>
      <c r="F4371" s="12"/>
    </row>
    <row r="4372" spans="5:6" customFormat="1" x14ac:dyDescent="0.3">
      <c r="E4372" s="10"/>
      <c r="F4372" s="12"/>
    </row>
    <row r="4373" spans="5:6" customFormat="1" x14ac:dyDescent="0.3">
      <c r="E4373" s="10"/>
      <c r="F4373" s="12"/>
    </row>
    <row r="4374" spans="5:6" customFormat="1" x14ac:dyDescent="0.3">
      <c r="E4374" s="10"/>
      <c r="F4374" s="12"/>
    </row>
    <row r="4375" spans="5:6" customFormat="1" x14ac:dyDescent="0.3">
      <c r="E4375" s="10"/>
      <c r="F4375" s="12"/>
    </row>
    <row r="4376" spans="5:6" customFormat="1" x14ac:dyDescent="0.3">
      <c r="E4376" s="10"/>
      <c r="F4376" s="12"/>
    </row>
    <row r="4377" spans="5:6" customFormat="1" x14ac:dyDescent="0.3">
      <c r="E4377" s="10"/>
      <c r="F4377" s="12"/>
    </row>
    <row r="4378" spans="5:6" customFormat="1" x14ac:dyDescent="0.3">
      <c r="E4378" s="10"/>
      <c r="F4378" s="12"/>
    </row>
    <row r="4379" spans="5:6" customFormat="1" x14ac:dyDescent="0.3">
      <c r="E4379" s="10"/>
      <c r="F4379" s="12"/>
    </row>
    <row r="4380" spans="5:6" customFormat="1" x14ac:dyDescent="0.3">
      <c r="E4380" s="10"/>
      <c r="F4380" s="12"/>
    </row>
    <row r="4381" spans="5:6" customFormat="1" x14ac:dyDescent="0.3">
      <c r="E4381" s="10"/>
      <c r="F4381" s="12"/>
    </row>
    <row r="4382" spans="5:6" customFormat="1" x14ac:dyDescent="0.3">
      <c r="E4382" s="10"/>
      <c r="F4382" s="12"/>
    </row>
    <row r="4383" spans="5:6" customFormat="1" x14ac:dyDescent="0.3">
      <c r="E4383" s="10"/>
      <c r="F4383" s="12"/>
    </row>
    <row r="4384" spans="5:6" customFormat="1" x14ac:dyDescent="0.3">
      <c r="E4384" s="10"/>
      <c r="F4384" s="12"/>
    </row>
    <row r="4385" spans="5:6" customFormat="1" x14ac:dyDescent="0.3">
      <c r="E4385" s="10"/>
      <c r="F4385" s="12"/>
    </row>
    <row r="4386" spans="5:6" customFormat="1" x14ac:dyDescent="0.3">
      <c r="E4386" s="10"/>
      <c r="F4386" s="12"/>
    </row>
    <row r="4387" spans="5:6" customFormat="1" x14ac:dyDescent="0.3">
      <c r="E4387" s="10"/>
      <c r="F4387" s="12"/>
    </row>
    <row r="4388" spans="5:6" customFormat="1" x14ac:dyDescent="0.3">
      <c r="E4388" s="10"/>
      <c r="F4388" s="12"/>
    </row>
    <row r="4389" spans="5:6" customFormat="1" x14ac:dyDescent="0.3">
      <c r="E4389" s="10"/>
      <c r="F4389" s="12"/>
    </row>
    <row r="4390" spans="5:6" customFormat="1" x14ac:dyDescent="0.3">
      <c r="E4390" s="10"/>
      <c r="F4390" s="12"/>
    </row>
    <row r="4391" spans="5:6" customFormat="1" x14ac:dyDescent="0.3">
      <c r="E4391" s="10"/>
      <c r="F4391" s="12"/>
    </row>
    <row r="4392" spans="5:6" customFormat="1" x14ac:dyDescent="0.3">
      <c r="E4392" s="10"/>
      <c r="F4392" s="12"/>
    </row>
    <row r="4393" spans="5:6" customFormat="1" x14ac:dyDescent="0.3">
      <c r="E4393" s="10"/>
      <c r="F4393" s="12"/>
    </row>
    <row r="4394" spans="5:6" customFormat="1" x14ac:dyDescent="0.3">
      <c r="E4394" s="10"/>
      <c r="F4394" s="12"/>
    </row>
    <row r="4395" spans="5:6" customFormat="1" x14ac:dyDescent="0.3">
      <c r="E4395" s="10"/>
      <c r="F4395" s="12"/>
    </row>
    <row r="4396" spans="5:6" customFormat="1" x14ac:dyDescent="0.3">
      <c r="E4396" s="10"/>
      <c r="F4396" s="12"/>
    </row>
    <row r="4397" spans="5:6" customFormat="1" x14ac:dyDescent="0.3">
      <c r="E4397" s="10"/>
      <c r="F4397" s="12"/>
    </row>
    <row r="4398" spans="5:6" customFormat="1" x14ac:dyDescent="0.3">
      <c r="E4398" s="10"/>
      <c r="F4398" s="12"/>
    </row>
    <row r="4399" spans="5:6" customFormat="1" x14ac:dyDescent="0.3">
      <c r="E4399" s="10"/>
      <c r="F4399" s="12"/>
    </row>
    <row r="4400" spans="5:6" customFormat="1" x14ac:dyDescent="0.3">
      <c r="E4400" s="10"/>
      <c r="F4400" s="12"/>
    </row>
    <row r="4401" spans="5:6" customFormat="1" x14ac:dyDescent="0.3">
      <c r="E4401" s="10"/>
      <c r="F4401" s="12"/>
    </row>
    <row r="4402" spans="5:6" customFormat="1" x14ac:dyDescent="0.3">
      <c r="E4402" s="10"/>
      <c r="F4402" s="12"/>
    </row>
    <row r="4403" spans="5:6" customFormat="1" x14ac:dyDescent="0.3">
      <c r="E4403" s="10"/>
      <c r="F4403" s="12"/>
    </row>
    <row r="4404" spans="5:6" customFormat="1" x14ac:dyDescent="0.3">
      <c r="E4404" s="10"/>
      <c r="F4404" s="12"/>
    </row>
    <row r="4405" spans="5:6" customFormat="1" x14ac:dyDescent="0.3">
      <c r="E4405" s="10"/>
      <c r="F4405" s="12"/>
    </row>
    <row r="4406" spans="5:6" customFormat="1" x14ac:dyDescent="0.3">
      <c r="E4406" s="10"/>
      <c r="F4406" s="12"/>
    </row>
    <row r="4407" spans="5:6" customFormat="1" x14ac:dyDescent="0.3">
      <c r="E4407" s="10"/>
      <c r="F4407" s="12"/>
    </row>
    <row r="4408" spans="5:6" customFormat="1" x14ac:dyDescent="0.3">
      <c r="E4408" s="10"/>
      <c r="F4408" s="12"/>
    </row>
    <row r="4409" spans="5:6" customFormat="1" x14ac:dyDescent="0.3">
      <c r="E4409" s="10"/>
      <c r="F4409" s="12"/>
    </row>
    <row r="4410" spans="5:6" customFormat="1" x14ac:dyDescent="0.3">
      <c r="E4410" s="10"/>
      <c r="F4410" s="12"/>
    </row>
    <row r="4411" spans="5:6" customFormat="1" x14ac:dyDescent="0.3">
      <c r="E4411" s="10"/>
      <c r="F4411" s="12"/>
    </row>
    <row r="4412" spans="5:6" customFormat="1" x14ac:dyDescent="0.3">
      <c r="E4412" s="10"/>
      <c r="F4412" s="12"/>
    </row>
    <row r="4413" spans="5:6" customFormat="1" x14ac:dyDescent="0.3">
      <c r="E4413" s="10"/>
      <c r="F4413" s="12"/>
    </row>
    <row r="4414" spans="5:6" customFormat="1" x14ac:dyDescent="0.3">
      <c r="E4414" s="10"/>
      <c r="F4414" s="12"/>
    </row>
    <row r="4415" spans="5:6" customFormat="1" x14ac:dyDescent="0.3">
      <c r="E4415" s="10"/>
      <c r="F4415" s="12"/>
    </row>
    <row r="4416" spans="5:6" customFormat="1" x14ac:dyDescent="0.3">
      <c r="E4416" s="10"/>
      <c r="F4416" s="12"/>
    </row>
    <row r="4417" spans="5:6" customFormat="1" x14ac:dyDescent="0.3">
      <c r="E4417" s="10"/>
      <c r="F4417" s="12"/>
    </row>
    <row r="4418" spans="5:6" customFormat="1" x14ac:dyDescent="0.3">
      <c r="E4418" s="10"/>
      <c r="F4418" s="12"/>
    </row>
    <row r="4419" spans="5:6" customFormat="1" x14ac:dyDescent="0.3">
      <c r="E4419" s="10"/>
      <c r="F4419" s="12"/>
    </row>
    <row r="4420" spans="5:6" customFormat="1" x14ac:dyDescent="0.3">
      <c r="E4420" s="10"/>
      <c r="F4420" s="12"/>
    </row>
    <row r="4421" spans="5:6" customFormat="1" x14ac:dyDescent="0.3">
      <c r="E4421" s="10"/>
      <c r="F4421" s="12"/>
    </row>
    <row r="4422" spans="5:6" customFormat="1" x14ac:dyDescent="0.3">
      <c r="E4422" s="10"/>
      <c r="F4422" s="12"/>
    </row>
    <row r="4423" spans="5:6" customFormat="1" x14ac:dyDescent="0.3">
      <c r="E4423" s="10"/>
      <c r="F4423" s="12"/>
    </row>
    <row r="4424" spans="5:6" customFormat="1" x14ac:dyDescent="0.3">
      <c r="E4424" s="10"/>
      <c r="F4424" s="12"/>
    </row>
    <row r="4425" spans="5:6" customFormat="1" x14ac:dyDescent="0.3">
      <c r="E4425" s="10"/>
      <c r="F4425" s="12"/>
    </row>
    <row r="4426" spans="5:6" customFormat="1" x14ac:dyDescent="0.3">
      <c r="E4426" s="10"/>
      <c r="F4426" s="12"/>
    </row>
    <row r="4427" spans="5:6" customFormat="1" x14ac:dyDescent="0.3">
      <c r="E4427" s="10"/>
      <c r="F4427" s="12"/>
    </row>
    <row r="4428" spans="5:6" customFormat="1" x14ac:dyDescent="0.3">
      <c r="E4428" s="10"/>
      <c r="F4428" s="12"/>
    </row>
    <row r="4429" spans="5:6" customFormat="1" x14ac:dyDescent="0.3">
      <c r="E4429" s="10"/>
      <c r="F4429" s="12"/>
    </row>
    <row r="4430" spans="5:6" customFormat="1" x14ac:dyDescent="0.3">
      <c r="E4430" s="10"/>
      <c r="F4430" s="12"/>
    </row>
    <row r="4431" spans="5:6" customFormat="1" x14ac:dyDescent="0.3">
      <c r="E4431" s="10"/>
      <c r="F4431" s="12"/>
    </row>
    <row r="4432" spans="5:6" customFormat="1" x14ac:dyDescent="0.3">
      <c r="E4432" s="10"/>
      <c r="F4432" s="12"/>
    </row>
    <row r="4433" spans="5:6" customFormat="1" x14ac:dyDescent="0.3">
      <c r="E4433" s="10"/>
      <c r="F4433" s="12"/>
    </row>
    <row r="4434" spans="5:6" customFormat="1" x14ac:dyDescent="0.3">
      <c r="E4434" s="10"/>
      <c r="F4434" s="12"/>
    </row>
    <row r="4435" spans="5:6" customFormat="1" x14ac:dyDescent="0.3">
      <c r="E4435" s="10"/>
      <c r="F4435" s="12"/>
    </row>
    <row r="4436" spans="5:6" customFormat="1" x14ac:dyDescent="0.3">
      <c r="E4436" s="10"/>
      <c r="F4436" s="12"/>
    </row>
    <row r="4437" spans="5:6" customFormat="1" x14ac:dyDescent="0.3">
      <c r="E4437" s="10"/>
      <c r="F4437" s="12"/>
    </row>
    <row r="4438" spans="5:6" customFormat="1" x14ac:dyDescent="0.3">
      <c r="E4438" s="10"/>
      <c r="F4438" s="12"/>
    </row>
    <row r="4439" spans="5:6" customFormat="1" x14ac:dyDescent="0.3">
      <c r="E4439" s="10"/>
      <c r="F4439" s="12"/>
    </row>
    <row r="4440" spans="5:6" customFormat="1" x14ac:dyDescent="0.3">
      <c r="E4440" s="10"/>
      <c r="F4440" s="12"/>
    </row>
    <row r="4441" spans="5:6" customFormat="1" x14ac:dyDescent="0.3">
      <c r="E4441" s="10"/>
      <c r="F4441" s="12"/>
    </row>
    <row r="4442" spans="5:6" customFormat="1" x14ac:dyDescent="0.3">
      <c r="E4442" s="10"/>
      <c r="F4442" s="12"/>
    </row>
    <row r="4443" spans="5:6" customFormat="1" x14ac:dyDescent="0.3">
      <c r="E4443" s="10"/>
      <c r="F4443" s="12"/>
    </row>
    <row r="4444" spans="5:6" customFormat="1" x14ac:dyDescent="0.3">
      <c r="E4444" s="10"/>
      <c r="F4444" s="12"/>
    </row>
    <row r="4445" spans="5:6" customFormat="1" x14ac:dyDescent="0.3">
      <c r="E4445" s="10"/>
      <c r="F4445" s="12"/>
    </row>
    <row r="4446" spans="5:6" customFormat="1" x14ac:dyDescent="0.3">
      <c r="E4446" s="10"/>
      <c r="F4446" s="12"/>
    </row>
    <row r="4447" spans="5:6" customFormat="1" x14ac:dyDescent="0.3">
      <c r="E4447" s="10"/>
      <c r="F4447" s="12"/>
    </row>
    <row r="4448" spans="5:6" customFormat="1" x14ac:dyDescent="0.3">
      <c r="E4448" s="10"/>
      <c r="F4448" s="12"/>
    </row>
    <row r="4449" spans="5:6" customFormat="1" x14ac:dyDescent="0.3">
      <c r="E4449" s="10"/>
      <c r="F4449" s="12"/>
    </row>
    <row r="4450" spans="5:6" customFormat="1" x14ac:dyDescent="0.3">
      <c r="E4450" s="10"/>
      <c r="F4450" s="12"/>
    </row>
    <row r="4451" spans="5:6" customFormat="1" x14ac:dyDescent="0.3">
      <c r="E4451" s="10"/>
      <c r="F4451" s="12"/>
    </row>
    <row r="4452" spans="5:6" customFormat="1" x14ac:dyDescent="0.3">
      <c r="E4452" s="10"/>
      <c r="F4452" s="12"/>
    </row>
    <row r="4453" spans="5:6" customFormat="1" x14ac:dyDescent="0.3">
      <c r="E4453" s="10"/>
      <c r="F4453" s="12"/>
    </row>
    <row r="4454" spans="5:6" customFormat="1" x14ac:dyDescent="0.3">
      <c r="E4454" s="10"/>
      <c r="F4454" s="12"/>
    </row>
    <row r="4455" spans="5:6" customFormat="1" x14ac:dyDescent="0.3">
      <c r="E4455" s="10"/>
      <c r="F4455" s="12"/>
    </row>
    <row r="4456" spans="5:6" customFormat="1" x14ac:dyDescent="0.3">
      <c r="E4456" s="10"/>
      <c r="F4456" s="12"/>
    </row>
    <row r="4457" spans="5:6" customFormat="1" x14ac:dyDescent="0.3">
      <c r="E4457" s="10"/>
      <c r="F4457" s="12"/>
    </row>
    <row r="4458" spans="5:6" customFormat="1" x14ac:dyDescent="0.3">
      <c r="E4458" s="10"/>
      <c r="F4458" s="12"/>
    </row>
    <row r="4459" spans="5:6" customFormat="1" x14ac:dyDescent="0.3">
      <c r="E4459" s="10"/>
      <c r="F4459" s="12"/>
    </row>
    <row r="4460" spans="5:6" customFormat="1" x14ac:dyDescent="0.3">
      <c r="E4460" s="10"/>
      <c r="F4460" s="12"/>
    </row>
    <row r="4461" spans="5:6" customFormat="1" x14ac:dyDescent="0.3">
      <c r="E4461" s="10"/>
      <c r="F4461" s="12"/>
    </row>
    <row r="4462" spans="5:6" customFormat="1" x14ac:dyDescent="0.3">
      <c r="E4462" s="10"/>
      <c r="F4462" s="12"/>
    </row>
    <row r="4463" spans="5:6" customFormat="1" x14ac:dyDescent="0.3">
      <c r="E4463" s="10"/>
      <c r="F4463" s="12"/>
    </row>
    <row r="4464" spans="5:6" customFormat="1" x14ac:dyDescent="0.3">
      <c r="E4464" s="10"/>
      <c r="F4464" s="12"/>
    </row>
    <row r="4465" spans="1:6" customFormat="1" x14ac:dyDescent="0.3">
      <c r="E4465" s="10"/>
      <c r="F4465" s="12"/>
    </row>
    <row r="4466" spans="1:6" customFormat="1" x14ac:dyDescent="0.3">
      <c r="E4466" s="10"/>
      <c r="F4466" s="12"/>
    </row>
    <row r="4467" spans="1:6" customFormat="1" x14ac:dyDescent="0.3">
      <c r="E4467" s="10"/>
      <c r="F4467" s="12"/>
    </row>
    <row r="4468" spans="1:6" customFormat="1" x14ac:dyDescent="0.3">
      <c r="E4468" s="10"/>
      <c r="F4468" s="12"/>
    </row>
    <row r="4469" spans="1:6" customFormat="1" x14ac:dyDescent="0.3">
      <c r="E4469" s="10"/>
      <c r="F4469" s="12"/>
    </row>
    <row r="4470" spans="1:6" customFormat="1" x14ac:dyDescent="0.3">
      <c r="A4470" s="1"/>
      <c r="B4470" s="2"/>
      <c r="C4470" s="3"/>
      <c r="D4470" s="4"/>
      <c r="E4470" s="8"/>
      <c r="F4470" s="12"/>
    </row>
    <row r="4471" spans="1:6" customFormat="1" x14ac:dyDescent="0.3">
      <c r="A4471" s="1"/>
      <c r="B4471" s="2"/>
      <c r="C4471" s="3"/>
      <c r="D4471" s="4"/>
      <c r="E4471" s="8"/>
      <c r="F4471" s="12"/>
    </row>
    <row r="4472" spans="1:6" customFormat="1" x14ac:dyDescent="0.3">
      <c r="A4472" s="1"/>
      <c r="B4472" s="2"/>
      <c r="C4472" s="3"/>
      <c r="D4472" s="4"/>
      <c r="E4472" s="8"/>
      <c r="F4472" s="12"/>
    </row>
    <row r="4473" spans="1:6" customFormat="1" x14ac:dyDescent="0.3">
      <c r="A4473" s="1"/>
      <c r="B4473" s="2"/>
      <c r="C4473" s="3"/>
      <c r="D4473" s="4"/>
      <c r="E4473" s="8"/>
      <c r="F4473" s="12"/>
    </row>
    <row r="4474" spans="1:6" customFormat="1" x14ac:dyDescent="0.3">
      <c r="A4474" s="1"/>
      <c r="B4474" s="2"/>
      <c r="C4474" s="3"/>
      <c r="D4474" s="4"/>
      <c r="E4474" s="8"/>
      <c r="F4474" s="12"/>
    </row>
    <row r="4475" spans="1:6" customFormat="1" x14ac:dyDescent="0.3">
      <c r="A4475" s="1"/>
      <c r="B4475" s="2"/>
      <c r="C4475" s="3"/>
      <c r="D4475" s="4"/>
      <c r="E4475" s="8"/>
      <c r="F4475" s="12"/>
    </row>
    <row r="4476" spans="1:6" customFormat="1" x14ac:dyDescent="0.3">
      <c r="A4476" s="1"/>
      <c r="B4476" s="2"/>
      <c r="C4476" s="3"/>
      <c r="D4476" s="4"/>
      <c r="E4476" s="8"/>
      <c r="F4476" s="12"/>
    </row>
    <row r="4477" spans="1:6" customFormat="1" x14ac:dyDescent="0.3">
      <c r="A4477" s="1"/>
      <c r="B4477" s="2"/>
      <c r="C4477" s="3"/>
      <c r="D4477" s="4"/>
      <c r="E4477" s="8"/>
      <c r="F4477" s="12"/>
    </row>
    <row r="4478" spans="1:6" customFormat="1" x14ac:dyDescent="0.3">
      <c r="A4478" s="1"/>
      <c r="B4478" s="2"/>
      <c r="C4478" s="3"/>
      <c r="D4478" s="4"/>
      <c r="E4478" s="8"/>
      <c r="F4478" s="12"/>
    </row>
    <row r="4479" spans="1:6" customFormat="1" x14ac:dyDescent="0.3">
      <c r="A4479" s="1"/>
      <c r="B4479" s="2"/>
      <c r="C4479" s="3"/>
      <c r="D4479" s="4"/>
      <c r="E4479" s="8"/>
      <c r="F4479" s="12"/>
    </row>
    <row r="4480" spans="1:6" customFormat="1" x14ac:dyDescent="0.3">
      <c r="A4480" s="1"/>
      <c r="B4480" s="2"/>
      <c r="C4480" s="3"/>
      <c r="D4480" s="4"/>
      <c r="E4480" s="8"/>
      <c r="F4480" s="12"/>
    </row>
    <row r="4481" spans="1:6" customFormat="1" x14ac:dyDescent="0.3">
      <c r="A4481" s="1"/>
      <c r="B4481" s="2"/>
      <c r="C4481" s="3"/>
      <c r="D4481" s="4"/>
      <c r="E4481" s="8"/>
      <c r="F4481" s="12"/>
    </row>
    <row r="4482" spans="1:6" customFormat="1" x14ac:dyDescent="0.3">
      <c r="A4482" s="1"/>
      <c r="B4482" s="2"/>
      <c r="C4482" s="3"/>
      <c r="D4482" s="4"/>
      <c r="E4482" s="8"/>
      <c r="F4482" s="12"/>
    </row>
    <row r="4483" spans="1:6" customFormat="1" x14ac:dyDescent="0.3">
      <c r="A4483" s="1"/>
      <c r="B4483" s="2"/>
      <c r="C4483" s="3"/>
      <c r="D4483" s="4"/>
      <c r="E4483" s="8"/>
      <c r="F4483" s="12"/>
    </row>
    <row r="4484" spans="1:6" customFormat="1" x14ac:dyDescent="0.3">
      <c r="A4484" s="1"/>
      <c r="B4484" s="2"/>
      <c r="C4484" s="3"/>
      <c r="D4484" s="4"/>
      <c r="E4484" s="8"/>
      <c r="F4484" s="12"/>
    </row>
    <row r="4485" spans="1:6" customFormat="1" x14ac:dyDescent="0.3">
      <c r="A4485" s="1"/>
      <c r="B4485" s="2"/>
      <c r="C4485" s="3"/>
      <c r="D4485" s="4"/>
      <c r="E4485" s="8"/>
      <c r="F4485" s="12"/>
    </row>
    <row r="4486" spans="1:6" customFormat="1" x14ac:dyDescent="0.3">
      <c r="A4486" s="1"/>
      <c r="B4486" s="2"/>
      <c r="C4486" s="3"/>
      <c r="D4486" s="4"/>
      <c r="E4486" s="8"/>
      <c r="F4486" s="12"/>
    </row>
    <row r="4487" spans="1:6" customFormat="1" x14ac:dyDescent="0.3">
      <c r="A4487" s="1"/>
      <c r="B4487" s="2"/>
      <c r="C4487" s="3"/>
      <c r="D4487" s="4"/>
      <c r="E4487" s="8"/>
      <c r="F4487" s="12"/>
    </row>
    <row r="4488" spans="1:6" customFormat="1" x14ac:dyDescent="0.3">
      <c r="A4488" s="1"/>
      <c r="B4488" s="2"/>
      <c r="C4488" s="3"/>
      <c r="D4488" s="4"/>
      <c r="E4488" s="8"/>
      <c r="F4488" s="12"/>
    </row>
    <row r="4489" spans="1:6" customFormat="1" x14ac:dyDescent="0.3">
      <c r="A4489" s="1"/>
      <c r="B4489" s="2"/>
      <c r="C4489" s="3"/>
      <c r="D4489" s="4"/>
      <c r="E4489" s="8"/>
      <c r="F4489" s="12"/>
    </row>
    <row r="4490" spans="1:6" customFormat="1" x14ac:dyDescent="0.3">
      <c r="A4490" s="1"/>
      <c r="B4490" s="2"/>
      <c r="C4490" s="3"/>
      <c r="D4490" s="4"/>
      <c r="E4490" s="8"/>
      <c r="F4490" s="12"/>
    </row>
    <row r="4491" spans="1:6" customFormat="1" x14ac:dyDescent="0.3">
      <c r="A4491" s="1"/>
      <c r="B4491" s="2"/>
      <c r="C4491" s="3"/>
      <c r="D4491" s="4"/>
      <c r="E4491" s="8"/>
      <c r="F4491" s="12"/>
    </row>
    <row r="4492" spans="1:6" customFormat="1" x14ac:dyDescent="0.3">
      <c r="A4492" s="1"/>
      <c r="B4492" s="2"/>
      <c r="C4492" s="3"/>
      <c r="D4492" s="4"/>
      <c r="E4492" s="8"/>
      <c r="F4492" s="12"/>
    </row>
    <row r="4493" spans="1:6" customFormat="1" x14ac:dyDescent="0.3">
      <c r="A4493" s="1"/>
      <c r="B4493" s="2"/>
      <c r="C4493" s="3"/>
      <c r="D4493" s="4"/>
      <c r="E4493" s="8"/>
      <c r="F4493" s="12"/>
    </row>
    <row r="4494" spans="1:6" customFormat="1" x14ac:dyDescent="0.3">
      <c r="A4494" s="1"/>
      <c r="B4494" s="2"/>
      <c r="C4494" s="3"/>
      <c r="D4494" s="4"/>
      <c r="E4494" s="8"/>
      <c r="F4494" s="12"/>
    </row>
    <row r="4495" spans="1:6" customFormat="1" x14ac:dyDescent="0.3">
      <c r="A4495" s="1"/>
      <c r="B4495" s="2"/>
      <c r="C4495" s="3"/>
      <c r="D4495" s="4"/>
      <c r="E4495" s="8"/>
      <c r="F4495" s="12"/>
    </row>
    <row r="4496" spans="1:6" customFormat="1" x14ac:dyDescent="0.3">
      <c r="A4496" s="1"/>
      <c r="B4496" s="2"/>
      <c r="C4496" s="3"/>
      <c r="D4496" s="4"/>
      <c r="E4496" s="8"/>
      <c r="F4496" s="12"/>
    </row>
    <row r="4497" spans="1:6" customFormat="1" x14ac:dyDescent="0.3">
      <c r="A4497" s="1"/>
      <c r="B4497" s="2"/>
      <c r="C4497" s="3"/>
      <c r="D4497" s="4"/>
      <c r="E4497" s="8"/>
      <c r="F4497" s="12"/>
    </row>
    <row r="4498" spans="1:6" customFormat="1" x14ac:dyDescent="0.3">
      <c r="A4498" s="1"/>
      <c r="B4498" s="2"/>
      <c r="C4498" s="3"/>
      <c r="D4498" s="4"/>
      <c r="E4498" s="8"/>
      <c r="F4498" s="12"/>
    </row>
    <row r="4499" spans="1:6" customFormat="1" x14ac:dyDescent="0.3">
      <c r="A4499" s="1"/>
      <c r="B4499" s="2"/>
      <c r="C4499" s="3"/>
      <c r="D4499" s="4"/>
      <c r="E4499" s="8"/>
      <c r="F4499" s="12"/>
    </row>
    <row r="4500" spans="1:6" customFormat="1" x14ac:dyDescent="0.3">
      <c r="A4500" s="1"/>
      <c r="B4500" s="2"/>
      <c r="C4500" s="3"/>
      <c r="D4500" s="4"/>
      <c r="E4500" s="8"/>
      <c r="F4500" s="12"/>
    </row>
    <row r="4501" spans="1:6" customFormat="1" x14ac:dyDescent="0.3">
      <c r="A4501" s="1"/>
      <c r="B4501" s="2"/>
      <c r="C4501" s="3"/>
      <c r="D4501" s="4"/>
      <c r="E4501" s="8"/>
      <c r="F4501" s="12"/>
    </row>
    <row r="4502" spans="1:6" customFormat="1" x14ac:dyDescent="0.3">
      <c r="A4502" s="1"/>
      <c r="B4502" s="2"/>
      <c r="C4502" s="3"/>
      <c r="D4502" s="4"/>
      <c r="E4502" s="8"/>
      <c r="F4502" s="12"/>
    </row>
    <row r="4503" spans="1:6" customFormat="1" x14ac:dyDescent="0.3">
      <c r="A4503" s="1"/>
      <c r="B4503" s="2"/>
      <c r="C4503" s="3"/>
      <c r="D4503" s="4"/>
      <c r="E4503" s="8"/>
      <c r="F4503" s="12"/>
    </row>
    <row r="4504" spans="1:6" customFormat="1" x14ac:dyDescent="0.3">
      <c r="A4504" s="1"/>
      <c r="B4504" s="2"/>
      <c r="C4504" s="3"/>
      <c r="D4504" s="4"/>
      <c r="E4504" s="8"/>
      <c r="F4504" s="12"/>
    </row>
    <row r="4505" spans="1:6" customFormat="1" x14ac:dyDescent="0.3">
      <c r="A4505" s="1"/>
      <c r="B4505" s="2"/>
      <c r="C4505" s="3"/>
      <c r="D4505" s="4"/>
      <c r="E4505" s="8"/>
      <c r="F4505" s="12"/>
    </row>
    <row r="4506" spans="1:6" customFormat="1" x14ac:dyDescent="0.3">
      <c r="A4506" s="1"/>
      <c r="B4506" s="2"/>
      <c r="C4506" s="3"/>
      <c r="D4506" s="4"/>
      <c r="E4506" s="8"/>
      <c r="F4506" s="12"/>
    </row>
    <row r="4507" spans="1:6" customFormat="1" x14ac:dyDescent="0.3">
      <c r="A4507" s="1"/>
      <c r="B4507" s="2"/>
      <c r="C4507" s="3"/>
      <c r="D4507" s="4"/>
      <c r="E4507" s="8"/>
      <c r="F4507" s="12"/>
    </row>
    <row r="4508" spans="1:6" customFormat="1" x14ac:dyDescent="0.3">
      <c r="A4508" s="1"/>
      <c r="B4508" s="2"/>
      <c r="C4508" s="3"/>
      <c r="D4508" s="4"/>
      <c r="E4508" s="8"/>
      <c r="F4508" s="12"/>
    </row>
    <row r="4509" spans="1:6" customFormat="1" x14ac:dyDescent="0.3">
      <c r="A4509" s="1"/>
      <c r="B4509" s="2"/>
      <c r="C4509" s="3"/>
      <c r="D4509" s="4"/>
      <c r="E4509" s="8"/>
      <c r="F4509" s="12"/>
    </row>
    <row r="4510" spans="1:6" customFormat="1" x14ac:dyDescent="0.3">
      <c r="A4510" s="1"/>
      <c r="B4510" s="2"/>
      <c r="C4510" s="3"/>
      <c r="D4510" s="4"/>
      <c r="E4510" s="8"/>
      <c r="F4510" s="12"/>
    </row>
    <row r="4511" spans="1:6" customFormat="1" x14ac:dyDescent="0.3">
      <c r="A4511" s="1"/>
      <c r="B4511" s="2"/>
      <c r="C4511" s="3"/>
      <c r="D4511" s="4"/>
      <c r="E4511" s="8"/>
      <c r="F4511" s="12"/>
    </row>
    <row r="4512" spans="1:6" customFormat="1" x14ac:dyDescent="0.3">
      <c r="A4512" s="1"/>
      <c r="B4512" s="2"/>
      <c r="C4512" s="3"/>
      <c r="D4512" s="4"/>
      <c r="E4512" s="8"/>
      <c r="F4512" s="12"/>
    </row>
    <row r="4513" spans="1:6" customFormat="1" x14ac:dyDescent="0.3">
      <c r="A4513" s="1"/>
      <c r="B4513" s="2"/>
      <c r="C4513" s="3"/>
      <c r="D4513" s="4"/>
      <c r="E4513" s="8"/>
      <c r="F4513" s="12"/>
    </row>
    <row r="4514" spans="1:6" customFormat="1" x14ac:dyDescent="0.3">
      <c r="A4514" s="1"/>
      <c r="B4514" s="2"/>
      <c r="C4514" s="3"/>
      <c r="D4514" s="4"/>
      <c r="E4514" s="8"/>
      <c r="F4514" s="12"/>
    </row>
    <row r="4515" spans="1:6" customFormat="1" x14ac:dyDescent="0.3">
      <c r="A4515" s="1"/>
      <c r="B4515" s="2"/>
      <c r="C4515" s="3"/>
      <c r="D4515" s="4"/>
      <c r="E4515" s="8"/>
      <c r="F4515" s="12"/>
    </row>
    <row r="4516" spans="1:6" customFormat="1" x14ac:dyDescent="0.3">
      <c r="A4516" s="1"/>
      <c r="B4516" s="2"/>
      <c r="C4516" s="3"/>
      <c r="D4516" s="4"/>
      <c r="E4516" s="8"/>
      <c r="F4516" s="12"/>
    </row>
  </sheetData>
  <sheetProtection algorithmName="SHA-512" hashValue="572BpgrpWzgzZbXsmpz9Q8SVn2muKaL4ogc5bwvaWOK28FJFy85fDKGrbv8ALOGsJJgJgchIfO0zf9aiR6WNrg==" saltValue="YFHGwSuHSBSBWBdp1Yz4Yw==" spinCount="100000" sheet="1" insertColumns="0"/>
  <mergeCells count="4">
    <mergeCell ref="A4:F4"/>
    <mergeCell ref="A3:F3"/>
    <mergeCell ref="A2:F2"/>
    <mergeCell ref="A1:F1"/>
  </mergeCells>
  <printOptions horizontalCentered="1"/>
  <pageMargins left="0.23178571428571401" right="0.25" top="0.75" bottom="0.75" header="0.25" footer="0.25"/>
  <pageSetup scale="49" firstPageNumber="4" orientation="portrait" useFirstPageNumber="1" r:id="rId1"/>
  <headerFooter alignWithMargins="0">
    <oddHeader>&amp;L&amp;G&amp;C&amp;"Times New Roman,Bold"&amp;12Private Schools For Students With Disabilities
2022 - 2023 New School Budget</oddHeader>
    <oddFooter>&amp;C&amp;"Times New Roman CE,Regular"&amp;18- &amp;P -</oddFooter>
  </headerFooter>
  <rowBreaks count="11" manualBreakCount="11">
    <brk id="75" min="1" max="5" man="1"/>
    <brk id="144" min="1" max="5" man="1"/>
    <brk id="213" min="1" max="5" man="1"/>
    <brk id="280" min="1" max="5" man="1"/>
    <brk id="363" min="1" max="5" man="1"/>
    <brk id="447" min="1" max="5" man="1"/>
    <brk id="519" min="1" max="5" man="1"/>
    <brk id="587" min="1" max="5" man="1"/>
    <brk id="659" min="1" max="5" man="1"/>
    <brk id="727" min="1" max="5" man="1"/>
    <brk id="807" min="1" max="5"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CE422-8AE3-499F-85CE-F12411DF039A}">
  <dimension ref="A1:D48"/>
  <sheetViews>
    <sheetView zoomScaleNormal="100" workbookViewId="0">
      <selection sqref="A1:D1"/>
    </sheetView>
  </sheetViews>
  <sheetFormatPr defaultColWidth="0" defaultRowHeight="13.2" x14ac:dyDescent="0.25"/>
  <cols>
    <col min="1" max="1" width="9.44140625" customWidth="1"/>
    <col min="2" max="2" width="74.109375" customWidth="1"/>
    <col min="3" max="3" width="19.77734375" style="107" customWidth="1"/>
    <col min="4" max="4" width="12.44140625" customWidth="1"/>
    <col min="5" max="16384" width="8.88671875" hidden="1"/>
  </cols>
  <sheetData>
    <row r="1" spans="1:4" x14ac:dyDescent="0.25">
      <c r="A1" s="383" t="s">
        <v>1381</v>
      </c>
      <c r="B1" s="383"/>
      <c r="C1" s="383"/>
      <c r="D1" s="383"/>
    </row>
    <row r="2" spans="1:4" ht="17.399999999999999" x14ac:dyDescent="0.25">
      <c r="A2" s="382" t="s">
        <v>1156</v>
      </c>
      <c r="B2" s="382"/>
      <c r="C2" s="382"/>
      <c r="D2" s="382"/>
    </row>
    <row r="3" spans="1:4" ht="16.2" thickBot="1" x14ac:dyDescent="0.3">
      <c r="A3" s="244" t="s">
        <v>1071</v>
      </c>
      <c r="B3" s="245" t="s">
        <v>1159</v>
      </c>
      <c r="C3" s="246" t="s">
        <v>187</v>
      </c>
      <c r="D3" s="247" t="s">
        <v>1157</v>
      </c>
    </row>
    <row r="4" spans="1:4" ht="16.2" thickBot="1" x14ac:dyDescent="0.35">
      <c r="A4" s="239">
        <v>3660</v>
      </c>
      <c r="B4" s="102" t="s">
        <v>1004</v>
      </c>
      <c r="C4" s="105" t="s">
        <v>1003</v>
      </c>
      <c r="D4" s="242">
        <f>'2026-2027'!F29</f>
        <v>0</v>
      </c>
    </row>
    <row r="5" spans="1:4" ht="16.2" thickBot="1" x14ac:dyDescent="0.35">
      <c r="A5" s="240">
        <v>4160</v>
      </c>
      <c r="B5" s="103" t="s">
        <v>1005</v>
      </c>
      <c r="C5" s="105" t="s">
        <v>978</v>
      </c>
      <c r="D5" s="242">
        <f>'2026-2027'!F52</f>
        <v>0</v>
      </c>
    </row>
    <row r="6" spans="1:4" ht="31.8" thickBot="1" x14ac:dyDescent="0.35">
      <c r="A6" s="240">
        <v>4660</v>
      </c>
      <c r="B6" s="104" t="s">
        <v>1160</v>
      </c>
      <c r="C6" s="105" t="s">
        <v>973</v>
      </c>
      <c r="D6" s="242">
        <f>'2026-2027'!F75</f>
        <v>0</v>
      </c>
    </row>
    <row r="7" spans="1:4" ht="31.8" thickBot="1" x14ac:dyDescent="0.35">
      <c r="A7" s="240">
        <v>4880</v>
      </c>
      <c r="B7" s="104" t="s">
        <v>1161</v>
      </c>
      <c r="C7" s="105" t="s">
        <v>949</v>
      </c>
      <c r="D7" s="242">
        <f>'2026-2027'!F98</f>
        <v>0</v>
      </c>
    </row>
    <row r="8" spans="1:4" ht="16.2" thickBot="1" x14ac:dyDescent="0.35">
      <c r="A8" s="240">
        <v>5160</v>
      </c>
      <c r="B8" s="103" t="s">
        <v>1006</v>
      </c>
      <c r="C8" s="105" t="s">
        <v>930</v>
      </c>
      <c r="D8" s="243">
        <f>'2026-2027'!F121</f>
        <v>0</v>
      </c>
    </row>
    <row r="9" spans="1:4" ht="16.2" thickBot="1" x14ac:dyDescent="0.35">
      <c r="A9" s="241">
        <v>5660</v>
      </c>
      <c r="B9" s="103" t="s">
        <v>1007</v>
      </c>
      <c r="C9" s="106" t="s">
        <v>915</v>
      </c>
      <c r="D9" s="242">
        <f>'2026-2027'!F144</f>
        <v>0</v>
      </c>
    </row>
    <row r="10" spans="1:4" ht="16.2" thickBot="1" x14ac:dyDescent="0.35">
      <c r="A10" s="240">
        <v>6160</v>
      </c>
      <c r="B10" s="103" t="s">
        <v>1008</v>
      </c>
      <c r="C10" s="105" t="s">
        <v>893</v>
      </c>
      <c r="D10" s="242">
        <f>'2026-2027'!F167</f>
        <v>0</v>
      </c>
    </row>
    <row r="11" spans="1:4" ht="16.2" thickBot="1" x14ac:dyDescent="0.35">
      <c r="A11" s="240">
        <v>6660</v>
      </c>
      <c r="B11" s="103" t="s">
        <v>1009</v>
      </c>
      <c r="C11" s="105" t="s">
        <v>889</v>
      </c>
      <c r="D11" s="242">
        <f>'2026-2027'!F190</f>
        <v>0</v>
      </c>
    </row>
    <row r="12" spans="1:4" ht="16.2" thickBot="1" x14ac:dyDescent="0.35">
      <c r="A12" s="240">
        <v>7660</v>
      </c>
      <c r="B12" s="103" t="s">
        <v>1010</v>
      </c>
      <c r="C12" s="105" t="s">
        <v>862</v>
      </c>
      <c r="D12" s="242">
        <f>'2026-2027'!F213</f>
        <v>0</v>
      </c>
    </row>
    <row r="13" spans="1:4" ht="16.2" thickBot="1" x14ac:dyDescent="0.35">
      <c r="A13" s="240">
        <v>8140</v>
      </c>
      <c r="B13" s="103" t="s">
        <v>1012</v>
      </c>
      <c r="C13" s="105" t="s">
        <v>859</v>
      </c>
      <c r="D13" s="242">
        <f>'2026-2027'!F235</f>
        <v>0</v>
      </c>
    </row>
    <row r="14" spans="1:4" ht="16.2" thickBot="1" x14ac:dyDescent="0.35">
      <c r="A14" s="240">
        <v>8640</v>
      </c>
      <c r="B14" s="103" t="s">
        <v>1013</v>
      </c>
      <c r="C14" s="105" t="s">
        <v>832</v>
      </c>
      <c r="D14" s="242">
        <f>'2026-2027'!F257</f>
        <v>0</v>
      </c>
    </row>
    <row r="15" spans="1:4" ht="16.2" thickBot="1" x14ac:dyDescent="0.35">
      <c r="A15" s="240">
        <v>10150</v>
      </c>
      <c r="B15" s="103" t="s">
        <v>1011</v>
      </c>
      <c r="C15" s="105" t="s">
        <v>827</v>
      </c>
      <c r="D15" s="242">
        <f>'2026-2027'!F280</f>
        <v>0</v>
      </c>
    </row>
    <row r="16" spans="1:4" ht="16.2" thickBot="1" x14ac:dyDescent="0.35">
      <c r="A16" s="240">
        <v>15160</v>
      </c>
      <c r="B16" s="103" t="s">
        <v>1014</v>
      </c>
      <c r="C16" s="105" t="s">
        <v>801</v>
      </c>
      <c r="D16" s="242">
        <f>'2026-2027'!F303</f>
        <v>0</v>
      </c>
    </row>
    <row r="17" spans="1:4" ht="16.2" thickBot="1" x14ac:dyDescent="0.35">
      <c r="A17" s="240">
        <v>17100</v>
      </c>
      <c r="B17" s="103" t="s">
        <v>1306</v>
      </c>
      <c r="C17" s="105" t="s">
        <v>796</v>
      </c>
      <c r="D17" s="242">
        <f>'2026-2027'!F322</f>
        <v>0</v>
      </c>
    </row>
    <row r="18" spans="1:4" ht="16.2" thickBot="1" x14ac:dyDescent="0.35">
      <c r="A18" s="240">
        <v>17600</v>
      </c>
      <c r="B18" s="103" t="s">
        <v>1307</v>
      </c>
      <c r="C18" s="105" t="s">
        <v>779</v>
      </c>
      <c r="D18" s="242">
        <f>'2026-2027'!F341</f>
        <v>0</v>
      </c>
    </row>
    <row r="19" spans="1:4" ht="16.2" thickBot="1" x14ac:dyDescent="0.35">
      <c r="A19" s="240">
        <v>29680</v>
      </c>
      <c r="B19" s="103" t="s">
        <v>1015</v>
      </c>
      <c r="C19" s="105" t="s">
        <v>763</v>
      </c>
      <c r="D19" s="242">
        <f>'2026-2027'!F363</f>
        <v>0</v>
      </c>
    </row>
    <row r="20" spans="1:4" ht="16.2" thickBot="1" x14ac:dyDescent="0.35">
      <c r="A20" s="240">
        <v>30250</v>
      </c>
      <c r="B20" s="103" t="s">
        <v>1016</v>
      </c>
      <c r="C20" s="105" t="s">
        <v>747</v>
      </c>
      <c r="D20" s="242">
        <f>'2026-2027'!F376</f>
        <v>0</v>
      </c>
    </row>
    <row r="21" spans="1:4" ht="16.2" thickBot="1" x14ac:dyDescent="0.35">
      <c r="A21" s="240">
        <v>30620</v>
      </c>
      <c r="B21" s="103" t="s">
        <v>1017</v>
      </c>
      <c r="C21" s="105" t="s">
        <v>722</v>
      </c>
      <c r="D21" s="242">
        <f>'2026-2027'!F396</f>
        <v>0</v>
      </c>
    </row>
    <row r="22" spans="1:4" ht="16.2" thickBot="1" x14ac:dyDescent="0.35">
      <c r="A22" s="240">
        <v>31250</v>
      </c>
      <c r="B22" s="103" t="s">
        <v>1304</v>
      </c>
      <c r="C22" s="105" t="s">
        <v>718</v>
      </c>
      <c r="D22" s="242">
        <f>'2026-2027'!F409</f>
        <v>0</v>
      </c>
    </row>
    <row r="23" spans="1:4" ht="16.2" thickBot="1" x14ac:dyDescent="0.35">
      <c r="A23" s="240">
        <v>31400</v>
      </c>
      <c r="B23" s="103" t="s">
        <v>1305</v>
      </c>
      <c r="C23" s="105" t="s">
        <v>703</v>
      </c>
      <c r="D23" s="242">
        <f>'2026-2027'!F428</f>
        <v>0</v>
      </c>
    </row>
    <row r="24" spans="1:4" ht="31.8" thickBot="1" x14ac:dyDescent="0.35">
      <c r="A24" s="336" t="s">
        <v>664</v>
      </c>
      <c r="B24" s="337" t="s">
        <v>1329</v>
      </c>
      <c r="C24" s="338" t="s">
        <v>674</v>
      </c>
      <c r="D24" s="339">
        <f>'2026-2027'!F447</f>
        <v>0</v>
      </c>
    </row>
    <row r="25" spans="1:4" ht="16.2" thickBot="1" x14ac:dyDescent="0.35">
      <c r="A25" s="240">
        <v>41660</v>
      </c>
      <c r="B25" s="103" t="s">
        <v>1018</v>
      </c>
      <c r="C25" s="105" t="s">
        <v>663</v>
      </c>
      <c r="D25" s="242">
        <f>'2026-2027'!F473</f>
        <v>0</v>
      </c>
    </row>
    <row r="26" spans="1:4" ht="16.2" thickBot="1" x14ac:dyDescent="0.35">
      <c r="A26" s="240">
        <v>43200</v>
      </c>
      <c r="B26" s="103" t="s">
        <v>1019</v>
      </c>
      <c r="C26" s="105" t="s">
        <v>639</v>
      </c>
      <c r="D26" s="242">
        <f>'2026-2027'!F497</f>
        <v>0</v>
      </c>
    </row>
    <row r="27" spans="1:4" ht="16.2" thickBot="1" x14ac:dyDescent="0.35">
      <c r="A27" s="240">
        <v>43620</v>
      </c>
      <c r="B27" s="103" t="s">
        <v>1308</v>
      </c>
      <c r="C27" s="105" t="s">
        <v>626</v>
      </c>
      <c r="D27" s="242">
        <f>'2026-2027'!F519</f>
        <v>0</v>
      </c>
    </row>
    <row r="28" spans="1:4" ht="16.2" thickBot="1" x14ac:dyDescent="0.35">
      <c r="A28" s="240">
        <v>43700</v>
      </c>
      <c r="B28" s="104" t="s">
        <v>1321</v>
      </c>
      <c r="C28" s="105" t="s">
        <v>598</v>
      </c>
      <c r="D28" s="242">
        <f>'2026-2027'!F556</f>
        <v>0</v>
      </c>
    </row>
    <row r="29" spans="1:4" ht="16.2" thickBot="1" x14ac:dyDescent="0.35">
      <c r="A29" s="240">
        <v>44180</v>
      </c>
      <c r="B29" s="103" t="s">
        <v>1309</v>
      </c>
      <c r="C29" s="105" t="s">
        <v>591</v>
      </c>
      <c r="D29" s="242">
        <f>'2026-2027'!F543</f>
        <v>0</v>
      </c>
    </row>
    <row r="30" spans="1:4" ht="16.2" thickBot="1" x14ac:dyDescent="0.35">
      <c r="A30" s="240">
        <v>45300</v>
      </c>
      <c r="B30" s="103" t="s">
        <v>1311</v>
      </c>
      <c r="C30" s="105" t="s">
        <v>561</v>
      </c>
      <c r="D30" s="242">
        <f>'2026-2027'!F587</f>
        <v>0</v>
      </c>
    </row>
    <row r="31" spans="1:4" ht="16.2" thickBot="1" x14ac:dyDescent="0.35">
      <c r="A31" s="240">
        <v>46160</v>
      </c>
      <c r="B31" s="103" t="s">
        <v>1310</v>
      </c>
      <c r="C31" s="105" t="s">
        <v>548</v>
      </c>
      <c r="D31" s="242">
        <f>'2026-2027'!F610</f>
        <v>0</v>
      </c>
    </row>
    <row r="32" spans="1:4" ht="16.2" thickBot="1" x14ac:dyDescent="0.35">
      <c r="A32" s="240">
        <v>47200</v>
      </c>
      <c r="B32" s="103" t="s">
        <v>1312</v>
      </c>
      <c r="C32" s="105" t="s">
        <v>527</v>
      </c>
      <c r="D32" s="242">
        <f>'2026-2027'!F635</f>
        <v>0</v>
      </c>
    </row>
    <row r="33" spans="1:4" ht="16.2" thickBot="1" x14ac:dyDescent="0.35">
      <c r="A33" s="240">
        <v>47620</v>
      </c>
      <c r="B33" s="103" t="s">
        <v>1316</v>
      </c>
      <c r="C33" s="105" t="s">
        <v>503</v>
      </c>
      <c r="D33" s="242">
        <f>'2026-2027'!F656</f>
        <v>0</v>
      </c>
    </row>
    <row r="34" spans="1:4" ht="16.2" thickBot="1" x14ac:dyDescent="0.35">
      <c r="A34" s="240">
        <v>48580</v>
      </c>
      <c r="B34" s="103" t="s">
        <v>1315</v>
      </c>
      <c r="C34" s="105" t="s">
        <v>481</v>
      </c>
      <c r="D34" s="242">
        <f>'2026-2027'!F659</f>
        <v>0</v>
      </c>
    </row>
    <row r="35" spans="1:4" ht="16.2" thickBot="1" x14ac:dyDescent="0.35">
      <c r="A35" s="240">
        <v>49340</v>
      </c>
      <c r="B35" s="103" t="s">
        <v>1314</v>
      </c>
      <c r="C35" s="105" t="s">
        <v>473</v>
      </c>
      <c r="D35" s="242">
        <f>'2026-2027'!F687</f>
        <v>0</v>
      </c>
    </row>
    <row r="36" spans="1:4" ht="16.2" thickBot="1" x14ac:dyDescent="0.35">
      <c r="A36" s="240">
        <v>50100</v>
      </c>
      <c r="B36" s="103" t="s">
        <v>1313</v>
      </c>
      <c r="C36" s="105" t="s">
        <v>451</v>
      </c>
      <c r="D36" s="242">
        <f>'2026-2027'!F707</f>
        <v>0</v>
      </c>
    </row>
    <row r="37" spans="1:4" ht="16.2" thickBot="1" x14ac:dyDescent="0.35">
      <c r="A37" s="240">
        <v>51100</v>
      </c>
      <c r="B37" s="103" t="s">
        <v>1317</v>
      </c>
      <c r="C37" s="105" t="s">
        <v>427</v>
      </c>
      <c r="D37" s="242">
        <f>'2026-2027'!F727</f>
        <v>0</v>
      </c>
    </row>
    <row r="38" spans="1:4" ht="16.2" thickBot="1" x14ac:dyDescent="0.35">
      <c r="A38" s="240">
        <v>52480</v>
      </c>
      <c r="B38" s="103" t="s">
        <v>1318</v>
      </c>
      <c r="C38" s="105" t="s">
        <v>410</v>
      </c>
      <c r="D38" s="242">
        <f>'2026-2027'!F751</f>
        <v>0</v>
      </c>
    </row>
    <row r="39" spans="1:4" ht="16.2" thickBot="1" x14ac:dyDescent="0.35">
      <c r="A39" s="240">
        <v>52780</v>
      </c>
      <c r="B39" s="103" t="s">
        <v>1319</v>
      </c>
      <c r="C39" s="105" t="s">
        <v>387</v>
      </c>
      <c r="D39" s="242">
        <f>'2026-2027'!F757</f>
        <v>0</v>
      </c>
    </row>
    <row r="40" spans="1:4" ht="16.2" thickBot="1" x14ac:dyDescent="0.35">
      <c r="A40" s="240">
        <v>71240</v>
      </c>
      <c r="B40" s="103" t="s">
        <v>1020</v>
      </c>
      <c r="C40" s="105" t="s">
        <v>380</v>
      </c>
      <c r="D40" s="242">
        <f>'2026-2027'!F771</f>
        <v>0</v>
      </c>
    </row>
    <row r="41" spans="1:4" ht="16.2" thickBot="1" x14ac:dyDescent="0.35">
      <c r="A41" s="240">
        <v>72020</v>
      </c>
      <c r="B41" s="103" t="s">
        <v>1320</v>
      </c>
      <c r="C41" s="105" t="s">
        <v>355</v>
      </c>
      <c r="D41" s="242">
        <f>'2026-2027'!F790</f>
        <v>0</v>
      </c>
    </row>
    <row r="42" spans="1:4" ht="16.2" thickBot="1" x14ac:dyDescent="0.35">
      <c r="A42" s="240">
        <v>75910</v>
      </c>
      <c r="B42" s="103" t="s">
        <v>1021</v>
      </c>
      <c r="C42" s="105" t="s">
        <v>348</v>
      </c>
      <c r="D42" s="242">
        <f>'2026-2027'!F804</f>
        <v>0</v>
      </c>
    </row>
    <row r="43" spans="1:4" ht="16.2" thickBot="1" x14ac:dyDescent="0.35">
      <c r="A43" s="240">
        <v>75920</v>
      </c>
      <c r="B43" s="103" t="s">
        <v>1022</v>
      </c>
      <c r="C43" s="105" t="s">
        <v>329</v>
      </c>
      <c r="D43" s="242">
        <f>'2026-2027'!F807</f>
        <v>0</v>
      </c>
    </row>
    <row r="44" spans="1:4" ht="16.2" thickBot="1" x14ac:dyDescent="0.35">
      <c r="A44" s="240">
        <v>75985</v>
      </c>
      <c r="B44" s="103" t="s">
        <v>1023</v>
      </c>
      <c r="C44" s="105" t="s">
        <v>299</v>
      </c>
      <c r="D44" s="242">
        <f>'2026-2027'!F822</f>
        <v>0</v>
      </c>
    </row>
    <row r="45" spans="1:4" ht="16.2" thickBot="1" x14ac:dyDescent="0.35">
      <c r="A45" s="240">
        <v>76260</v>
      </c>
      <c r="B45" s="103" t="s">
        <v>167</v>
      </c>
      <c r="C45" s="105" t="s">
        <v>299</v>
      </c>
      <c r="D45" s="242">
        <f>'2026-2027'!F832</f>
        <v>0</v>
      </c>
    </row>
    <row r="46" spans="1:4" ht="16.2" thickBot="1" x14ac:dyDescent="0.35">
      <c r="A46" s="240">
        <v>89980</v>
      </c>
      <c r="B46" s="103" t="s">
        <v>168</v>
      </c>
      <c r="C46" s="105" t="s">
        <v>291</v>
      </c>
      <c r="D46" s="242">
        <f>'2026-2027'!F836</f>
        <v>0</v>
      </c>
    </row>
    <row r="47" spans="1:4" ht="15.6" x14ac:dyDescent="0.25">
      <c r="A47" s="248">
        <v>90000</v>
      </c>
      <c r="B47" s="249" t="s">
        <v>1158</v>
      </c>
      <c r="C47" s="250" t="s">
        <v>1162</v>
      </c>
      <c r="D47" s="351">
        <f>+D4+D5+D6+D7+D9+D8+D10+D11+D12+D13+D14+D15+D16+D17+D18+D19+D20+D21+D22+D23+D25+D26+D27+D28+D29+D30+D31+D32+D33+D34+D35+D36+D37+D38+D39+D40+D41+D42+D43+D44+D45+D46</f>
        <v>0</v>
      </c>
    </row>
    <row r="48" spans="1:4" x14ac:dyDescent="0.25">
      <c r="A48" s="101" t="s">
        <v>1328</v>
      </c>
    </row>
  </sheetData>
  <sheetProtection algorithmName="SHA-512" hashValue="yF6h8wHQqKw96bK+QGcWoit45boilQ/yv1LkpDCAMh1dSqUrbBcVPLeDbdu9XEwZS2g5MtnAaJRUxs+3JiqS3w==" saltValue="hEk5vO0nEl0Y6PN/H4VMLQ==" spinCount="100000" sheet="1" objects="1" scenarios="1"/>
  <mergeCells count="2">
    <mergeCell ref="A2:D2"/>
    <mergeCell ref="A1:D1"/>
  </mergeCells>
  <pageMargins left="0.7" right="0.7" top="0.75" bottom="0.75" header="0.3" footer="0.3"/>
  <pageSetup scale="81" firstPageNumber="16" orientation="portrait" useFirstPageNumber="1" r:id="rId1"/>
  <headerFooter>
    <oddHeader>&amp;L&amp;G&amp;CPrivate Schools For Students With Disabilities
2022 - 2023 New School Budget</oddHeader>
    <oddFooter>&amp;C&amp;P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8FED-7B15-4144-99C0-A5A128E5924C}">
  <dimension ref="A1:C21"/>
  <sheetViews>
    <sheetView zoomScaleNormal="100" workbookViewId="0">
      <selection sqref="A1:C1"/>
    </sheetView>
  </sheetViews>
  <sheetFormatPr defaultColWidth="0" defaultRowHeight="13.2" x14ac:dyDescent="0.25"/>
  <cols>
    <col min="1" max="1" width="9.6640625" customWidth="1"/>
    <col min="2" max="2" width="68.44140625" customWidth="1"/>
    <col min="3" max="3" width="21.33203125" customWidth="1"/>
    <col min="4" max="16384" width="8.88671875" hidden="1"/>
  </cols>
  <sheetData>
    <row r="1" spans="1:3" x14ac:dyDescent="0.25">
      <c r="A1" s="385" t="s">
        <v>1382</v>
      </c>
      <c r="B1" s="385"/>
      <c r="C1" s="385"/>
    </row>
    <row r="2" spans="1:3" ht="17.399999999999999" x14ac:dyDescent="0.25">
      <c r="A2" s="382" t="s">
        <v>1211</v>
      </c>
      <c r="B2" s="382"/>
      <c r="C2" s="382"/>
    </row>
    <row r="3" spans="1:3" ht="46.8" x14ac:dyDescent="0.3">
      <c r="A3" s="277" t="s">
        <v>1212</v>
      </c>
      <c r="B3" s="275" t="s">
        <v>1214</v>
      </c>
      <c r="C3" s="352" t="s">
        <v>1375</v>
      </c>
    </row>
    <row r="4" spans="1:3" ht="15.6" x14ac:dyDescent="0.25">
      <c r="A4" s="70">
        <v>1</v>
      </c>
      <c r="B4" s="306" t="s">
        <v>1069</v>
      </c>
      <c r="C4" s="269">
        <f>'Budget Summary'!D47</f>
        <v>0</v>
      </c>
    </row>
    <row r="5" spans="1:3" ht="15.6" x14ac:dyDescent="0.25">
      <c r="A5" s="69">
        <v>2</v>
      </c>
      <c r="B5" s="307" t="s">
        <v>1217</v>
      </c>
      <c r="C5" s="270">
        <f>C20</f>
        <v>0</v>
      </c>
    </row>
    <row r="6" spans="1:3" ht="15.6" x14ac:dyDescent="0.25">
      <c r="A6" s="69">
        <v>3</v>
      </c>
      <c r="B6" s="307" t="s">
        <v>169</v>
      </c>
      <c r="C6" s="270">
        <f>SUM(C4:C5)</f>
        <v>0</v>
      </c>
    </row>
    <row r="7" spans="1:3" ht="15.6" x14ac:dyDescent="0.25">
      <c r="A7" s="69">
        <v>4</v>
      </c>
      <c r="B7" s="308" t="s">
        <v>1218</v>
      </c>
      <c r="C7" s="298">
        <v>0</v>
      </c>
    </row>
    <row r="8" spans="1:3" ht="15.6" x14ac:dyDescent="0.25">
      <c r="A8" s="70">
        <v>5</v>
      </c>
      <c r="B8" s="306" t="s">
        <v>1376</v>
      </c>
      <c r="C8" s="299" t="e">
        <f>C6/C7</f>
        <v>#DIV/0!</v>
      </c>
    </row>
    <row r="9" spans="1:3" ht="15.6" x14ac:dyDescent="0.25">
      <c r="A9" s="69">
        <v>6</v>
      </c>
      <c r="B9" s="309" t="s">
        <v>1377</v>
      </c>
      <c r="C9" s="300">
        <v>0</v>
      </c>
    </row>
    <row r="10" spans="1:3" ht="15.6" x14ac:dyDescent="0.25">
      <c r="A10" s="69">
        <v>7</v>
      </c>
      <c r="B10" s="307" t="s">
        <v>170</v>
      </c>
      <c r="C10" s="300" t="e">
        <f>C8/C9</f>
        <v>#DIV/0!</v>
      </c>
    </row>
    <row r="11" spans="1:3" ht="15.6" x14ac:dyDescent="0.25">
      <c r="A11" s="69">
        <v>8</v>
      </c>
      <c r="B11" s="307" t="s">
        <v>171</v>
      </c>
      <c r="C11" s="300">
        <v>0</v>
      </c>
    </row>
    <row r="12" spans="1:3" ht="15.6" x14ac:dyDescent="0.25">
      <c r="A12" s="69">
        <v>9</v>
      </c>
      <c r="B12" s="307" t="s">
        <v>172</v>
      </c>
      <c r="C12" s="300" t="e">
        <f>C10*C11</f>
        <v>#DIV/0!</v>
      </c>
    </row>
    <row r="13" spans="1:3" ht="15.6" x14ac:dyDescent="0.25">
      <c r="A13" s="69">
        <v>10</v>
      </c>
      <c r="B13" s="307" t="s">
        <v>170</v>
      </c>
      <c r="C13" s="300" t="e">
        <f>C10</f>
        <v>#DIV/0!</v>
      </c>
    </row>
    <row r="14" spans="1:3" ht="15.6" x14ac:dyDescent="0.25">
      <c r="A14" s="69">
        <v>11</v>
      </c>
      <c r="B14" s="307" t="s">
        <v>173</v>
      </c>
      <c r="C14" s="300">
        <v>0</v>
      </c>
    </row>
    <row r="15" spans="1:3" ht="15.6" x14ac:dyDescent="0.25">
      <c r="A15" s="272">
        <v>12</v>
      </c>
      <c r="B15" s="308" t="s">
        <v>174</v>
      </c>
      <c r="C15" s="301" t="e">
        <f>C13*C14</f>
        <v>#DIV/0!</v>
      </c>
    </row>
    <row r="16" spans="1:3" ht="39" customHeight="1" x14ac:dyDescent="0.3">
      <c r="A16" s="384" t="s">
        <v>1213</v>
      </c>
      <c r="B16" s="384"/>
      <c r="C16" s="384"/>
    </row>
    <row r="17" spans="1:3" ht="46.8" x14ac:dyDescent="0.3">
      <c r="A17" s="277" t="s">
        <v>1212</v>
      </c>
      <c r="B17" s="276" t="s">
        <v>1215</v>
      </c>
      <c r="C17" s="352" t="s">
        <v>1378</v>
      </c>
    </row>
    <row r="18" spans="1:3" ht="15.6" x14ac:dyDescent="0.25">
      <c r="A18" s="74">
        <v>13</v>
      </c>
      <c r="B18" s="306" t="s">
        <v>1070</v>
      </c>
      <c r="C18" s="271">
        <f>'Budget Summary'!D47</f>
        <v>0</v>
      </c>
    </row>
    <row r="19" spans="1:3" ht="15.6" x14ac:dyDescent="0.25">
      <c r="A19" s="69">
        <v>14</v>
      </c>
      <c r="B19" s="307" t="s">
        <v>1216</v>
      </c>
      <c r="C19" s="273">
        <v>2.5000000000000001E-2</v>
      </c>
    </row>
    <row r="20" spans="1:3" ht="15.6" x14ac:dyDescent="0.25">
      <c r="A20" s="274">
        <v>15</v>
      </c>
      <c r="B20" s="310" t="s">
        <v>175</v>
      </c>
      <c r="C20" s="269">
        <f>C18*C19</f>
        <v>0</v>
      </c>
    </row>
    <row r="21" spans="1:3" s="101" customFormat="1" x14ac:dyDescent="0.25">
      <c r="A21" s="101" t="s">
        <v>1328</v>
      </c>
    </row>
  </sheetData>
  <sheetProtection algorithmName="SHA-512" hashValue="QUMlswtFrN8Dt4i5gKeOH+wi4IGnBYkXQqJ0oLJE08l9xGiyzsEt8PqUpscsznBW+r4YHJ+kl4Vwx7+4oJV9Tw==" saltValue="effy61w+FnavXjUGiQVOng==" spinCount="100000" sheet="1" objects="1" scenarios="1"/>
  <mergeCells count="3">
    <mergeCell ref="A2:C2"/>
    <mergeCell ref="A16:C16"/>
    <mergeCell ref="A1:C1"/>
  </mergeCells>
  <pageMargins left="0.7" right="0.7" top="0.75" bottom="0.75" header="0.3" footer="0.3"/>
  <pageSetup firstPageNumber="17" orientation="portrait" useFirstPageNumber="1" r:id="rId1"/>
  <headerFooter>
    <oddHeader>&amp;L&amp;G&amp;CPrivate Schools For Students With Disabilities
2022 - 2023 New School Budget</oddHeader>
    <oddFooter>&amp;C&amp;P</oddFooter>
  </headerFooter>
  <legacyDrawingHF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FED9-BBD9-4E42-8CF8-98858FBBB66A}">
  <dimension ref="A1:B806"/>
  <sheetViews>
    <sheetView zoomScale="90" zoomScaleNormal="90" workbookViewId="0">
      <selection sqref="A1:B1"/>
    </sheetView>
  </sheetViews>
  <sheetFormatPr defaultColWidth="0" defaultRowHeight="13.2" x14ac:dyDescent="0.25"/>
  <cols>
    <col min="1" max="1" width="74.77734375" style="212" customWidth="1"/>
    <col min="2" max="2" width="23.44140625" customWidth="1"/>
    <col min="3" max="16384" width="8.88671875" hidden="1"/>
  </cols>
  <sheetData>
    <row r="1" spans="1:2" x14ac:dyDescent="0.25">
      <c r="A1" s="383" t="s">
        <v>1380</v>
      </c>
      <c r="B1" s="383"/>
    </row>
    <row r="2" spans="1:2" ht="17.399999999999999" x14ac:dyDescent="0.25">
      <c r="A2" s="386" t="s">
        <v>1219</v>
      </c>
      <c r="B2" s="386"/>
    </row>
    <row r="3" spans="1:2" ht="31.8" thickBot="1" x14ac:dyDescent="0.3">
      <c r="A3" s="256" t="s">
        <v>1220</v>
      </c>
      <c r="B3" s="257" t="s">
        <v>1379</v>
      </c>
    </row>
    <row r="4" spans="1:2" ht="15.6" x14ac:dyDescent="0.25">
      <c r="A4" s="302" t="s">
        <v>131</v>
      </c>
      <c r="B4" s="254"/>
    </row>
    <row r="5" spans="1:2" ht="15.6" x14ac:dyDescent="0.25">
      <c r="A5" s="303"/>
      <c r="B5" s="254"/>
    </row>
    <row r="6" spans="1:2" ht="15.6" x14ac:dyDescent="0.25">
      <c r="A6" s="303"/>
      <c r="B6" s="254"/>
    </row>
    <row r="7" spans="1:2" ht="15.6" x14ac:dyDescent="0.25">
      <c r="A7" s="303"/>
      <c r="B7" s="254"/>
    </row>
    <row r="8" spans="1:2" ht="15.6" x14ac:dyDescent="0.25">
      <c r="A8" s="303"/>
      <c r="B8" s="254"/>
    </row>
    <row r="9" spans="1:2" ht="15.6" x14ac:dyDescent="0.25">
      <c r="A9" s="303"/>
      <c r="B9" s="254"/>
    </row>
    <row r="10" spans="1:2" ht="15.6" x14ac:dyDescent="0.25">
      <c r="A10" s="303"/>
      <c r="B10" s="254"/>
    </row>
    <row r="11" spans="1:2" ht="15.6" x14ac:dyDescent="0.25">
      <c r="A11" s="303" t="s">
        <v>131</v>
      </c>
      <c r="B11" s="254"/>
    </row>
    <row r="12" spans="1:2" ht="16.2" thickBot="1" x14ac:dyDescent="0.3">
      <c r="A12" s="304"/>
      <c r="B12" s="255"/>
    </row>
    <row r="13" spans="1:2" ht="15.6" x14ac:dyDescent="0.25">
      <c r="A13" s="258" t="s">
        <v>1025</v>
      </c>
      <c r="B13" s="259">
        <f>SUM(B4:B12)</f>
        <v>0</v>
      </c>
    </row>
    <row r="14" spans="1:2" ht="15.6" x14ac:dyDescent="0.3">
      <c r="A14" s="210"/>
      <c r="B14" s="15"/>
    </row>
    <row r="15" spans="1:2" ht="31.8" thickBot="1" x14ac:dyDescent="0.3">
      <c r="A15" s="256" t="s">
        <v>1264</v>
      </c>
      <c r="B15" s="257" t="s">
        <v>1379</v>
      </c>
    </row>
    <row r="16" spans="1:2" ht="15.6" x14ac:dyDescent="0.25">
      <c r="A16" s="302"/>
      <c r="B16" s="254"/>
    </row>
    <row r="17" spans="1:2" ht="15.6" x14ac:dyDescent="0.25">
      <c r="A17" s="303"/>
      <c r="B17" s="254"/>
    </row>
    <row r="18" spans="1:2" ht="15.6" x14ac:dyDescent="0.25">
      <c r="A18" s="303"/>
      <c r="B18" s="254"/>
    </row>
    <row r="19" spans="1:2" ht="15.6" x14ac:dyDescent="0.25">
      <c r="A19" s="303"/>
      <c r="B19" s="254"/>
    </row>
    <row r="20" spans="1:2" ht="15.6" x14ac:dyDescent="0.25">
      <c r="A20" s="303"/>
      <c r="B20" s="254"/>
    </row>
    <row r="21" spans="1:2" ht="15.6" x14ac:dyDescent="0.25">
      <c r="A21" s="303"/>
      <c r="B21" s="254"/>
    </row>
    <row r="22" spans="1:2" ht="15.6" x14ac:dyDescent="0.25">
      <c r="A22" s="303"/>
      <c r="B22" s="254"/>
    </row>
    <row r="23" spans="1:2" ht="15.6" x14ac:dyDescent="0.25">
      <c r="A23" s="303"/>
      <c r="B23" s="254"/>
    </row>
    <row r="24" spans="1:2" ht="16.2" thickBot="1" x14ac:dyDescent="0.3">
      <c r="A24" s="304"/>
      <c r="B24" s="255"/>
    </row>
    <row r="25" spans="1:2" ht="15.6" x14ac:dyDescent="0.25">
      <c r="A25" s="258" t="s">
        <v>1026</v>
      </c>
      <c r="B25" s="261">
        <f>SUM(B16:B24)</f>
        <v>0</v>
      </c>
    </row>
    <row r="26" spans="1:2" ht="15.6" x14ac:dyDescent="0.3">
      <c r="A26" s="210"/>
      <c r="B26" s="15"/>
    </row>
    <row r="27" spans="1:2" ht="31.8" thickBot="1" x14ac:dyDescent="0.3">
      <c r="A27" s="256" t="s">
        <v>1265</v>
      </c>
      <c r="B27" s="260" t="s">
        <v>1379</v>
      </c>
    </row>
    <row r="28" spans="1:2" ht="15.6" x14ac:dyDescent="0.25">
      <c r="A28" s="251"/>
      <c r="B28" s="262" t="s">
        <v>131</v>
      </c>
    </row>
    <row r="29" spans="1:2" ht="15.6" x14ac:dyDescent="0.25">
      <c r="A29" s="252"/>
      <c r="B29" s="263"/>
    </row>
    <row r="30" spans="1:2" ht="15.6" x14ac:dyDescent="0.25">
      <c r="A30" s="252"/>
      <c r="B30" s="263"/>
    </row>
    <row r="31" spans="1:2" ht="15.6" x14ac:dyDescent="0.25">
      <c r="A31" s="252"/>
      <c r="B31" s="263"/>
    </row>
    <row r="32" spans="1:2" ht="15.6" x14ac:dyDescent="0.25">
      <c r="A32" s="252"/>
      <c r="B32" s="263"/>
    </row>
    <row r="33" spans="1:2" ht="15.6" x14ac:dyDescent="0.25">
      <c r="A33" s="252"/>
      <c r="B33" s="263"/>
    </row>
    <row r="34" spans="1:2" ht="15.6" x14ac:dyDescent="0.25">
      <c r="A34" s="252"/>
      <c r="B34" s="263"/>
    </row>
    <row r="35" spans="1:2" ht="15.6" x14ac:dyDescent="0.25">
      <c r="A35" s="252"/>
      <c r="B35" s="263"/>
    </row>
    <row r="36" spans="1:2" ht="16.2" thickBot="1" x14ac:dyDescent="0.3">
      <c r="A36" s="253"/>
      <c r="B36" s="264"/>
    </row>
    <row r="37" spans="1:2" ht="15.6" x14ac:dyDescent="0.25">
      <c r="A37" s="258" t="s">
        <v>1024</v>
      </c>
      <c r="B37" s="261">
        <f>SUM(B28:B36)</f>
        <v>0</v>
      </c>
    </row>
    <row r="38" spans="1:2" ht="15.6" x14ac:dyDescent="0.3">
      <c r="A38" s="210"/>
      <c r="B38" s="15"/>
    </row>
    <row r="39" spans="1:2" ht="31.8" thickBot="1" x14ac:dyDescent="0.3">
      <c r="A39" s="305" t="s">
        <v>1266</v>
      </c>
      <c r="B39" s="257" t="s">
        <v>1379</v>
      </c>
    </row>
    <row r="40" spans="1:2" ht="15.6" x14ac:dyDescent="0.25">
      <c r="A40" s="251"/>
      <c r="B40" s="262"/>
    </row>
    <row r="41" spans="1:2" ht="15.6" x14ac:dyDescent="0.25">
      <c r="A41" s="252"/>
      <c r="B41" s="263"/>
    </row>
    <row r="42" spans="1:2" ht="15.6" x14ac:dyDescent="0.25">
      <c r="A42" s="252"/>
      <c r="B42" s="263"/>
    </row>
    <row r="43" spans="1:2" ht="15.6" x14ac:dyDescent="0.25">
      <c r="A43" s="252"/>
      <c r="B43" s="263"/>
    </row>
    <row r="44" spans="1:2" ht="15.6" x14ac:dyDescent="0.25">
      <c r="A44" s="252"/>
      <c r="B44" s="263"/>
    </row>
    <row r="45" spans="1:2" ht="15.6" x14ac:dyDescent="0.25">
      <c r="A45" s="252"/>
      <c r="B45" s="263"/>
    </row>
    <row r="46" spans="1:2" ht="15.6" x14ac:dyDescent="0.25">
      <c r="A46" s="252"/>
      <c r="B46" s="263"/>
    </row>
    <row r="47" spans="1:2" ht="15.6" x14ac:dyDescent="0.25">
      <c r="A47" s="252"/>
      <c r="B47" s="263"/>
    </row>
    <row r="48" spans="1:2" ht="16.2" thickBot="1" x14ac:dyDescent="0.3">
      <c r="A48" s="253"/>
      <c r="B48" s="264" t="s">
        <v>131</v>
      </c>
    </row>
    <row r="49" spans="1:2" ht="15.6" x14ac:dyDescent="0.25">
      <c r="A49" s="258" t="s">
        <v>1027</v>
      </c>
      <c r="B49" s="261">
        <f>SUM(B40:B48)</f>
        <v>0</v>
      </c>
    </row>
    <row r="50" spans="1:2" ht="15.6" x14ac:dyDescent="0.3">
      <c r="A50" s="210"/>
      <c r="B50" s="15"/>
    </row>
    <row r="51" spans="1:2" ht="31.8" thickBot="1" x14ac:dyDescent="0.3">
      <c r="A51" s="256" t="s">
        <v>1267</v>
      </c>
      <c r="B51" s="257" t="s">
        <v>1379</v>
      </c>
    </row>
    <row r="52" spans="1:2" ht="15.6" x14ac:dyDescent="0.25">
      <c r="A52" s="251"/>
      <c r="B52" s="262"/>
    </row>
    <row r="53" spans="1:2" ht="15.6" x14ac:dyDescent="0.25">
      <c r="A53" s="252"/>
      <c r="B53" s="263"/>
    </row>
    <row r="54" spans="1:2" ht="15.6" x14ac:dyDescent="0.25">
      <c r="A54" s="252"/>
      <c r="B54" s="263"/>
    </row>
    <row r="55" spans="1:2" ht="15.6" x14ac:dyDescent="0.25">
      <c r="A55" s="252"/>
      <c r="B55" s="263"/>
    </row>
    <row r="56" spans="1:2" ht="15.6" x14ac:dyDescent="0.25">
      <c r="A56" s="252"/>
      <c r="B56" s="263"/>
    </row>
    <row r="57" spans="1:2" ht="15.6" x14ac:dyDescent="0.25">
      <c r="A57" s="252"/>
      <c r="B57" s="263"/>
    </row>
    <row r="58" spans="1:2" ht="15.6" x14ac:dyDescent="0.25">
      <c r="A58" s="252"/>
      <c r="B58" s="263"/>
    </row>
    <row r="59" spans="1:2" ht="15.6" x14ac:dyDescent="0.25">
      <c r="A59" s="252"/>
      <c r="B59" s="263" t="s">
        <v>131</v>
      </c>
    </row>
    <row r="60" spans="1:2" ht="16.2" thickBot="1" x14ac:dyDescent="0.3">
      <c r="A60" s="253"/>
      <c r="B60" s="264"/>
    </row>
    <row r="61" spans="1:2" ht="15.6" x14ac:dyDescent="0.25">
      <c r="A61" s="258" t="s">
        <v>1028</v>
      </c>
      <c r="B61" s="261">
        <f>SUM(B52:B60)</f>
        <v>0</v>
      </c>
    </row>
    <row r="62" spans="1:2" ht="15.6" x14ac:dyDescent="0.3">
      <c r="A62" s="210"/>
      <c r="B62" s="15"/>
    </row>
    <row r="63" spans="1:2" ht="31.8" thickBot="1" x14ac:dyDescent="0.3">
      <c r="A63" s="256" t="s">
        <v>1239</v>
      </c>
      <c r="B63" s="257" t="s">
        <v>1379</v>
      </c>
    </row>
    <row r="64" spans="1:2" ht="15.6" x14ac:dyDescent="0.25">
      <c r="A64" s="251"/>
      <c r="B64" s="262"/>
    </row>
    <row r="65" spans="1:2" ht="15.6" x14ac:dyDescent="0.25">
      <c r="A65" s="252"/>
      <c r="B65" s="263"/>
    </row>
    <row r="66" spans="1:2" ht="15.6" x14ac:dyDescent="0.25">
      <c r="A66" s="252"/>
      <c r="B66" s="263"/>
    </row>
    <row r="67" spans="1:2" ht="15.6" x14ac:dyDescent="0.25">
      <c r="A67" s="252"/>
      <c r="B67" s="263"/>
    </row>
    <row r="68" spans="1:2" ht="15.6" x14ac:dyDescent="0.25">
      <c r="A68" s="252"/>
      <c r="B68" s="263"/>
    </row>
    <row r="69" spans="1:2" ht="15.6" x14ac:dyDescent="0.25">
      <c r="A69" s="252"/>
      <c r="B69" s="263"/>
    </row>
    <row r="70" spans="1:2" ht="15.6" x14ac:dyDescent="0.25">
      <c r="A70" s="252"/>
      <c r="B70" s="263"/>
    </row>
    <row r="71" spans="1:2" ht="15.6" x14ac:dyDescent="0.25">
      <c r="A71" s="252"/>
      <c r="B71" s="263"/>
    </row>
    <row r="72" spans="1:2" ht="16.2" thickBot="1" x14ac:dyDescent="0.3">
      <c r="A72" s="253"/>
      <c r="B72" s="264"/>
    </row>
    <row r="73" spans="1:2" ht="15.6" x14ac:dyDescent="0.25">
      <c r="A73" s="258" t="s">
        <v>1029</v>
      </c>
      <c r="B73" s="265">
        <f>SUM(B64:B72)</f>
        <v>0</v>
      </c>
    </row>
    <row r="74" spans="1:2" ht="15.6" x14ac:dyDescent="0.3">
      <c r="A74" s="211"/>
      <c r="B74" s="16"/>
    </row>
    <row r="75" spans="1:2" ht="31.8" thickBot="1" x14ac:dyDescent="0.3">
      <c r="A75" s="256" t="s">
        <v>1268</v>
      </c>
      <c r="B75" s="257" t="s">
        <v>1379</v>
      </c>
    </row>
    <row r="76" spans="1:2" ht="15.6" x14ac:dyDescent="0.25">
      <c r="A76" s="251"/>
      <c r="B76" s="262"/>
    </row>
    <row r="77" spans="1:2" ht="15.6" x14ac:dyDescent="0.25">
      <c r="A77" s="252"/>
      <c r="B77" s="263" t="s">
        <v>131</v>
      </c>
    </row>
    <row r="78" spans="1:2" ht="15.6" x14ac:dyDescent="0.25">
      <c r="A78" s="252"/>
      <c r="B78" s="263"/>
    </row>
    <row r="79" spans="1:2" ht="15.6" x14ac:dyDescent="0.25">
      <c r="A79" s="252"/>
      <c r="B79" s="263"/>
    </row>
    <row r="80" spans="1:2" ht="15.6" x14ac:dyDescent="0.25">
      <c r="A80" s="252"/>
      <c r="B80" s="263"/>
    </row>
    <row r="81" spans="1:2" ht="15.6" x14ac:dyDescent="0.25">
      <c r="A81" s="252"/>
      <c r="B81" s="263"/>
    </row>
    <row r="82" spans="1:2" ht="15.6" x14ac:dyDescent="0.25">
      <c r="A82" s="252"/>
      <c r="B82" s="263"/>
    </row>
    <row r="83" spans="1:2" ht="15.6" x14ac:dyDescent="0.25">
      <c r="A83" s="252"/>
      <c r="B83" s="263"/>
    </row>
    <row r="84" spans="1:2" ht="16.2" thickBot="1" x14ac:dyDescent="0.3">
      <c r="A84" s="253"/>
      <c r="B84" s="264"/>
    </row>
    <row r="85" spans="1:2" ht="15.6" x14ac:dyDescent="0.25">
      <c r="A85" s="258" t="s">
        <v>1221</v>
      </c>
      <c r="B85" s="261">
        <f>SUM(B76:B84)</f>
        <v>0</v>
      </c>
    </row>
    <row r="86" spans="1:2" ht="15.6" x14ac:dyDescent="0.3">
      <c r="A86" s="211"/>
      <c r="B86" s="16"/>
    </row>
    <row r="87" spans="1:2" ht="31.8" thickBot="1" x14ac:dyDescent="0.3">
      <c r="A87" s="256" t="s">
        <v>1240</v>
      </c>
      <c r="B87" s="257" t="s">
        <v>1379</v>
      </c>
    </row>
    <row r="88" spans="1:2" ht="15.6" x14ac:dyDescent="0.25">
      <c r="A88" s="251"/>
      <c r="B88" s="262"/>
    </row>
    <row r="89" spans="1:2" ht="15.6" x14ac:dyDescent="0.25">
      <c r="A89" s="252"/>
      <c r="B89" s="263"/>
    </row>
    <row r="90" spans="1:2" ht="15.6" x14ac:dyDescent="0.25">
      <c r="A90" s="252"/>
      <c r="B90" s="263"/>
    </row>
    <row r="91" spans="1:2" ht="15.6" x14ac:dyDescent="0.25">
      <c r="A91" s="252"/>
      <c r="B91" s="263"/>
    </row>
    <row r="92" spans="1:2" ht="15.6" x14ac:dyDescent="0.25">
      <c r="A92" s="252"/>
      <c r="B92" s="263"/>
    </row>
    <row r="93" spans="1:2" ht="15.6" x14ac:dyDescent="0.25">
      <c r="A93" s="252"/>
      <c r="B93" s="263"/>
    </row>
    <row r="94" spans="1:2" ht="15.6" x14ac:dyDescent="0.25">
      <c r="A94" s="252"/>
      <c r="B94" s="263"/>
    </row>
    <row r="95" spans="1:2" ht="15.6" x14ac:dyDescent="0.25">
      <c r="A95" s="252"/>
      <c r="B95" s="263"/>
    </row>
    <row r="96" spans="1:2" ht="16.2" thickBot="1" x14ac:dyDescent="0.3">
      <c r="A96" s="253"/>
      <c r="B96" s="264"/>
    </row>
    <row r="97" spans="1:2" ht="15.6" x14ac:dyDescent="0.25">
      <c r="A97" s="258" t="s">
        <v>1030</v>
      </c>
      <c r="B97" s="261">
        <f>SUM(B88:B96)</f>
        <v>0</v>
      </c>
    </row>
    <row r="98" spans="1:2" ht="15.6" x14ac:dyDescent="0.3">
      <c r="A98" s="211"/>
      <c r="B98" s="17"/>
    </row>
    <row r="99" spans="1:2" ht="31.8" thickBot="1" x14ac:dyDescent="0.3">
      <c r="A99" s="256" t="s">
        <v>1241</v>
      </c>
      <c r="B99" s="257" t="s">
        <v>1379</v>
      </c>
    </row>
    <row r="100" spans="1:2" ht="15.6" x14ac:dyDescent="0.25">
      <c r="A100" s="251"/>
      <c r="B100" s="262"/>
    </row>
    <row r="101" spans="1:2" ht="15.6" x14ac:dyDescent="0.25">
      <c r="A101" s="252"/>
      <c r="B101" s="263"/>
    </row>
    <row r="102" spans="1:2" ht="15.6" x14ac:dyDescent="0.25">
      <c r="A102" s="252"/>
      <c r="B102" s="263"/>
    </row>
    <row r="103" spans="1:2" ht="15.6" x14ac:dyDescent="0.25">
      <c r="A103" s="252"/>
      <c r="B103" s="263"/>
    </row>
    <row r="104" spans="1:2" ht="15.6" x14ac:dyDescent="0.25">
      <c r="A104" s="252"/>
      <c r="B104" s="263"/>
    </row>
    <row r="105" spans="1:2" ht="15.6" x14ac:dyDescent="0.25">
      <c r="A105" s="252"/>
      <c r="B105" s="263"/>
    </row>
    <row r="106" spans="1:2" ht="15.6" x14ac:dyDescent="0.25">
      <c r="A106" s="252"/>
      <c r="B106" s="263"/>
    </row>
    <row r="107" spans="1:2" ht="15.6" x14ac:dyDescent="0.25">
      <c r="A107" s="252"/>
      <c r="B107" s="263"/>
    </row>
    <row r="108" spans="1:2" ht="16.2" thickBot="1" x14ac:dyDescent="0.3">
      <c r="A108" s="253"/>
      <c r="B108" s="264"/>
    </row>
    <row r="109" spans="1:2" ht="15.6" x14ac:dyDescent="0.25">
      <c r="A109" s="258" t="s">
        <v>1031</v>
      </c>
      <c r="B109" s="261">
        <f>SUM(B100:B108)</f>
        <v>0</v>
      </c>
    </row>
    <row r="110" spans="1:2" ht="15.6" x14ac:dyDescent="0.3">
      <c r="A110" s="211"/>
      <c r="B110" s="16"/>
    </row>
    <row r="111" spans="1:2" ht="31.8" thickBot="1" x14ac:dyDescent="0.3">
      <c r="A111" s="256" t="s">
        <v>1269</v>
      </c>
      <c r="B111" s="257" t="s">
        <v>1379</v>
      </c>
    </row>
    <row r="112" spans="1:2" ht="15.6" x14ac:dyDescent="0.25">
      <c r="A112" s="251"/>
      <c r="B112" s="262"/>
    </row>
    <row r="113" spans="1:2" ht="15.6" x14ac:dyDescent="0.25">
      <c r="A113" s="252"/>
      <c r="B113" s="263"/>
    </row>
    <row r="114" spans="1:2" ht="15.6" x14ac:dyDescent="0.25">
      <c r="A114" s="252"/>
      <c r="B114" s="263"/>
    </row>
    <row r="115" spans="1:2" ht="15.6" x14ac:dyDescent="0.25">
      <c r="A115" s="252"/>
      <c r="B115" s="263"/>
    </row>
    <row r="116" spans="1:2" ht="15.6" x14ac:dyDescent="0.25">
      <c r="A116" s="252"/>
      <c r="B116" s="263"/>
    </row>
    <row r="117" spans="1:2" ht="15.6" x14ac:dyDescent="0.25">
      <c r="A117" s="252"/>
      <c r="B117" s="263"/>
    </row>
    <row r="118" spans="1:2" ht="15.6" x14ac:dyDescent="0.25">
      <c r="A118" s="252"/>
      <c r="B118" s="263"/>
    </row>
    <row r="119" spans="1:2" ht="15.6" x14ac:dyDescent="0.25">
      <c r="A119" s="252"/>
      <c r="B119" s="263"/>
    </row>
    <row r="120" spans="1:2" ht="16.2" thickBot="1" x14ac:dyDescent="0.3">
      <c r="A120" s="253"/>
      <c r="B120" s="264" t="s">
        <v>131</v>
      </c>
    </row>
    <row r="121" spans="1:2" ht="15.6" x14ac:dyDescent="0.25">
      <c r="A121" s="258" t="s">
        <v>1032</v>
      </c>
      <c r="B121" s="261">
        <f>SUM(B112:B120)</f>
        <v>0</v>
      </c>
    </row>
    <row r="122" spans="1:2" ht="15.6" x14ac:dyDescent="0.3">
      <c r="A122" s="211"/>
      <c r="B122" s="17"/>
    </row>
    <row r="123" spans="1:2" ht="31.8" thickBot="1" x14ac:dyDescent="0.3">
      <c r="A123" s="256" t="s">
        <v>1270</v>
      </c>
      <c r="B123" s="257" t="s">
        <v>1379</v>
      </c>
    </row>
    <row r="124" spans="1:2" ht="15.6" x14ac:dyDescent="0.25">
      <c r="A124" s="251"/>
      <c r="B124" s="262"/>
    </row>
    <row r="125" spans="1:2" ht="15.6" x14ac:dyDescent="0.25">
      <c r="A125" s="252"/>
      <c r="B125" s="263"/>
    </row>
    <row r="126" spans="1:2" ht="15.6" x14ac:dyDescent="0.25">
      <c r="A126" s="252"/>
      <c r="B126" s="263"/>
    </row>
    <row r="127" spans="1:2" ht="15.6" x14ac:dyDescent="0.25">
      <c r="A127" s="252"/>
      <c r="B127" s="263"/>
    </row>
    <row r="128" spans="1:2" ht="15.6" x14ac:dyDescent="0.25">
      <c r="A128" s="252"/>
      <c r="B128" s="263"/>
    </row>
    <row r="129" spans="1:2" ht="15.6" x14ac:dyDescent="0.25">
      <c r="A129" s="252"/>
      <c r="B129" s="263"/>
    </row>
    <row r="130" spans="1:2" ht="15.6" x14ac:dyDescent="0.25">
      <c r="A130" s="252"/>
      <c r="B130" s="263"/>
    </row>
    <row r="131" spans="1:2" ht="15.6" x14ac:dyDescent="0.25">
      <c r="A131" s="252"/>
      <c r="B131" s="263"/>
    </row>
    <row r="132" spans="1:2" ht="16.2" thickBot="1" x14ac:dyDescent="0.3">
      <c r="A132" s="253"/>
      <c r="B132" s="264"/>
    </row>
    <row r="133" spans="1:2" ht="15.6" x14ac:dyDescent="0.25">
      <c r="A133" s="258" t="s">
        <v>1033</v>
      </c>
      <c r="B133" s="261">
        <f>+SUM(B124:B132)</f>
        <v>0</v>
      </c>
    </row>
    <row r="134" spans="1:2" ht="15.6" x14ac:dyDescent="0.3">
      <c r="A134" s="211"/>
      <c r="B134" s="15"/>
    </row>
    <row r="135" spans="1:2" ht="31.8" thickBot="1" x14ac:dyDescent="0.3">
      <c r="A135" s="256" t="s">
        <v>1271</v>
      </c>
      <c r="B135" s="257" t="s">
        <v>1379</v>
      </c>
    </row>
    <row r="136" spans="1:2" ht="15.6" x14ac:dyDescent="0.25">
      <c r="A136" s="251"/>
      <c r="B136" s="262"/>
    </row>
    <row r="137" spans="1:2" ht="15.6" x14ac:dyDescent="0.25">
      <c r="A137" s="252"/>
      <c r="B137" s="263"/>
    </row>
    <row r="138" spans="1:2" ht="15.6" x14ac:dyDescent="0.25">
      <c r="A138" s="252"/>
      <c r="B138" s="263"/>
    </row>
    <row r="139" spans="1:2" ht="15.6" x14ac:dyDescent="0.25">
      <c r="A139" s="252"/>
      <c r="B139" s="263"/>
    </row>
    <row r="140" spans="1:2" ht="15.6" x14ac:dyDescent="0.25">
      <c r="A140" s="252"/>
      <c r="B140" s="263"/>
    </row>
    <row r="141" spans="1:2" ht="15.6" x14ac:dyDescent="0.25">
      <c r="A141" s="252"/>
      <c r="B141" s="263"/>
    </row>
    <row r="142" spans="1:2" ht="15.6" x14ac:dyDescent="0.25">
      <c r="A142" s="252"/>
      <c r="B142" s="263"/>
    </row>
    <row r="143" spans="1:2" ht="15.6" x14ac:dyDescent="0.25">
      <c r="A143" s="252"/>
      <c r="B143" s="263"/>
    </row>
    <row r="144" spans="1:2" ht="16.2" thickBot="1" x14ac:dyDescent="0.3">
      <c r="A144" s="253"/>
      <c r="B144" s="264" t="s">
        <v>131</v>
      </c>
    </row>
    <row r="145" spans="1:2" ht="15.6" x14ac:dyDescent="0.25">
      <c r="A145" s="258" t="s">
        <v>1034</v>
      </c>
      <c r="B145" s="261">
        <f>SUM(B136:B144)</f>
        <v>0</v>
      </c>
    </row>
    <row r="146" spans="1:2" ht="15.6" x14ac:dyDescent="0.3">
      <c r="A146" s="210"/>
      <c r="B146" s="17"/>
    </row>
    <row r="147" spans="1:2" ht="31.8" thickBot="1" x14ac:dyDescent="0.3">
      <c r="A147" s="256" t="s">
        <v>1242</v>
      </c>
      <c r="B147" s="257" t="s">
        <v>1379</v>
      </c>
    </row>
    <row r="148" spans="1:2" ht="15.6" x14ac:dyDescent="0.25">
      <c r="A148" s="251"/>
      <c r="B148" s="262"/>
    </row>
    <row r="149" spans="1:2" ht="15.6" x14ac:dyDescent="0.25">
      <c r="A149" s="252"/>
      <c r="B149" s="263"/>
    </row>
    <row r="150" spans="1:2" ht="15.6" x14ac:dyDescent="0.25">
      <c r="A150" s="252"/>
      <c r="B150" s="263"/>
    </row>
    <row r="151" spans="1:2" ht="15.6" x14ac:dyDescent="0.25">
      <c r="A151" s="252"/>
      <c r="B151" s="263"/>
    </row>
    <row r="152" spans="1:2" ht="15.6" x14ac:dyDescent="0.25">
      <c r="A152" s="252"/>
      <c r="B152" s="263"/>
    </row>
    <row r="153" spans="1:2" ht="15.6" x14ac:dyDescent="0.25">
      <c r="A153" s="252"/>
      <c r="B153" s="263"/>
    </row>
    <row r="154" spans="1:2" ht="15.6" x14ac:dyDescent="0.25">
      <c r="A154" s="252"/>
      <c r="B154" s="263"/>
    </row>
    <row r="155" spans="1:2" ht="15.6" x14ac:dyDescent="0.25">
      <c r="A155" s="252"/>
      <c r="B155" s="263"/>
    </row>
    <row r="156" spans="1:2" ht="16.2" thickBot="1" x14ac:dyDescent="0.3">
      <c r="A156" s="253"/>
      <c r="B156" s="264" t="s">
        <v>131</v>
      </c>
    </row>
    <row r="157" spans="1:2" ht="15.6" x14ac:dyDescent="0.25">
      <c r="A157" s="258" t="s">
        <v>1035</v>
      </c>
      <c r="B157" s="261">
        <f>SUM(B148:B156)</f>
        <v>0</v>
      </c>
    </row>
    <row r="158" spans="1:2" ht="15.6" x14ac:dyDescent="0.3">
      <c r="A158" s="211"/>
      <c r="B158" s="17"/>
    </row>
    <row r="159" spans="1:2" ht="31.8" thickBot="1" x14ac:dyDescent="0.3">
      <c r="A159" s="256" t="s">
        <v>1272</v>
      </c>
      <c r="B159" s="257" t="s">
        <v>1379</v>
      </c>
    </row>
    <row r="160" spans="1:2" ht="15.6" x14ac:dyDescent="0.25">
      <c r="A160" s="251"/>
      <c r="B160" s="262"/>
    </row>
    <row r="161" spans="1:2" ht="15.6" x14ac:dyDescent="0.25">
      <c r="A161" s="252"/>
      <c r="B161" s="263"/>
    </row>
    <row r="162" spans="1:2" ht="15.6" x14ac:dyDescent="0.25">
      <c r="A162" s="252"/>
      <c r="B162" s="263"/>
    </row>
    <row r="163" spans="1:2" ht="15.6" x14ac:dyDescent="0.25">
      <c r="A163" s="252"/>
      <c r="B163" s="263"/>
    </row>
    <row r="164" spans="1:2" ht="15.6" x14ac:dyDescent="0.25">
      <c r="A164" s="252"/>
      <c r="B164" s="263"/>
    </row>
    <row r="165" spans="1:2" ht="15.6" x14ac:dyDescent="0.25">
      <c r="A165" s="252"/>
      <c r="B165" s="263"/>
    </row>
    <row r="166" spans="1:2" ht="15.6" x14ac:dyDescent="0.25">
      <c r="A166" s="252"/>
      <c r="B166" s="263"/>
    </row>
    <row r="167" spans="1:2" ht="15.6" x14ac:dyDescent="0.25">
      <c r="A167" s="252"/>
      <c r="B167" s="263"/>
    </row>
    <row r="168" spans="1:2" ht="16.2" thickBot="1" x14ac:dyDescent="0.3">
      <c r="A168" s="253"/>
      <c r="B168" s="264" t="s">
        <v>131</v>
      </c>
    </row>
    <row r="169" spans="1:2" ht="15.6" x14ac:dyDescent="0.25">
      <c r="A169" s="258" t="s">
        <v>1036</v>
      </c>
      <c r="B169" s="261">
        <f>+SUM(B160:B168)</f>
        <v>0</v>
      </c>
    </row>
    <row r="170" spans="1:2" ht="15.6" x14ac:dyDescent="0.3">
      <c r="A170" s="211"/>
      <c r="B170" s="15"/>
    </row>
    <row r="171" spans="1:2" ht="31.8" thickBot="1" x14ac:dyDescent="0.3">
      <c r="A171" s="256" t="s">
        <v>1243</v>
      </c>
      <c r="B171" s="257" t="s">
        <v>1379</v>
      </c>
    </row>
    <row r="172" spans="1:2" ht="15.6" x14ac:dyDescent="0.25">
      <c r="A172" s="251"/>
      <c r="B172" s="262"/>
    </row>
    <row r="173" spans="1:2" ht="15.6" x14ac:dyDescent="0.25">
      <c r="A173" s="252"/>
      <c r="B173" s="263"/>
    </row>
    <row r="174" spans="1:2" ht="15.6" x14ac:dyDescent="0.25">
      <c r="A174" s="252"/>
      <c r="B174" s="263"/>
    </row>
    <row r="175" spans="1:2" ht="15.6" x14ac:dyDescent="0.25">
      <c r="A175" s="252"/>
      <c r="B175" s="263"/>
    </row>
    <row r="176" spans="1:2" ht="15.6" x14ac:dyDescent="0.25">
      <c r="A176" s="252"/>
      <c r="B176" s="263"/>
    </row>
    <row r="177" spans="1:2" ht="15.6" x14ac:dyDescent="0.25">
      <c r="A177" s="252"/>
      <c r="B177" s="263"/>
    </row>
    <row r="178" spans="1:2" ht="15.6" x14ac:dyDescent="0.25">
      <c r="A178" s="252"/>
      <c r="B178" s="263"/>
    </row>
    <row r="179" spans="1:2" ht="15.6" x14ac:dyDescent="0.25">
      <c r="A179" s="252"/>
      <c r="B179" s="263"/>
    </row>
    <row r="180" spans="1:2" ht="16.2" thickBot="1" x14ac:dyDescent="0.3">
      <c r="A180" s="253"/>
      <c r="B180" s="264" t="s">
        <v>131</v>
      </c>
    </row>
    <row r="181" spans="1:2" ht="15.6" x14ac:dyDescent="0.25">
      <c r="A181" s="258" t="s">
        <v>1037</v>
      </c>
      <c r="B181" s="261">
        <f>+SUM(B172:B180)</f>
        <v>0</v>
      </c>
    </row>
    <row r="182" spans="1:2" ht="16.2" thickBot="1" x14ac:dyDescent="0.3">
      <c r="A182" s="210"/>
      <c r="B182" s="18"/>
    </row>
    <row r="183" spans="1:2" ht="31.8" thickBot="1" x14ac:dyDescent="0.3">
      <c r="A183" s="209" t="s">
        <v>1244</v>
      </c>
      <c r="B183" s="257" t="s">
        <v>1379</v>
      </c>
    </row>
    <row r="184" spans="1:2" ht="15.6" x14ac:dyDescent="0.25">
      <c r="A184" s="251"/>
      <c r="B184" s="262"/>
    </row>
    <row r="185" spans="1:2" ht="15.6" x14ac:dyDescent="0.25">
      <c r="A185" s="252"/>
      <c r="B185" s="263"/>
    </row>
    <row r="186" spans="1:2" ht="15.6" x14ac:dyDescent="0.25">
      <c r="A186" s="252"/>
      <c r="B186" s="263"/>
    </row>
    <row r="187" spans="1:2" ht="15.6" x14ac:dyDescent="0.25">
      <c r="A187" s="252"/>
      <c r="B187" s="263"/>
    </row>
    <row r="188" spans="1:2" ht="15.6" x14ac:dyDescent="0.25">
      <c r="A188" s="252"/>
      <c r="B188" s="263"/>
    </row>
    <row r="189" spans="1:2" ht="15.6" x14ac:dyDescent="0.25">
      <c r="A189" s="252"/>
      <c r="B189" s="263"/>
    </row>
    <row r="190" spans="1:2" ht="15.6" x14ac:dyDescent="0.25">
      <c r="A190" s="252"/>
      <c r="B190" s="263"/>
    </row>
    <row r="191" spans="1:2" ht="15.6" x14ac:dyDescent="0.25">
      <c r="A191" s="252"/>
      <c r="B191" s="263"/>
    </row>
    <row r="192" spans="1:2" ht="16.2" thickBot="1" x14ac:dyDescent="0.3">
      <c r="A192" s="253"/>
      <c r="B192" s="264"/>
    </row>
    <row r="193" spans="1:2" ht="15.6" x14ac:dyDescent="0.25">
      <c r="A193" s="258" t="s">
        <v>1038</v>
      </c>
      <c r="B193" s="261">
        <f>SUM(B184:B192)</f>
        <v>0</v>
      </c>
    </row>
    <row r="194" spans="1:2" ht="15.6" x14ac:dyDescent="0.3">
      <c r="A194" s="211"/>
      <c r="B194" s="17"/>
    </row>
    <row r="195" spans="1:2" ht="31.8" thickBot="1" x14ac:dyDescent="0.3">
      <c r="A195" s="256" t="s">
        <v>1273</v>
      </c>
      <c r="B195" s="257" t="s">
        <v>1379</v>
      </c>
    </row>
    <row r="196" spans="1:2" ht="15.6" x14ac:dyDescent="0.25">
      <c r="A196" s="251"/>
      <c r="B196" s="262"/>
    </row>
    <row r="197" spans="1:2" ht="15.6" x14ac:dyDescent="0.25">
      <c r="A197" s="252"/>
      <c r="B197" s="263"/>
    </row>
    <row r="198" spans="1:2" ht="15.6" x14ac:dyDescent="0.25">
      <c r="A198" s="252"/>
      <c r="B198" s="263"/>
    </row>
    <row r="199" spans="1:2" ht="15.6" x14ac:dyDescent="0.25">
      <c r="A199" s="252"/>
      <c r="B199" s="263"/>
    </row>
    <row r="200" spans="1:2" ht="15.6" x14ac:dyDescent="0.25">
      <c r="A200" s="252"/>
      <c r="B200" s="263"/>
    </row>
    <row r="201" spans="1:2" ht="15.6" x14ac:dyDescent="0.25">
      <c r="A201" s="252"/>
      <c r="B201" s="263"/>
    </row>
    <row r="202" spans="1:2" ht="15.6" x14ac:dyDescent="0.25">
      <c r="A202" s="252"/>
      <c r="B202" s="263"/>
    </row>
    <row r="203" spans="1:2" ht="15.6" x14ac:dyDescent="0.25">
      <c r="A203" s="252"/>
      <c r="B203" s="263"/>
    </row>
    <row r="204" spans="1:2" ht="16.2" thickBot="1" x14ac:dyDescent="0.3">
      <c r="A204" s="253"/>
      <c r="B204" s="264"/>
    </row>
    <row r="205" spans="1:2" ht="15.6" x14ac:dyDescent="0.25">
      <c r="A205" s="258" t="s">
        <v>1039</v>
      </c>
      <c r="B205" s="261">
        <f>SUM(B196:B204)</f>
        <v>0</v>
      </c>
    </row>
    <row r="206" spans="1:2" ht="15.6" x14ac:dyDescent="0.3">
      <c r="A206" s="210"/>
      <c r="B206" s="17"/>
    </row>
    <row r="207" spans="1:2" ht="31.8" thickBot="1" x14ac:dyDescent="0.3">
      <c r="A207" s="256" t="s">
        <v>1274</v>
      </c>
      <c r="B207" s="257" t="s">
        <v>1379</v>
      </c>
    </row>
    <row r="208" spans="1:2" ht="15.6" x14ac:dyDescent="0.25">
      <c r="A208" s="251"/>
      <c r="B208" s="262"/>
    </row>
    <row r="209" spans="1:2" ht="15.6" x14ac:dyDescent="0.25">
      <c r="A209" s="252"/>
      <c r="B209" s="263"/>
    </row>
    <row r="210" spans="1:2" ht="15.6" x14ac:dyDescent="0.25">
      <c r="A210" s="252"/>
      <c r="B210" s="263"/>
    </row>
    <row r="211" spans="1:2" ht="15.6" x14ac:dyDescent="0.25">
      <c r="A211" s="252"/>
      <c r="B211" s="263"/>
    </row>
    <row r="212" spans="1:2" ht="15.6" x14ac:dyDescent="0.25">
      <c r="A212" s="252"/>
      <c r="B212" s="263"/>
    </row>
    <row r="213" spans="1:2" ht="15.6" x14ac:dyDescent="0.25">
      <c r="A213" s="252"/>
      <c r="B213" s="263"/>
    </row>
    <row r="214" spans="1:2" ht="15.6" x14ac:dyDescent="0.25">
      <c r="A214" s="252"/>
      <c r="B214" s="263"/>
    </row>
    <row r="215" spans="1:2" ht="15.6" x14ac:dyDescent="0.25">
      <c r="A215" s="252"/>
      <c r="B215" s="263"/>
    </row>
    <row r="216" spans="1:2" ht="16.2" thickBot="1" x14ac:dyDescent="0.3">
      <c r="A216" s="253"/>
      <c r="B216" s="264"/>
    </row>
    <row r="217" spans="1:2" ht="15.6" x14ac:dyDescent="0.25">
      <c r="A217" s="258" t="s">
        <v>1040</v>
      </c>
      <c r="B217" s="261">
        <f>SUM(B208:B216)</f>
        <v>0</v>
      </c>
    </row>
    <row r="218" spans="1:2" ht="16.2" thickBot="1" x14ac:dyDescent="0.35">
      <c r="A218" s="210"/>
      <c r="B218" s="17"/>
    </row>
    <row r="219" spans="1:2" ht="31.8" thickBot="1" x14ac:dyDescent="0.3">
      <c r="A219" s="209" t="s">
        <v>1275</v>
      </c>
      <c r="B219" s="257" t="s">
        <v>1379</v>
      </c>
    </row>
    <row r="220" spans="1:2" ht="15.6" x14ac:dyDescent="0.25">
      <c r="A220" s="251"/>
      <c r="B220" s="262"/>
    </row>
    <row r="221" spans="1:2" ht="15.6" x14ac:dyDescent="0.25">
      <c r="A221" s="252"/>
      <c r="B221" s="263"/>
    </row>
    <row r="222" spans="1:2" ht="15.6" x14ac:dyDescent="0.25">
      <c r="A222" s="252"/>
      <c r="B222" s="263"/>
    </row>
    <row r="223" spans="1:2" ht="15.6" x14ac:dyDescent="0.25">
      <c r="A223" s="252"/>
      <c r="B223" s="263"/>
    </row>
    <row r="224" spans="1:2" ht="15.6" x14ac:dyDescent="0.25">
      <c r="A224" s="252"/>
      <c r="B224" s="263"/>
    </row>
    <row r="225" spans="1:2" ht="15.6" x14ac:dyDescent="0.25">
      <c r="A225" s="252"/>
      <c r="B225" s="263"/>
    </row>
    <row r="226" spans="1:2" ht="15.6" x14ac:dyDescent="0.25">
      <c r="A226" s="252"/>
      <c r="B226" s="263"/>
    </row>
    <row r="227" spans="1:2" ht="15.6" x14ac:dyDescent="0.25">
      <c r="A227" s="252"/>
      <c r="B227" s="263"/>
    </row>
    <row r="228" spans="1:2" ht="16.2" thickBot="1" x14ac:dyDescent="0.3">
      <c r="A228" s="253"/>
      <c r="B228" s="264"/>
    </row>
    <row r="229" spans="1:2" ht="15.6" x14ac:dyDescent="0.25">
      <c r="A229" s="258" t="s">
        <v>1041</v>
      </c>
      <c r="B229" s="261">
        <f>SUM(B220:B228)</f>
        <v>0</v>
      </c>
    </row>
    <row r="230" spans="1:2" ht="15.6" x14ac:dyDescent="0.3">
      <c r="A230" s="210"/>
      <c r="B230" s="17"/>
    </row>
    <row r="231" spans="1:2" ht="31.8" thickBot="1" x14ac:dyDescent="0.3">
      <c r="A231" s="256" t="s">
        <v>1276</v>
      </c>
      <c r="B231" s="257" t="s">
        <v>1379</v>
      </c>
    </row>
    <row r="232" spans="1:2" ht="15.6" x14ac:dyDescent="0.25">
      <c r="A232" s="251"/>
      <c r="B232" s="262"/>
    </row>
    <row r="233" spans="1:2" ht="15.6" x14ac:dyDescent="0.25">
      <c r="A233" s="252"/>
      <c r="B233" s="263"/>
    </row>
    <row r="234" spans="1:2" ht="15.6" x14ac:dyDescent="0.25">
      <c r="A234" s="252"/>
      <c r="B234" s="263"/>
    </row>
    <row r="235" spans="1:2" ht="15.6" x14ac:dyDescent="0.25">
      <c r="A235" s="252"/>
      <c r="B235" s="263"/>
    </row>
    <row r="236" spans="1:2" ht="15.6" x14ac:dyDescent="0.25">
      <c r="A236" s="252"/>
      <c r="B236" s="263"/>
    </row>
    <row r="237" spans="1:2" ht="15.6" x14ac:dyDescent="0.25">
      <c r="A237" s="252"/>
      <c r="B237" s="263"/>
    </row>
    <row r="238" spans="1:2" ht="15.6" x14ac:dyDescent="0.25">
      <c r="A238" s="252"/>
      <c r="B238" s="263"/>
    </row>
    <row r="239" spans="1:2" ht="15.6" x14ac:dyDescent="0.25">
      <c r="A239" s="252"/>
      <c r="B239" s="263"/>
    </row>
    <row r="240" spans="1:2" ht="16.2" thickBot="1" x14ac:dyDescent="0.3">
      <c r="A240" s="253"/>
      <c r="B240" s="264"/>
    </row>
    <row r="241" spans="1:2" ht="15.6" x14ac:dyDescent="0.25">
      <c r="A241" s="258" t="s">
        <v>1042</v>
      </c>
      <c r="B241" s="261">
        <f>SUM(B232:B240)</f>
        <v>0</v>
      </c>
    </row>
    <row r="242" spans="1:2" ht="15.6" x14ac:dyDescent="0.3">
      <c r="A242" s="210"/>
      <c r="B242" s="15"/>
    </row>
    <row r="243" spans="1:2" ht="31.8" thickBot="1" x14ac:dyDescent="0.3">
      <c r="A243" s="256" t="s">
        <v>1277</v>
      </c>
      <c r="B243" s="257" t="s">
        <v>1379</v>
      </c>
    </row>
    <row r="244" spans="1:2" ht="15.6" x14ac:dyDescent="0.25">
      <c r="A244" s="251"/>
      <c r="B244" s="262"/>
    </row>
    <row r="245" spans="1:2" ht="15.6" x14ac:dyDescent="0.25">
      <c r="A245" s="252"/>
      <c r="B245" s="263"/>
    </row>
    <row r="246" spans="1:2" ht="15.6" x14ac:dyDescent="0.25">
      <c r="A246" s="252"/>
      <c r="B246" s="263"/>
    </row>
    <row r="247" spans="1:2" ht="15.6" x14ac:dyDescent="0.25">
      <c r="A247" s="252"/>
      <c r="B247" s="263"/>
    </row>
    <row r="248" spans="1:2" ht="15.6" x14ac:dyDescent="0.25">
      <c r="A248" s="252"/>
      <c r="B248" s="263"/>
    </row>
    <row r="249" spans="1:2" ht="15.6" x14ac:dyDescent="0.25">
      <c r="A249" s="252"/>
      <c r="B249" s="263"/>
    </row>
    <row r="250" spans="1:2" ht="15.6" x14ac:dyDescent="0.25">
      <c r="A250" s="252"/>
      <c r="B250" s="263"/>
    </row>
    <row r="251" spans="1:2" ht="15.6" x14ac:dyDescent="0.25">
      <c r="A251" s="252"/>
      <c r="B251" s="263"/>
    </row>
    <row r="252" spans="1:2" ht="16.2" thickBot="1" x14ac:dyDescent="0.3">
      <c r="A252" s="253"/>
      <c r="B252" s="264"/>
    </row>
    <row r="253" spans="1:2" ht="15.6" x14ac:dyDescent="0.25">
      <c r="A253" s="258" t="s">
        <v>1043</v>
      </c>
      <c r="B253" s="261">
        <f>SUM(B244:B252)</f>
        <v>0</v>
      </c>
    </row>
    <row r="254" spans="1:2" ht="16.2" thickBot="1" x14ac:dyDescent="0.35">
      <c r="A254" s="78"/>
      <c r="B254" s="17"/>
    </row>
    <row r="255" spans="1:2" ht="31.8" thickBot="1" x14ac:dyDescent="0.3">
      <c r="A255" s="209" t="s">
        <v>1278</v>
      </c>
      <c r="B255" s="257" t="s">
        <v>1379</v>
      </c>
    </row>
    <row r="256" spans="1:2" ht="15.6" x14ac:dyDescent="0.25">
      <c r="A256" s="251"/>
      <c r="B256" s="262"/>
    </row>
    <row r="257" spans="1:2" ht="15.6" x14ac:dyDescent="0.25">
      <c r="A257" s="252"/>
      <c r="B257" s="263"/>
    </row>
    <row r="258" spans="1:2" ht="15.6" x14ac:dyDescent="0.25">
      <c r="A258" s="252"/>
      <c r="B258" s="263"/>
    </row>
    <row r="259" spans="1:2" ht="15.6" x14ac:dyDescent="0.25">
      <c r="A259" s="252"/>
      <c r="B259" s="263"/>
    </row>
    <row r="260" spans="1:2" ht="15.6" x14ac:dyDescent="0.25">
      <c r="A260" s="252"/>
      <c r="B260" s="263"/>
    </row>
    <row r="261" spans="1:2" ht="15.6" x14ac:dyDescent="0.25">
      <c r="A261" s="252"/>
      <c r="B261" s="263"/>
    </row>
    <row r="262" spans="1:2" ht="15.6" x14ac:dyDescent="0.25">
      <c r="A262" s="252"/>
      <c r="B262" s="263"/>
    </row>
    <row r="263" spans="1:2" ht="15.6" x14ac:dyDescent="0.25">
      <c r="A263" s="252"/>
      <c r="B263" s="263"/>
    </row>
    <row r="264" spans="1:2" ht="16.2" thickBot="1" x14ac:dyDescent="0.3">
      <c r="A264" s="253"/>
      <c r="B264" s="264"/>
    </row>
    <row r="265" spans="1:2" ht="15.6" x14ac:dyDescent="0.25">
      <c r="A265" s="258" t="s">
        <v>1044</v>
      </c>
      <c r="B265" s="261">
        <f>SUM(B256:B264)</f>
        <v>0</v>
      </c>
    </row>
    <row r="266" spans="1:2" ht="15.6" x14ac:dyDescent="0.3">
      <c r="A266" s="78"/>
      <c r="B266" s="15"/>
    </row>
    <row r="267" spans="1:2" ht="31.8" thickBot="1" x14ac:dyDescent="0.3">
      <c r="A267" s="256" t="s">
        <v>1279</v>
      </c>
      <c r="B267" s="257" t="s">
        <v>1379</v>
      </c>
    </row>
    <row r="268" spans="1:2" ht="15.6" x14ac:dyDescent="0.25">
      <c r="A268" s="251"/>
      <c r="B268" s="262"/>
    </row>
    <row r="269" spans="1:2" ht="15.6" x14ac:dyDescent="0.25">
      <c r="A269" s="252"/>
      <c r="B269" s="263"/>
    </row>
    <row r="270" spans="1:2" ht="15.6" x14ac:dyDescent="0.25">
      <c r="A270" s="252"/>
      <c r="B270" s="263"/>
    </row>
    <row r="271" spans="1:2" ht="15.6" x14ac:dyDescent="0.25">
      <c r="A271" s="252"/>
      <c r="B271" s="263"/>
    </row>
    <row r="272" spans="1:2" ht="15.6" x14ac:dyDescent="0.25">
      <c r="A272" s="252"/>
      <c r="B272" s="263"/>
    </row>
    <row r="273" spans="1:2" ht="15.6" x14ac:dyDescent="0.25">
      <c r="A273" s="252"/>
      <c r="B273" s="263"/>
    </row>
    <row r="274" spans="1:2" ht="15.6" x14ac:dyDescent="0.25">
      <c r="A274" s="252"/>
      <c r="B274" s="263"/>
    </row>
    <row r="275" spans="1:2" ht="15.6" x14ac:dyDescent="0.25">
      <c r="A275" s="252"/>
      <c r="B275" s="263"/>
    </row>
    <row r="276" spans="1:2" ht="16.2" thickBot="1" x14ac:dyDescent="0.3">
      <c r="A276" s="253"/>
      <c r="B276" s="264"/>
    </row>
    <row r="277" spans="1:2" ht="15.6" x14ac:dyDescent="0.25">
      <c r="A277" s="258" t="s">
        <v>1222</v>
      </c>
      <c r="B277" s="261">
        <f>SUM(B268:B276)</f>
        <v>0</v>
      </c>
    </row>
    <row r="278" spans="1:2" ht="15.6" x14ac:dyDescent="0.3">
      <c r="A278" s="78"/>
      <c r="B278" s="15"/>
    </row>
    <row r="279" spans="1:2" ht="31.8" thickBot="1" x14ac:dyDescent="0.3">
      <c r="A279" s="256" t="s">
        <v>1245</v>
      </c>
      <c r="B279" s="257" t="s">
        <v>1379</v>
      </c>
    </row>
    <row r="280" spans="1:2" ht="15.6" x14ac:dyDescent="0.25">
      <c r="A280" s="251"/>
      <c r="B280" s="262"/>
    </row>
    <row r="281" spans="1:2" ht="15.6" x14ac:dyDescent="0.25">
      <c r="A281" s="252"/>
      <c r="B281" s="263"/>
    </row>
    <row r="282" spans="1:2" ht="15.6" x14ac:dyDescent="0.25">
      <c r="A282" s="252"/>
      <c r="B282" s="263"/>
    </row>
    <row r="283" spans="1:2" ht="15.6" x14ac:dyDescent="0.25">
      <c r="A283" s="252"/>
      <c r="B283" s="263"/>
    </row>
    <row r="284" spans="1:2" ht="15.6" x14ac:dyDescent="0.25">
      <c r="A284" s="252"/>
      <c r="B284" s="263"/>
    </row>
    <row r="285" spans="1:2" ht="15.6" x14ac:dyDescent="0.25">
      <c r="A285" s="252"/>
      <c r="B285" s="263"/>
    </row>
    <row r="286" spans="1:2" ht="15.6" x14ac:dyDescent="0.25">
      <c r="A286" s="252"/>
      <c r="B286" s="263"/>
    </row>
    <row r="287" spans="1:2" ht="15.6" x14ac:dyDescent="0.25">
      <c r="A287" s="252"/>
      <c r="B287" s="263"/>
    </row>
    <row r="288" spans="1:2" ht="16.2" thickBot="1" x14ac:dyDescent="0.3">
      <c r="A288" s="253"/>
      <c r="B288" s="264"/>
    </row>
    <row r="289" spans="1:2" ht="15.6" x14ac:dyDescent="0.25">
      <c r="A289" s="258" t="s">
        <v>1223</v>
      </c>
      <c r="B289" s="261">
        <f>SUM(B280:B288)</f>
        <v>0</v>
      </c>
    </row>
    <row r="290" spans="1:2" ht="16.2" thickBot="1" x14ac:dyDescent="0.35">
      <c r="A290" s="78"/>
      <c r="B290" s="17"/>
    </row>
    <row r="291" spans="1:2" ht="31.8" thickBot="1" x14ac:dyDescent="0.3">
      <c r="A291" s="209" t="s">
        <v>1280</v>
      </c>
      <c r="B291" s="257" t="s">
        <v>1379</v>
      </c>
    </row>
    <row r="292" spans="1:2" ht="15.6" x14ac:dyDescent="0.25">
      <c r="A292" s="251"/>
      <c r="B292" s="262"/>
    </row>
    <row r="293" spans="1:2" ht="15.6" x14ac:dyDescent="0.25">
      <c r="A293" s="252"/>
      <c r="B293" s="263"/>
    </row>
    <row r="294" spans="1:2" ht="15.6" x14ac:dyDescent="0.25">
      <c r="A294" s="252"/>
      <c r="B294" s="263"/>
    </row>
    <row r="295" spans="1:2" ht="15.6" x14ac:dyDescent="0.25">
      <c r="A295" s="252"/>
      <c r="B295" s="263"/>
    </row>
    <row r="296" spans="1:2" ht="15.6" x14ac:dyDescent="0.25">
      <c r="A296" s="252"/>
      <c r="B296" s="263"/>
    </row>
    <row r="297" spans="1:2" ht="15.6" x14ac:dyDescent="0.25">
      <c r="A297" s="252"/>
      <c r="B297" s="263"/>
    </row>
    <row r="298" spans="1:2" ht="15.6" x14ac:dyDescent="0.25">
      <c r="A298" s="252"/>
      <c r="B298" s="263"/>
    </row>
    <row r="299" spans="1:2" ht="15.6" x14ac:dyDescent="0.25">
      <c r="A299" s="252"/>
      <c r="B299" s="263"/>
    </row>
    <row r="300" spans="1:2" ht="16.2" thickBot="1" x14ac:dyDescent="0.3">
      <c r="A300" s="253"/>
      <c r="B300" s="264"/>
    </row>
    <row r="301" spans="1:2" ht="15.6" x14ac:dyDescent="0.25">
      <c r="A301" s="258" t="s">
        <v>1045</v>
      </c>
      <c r="B301" s="261">
        <f>SUM(B292:B300)</f>
        <v>0</v>
      </c>
    </row>
    <row r="302" spans="1:2" ht="15.6" x14ac:dyDescent="0.3">
      <c r="A302" s="210"/>
      <c r="B302" s="17"/>
    </row>
    <row r="303" spans="1:2" ht="31.8" thickBot="1" x14ac:dyDescent="0.3">
      <c r="A303" s="256" t="s">
        <v>1281</v>
      </c>
      <c r="B303" s="257" t="s">
        <v>1379</v>
      </c>
    </row>
    <row r="304" spans="1:2" ht="15.6" x14ac:dyDescent="0.25">
      <c r="A304" s="251"/>
      <c r="B304" s="262"/>
    </row>
    <row r="305" spans="1:2" ht="15.6" x14ac:dyDescent="0.25">
      <c r="A305" s="252"/>
      <c r="B305" s="263"/>
    </row>
    <row r="306" spans="1:2" ht="15.6" x14ac:dyDescent="0.25">
      <c r="A306" s="252"/>
      <c r="B306" s="263"/>
    </row>
    <row r="307" spans="1:2" ht="15.6" x14ac:dyDescent="0.25">
      <c r="A307" s="252"/>
      <c r="B307" s="263"/>
    </row>
    <row r="308" spans="1:2" ht="15.6" x14ac:dyDescent="0.25">
      <c r="A308" s="252"/>
      <c r="B308" s="263"/>
    </row>
    <row r="309" spans="1:2" ht="15.6" x14ac:dyDescent="0.25">
      <c r="A309" s="252"/>
      <c r="B309" s="263"/>
    </row>
    <row r="310" spans="1:2" ht="15.6" x14ac:dyDescent="0.25">
      <c r="A310" s="252"/>
      <c r="B310" s="263"/>
    </row>
    <row r="311" spans="1:2" ht="15.6" x14ac:dyDescent="0.25">
      <c r="A311" s="252"/>
      <c r="B311" s="263"/>
    </row>
    <row r="312" spans="1:2" ht="16.2" thickBot="1" x14ac:dyDescent="0.3">
      <c r="A312" s="253"/>
      <c r="B312" s="264"/>
    </row>
    <row r="313" spans="1:2" ht="15.6" x14ac:dyDescent="0.25">
      <c r="A313" s="258" t="s">
        <v>1046</v>
      </c>
      <c r="B313" s="261">
        <f>SUM(B304:B312)</f>
        <v>0</v>
      </c>
    </row>
    <row r="314" spans="1:2" ht="15.6" x14ac:dyDescent="0.3">
      <c r="A314" s="78"/>
      <c r="B314" s="15"/>
    </row>
    <row r="315" spans="1:2" ht="31.8" thickBot="1" x14ac:dyDescent="0.3">
      <c r="A315" s="256" t="s">
        <v>1282</v>
      </c>
      <c r="B315" s="257" t="s">
        <v>1379</v>
      </c>
    </row>
    <row r="316" spans="1:2" ht="15.6" x14ac:dyDescent="0.25">
      <c r="A316" s="251"/>
      <c r="B316" s="262"/>
    </row>
    <row r="317" spans="1:2" ht="15.6" x14ac:dyDescent="0.25">
      <c r="A317" s="252"/>
      <c r="B317" s="263"/>
    </row>
    <row r="318" spans="1:2" ht="15.6" x14ac:dyDescent="0.25">
      <c r="A318" s="252"/>
      <c r="B318" s="263"/>
    </row>
    <row r="319" spans="1:2" ht="15.6" x14ac:dyDescent="0.25">
      <c r="A319" s="252"/>
      <c r="B319" s="263"/>
    </row>
    <row r="320" spans="1:2" ht="15.6" x14ac:dyDescent="0.25">
      <c r="A320" s="252"/>
      <c r="B320" s="263"/>
    </row>
    <row r="321" spans="1:2" ht="15.6" x14ac:dyDescent="0.25">
      <c r="A321" s="252"/>
      <c r="B321" s="263"/>
    </row>
    <row r="322" spans="1:2" ht="15.6" x14ac:dyDescent="0.25">
      <c r="A322" s="252"/>
      <c r="B322" s="263"/>
    </row>
    <row r="323" spans="1:2" ht="15.6" x14ac:dyDescent="0.25">
      <c r="A323" s="252"/>
      <c r="B323" s="263"/>
    </row>
    <row r="324" spans="1:2" ht="16.2" thickBot="1" x14ac:dyDescent="0.3">
      <c r="A324" s="253"/>
      <c r="B324" s="264"/>
    </row>
    <row r="325" spans="1:2" ht="15.6" x14ac:dyDescent="0.25">
      <c r="A325" s="258" t="s">
        <v>1047</v>
      </c>
      <c r="B325" s="261">
        <f>SUM(B316:B324)</f>
        <v>0</v>
      </c>
    </row>
    <row r="326" spans="1:2" ht="16.2" thickBot="1" x14ac:dyDescent="0.35">
      <c r="A326" s="78"/>
      <c r="B326" s="17"/>
    </row>
    <row r="327" spans="1:2" ht="31.8" thickBot="1" x14ac:dyDescent="0.3">
      <c r="A327" s="209" t="s">
        <v>1283</v>
      </c>
      <c r="B327" s="257" t="s">
        <v>1379</v>
      </c>
    </row>
    <row r="328" spans="1:2" ht="15.6" x14ac:dyDescent="0.25">
      <c r="A328" s="251"/>
      <c r="B328" s="262"/>
    </row>
    <row r="329" spans="1:2" ht="15.6" x14ac:dyDescent="0.25">
      <c r="A329" s="252"/>
      <c r="B329" s="263"/>
    </row>
    <row r="330" spans="1:2" ht="15.6" x14ac:dyDescent="0.25">
      <c r="A330" s="252"/>
      <c r="B330" s="263"/>
    </row>
    <row r="331" spans="1:2" ht="15.6" x14ac:dyDescent="0.25">
      <c r="A331" s="252"/>
      <c r="B331" s="263"/>
    </row>
    <row r="332" spans="1:2" ht="15.6" x14ac:dyDescent="0.25">
      <c r="A332" s="252"/>
      <c r="B332" s="263"/>
    </row>
    <row r="333" spans="1:2" ht="15.6" x14ac:dyDescent="0.25">
      <c r="A333" s="252"/>
      <c r="B333" s="263"/>
    </row>
    <row r="334" spans="1:2" ht="15.6" x14ac:dyDescent="0.25">
      <c r="A334" s="252"/>
      <c r="B334" s="263"/>
    </row>
    <row r="335" spans="1:2" ht="15.6" x14ac:dyDescent="0.25">
      <c r="A335" s="252"/>
      <c r="B335" s="263"/>
    </row>
    <row r="336" spans="1:2" ht="16.2" thickBot="1" x14ac:dyDescent="0.3">
      <c r="A336" s="253"/>
      <c r="B336" s="264"/>
    </row>
    <row r="337" spans="1:2" ht="15.6" x14ac:dyDescent="0.25">
      <c r="A337" s="258" t="s">
        <v>1224</v>
      </c>
      <c r="B337" s="261">
        <f>SUM(B328:B336)</f>
        <v>0</v>
      </c>
    </row>
    <row r="338" spans="1:2" ht="15.6" x14ac:dyDescent="0.3">
      <c r="A338" s="210"/>
      <c r="B338" s="15"/>
    </row>
    <row r="339" spans="1:2" ht="31.8" thickBot="1" x14ac:dyDescent="0.3">
      <c r="A339" s="256" t="s">
        <v>1246</v>
      </c>
      <c r="B339" s="257" t="s">
        <v>1379</v>
      </c>
    </row>
    <row r="340" spans="1:2" ht="15.6" x14ac:dyDescent="0.25">
      <c r="A340" s="251"/>
      <c r="B340" s="262"/>
    </row>
    <row r="341" spans="1:2" ht="15.6" x14ac:dyDescent="0.25">
      <c r="A341" s="252"/>
      <c r="B341" s="263"/>
    </row>
    <row r="342" spans="1:2" ht="15.6" x14ac:dyDescent="0.25">
      <c r="A342" s="252"/>
      <c r="B342" s="263"/>
    </row>
    <row r="343" spans="1:2" ht="15.6" x14ac:dyDescent="0.25">
      <c r="A343" s="252"/>
      <c r="B343" s="263"/>
    </row>
    <row r="344" spans="1:2" ht="15.6" x14ac:dyDescent="0.25">
      <c r="A344" s="252"/>
      <c r="B344" s="263"/>
    </row>
    <row r="345" spans="1:2" ht="15.6" x14ac:dyDescent="0.25">
      <c r="A345" s="252"/>
      <c r="B345" s="263"/>
    </row>
    <row r="346" spans="1:2" ht="15.6" x14ac:dyDescent="0.25">
      <c r="A346" s="252"/>
      <c r="B346" s="263"/>
    </row>
    <row r="347" spans="1:2" ht="15.6" x14ac:dyDescent="0.25">
      <c r="A347" s="252"/>
      <c r="B347" s="263"/>
    </row>
    <row r="348" spans="1:2" ht="16.2" thickBot="1" x14ac:dyDescent="0.3">
      <c r="A348" s="253"/>
      <c r="B348" s="264"/>
    </row>
    <row r="349" spans="1:2" ht="15.6" x14ac:dyDescent="0.25">
      <c r="A349" s="258" t="s">
        <v>1225</v>
      </c>
      <c r="B349" s="261">
        <f>SUM(B340:B348)</f>
        <v>0</v>
      </c>
    </row>
    <row r="350" spans="1:2" ht="15.6" x14ac:dyDescent="0.3">
      <c r="A350" s="78"/>
      <c r="B350" s="15"/>
    </row>
    <row r="351" spans="1:2" ht="31.8" thickBot="1" x14ac:dyDescent="0.3">
      <c r="A351" s="256" t="s">
        <v>1284</v>
      </c>
      <c r="B351" s="257" t="s">
        <v>1379</v>
      </c>
    </row>
    <row r="352" spans="1:2" ht="15.6" x14ac:dyDescent="0.25">
      <c r="A352" s="251"/>
      <c r="B352" s="262"/>
    </row>
    <row r="353" spans="1:2" ht="15.6" x14ac:dyDescent="0.25">
      <c r="A353" s="252"/>
      <c r="B353" s="263"/>
    </row>
    <row r="354" spans="1:2" ht="15.6" x14ac:dyDescent="0.25">
      <c r="A354" s="252"/>
      <c r="B354" s="263"/>
    </row>
    <row r="355" spans="1:2" ht="15.6" x14ac:dyDescent="0.25">
      <c r="A355" s="252"/>
      <c r="B355" s="263"/>
    </row>
    <row r="356" spans="1:2" ht="15.6" x14ac:dyDescent="0.25">
      <c r="A356" s="252"/>
      <c r="B356" s="263"/>
    </row>
    <row r="357" spans="1:2" ht="15.6" x14ac:dyDescent="0.25">
      <c r="A357" s="252"/>
      <c r="B357" s="263"/>
    </row>
    <row r="358" spans="1:2" ht="15.6" x14ac:dyDescent="0.25">
      <c r="A358" s="252"/>
      <c r="B358" s="263"/>
    </row>
    <row r="359" spans="1:2" ht="15.6" x14ac:dyDescent="0.25">
      <c r="A359" s="252"/>
      <c r="B359" s="263"/>
    </row>
    <row r="360" spans="1:2" ht="16.2" thickBot="1" x14ac:dyDescent="0.3">
      <c r="A360" s="253"/>
      <c r="B360" s="264"/>
    </row>
    <row r="361" spans="1:2" ht="15.6" x14ac:dyDescent="0.25">
      <c r="A361" s="258" t="s">
        <v>1226</v>
      </c>
      <c r="B361" s="261">
        <f>SUM(B352:B360)</f>
        <v>0</v>
      </c>
    </row>
    <row r="362" spans="1:2" ht="15.6" x14ac:dyDescent="0.3">
      <c r="A362" s="211"/>
      <c r="B362" s="17"/>
    </row>
    <row r="363" spans="1:2" ht="47.4" thickBot="1" x14ac:dyDescent="0.3">
      <c r="A363" s="256" t="s">
        <v>1324</v>
      </c>
      <c r="B363" s="257" t="s">
        <v>1379</v>
      </c>
    </row>
    <row r="364" spans="1:2" ht="15.6" x14ac:dyDescent="0.25">
      <c r="A364" s="251"/>
      <c r="B364" s="262"/>
    </row>
    <row r="365" spans="1:2" ht="15.6" x14ac:dyDescent="0.25">
      <c r="A365" s="252"/>
      <c r="B365" s="263"/>
    </row>
    <row r="366" spans="1:2" ht="15.6" x14ac:dyDescent="0.25">
      <c r="A366" s="252"/>
      <c r="B366" s="263"/>
    </row>
    <row r="367" spans="1:2" ht="15.6" x14ac:dyDescent="0.25">
      <c r="A367" s="252"/>
      <c r="B367" s="263"/>
    </row>
    <row r="368" spans="1:2" ht="15.6" x14ac:dyDescent="0.25">
      <c r="A368" s="252"/>
      <c r="B368" s="263"/>
    </row>
    <row r="369" spans="1:2" ht="15.6" x14ac:dyDescent="0.25">
      <c r="A369" s="252"/>
      <c r="B369" s="263"/>
    </row>
    <row r="370" spans="1:2" ht="15.6" x14ac:dyDescent="0.25">
      <c r="A370" s="252"/>
      <c r="B370" s="263"/>
    </row>
    <row r="371" spans="1:2" ht="15.6" x14ac:dyDescent="0.25">
      <c r="A371" s="252"/>
      <c r="B371" s="263"/>
    </row>
    <row r="372" spans="1:2" ht="16.2" thickBot="1" x14ac:dyDescent="0.3">
      <c r="A372" s="253"/>
      <c r="B372" s="264"/>
    </row>
    <row r="373" spans="1:2" ht="15.6" x14ac:dyDescent="0.25">
      <c r="A373" s="258" t="s">
        <v>1323</v>
      </c>
      <c r="B373" s="261">
        <f>SUM(B364:B372)</f>
        <v>0</v>
      </c>
    </row>
    <row r="374" spans="1:2" ht="16.2" thickBot="1" x14ac:dyDescent="0.35">
      <c r="A374" s="211"/>
      <c r="B374" s="17"/>
    </row>
    <row r="375" spans="1:2" ht="31.8" thickBot="1" x14ac:dyDescent="0.3">
      <c r="A375" s="209" t="s">
        <v>1285</v>
      </c>
      <c r="B375" s="257" t="s">
        <v>1379</v>
      </c>
    </row>
    <row r="376" spans="1:2" ht="15.6" x14ac:dyDescent="0.25">
      <c r="A376" s="251"/>
      <c r="B376" s="262"/>
    </row>
    <row r="377" spans="1:2" ht="15.6" x14ac:dyDescent="0.25">
      <c r="A377" s="252"/>
      <c r="B377" s="263"/>
    </row>
    <row r="378" spans="1:2" ht="15.6" x14ac:dyDescent="0.25">
      <c r="A378" s="252"/>
      <c r="B378" s="263"/>
    </row>
    <row r="379" spans="1:2" ht="15.6" x14ac:dyDescent="0.25">
      <c r="A379" s="252"/>
      <c r="B379" s="263"/>
    </row>
    <row r="380" spans="1:2" ht="15.6" x14ac:dyDescent="0.25">
      <c r="A380" s="252"/>
      <c r="B380" s="263"/>
    </row>
    <row r="381" spans="1:2" ht="15.6" x14ac:dyDescent="0.25">
      <c r="A381" s="252"/>
      <c r="B381" s="263"/>
    </row>
    <row r="382" spans="1:2" ht="15.6" x14ac:dyDescent="0.25">
      <c r="A382" s="252"/>
      <c r="B382" s="263"/>
    </row>
    <row r="383" spans="1:2" ht="15.6" x14ac:dyDescent="0.25">
      <c r="A383" s="252"/>
      <c r="B383" s="263"/>
    </row>
    <row r="384" spans="1:2" ht="16.2" thickBot="1" x14ac:dyDescent="0.3">
      <c r="A384" s="253"/>
      <c r="B384" s="264"/>
    </row>
    <row r="385" spans="1:2" ht="15.6" x14ac:dyDescent="0.25">
      <c r="A385" s="258" t="s">
        <v>1322</v>
      </c>
      <c r="B385" s="261">
        <f>SUM(B376:B384)</f>
        <v>0</v>
      </c>
    </row>
    <row r="386" spans="1:2" ht="15.6" x14ac:dyDescent="0.3">
      <c r="A386" s="211"/>
      <c r="B386" s="17"/>
    </row>
    <row r="387" spans="1:2" ht="31.8" thickBot="1" x14ac:dyDescent="0.3">
      <c r="A387" s="256" t="s">
        <v>1286</v>
      </c>
      <c r="B387" s="257" t="s">
        <v>1379</v>
      </c>
    </row>
    <row r="388" spans="1:2" ht="15.6" x14ac:dyDescent="0.25">
      <c r="A388" s="251"/>
      <c r="B388" s="262"/>
    </row>
    <row r="389" spans="1:2" ht="15.6" x14ac:dyDescent="0.25">
      <c r="A389" s="252"/>
      <c r="B389" s="263"/>
    </row>
    <row r="390" spans="1:2" ht="15.6" x14ac:dyDescent="0.25">
      <c r="A390" s="252"/>
      <c r="B390" s="263"/>
    </row>
    <row r="391" spans="1:2" ht="15.6" x14ac:dyDescent="0.25">
      <c r="A391" s="252"/>
      <c r="B391" s="263"/>
    </row>
    <row r="392" spans="1:2" ht="15.6" x14ac:dyDescent="0.25">
      <c r="A392" s="252"/>
      <c r="B392" s="263"/>
    </row>
    <row r="393" spans="1:2" ht="15.6" x14ac:dyDescent="0.25">
      <c r="A393" s="252"/>
      <c r="B393" s="263"/>
    </row>
    <row r="394" spans="1:2" ht="15.6" x14ac:dyDescent="0.25">
      <c r="A394" s="252"/>
      <c r="B394" s="263"/>
    </row>
    <row r="395" spans="1:2" ht="15.6" x14ac:dyDescent="0.25">
      <c r="A395" s="252"/>
      <c r="B395" s="263"/>
    </row>
    <row r="396" spans="1:2" ht="16.2" thickBot="1" x14ac:dyDescent="0.3">
      <c r="A396" s="253"/>
      <c r="B396" s="264"/>
    </row>
    <row r="397" spans="1:2" ht="15.6" x14ac:dyDescent="0.25">
      <c r="A397" s="258" t="s">
        <v>1048</v>
      </c>
      <c r="B397" s="261">
        <f>SUM(B388:B396)</f>
        <v>0</v>
      </c>
    </row>
    <row r="398" spans="1:2" ht="15.6" x14ac:dyDescent="0.3">
      <c r="A398" s="211"/>
      <c r="B398" s="15"/>
    </row>
    <row r="399" spans="1:2" ht="47.4" thickBot="1" x14ac:dyDescent="0.3">
      <c r="A399" s="256" t="s">
        <v>1247</v>
      </c>
      <c r="B399" s="257" t="s">
        <v>1379</v>
      </c>
    </row>
    <row r="400" spans="1:2" ht="15.6" x14ac:dyDescent="0.25">
      <c r="A400" s="251"/>
      <c r="B400" s="262"/>
    </row>
    <row r="401" spans="1:2" ht="15.6" x14ac:dyDescent="0.25">
      <c r="A401" s="252"/>
      <c r="B401" s="263"/>
    </row>
    <row r="402" spans="1:2" ht="15.6" x14ac:dyDescent="0.25">
      <c r="A402" s="252"/>
      <c r="B402" s="263"/>
    </row>
    <row r="403" spans="1:2" ht="15.6" x14ac:dyDescent="0.25">
      <c r="A403" s="252"/>
      <c r="B403" s="263"/>
    </row>
    <row r="404" spans="1:2" ht="15.6" x14ac:dyDescent="0.25">
      <c r="A404" s="252"/>
      <c r="B404" s="263"/>
    </row>
    <row r="405" spans="1:2" ht="15.6" x14ac:dyDescent="0.25">
      <c r="A405" s="252"/>
      <c r="B405" s="263"/>
    </row>
    <row r="406" spans="1:2" ht="15.6" x14ac:dyDescent="0.25">
      <c r="A406" s="252"/>
      <c r="B406" s="263"/>
    </row>
    <row r="407" spans="1:2" ht="15.6" x14ac:dyDescent="0.25">
      <c r="A407" s="252"/>
      <c r="B407" s="263"/>
    </row>
    <row r="408" spans="1:2" ht="16.2" thickBot="1" x14ac:dyDescent="0.3">
      <c r="A408" s="253"/>
      <c r="B408" s="264"/>
    </row>
    <row r="409" spans="1:2" ht="15.6" x14ac:dyDescent="0.25">
      <c r="A409" s="258" t="s">
        <v>1049</v>
      </c>
      <c r="B409" s="261">
        <f>SUM(B400:B408)</f>
        <v>0</v>
      </c>
    </row>
    <row r="410" spans="1:2" ht="15.6" x14ac:dyDescent="0.3">
      <c r="A410" s="211"/>
      <c r="B410" s="17"/>
    </row>
    <row r="411" spans="1:2" ht="47.4" thickBot="1" x14ac:dyDescent="0.3">
      <c r="A411" s="256" t="s">
        <v>1287</v>
      </c>
      <c r="B411" s="257" t="s">
        <v>1379</v>
      </c>
    </row>
    <row r="412" spans="1:2" ht="15.6" x14ac:dyDescent="0.25">
      <c r="A412" s="251"/>
      <c r="B412" s="262"/>
    </row>
    <row r="413" spans="1:2" ht="15.6" x14ac:dyDescent="0.25">
      <c r="A413" s="252"/>
      <c r="B413" s="263"/>
    </row>
    <row r="414" spans="1:2" ht="15.6" x14ac:dyDescent="0.25">
      <c r="A414" s="252"/>
      <c r="B414" s="263"/>
    </row>
    <row r="415" spans="1:2" ht="15.6" x14ac:dyDescent="0.25">
      <c r="A415" s="252"/>
      <c r="B415" s="263"/>
    </row>
    <row r="416" spans="1:2" ht="15.6" x14ac:dyDescent="0.25">
      <c r="A416" s="252"/>
      <c r="B416" s="263"/>
    </row>
    <row r="417" spans="1:2" ht="15.6" x14ac:dyDescent="0.25">
      <c r="A417" s="252"/>
      <c r="B417" s="263"/>
    </row>
    <row r="418" spans="1:2" ht="15.6" x14ac:dyDescent="0.25">
      <c r="A418" s="252"/>
      <c r="B418" s="263"/>
    </row>
    <row r="419" spans="1:2" ht="15.6" x14ac:dyDescent="0.25">
      <c r="A419" s="252"/>
      <c r="B419" s="263"/>
    </row>
    <row r="420" spans="1:2" ht="16.2" thickBot="1" x14ac:dyDescent="0.3">
      <c r="A420" s="253"/>
      <c r="B420" s="264"/>
    </row>
    <row r="421" spans="1:2" ht="15.6" x14ac:dyDescent="0.25">
      <c r="A421" s="258" t="s">
        <v>1227</v>
      </c>
      <c r="B421" s="261">
        <f>SUM(B412:B420)</f>
        <v>0</v>
      </c>
    </row>
    <row r="422" spans="1:2" ht="15.6" x14ac:dyDescent="0.3">
      <c r="A422" s="211"/>
      <c r="B422" s="17"/>
    </row>
    <row r="423" spans="1:2" ht="31.8" thickBot="1" x14ac:dyDescent="0.3">
      <c r="A423" s="256" t="s">
        <v>1288</v>
      </c>
      <c r="B423" s="257" t="s">
        <v>1379</v>
      </c>
    </row>
    <row r="424" spans="1:2" ht="15.6" x14ac:dyDescent="0.25">
      <c r="A424" s="251"/>
      <c r="B424" s="262"/>
    </row>
    <row r="425" spans="1:2" ht="15.6" x14ac:dyDescent="0.25">
      <c r="A425" s="252"/>
      <c r="B425" s="263"/>
    </row>
    <row r="426" spans="1:2" ht="15.6" x14ac:dyDescent="0.25">
      <c r="A426" s="252"/>
      <c r="B426" s="263"/>
    </row>
    <row r="427" spans="1:2" ht="15.6" x14ac:dyDescent="0.25">
      <c r="A427" s="252"/>
      <c r="B427" s="263"/>
    </row>
    <row r="428" spans="1:2" ht="15.6" x14ac:dyDescent="0.25">
      <c r="A428" s="252"/>
      <c r="B428" s="263"/>
    </row>
    <row r="429" spans="1:2" ht="15.6" x14ac:dyDescent="0.25">
      <c r="A429" s="252"/>
      <c r="B429" s="263"/>
    </row>
    <row r="430" spans="1:2" ht="15.6" x14ac:dyDescent="0.25">
      <c r="A430" s="252"/>
      <c r="B430" s="263"/>
    </row>
    <row r="431" spans="1:2" ht="15.6" x14ac:dyDescent="0.25">
      <c r="A431" s="252"/>
      <c r="B431" s="263"/>
    </row>
    <row r="432" spans="1:2" ht="16.2" thickBot="1" x14ac:dyDescent="0.3">
      <c r="A432" s="253"/>
      <c r="B432" s="264"/>
    </row>
    <row r="433" spans="1:2" ht="15.6" x14ac:dyDescent="0.25">
      <c r="A433" s="258" t="s">
        <v>1228</v>
      </c>
      <c r="B433" s="261">
        <f>SUM(B424:B432)</f>
        <v>0</v>
      </c>
    </row>
    <row r="434" spans="1:2" ht="15.6" x14ac:dyDescent="0.3">
      <c r="A434" s="211"/>
      <c r="B434" s="17"/>
    </row>
    <row r="435" spans="1:2" ht="31.8" thickBot="1" x14ac:dyDescent="0.3">
      <c r="A435" s="256" t="s">
        <v>1289</v>
      </c>
      <c r="B435" s="257" t="s">
        <v>1379</v>
      </c>
    </row>
    <row r="436" spans="1:2" ht="15.6" x14ac:dyDescent="0.25">
      <c r="A436" s="251"/>
      <c r="B436" s="262"/>
    </row>
    <row r="437" spans="1:2" ht="15.6" x14ac:dyDescent="0.25">
      <c r="A437" s="252"/>
      <c r="B437" s="263"/>
    </row>
    <row r="438" spans="1:2" ht="15.6" x14ac:dyDescent="0.25">
      <c r="A438" s="252"/>
      <c r="B438" s="263"/>
    </row>
    <row r="439" spans="1:2" ht="15.6" x14ac:dyDescent="0.25">
      <c r="A439" s="252"/>
      <c r="B439" s="263"/>
    </row>
    <row r="440" spans="1:2" ht="15.6" x14ac:dyDescent="0.25">
      <c r="A440" s="252"/>
      <c r="B440" s="263"/>
    </row>
    <row r="441" spans="1:2" ht="15.6" x14ac:dyDescent="0.25">
      <c r="A441" s="252"/>
      <c r="B441" s="263"/>
    </row>
    <row r="442" spans="1:2" ht="15.6" x14ac:dyDescent="0.25">
      <c r="A442" s="252"/>
      <c r="B442" s="263"/>
    </row>
    <row r="443" spans="1:2" ht="15.6" x14ac:dyDescent="0.25">
      <c r="A443" s="252"/>
      <c r="B443" s="263"/>
    </row>
    <row r="444" spans="1:2" ht="16.2" thickBot="1" x14ac:dyDescent="0.3">
      <c r="A444" s="253"/>
      <c r="B444" s="264"/>
    </row>
    <row r="445" spans="1:2" ht="15.6" x14ac:dyDescent="0.25">
      <c r="A445" s="258" t="s">
        <v>1050</v>
      </c>
      <c r="B445" s="261">
        <f>SUM(B436:B444)</f>
        <v>0</v>
      </c>
    </row>
    <row r="446" spans="1:2" ht="16.2" thickBot="1" x14ac:dyDescent="0.35">
      <c r="A446" s="211"/>
      <c r="B446" s="17"/>
    </row>
    <row r="447" spans="1:2" ht="31.8" thickBot="1" x14ac:dyDescent="0.3">
      <c r="A447" s="209" t="s">
        <v>1290</v>
      </c>
      <c r="B447" s="257" t="s">
        <v>1379</v>
      </c>
    </row>
    <row r="448" spans="1:2" ht="15.6" x14ac:dyDescent="0.25">
      <c r="A448" s="251"/>
      <c r="B448" s="262"/>
    </row>
    <row r="449" spans="1:2" ht="15.6" x14ac:dyDescent="0.25">
      <c r="A449" s="252"/>
      <c r="B449" s="263"/>
    </row>
    <row r="450" spans="1:2" ht="15.6" x14ac:dyDescent="0.25">
      <c r="A450" s="252"/>
      <c r="B450" s="263"/>
    </row>
    <row r="451" spans="1:2" ht="15.6" x14ac:dyDescent="0.25">
      <c r="A451" s="252"/>
      <c r="B451" s="263"/>
    </row>
    <row r="452" spans="1:2" ht="15.6" x14ac:dyDescent="0.25">
      <c r="A452" s="252"/>
      <c r="B452" s="263"/>
    </row>
    <row r="453" spans="1:2" ht="15.6" x14ac:dyDescent="0.25">
      <c r="A453" s="252"/>
      <c r="B453" s="263"/>
    </row>
    <row r="454" spans="1:2" ht="15.6" x14ac:dyDescent="0.25">
      <c r="A454" s="252"/>
      <c r="B454" s="263"/>
    </row>
    <row r="455" spans="1:2" ht="15.6" x14ac:dyDescent="0.25">
      <c r="A455" s="252"/>
      <c r="B455" s="263"/>
    </row>
    <row r="456" spans="1:2" ht="16.2" thickBot="1" x14ac:dyDescent="0.3">
      <c r="A456" s="253"/>
      <c r="B456" s="264"/>
    </row>
    <row r="457" spans="1:2" ht="15.6" x14ac:dyDescent="0.25">
      <c r="A457" s="258" t="s">
        <v>1051</v>
      </c>
      <c r="B457" s="261">
        <f>SUM(B448:B456)</f>
        <v>0</v>
      </c>
    </row>
    <row r="458" spans="1:2" ht="15.6" x14ac:dyDescent="0.3">
      <c r="A458" s="211"/>
      <c r="B458" s="15"/>
    </row>
    <row r="459" spans="1:2" ht="31.8" thickBot="1" x14ac:dyDescent="0.3">
      <c r="A459" s="256" t="s">
        <v>1291</v>
      </c>
      <c r="B459" s="257" t="s">
        <v>1379</v>
      </c>
    </row>
    <row r="460" spans="1:2" ht="15.6" x14ac:dyDescent="0.25">
      <c r="A460" s="251"/>
      <c r="B460" s="262"/>
    </row>
    <row r="461" spans="1:2" ht="15.6" x14ac:dyDescent="0.25">
      <c r="A461" s="252"/>
      <c r="B461" s="263"/>
    </row>
    <row r="462" spans="1:2" ht="15.6" x14ac:dyDescent="0.25">
      <c r="A462" s="252"/>
      <c r="B462" s="263"/>
    </row>
    <row r="463" spans="1:2" ht="15.6" x14ac:dyDescent="0.25">
      <c r="A463" s="252"/>
      <c r="B463" s="263"/>
    </row>
    <row r="464" spans="1:2" ht="15.6" x14ac:dyDescent="0.25">
      <c r="A464" s="252"/>
      <c r="B464" s="263"/>
    </row>
    <row r="465" spans="1:2" ht="15.6" x14ac:dyDescent="0.25">
      <c r="A465" s="252"/>
      <c r="B465" s="263"/>
    </row>
    <row r="466" spans="1:2" ht="15.6" x14ac:dyDescent="0.25">
      <c r="A466" s="252"/>
      <c r="B466" s="263"/>
    </row>
    <row r="467" spans="1:2" ht="15.6" x14ac:dyDescent="0.25">
      <c r="A467" s="252"/>
      <c r="B467" s="263"/>
    </row>
    <row r="468" spans="1:2" ht="16.2" thickBot="1" x14ac:dyDescent="0.3">
      <c r="A468" s="253"/>
      <c r="B468" s="264"/>
    </row>
    <row r="469" spans="1:2" ht="15.6" x14ac:dyDescent="0.25">
      <c r="A469" s="258" t="s">
        <v>1052</v>
      </c>
      <c r="B469" s="261">
        <f>SUM(B460:B468)</f>
        <v>0</v>
      </c>
    </row>
    <row r="470" spans="1:2" ht="15.6" x14ac:dyDescent="0.25">
      <c r="A470" s="210"/>
      <c r="B470" s="18"/>
    </row>
    <row r="471" spans="1:2" ht="31.8" thickBot="1" x14ac:dyDescent="0.3">
      <c r="A471" s="256" t="s">
        <v>1292</v>
      </c>
      <c r="B471" s="257" t="s">
        <v>1379</v>
      </c>
    </row>
    <row r="472" spans="1:2" ht="15.6" x14ac:dyDescent="0.25">
      <c r="A472" s="251"/>
      <c r="B472" s="262"/>
    </row>
    <row r="473" spans="1:2" ht="15.6" x14ac:dyDescent="0.25">
      <c r="A473" s="252"/>
      <c r="B473" s="263"/>
    </row>
    <row r="474" spans="1:2" ht="15.6" x14ac:dyDescent="0.25">
      <c r="A474" s="252"/>
      <c r="B474" s="263"/>
    </row>
    <row r="475" spans="1:2" ht="15.6" x14ac:dyDescent="0.25">
      <c r="A475" s="252"/>
      <c r="B475" s="263"/>
    </row>
    <row r="476" spans="1:2" ht="15.6" x14ac:dyDescent="0.25">
      <c r="A476" s="252"/>
      <c r="B476" s="263"/>
    </row>
    <row r="477" spans="1:2" ht="15.6" x14ac:dyDescent="0.25">
      <c r="A477" s="252"/>
      <c r="B477" s="263"/>
    </row>
    <row r="478" spans="1:2" ht="15.6" x14ac:dyDescent="0.25">
      <c r="A478" s="252"/>
      <c r="B478" s="263"/>
    </row>
    <row r="479" spans="1:2" ht="15.6" x14ac:dyDescent="0.25">
      <c r="A479" s="252"/>
      <c r="B479" s="263"/>
    </row>
    <row r="480" spans="1:2" ht="16.2" thickBot="1" x14ac:dyDescent="0.3">
      <c r="A480" s="253"/>
      <c r="B480" s="264"/>
    </row>
    <row r="481" spans="1:2" ht="15.6" x14ac:dyDescent="0.25">
      <c r="A481" s="258" t="s">
        <v>1053</v>
      </c>
      <c r="B481" s="261">
        <f>SUM(B472:B480)</f>
        <v>0</v>
      </c>
    </row>
    <row r="482" spans="1:2" ht="16.2" thickBot="1" x14ac:dyDescent="0.3">
      <c r="A482" s="210"/>
      <c r="B482" s="18"/>
    </row>
    <row r="483" spans="1:2" ht="54" customHeight="1" thickBot="1" x14ac:dyDescent="0.3">
      <c r="A483" s="209" t="s">
        <v>1248</v>
      </c>
      <c r="B483" s="257" t="s">
        <v>1379</v>
      </c>
    </row>
    <row r="484" spans="1:2" ht="15.6" x14ac:dyDescent="0.25">
      <c r="A484" s="251"/>
      <c r="B484" s="262"/>
    </row>
    <row r="485" spans="1:2" ht="15.6" x14ac:dyDescent="0.25">
      <c r="A485" s="252"/>
      <c r="B485" s="263"/>
    </row>
    <row r="486" spans="1:2" ht="15.6" x14ac:dyDescent="0.25">
      <c r="A486" s="252"/>
      <c r="B486" s="263"/>
    </row>
    <row r="487" spans="1:2" ht="15.6" x14ac:dyDescent="0.25">
      <c r="A487" s="252"/>
      <c r="B487" s="263"/>
    </row>
    <row r="488" spans="1:2" ht="15.6" x14ac:dyDescent="0.25">
      <c r="A488" s="252"/>
      <c r="B488" s="263"/>
    </row>
    <row r="489" spans="1:2" ht="15.6" x14ac:dyDescent="0.25">
      <c r="A489" s="252"/>
      <c r="B489" s="263"/>
    </row>
    <row r="490" spans="1:2" ht="15.6" x14ac:dyDescent="0.25">
      <c r="A490" s="252"/>
      <c r="B490" s="263"/>
    </row>
    <row r="491" spans="1:2" ht="15.6" x14ac:dyDescent="0.25">
      <c r="A491" s="252"/>
      <c r="B491" s="263"/>
    </row>
    <row r="492" spans="1:2" ht="16.2" thickBot="1" x14ac:dyDescent="0.3">
      <c r="A492" s="253"/>
      <c r="B492" s="264"/>
    </row>
    <row r="493" spans="1:2" ht="15.6" x14ac:dyDescent="0.25">
      <c r="A493" s="258" t="s">
        <v>1054</v>
      </c>
      <c r="B493" s="261">
        <f>SUM(B484:B492)</f>
        <v>0</v>
      </c>
    </row>
    <row r="494" spans="1:2" ht="15.6" x14ac:dyDescent="0.3">
      <c r="A494" s="210"/>
      <c r="B494" s="17"/>
    </row>
    <row r="495" spans="1:2" ht="31.8" thickBot="1" x14ac:dyDescent="0.3">
      <c r="A495" s="256" t="s">
        <v>1249</v>
      </c>
      <c r="B495" s="257" t="s">
        <v>1379</v>
      </c>
    </row>
    <row r="496" spans="1:2" ht="15.6" x14ac:dyDescent="0.25">
      <c r="A496" s="251"/>
      <c r="B496" s="262"/>
    </row>
    <row r="497" spans="1:2" ht="15.6" x14ac:dyDescent="0.25">
      <c r="A497" s="252"/>
      <c r="B497" s="263"/>
    </row>
    <row r="498" spans="1:2" ht="15.6" x14ac:dyDescent="0.25">
      <c r="A498" s="252"/>
      <c r="B498" s="263"/>
    </row>
    <row r="499" spans="1:2" ht="15.6" x14ac:dyDescent="0.25">
      <c r="A499" s="252"/>
      <c r="B499" s="263"/>
    </row>
    <row r="500" spans="1:2" ht="15.6" x14ac:dyDescent="0.25">
      <c r="A500" s="252"/>
      <c r="B500" s="263"/>
    </row>
    <row r="501" spans="1:2" ht="15.6" x14ac:dyDescent="0.25">
      <c r="A501" s="252"/>
      <c r="B501" s="263"/>
    </row>
    <row r="502" spans="1:2" ht="15.6" x14ac:dyDescent="0.25">
      <c r="A502" s="252"/>
      <c r="B502" s="263"/>
    </row>
    <row r="503" spans="1:2" ht="15.6" x14ac:dyDescent="0.25">
      <c r="A503" s="252"/>
      <c r="B503" s="263"/>
    </row>
    <row r="504" spans="1:2" ht="16.2" thickBot="1" x14ac:dyDescent="0.3">
      <c r="A504" s="253"/>
      <c r="B504" s="264"/>
    </row>
    <row r="505" spans="1:2" ht="15.6" x14ac:dyDescent="0.25">
      <c r="A505" s="258" t="s">
        <v>1229</v>
      </c>
      <c r="B505" s="261">
        <f>SUM(B496:B504)</f>
        <v>0</v>
      </c>
    </row>
    <row r="506" spans="1:2" ht="15.6" x14ac:dyDescent="0.3">
      <c r="A506" s="211"/>
      <c r="B506" s="15"/>
    </row>
    <row r="507" spans="1:2" ht="31.8" thickBot="1" x14ac:dyDescent="0.3">
      <c r="A507" s="256" t="s">
        <v>1250</v>
      </c>
      <c r="B507" s="257" t="s">
        <v>1379</v>
      </c>
    </row>
    <row r="508" spans="1:2" ht="15.6" x14ac:dyDescent="0.25">
      <c r="A508" s="251"/>
      <c r="B508" s="262"/>
    </row>
    <row r="509" spans="1:2" ht="15.6" x14ac:dyDescent="0.25">
      <c r="A509" s="252"/>
      <c r="B509" s="263"/>
    </row>
    <row r="510" spans="1:2" ht="15.6" x14ac:dyDescent="0.25">
      <c r="A510" s="252"/>
      <c r="B510" s="263"/>
    </row>
    <row r="511" spans="1:2" ht="15.6" x14ac:dyDescent="0.25">
      <c r="A511" s="252"/>
      <c r="B511" s="263"/>
    </row>
    <row r="512" spans="1:2" ht="15.6" x14ac:dyDescent="0.25">
      <c r="A512" s="252"/>
      <c r="B512" s="263"/>
    </row>
    <row r="513" spans="1:2" ht="15.6" x14ac:dyDescent="0.25">
      <c r="A513" s="252"/>
      <c r="B513" s="263"/>
    </row>
    <row r="514" spans="1:2" ht="15.6" x14ac:dyDescent="0.25">
      <c r="A514" s="252"/>
      <c r="B514" s="263"/>
    </row>
    <row r="515" spans="1:2" ht="15.6" x14ac:dyDescent="0.25">
      <c r="A515" s="252"/>
      <c r="B515" s="263"/>
    </row>
    <row r="516" spans="1:2" ht="16.2" thickBot="1" x14ac:dyDescent="0.3">
      <c r="A516" s="253"/>
      <c r="B516" s="264"/>
    </row>
    <row r="517" spans="1:2" ht="15.6" x14ac:dyDescent="0.25">
      <c r="A517" s="258" t="s">
        <v>1231</v>
      </c>
      <c r="B517" s="261">
        <f>SUM(B508:B516)</f>
        <v>0</v>
      </c>
    </row>
    <row r="518" spans="1:2" ht="16.2" thickBot="1" x14ac:dyDescent="0.35">
      <c r="A518" s="211"/>
      <c r="B518" s="17"/>
    </row>
    <row r="519" spans="1:2" ht="31.8" thickBot="1" x14ac:dyDescent="0.3">
      <c r="A519" s="209" t="s">
        <v>1293</v>
      </c>
      <c r="B519" s="257" t="s">
        <v>1379</v>
      </c>
    </row>
    <row r="520" spans="1:2" ht="15.6" x14ac:dyDescent="0.25">
      <c r="A520" s="266"/>
      <c r="B520" s="71"/>
    </row>
    <row r="521" spans="1:2" ht="15.6" x14ac:dyDescent="0.25">
      <c r="A521" s="252" t="s">
        <v>131</v>
      </c>
      <c r="B521" s="72"/>
    </row>
    <row r="522" spans="1:2" ht="15.6" x14ac:dyDescent="0.25">
      <c r="A522" s="252"/>
      <c r="B522" s="76"/>
    </row>
    <row r="523" spans="1:2" ht="15.6" x14ac:dyDescent="0.25">
      <c r="A523" s="252"/>
      <c r="B523" s="77"/>
    </row>
    <row r="524" spans="1:2" ht="15.6" x14ac:dyDescent="0.25">
      <c r="A524" s="267"/>
      <c r="B524" s="75"/>
    </row>
    <row r="525" spans="1:2" ht="15.6" x14ac:dyDescent="0.25">
      <c r="A525" s="252"/>
      <c r="B525" s="72"/>
    </row>
    <row r="526" spans="1:2" ht="15.6" x14ac:dyDescent="0.25">
      <c r="A526" s="252"/>
      <c r="B526" s="72"/>
    </row>
    <row r="527" spans="1:2" ht="15.6" x14ac:dyDescent="0.25">
      <c r="A527" s="252"/>
      <c r="B527" s="72"/>
    </row>
    <row r="528" spans="1:2" ht="16.2" thickBot="1" x14ac:dyDescent="0.3">
      <c r="A528" s="253"/>
      <c r="B528" s="73"/>
    </row>
    <row r="529" spans="1:2" ht="15.6" x14ac:dyDescent="0.25">
      <c r="A529" s="258" t="s">
        <v>1230</v>
      </c>
      <c r="B529" s="268">
        <f>SUM(B520:B528)</f>
        <v>0</v>
      </c>
    </row>
    <row r="530" spans="1:2" ht="15.6" x14ac:dyDescent="0.3">
      <c r="B530" s="15"/>
    </row>
    <row r="531" spans="1:2" ht="31.8" thickBot="1" x14ac:dyDescent="0.3">
      <c r="A531" s="256" t="s">
        <v>1294</v>
      </c>
      <c r="B531" s="257" t="s">
        <v>1379</v>
      </c>
    </row>
    <row r="532" spans="1:2" ht="15.6" x14ac:dyDescent="0.25">
      <c r="A532" s="251"/>
      <c r="B532" s="262"/>
    </row>
    <row r="533" spans="1:2" ht="15.6" x14ac:dyDescent="0.25">
      <c r="A533" s="252"/>
      <c r="B533" s="263"/>
    </row>
    <row r="534" spans="1:2" ht="15.6" x14ac:dyDescent="0.25">
      <c r="A534" s="252"/>
      <c r="B534" s="263"/>
    </row>
    <row r="535" spans="1:2" ht="15.6" x14ac:dyDescent="0.25">
      <c r="A535" s="252"/>
      <c r="B535" s="263"/>
    </row>
    <row r="536" spans="1:2" ht="15.6" x14ac:dyDescent="0.25">
      <c r="A536" s="252"/>
      <c r="B536" s="263"/>
    </row>
    <row r="537" spans="1:2" ht="15.6" x14ac:dyDescent="0.25">
      <c r="A537" s="252"/>
      <c r="B537" s="263"/>
    </row>
    <row r="538" spans="1:2" ht="15.6" x14ac:dyDescent="0.25">
      <c r="A538" s="252"/>
      <c r="B538" s="263"/>
    </row>
    <row r="539" spans="1:2" ht="15.6" x14ac:dyDescent="0.25">
      <c r="A539" s="252"/>
      <c r="B539" s="263"/>
    </row>
    <row r="540" spans="1:2" ht="16.2" thickBot="1" x14ac:dyDescent="0.3">
      <c r="A540" s="253"/>
      <c r="B540" s="264"/>
    </row>
    <row r="541" spans="1:2" ht="15.6" x14ac:dyDescent="0.25">
      <c r="A541" s="258" t="s">
        <v>1232</v>
      </c>
      <c r="B541" s="261">
        <f>SUM(B532:B540)</f>
        <v>0</v>
      </c>
    </row>
    <row r="542" spans="1:2" ht="15.6" x14ac:dyDescent="0.3">
      <c r="B542" s="15"/>
    </row>
    <row r="543" spans="1:2" ht="31.8" thickBot="1" x14ac:dyDescent="0.3">
      <c r="A543" s="256" t="s">
        <v>1251</v>
      </c>
      <c r="B543" s="257" t="s">
        <v>1379</v>
      </c>
    </row>
    <row r="544" spans="1:2" ht="15.6" x14ac:dyDescent="0.25">
      <c r="A544" s="251"/>
      <c r="B544" s="262"/>
    </row>
    <row r="545" spans="1:2" ht="15.6" x14ac:dyDescent="0.25">
      <c r="A545" s="252"/>
      <c r="B545" s="263"/>
    </row>
    <row r="546" spans="1:2" ht="15.6" x14ac:dyDescent="0.25">
      <c r="A546" s="252"/>
      <c r="B546" s="263"/>
    </row>
    <row r="547" spans="1:2" ht="15.6" x14ac:dyDescent="0.25">
      <c r="A547" s="252"/>
      <c r="B547" s="263"/>
    </row>
    <row r="548" spans="1:2" ht="15.6" x14ac:dyDescent="0.25">
      <c r="A548" s="252"/>
      <c r="B548" s="263"/>
    </row>
    <row r="549" spans="1:2" ht="15.6" x14ac:dyDescent="0.25">
      <c r="A549" s="252"/>
      <c r="B549" s="263"/>
    </row>
    <row r="550" spans="1:2" ht="15.6" x14ac:dyDescent="0.25">
      <c r="A550" s="252"/>
      <c r="B550" s="263"/>
    </row>
    <row r="551" spans="1:2" ht="15.6" x14ac:dyDescent="0.25">
      <c r="A551" s="252"/>
      <c r="B551" s="263"/>
    </row>
    <row r="552" spans="1:2" ht="16.2" thickBot="1" x14ac:dyDescent="0.3">
      <c r="A552" s="253"/>
      <c r="B552" s="264"/>
    </row>
    <row r="553" spans="1:2" ht="15.6" x14ac:dyDescent="0.25">
      <c r="A553" s="258" t="s">
        <v>1233</v>
      </c>
      <c r="B553" s="261">
        <f>SUM(B544:B552)</f>
        <v>0</v>
      </c>
    </row>
    <row r="554" spans="1:2" ht="15.6" x14ac:dyDescent="0.3">
      <c r="B554" s="15"/>
    </row>
    <row r="555" spans="1:2" ht="31.8" thickBot="1" x14ac:dyDescent="0.3">
      <c r="A555" s="256" t="s">
        <v>1252</v>
      </c>
      <c r="B555" s="257" t="s">
        <v>1379</v>
      </c>
    </row>
    <row r="556" spans="1:2" ht="15.6" x14ac:dyDescent="0.25">
      <c r="A556" s="251"/>
      <c r="B556" s="262"/>
    </row>
    <row r="557" spans="1:2" ht="15.6" x14ac:dyDescent="0.25">
      <c r="A557" s="252"/>
      <c r="B557" s="263"/>
    </row>
    <row r="558" spans="1:2" ht="15.6" x14ac:dyDescent="0.25">
      <c r="A558" s="252"/>
      <c r="B558" s="263"/>
    </row>
    <row r="559" spans="1:2" ht="15.6" x14ac:dyDescent="0.25">
      <c r="A559" s="252"/>
      <c r="B559" s="263"/>
    </row>
    <row r="560" spans="1:2" ht="15.6" x14ac:dyDescent="0.25">
      <c r="A560" s="252"/>
      <c r="B560" s="263"/>
    </row>
    <row r="561" spans="1:2" ht="15.6" x14ac:dyDescent="0.25">
      <c r="A561" s="252"/>
      <c r="B561" s="263"/>
    </row>
    <row r="562" spans="1:2" ht="15.6" x14ac:dyDescent="0.25">
      <c r="A562" s="252"/>
      <c r="B562" s="263"/>
    </row>
    <row r="563" spans="1:2" ht="15.6" x14ac:dyDescent="0.25">
      <c r="A563" s="252"/>
      <c r="B563" s="263"/>
    </row>
    <row r="564" spans="1:2" ht="16.2" thickBot="1" x14ac:dyDescent="0.3">
      <c r="A564" s="253"/>
      <c r="B564" s="264"/>
    </row>
    <row r="565" spans="1:2" ht="15.6" x14ac:dyDescent="0.25">
      <c r="A565" s="258" t="s">
        <v>1234</v>
      </c>
      <c r="B565" s="261">
        <f>SUM(B556:B564)</f>
        <v>0</v>
      </c>
    </row>
    <row r="566" spans="1:2" ht="15.6" x14ac:dyDescent="0.3">
      <c r="B566" s="15"/>
    </row>
    <row r="567" spans="1:2" ht="31.8" thickBot="1" x14ac:dyDescent="0.3">
      <c r="A567" s="256" t="s">
        <v>1253</v>
      </c>
      <c r="B567" s="257" t="s">
        <v>1379</v>
      </c>
    </row>
    <row r="568" spans="1:2" ht="15.6" x14ac:dyDescent="0.25">
      <c r="A568" s="251"/>
      <c r="B568" s="262"/>
    </row>
    <row r="569" spans="1:2" ht="15.6" x14ac:dyDescent="0.25">
      <c r="A569" s="252"/>
      <c r="B569" s="263"/>
    </row>
    <row r="570" spans="1:2" ht="15.6" x14ac:dyDescent="0.25">
      <c r="A570" s="252"/>
      <c r="B570" s="263"/>
    </row>
    <row r="571" spans="1:2" ht="15.6" x14ac:dyDescent="0.25">
      <c r="A571" s="252"/>
      <c r="B571" s="263"/>
    </row>
    <row r="572" spans="1:2" ht="15.6" x14ac:dyDescent="0.25">
      <c r="A572" s="252"/>
      <c r="B572" s="263"/>
    </row>
    <row r="573" spans="1:2" ht="15.6" x14ac:dyDescent="0.25">
      <c r="A573" s="252"/>
      <c r="B573" s="263"/>
    </row>
    <row r="574" spans="1:2" ht="15.6" x14ac:dyDescent="0.25">
      <c r="A574" s="252"/>
      <c r="B574" s="263"/>
    </row>
    <row r="575" spans="1:2" ht="15.6" x14ac:dyDescent="0.25">
      <c r="A575" s="252"/>
      <c r="B575" s="263"/>
    </row>
    <row r="576" spans="1:2" ht="16.2" thickBot="1" x14ac:dyDescent="0.3">
      <c r="A576" s="253"/>
      <c r="B576" s="264"/>
    </row>
    <row r="577" spans="1:2" ht="15.6" x14ac:dyDescent="0.25">
      <c r="A577" s="258" t="s">
        <v>1055</v>
      </c>
      <c r="B577" s="261">
        <f>SUM(B568:B576)</f>
        <v>0</v>
      </c>
    </row>
    <row r="578" spans="1:2" ht="15.6" x14ac:dyDescent="0.3">
      <c r="B578" s="15"/>
    </row>
    <row r="579" spans="1:2" ht="47.4" thickBot="1" x14ac:dyDescent="0.3">
      <c r="A579" s="256" t="s">
        <v>1254</v>
      </c>
      <c r="B579" s="257" t="s">
        <v>1379</v>
      </c>
    </row>
    <row r="580" spans="1:2" ht="15.6" x14ac:dyDescent="0.25">
      <c r="A580" s="251"/>
      <c r="B580" s="262"/>
    </row>
    <row r="581" spans="1:2" ht="15.6" x14ac:dyDescent="0.25">
      <c r="A581" s="252"/>
      <c r="B581" s="263"/>
    </row>
    <row r="582" spans="1:2" ht="15.6" x14ac:dyDescent="0.25">
      <c r="A582" s="252"/>
      <c r="B582" s="263"/>
    </row>
    <row r="583" spans="1:2" ht="15.6" x14ac:dyDescent="0.25">
      <c r="A583" s="252"/>
      <c r="B583" s="263"/>
    </row>
    <row r="584" spans="1:2" ht="15.6" x14ac:dyDescent="0.25">
      <c r="A584" s="252"/>
      <c r="B584" s="263"/>
    </row>
    <row r="585" spans="1:2" ht="15.6" x14ac:dyDescent="0.25">
      <c r="A585" s="252"/>
      <c r="B585" s="263"/>
    </row>
    <row r="586" spans="1:2" ht="15.6" x14ac:dyDescent="0.25">
      <c r="A586" s="252"/>
      <c r="B586" s="263"/>
    </row>
    <row r="587" spans="1:2" ht="15.6" x14ac:dyDescent="0.25">
      <c r="A587" s="252"/>
      <c r="B587" s="263"/>
    </row>
    <row r="588" spans="1:2" ht="16.2" thickBot="1" x14ac:dyDescent="0.3">
      <c r="A588" s="253"/>
      <c r="B588" s="264"/>
    </row>
    <row r="589" spans="1:2" ht="15.6" x14ac:dyDescent="0.25">
      <c r="A589" s="258" t="s">
        <v>1056</v>
      </c>
      <c r="B589" s="261">
        <f>SUM(B580:B588)</f>
        <v>0</v>
      </c>
    </row>
    <row r="590" spans="1:2" ht="15.6" x14ac:dyDescent="0.3">
      <c r="B590" s="15"/>
    </row>
    <row r="591" spans="1:2" ht="31.8" thickBot="1" x14ac:dyDescent="0.3">
      <c r="A591" s="256" t="s">
        <v>1255</v>
      </c>
      <c r="B591" s="257" t="s">
        <v>1379</v>
      </c>
    </row>
    <row r="592" spans="1:2" ht="15.6" x14ac:dyDescent="0.25">
      <c r="A592" s="251"/>
      <c r="B592" s="262"/>
    </row>
    <row r="593" spans="1:2" ht="15.6" x14ac:dyDescent="0.25">
      <c r="A593" s="252"/>
      <c r="B593" s="263"/>
    </row>
    <row r="594" spans="1:2" ht="15.6" x14ac:dyDescent="0.25">
      <c r="A594" s="252"/>
      <c r="B594" s="263"/>
    </row>
    <row r="595" spans="1:2" ht="15.6" x14ac:dyDescent="0.25">
      <c r="A595" s="252"/>
      <c r="B595" s="263"/>
    </row>
    <row r="596" spans="1:2" ht="15.6" x14ac:dyDescent="0.25">
      <c r="A596" s="252"/>
      <c r="B596" s="263"/>
    </row>
    <row r="597" spans="1:2" ht="15.6" x14ac:dyDescent="0.25">
      <c r="A597" s="252"/>
      <c r="B597" s="263"/>
    </row>
    <row r="598" spans="1:2" ht="15.6" x14ac:dyDescent="0.25">
      <c r="A598" s="252"/>
      <c r="B598" s="263"/>
    </row>
    <row r="599" spans="1:2" ht="15.6" x14ac:dyDescent="0.25">
      <c r="A599" s="252"/>
      <c r="B599" s="263"/>
    </row>
    <row r="600" spans="1:2" ht="16.2" thickBot="1" x14ac:dyDescent="0.3">
      <c r="A600" s="253"/>
      <c r="B600" s="264"/>
    </row>
    <row r="601" spans="1:2" ht="15.6" x14ac:dyDescent="0.25">
      <c r="A601" s="258" t="s">
        <v>1057</v>
      </c>
      <c r="B601" s="261">
        <f>SUM(B592:B600)</f>
        <v>0</v>
      </c>
    </row>
    <row r="602" spans="1:2" ht="15.6" x14ac:dyDescent="0.3">
      <c r="B602" s="15"/>
    </row>
    <row r="603" spans="1:2" ht="31.8" thickBot="1" x14ac:dyDescent="0.3">
      <c r="A603" s="256" t="s">
        <v>1256</v>
      </c>
      <c r="B603" s="257" t="s">
        <v>1379</v>
      </c>
    </row>
    <row r="604" spans="1:2" ht="15.6" x14ac:dyDescent="0.25">
      <c r="A604" s="251"/>
      <c r="B604" s="262"/>
    </row>
    <row r="605" spans="1:2" ht="15.6" x14ac:dyDescent="0.25">
      <c r="A605" s="252"/>
      <c r="B605" s="263"/>
    </row>
    <row r="606" spans="1:2" ht="15.6" x14ac:dyDescent="0.25">
      <c r="A606" s="252"/>
      <c r="B606" s="263"/>
    </row>
    <row r="607" spans="1:2" ht="15.6" x14ac:dyDescent="0.25">
      <c r="A607" s="252"/>
      <c r="B607" s="263"/>
    </row>
    <row r="608" spans="1:2" ht="15.6" x14ac:dyDescent="0.25">
      <c r="A608" s="252"/>
      <c r="B608" s="263"/>
    </row>
    <row r="609" spans="1:2" ht="15.6" x14ac:dyDescent="0.25">
      <c r="A609" s="252"/>
      <c r="B609" s="263"/>
    </row>
    <row r="610" spans="1:2" ht="15.6" x14ac:dyDescent="0.25">
      <c r="A610" s="252"/>
      <c r="B610" s="263"/>
    </row>
    <row r="611" spans="1:2" ht="15.6" x14ac:dyDescent="0.25">
      <c r="A611" s="252"/>
      <c r="B611" s="263"/>
    </row>
    <row r="612" spans="1:2" ht="16.2" thickBot="1" x14ac:dyDescent="0.3">
      <c r="A612" s="253"/>
      <c r="B612" s="264"/>
    </row>
    <row r="613" spans="1:2" ht="15.6" x14ac:dyDescent="0.25">
      <c r="A613" s="258" t="s">
        <v>1058</v>
      </c>
      <c r="B613" s="261">
        <f>SUM(B604:B612)</f>
        <v>0</v>
      </c>
    </row>
    <row r="614" spans="1:2" ht="15.6" x14ac:dyDescent="0.3">
      <c r="B614" s="15"/>
    </row>
    <row r="615" spans="1:2" ht="31.8" thickBot="1" x14ac:dyDescent="0.3">
      <c r="A615" s="256" t="s">
        <v>1257</v>
      </c>
      <c r="B615" s="257" t="s">
        <v>1379</v>
      </c>
    </row>
    <row r="616" spans="1:2" ht="15.6" x14ac:dyDescent="0.25">
      <c r="A616" s="251"/>
      <c r="B616" s="262"/>
    </row>
    <row r="617" spans="1:2" ht="15.6" x14ac:dyDescent="0.25">
      <c r="A617" s="252"/>
      <c r="B617" s="263"/>
    </row>
    <row r="618" spans="1:2" ht="15.6" x14ac:dyDescent="0.25">
      <c r="A618" s="252"/>
      <c r="B618" s="263"/>
    </row>
    <row r="619" spans="1:2" ht="15.6" x14ac:dyDescent="0.25">
      <c r="A619" s="252"/>
      <c r="B619" s="263"/>
    </row>
    <row r="620" spans="1:2" ht="15.6" x14ac:dyDescent="0.25">
      <c r="A620" s="252"/>
      <c r="B620" s="263"/>
    </row>
    <row r="621" spans="1:2" ht="15.6" x14ac:dyDescent="0.25">
      <c r="A621" s="252"/>
      <c r="B621" s="263"/>
    </row>
    <row r="622" spans="1:2" ht="15.6" x14ac:dyDescent="0.25">
      <c r="A622" s="252"/>
      <c r="B622" s="263"/>
    </row>
    <row r="623" spans="1:2" ht="15.6" x14ac:dyDescent="0.25">
      <c r="A623" s="252"/>
      <c r="B623" s="263"/>
    </row>
    <row r="624" spans="1:2" ht="16.2" thickBot="1" x14ac:dyDescent="0.3">
      <c r="A624" s="253"/>
      <c r="B624" s="264"/>
    </row>
    <row r="625" spans="1:2" ht="15.6" x14ac:dyDescent="0.25">
      <c r="A625" s="258" t="s">
        <v>1059</v>
      </c>
      <c r="B625" s="261">
        <f>SUM(B616:B624)</f>
        <v>0</v>
      </c>
    </row>
    <row r="626" spans="1:2" ht="16.2" thickBot="1" x14ac:dyDescent="0.35">
      <c r="B626" s="15"/>
    </row>
    <row r="627" spans="1:2" ht="31.8" thickBot="1" x14ac:dyDescent="0.3">
      <c r="A627" s="209" t="s">
        <v>1258</v>
      </c>
      <c r="B627" s="257" t="s">
        <v>1379</v>
      </c>
    </row>
    <row r="628" spans="1:2" ht="15.6" x14ac:dyDescent="0.25">
      <c r="A628" s="251"/>
      <c r="B628" s="262"/>
    </row>
    <row r="629" spans="1:2" ht="15.6" x14ac:dyDescent="0.25">
      <c r="A629" s="252"/>
      <c r="B629" s="263"/>
    </row>
    <row r="630" spans="1:2" ht="15.6" x14ac:dyDescent="0.25">
      <c r="A630" s="252"/>
      <c r="B630" s="263"/>
    </row>
    <row r="631" spans="1:2" ht="15.6" x14ac:dyDescent="0.25">
      <c r="A631" s="252"/>
      <c r="B631" s="263"/>
    </row>
    <row r="632" spans="1:2" ht="15.6" x14ac:dyDescent="0.25">
      <c r="A632" s="252"/>
      <c r="B632" s="263"/>
    </row>
    <row r="633" spans="1:2" ht="15.6" x14ac:dyDescent="0.25">
      <c r="A633" s="252"/>
      <c r="B633" s="263"/>
    </row>
    <row r="634" spans="1:2" ht="15.6" x14ac:dyDescent="0.25">
      <c r="A634" s="252"/>
      <c r="B634" s="263"/>
    </row>
    <row r="635" spans="1:2" ht="15.6" x14ac:dyDescent="0.25">
      <c r="A635" s="252"/>
      <c r="B635" s="263"/>
    </row>
    <row r="636" spans="1:2" ht="16.2" thickBot="1" x14ac:dyDescent="0.3">
      <c r="A636" s="253"/>
      <c r="B636" s="264"/>
    </row>
    <row r="637" spans="1:2" ht="15.6" x14ac:dyDescent="0.25">
      <c r="A637" s="258" t="s">
        <v>1060</v>
      </c>
      <c r="B637" s="261">
        <f>SUM(B628:B636)</f>
        <v>0</v>
      </c>
    </row>
    <row r="638" spans="1:2" ht="15.6" x14ac:dyDescent="0.3">
      <c r="B638" s="17"/>
    </row>
    <row r="639" spans="1:2" ht="31.8" thickBot="1" x14ac:dyDescent="0.3">
      <c r="A639" s="256" t="s">
        <v>1295</v>
      </c>
      <c r="B639" s="257" t="s">
        <v>1379</v>
      </c>
    </row>
    <row r="640" spans="1:2" ht="15.6" x14ac:dyDescent="0.25">
      <c r="A640" s="251"/>
      <c r="B640" s="262"/>
    </row>
    <row r="641" spans="1:2" ht="15.6" x14ac:dyDescent="0.25">
      <c r="A641" s="252"/>
      <c r="B641" s="263"/>
    </row>
    <row r="642" spans="1:2" ht="15.6" x14ac:dyDescent="0.25">
      <c r="A642" s="252"/>
      <c r="B642" s="263"/>
    </row>
    <row r="643" spans="1:2" ht="15.6" x14ac:dyDescent="0.25">
      <c r="A643" s="252"/>
      <c r="B643" s="263"/>
    </row>
    <row r="644" spans="1:2" ht="15.6" x14ac:dyDescent="0.25">
      <c r="A644" s="252"/>
      <c r="B644" s="263"/>
    </row>
    <row r="645" spans="1:2" ht="15.6" x14ac:dyDescent="0.25">
      <c r="A645" s="252"/>
      <c r="B645" s="263"/>
    </row>
    <row r="646" spans="1:2" ht="15.6" x14ac:dyDescent="0.25">
      <c r="A646" s="252"/>
      <c r="B646" s="263"/>
    </row>
    <row r="647" spans="1:2" ht="15.6" x14ac:dyDescent="0.25">
      <c r="A647" s="252"/>
      <c r="B647" s="263"/>
    </row>
    <row r="648" spans="1:2" ht="16.2" thickBot="1" x14ac:dyDescent="0.3">
      <c r="A648" s="253"/>
      <c r="B648" s="264"/>
    </row>
    <row r="649" spans="1:2" ht="15.6" x14ac:dyDescent="0.25">
      <c r="A649" s="258" t="s">
        <v>1235</v>
      </c>
      <c r="B649" s="261">
        <f>SUM(B640:B648)</f>
        <v>0</v>
      </c>
    </row>
    <row r="650" spans="1:2" ht="15.6" x14ac:dyDescent="0.3">
      <c r="B650" s="17"/>
    </row>
    <row r="651" spans="1:2" ht="47.4" thickBot="1" x14ac:dyDescent="0.3">
      <c r="A651" s="256" t="s">
        <v>1259</v>
      </c>
      <c r="B651" s="257" t="s">
        <v>1379</v>
      </c>
    </row>
    <row r="652" spans="1:2" ht="15.6" x14ac:dyDescent="0.25">
      <c r="A652" s="251"/>
      <c r="B652" s="262"/>
    </row>
    <row r="653" spans="1:2" ht="15.6" x14ac:dyDescent="0.25">
      <c r="A653" s="252"/>
      <c r="B653" s="263"/>
    </row>
    <row r="654" spans="1:2" ht="15.6" x14ac:dyDescent="0.25">
      <c r="A654" s="252"/>
      <c r="B654" s="263"/>
    </row>
    <row r="655" spans="1:2" ht="15.6" x14ac:dyDescent="0.25">
      <c r="A655" s="252"/>
      <c r="B655" s="263"/>
    </row>
    <row r="656" spans="1:2" ht="15.6" x14ac:dyDescent="0.25">
      <c r="A656" s="252"/>
      <c r="B656" s="263"/>
    </row>
    <row r="657" spans="1:2" ht="15.6" x14ac:dyDescent="0.25">
      <c r="A657" s="252"/>
      <c r="B657" s="263"/>
    </row>
    <row r="658" spans="1:2" ht="15.6" x14ac:dyDescent="0.25">
      <c r="A658" s="252"/>
      <c r="B658" s="263"/>
    </row>
    <row r="659" spans="1:2" ht="15.6" x14ac:dyDescent="0.25">
      <c r="A659" s="252"/>
      <c r="B659" s="263"/>
    </row>
    <row r="660" spans="1:2" ht="16.2" thickBot="1" x14ac:dyDescent="0.3">
      <c r="A660" s="253"/>
      <c r="B660" s="264"/>
    </row>
    <row r="661" spans="1:2" ht="15.6" x14ac:dyDescent="0.25">
      <c r="A661" s="258" t="s">
        <v>1061</v>
      </c>
      <c r="B661" s="261">
        <f>SUM(B652:B660)</f>
        <v>0</v>
      </c>
    </row>
    <row r="662" spans="1:2" ht="16.2" thickBot="1" x14ac:dyDescent="0.35">
      <c r="B662" s="15"/>
    </row>
    <row r="663" spans="1:2" ht="31.8" thickBot="1" x14ac:dyDescent="0.3">
      <c r="A663" s="209" t="s">
        <v>1260</v>
      </c>
      <c r="B663" s="257" t="s">
        <v>1379</v>
      </c>
    </row>
    <row r="664" spans="1:2" ht="15.6" x14ac:dyDescent="0.25">
      <c r="A664" s="251"/>
      <c r="B664" s="262"/>
    </row>
    <row r="665" spans="1:2" ht="15.6" x14ac:dyDescent="0.25">
      <c r="A665" s="252"/>
      <c r="B665" s="263"/>
    </row>
    <row r="666" spans="1:2" ht="15.6" x14ac:dyDescent="0.25">
      <c r="A666" s="252"/>
      <c r="B666" s="263"/>
    </row>
    <row r="667" spans="1:2" ht="15.6" x14ac:dyDescent="0.25">
      <c r="A667" s="252"/>
      <c r="B667" s="263"/>
    </row>
    <row r="668" spans="1:2" ht="15.6" x14ac:dyDescent="0.25">
      <c r="A668" s="252"/>
      <c r="B668" s="263"/>
    </row>
    <row r="669" spans="1:2" ht="15.6" x14ac:dyDescent="0.25">
      <c r="A669" s="252"/>
      <c r="B669" s="263"/>
    </row>
    <row r="670" spans="1:2" ht="15.6" x14ac:dyDescent="0.25">
      <c r="A670" s="252"/>
      <c r="B670" s="263"/>
    </row>
    <row r="671" spans="1:2" ht="15.6" x14ac:dyDescent="0.25">
      <c r="A671" s="252"/>
      <c r="B671" s="263"/>
    </row>
    <row r="672" spans="1:2" ht="16.2" thickBot="1" x14ac:dyDescent="0.3">
      <c r="A672" s="253"/>
      <c r="B672" s="264"/>
    </row>
    <row r="673" spans="1:2" ht="15.6" x14ac:dyDescent="0.25">
      <c r="A673" s="258" t="s">
        <v>1062</v>
      </c>
      <c r="B673" s="261">
        <f>SUM(B664:B672)</f>
        <v>0</v>
      </c>
    </row>
    <row r="674" spans="1:2" ht="15.6" x14ac:dyDescent="0.3">
      <c r="B674" s="15"/>
    </row>
    <row r="675" spans="1:2" ht="31.8" thickBot="1" x14ac:dyDescent="0.3">
      <c r="A675" s="256" t="s">
        <v>1261</v>
      </c>
      <c r="B675" s="257" t="s">
        <v>1379</v>
      </c>
    </row>
    <row r="676" spans="1:2" ht="15.6" x14ac:dyDescent="0.25">
      <c r="A676" s="251"/>
      <c r="B676" s="262"/>
    </row>
    <row r="677" spans="1:2" ht="15.6" x14ac:dyDescent="0.25">
      <c r="A677" s="252"/>
      <c r="B677" s="263"/>
    </row>
    <row r="678" spans="1:2" ht="15.6" x14ac:dyDescent="0.25">
      <c r="A678" s="252"/>
      <c r="B678" s="263"/>
    </row>
    <row r="679" spans="1:2" ht="15.6" x14ac:dyDescent="0.25">
      <c r="A679" s="252"/>
      <c r="B679" s="263"/>
    </row>
    <row r="680" spans="1:2" ht="15.6" x14ac:dyDescent="0.25">
      <c r="A680" s="252"/>
      <c r="B680" s="263"/>
    </row>
    <row r="681" spans="1:2" ht="15.6" x14ac:dyDescent="0.25">
      <c r="A681" s="252"/>
      <c r="B681" s="263"/>
    </row>
    <row r="682" spans="1:2" ht="15.6" x14ac:dyDescent="0.25">
      <c r="A682" s="252"/>
      <c r="B682" s="263"/>
    </row>
    <row r="683" spans="1:2" ht="15.6" x14ac:dyDescent="0.25">
      <c r="A683" s="252"/>
      <c r="B683" s="263"/>
    </row>
    <row r="684" spans="1:2" ht="16.2" thickBot="1" x14ac:dyDescent="0.3">
      <c r="A684" s="253"/>
      <c r="B684" s="264"/>
    </row>
    <row r="685" spans="1:2" ht="15.6" x14ac:dyDescent="0.25">
      <c r="A685" s="258" t="s">
        <v>1063</v>
      </c>
      <c r="B685" s="261">
        <f>SUM(B676:B684)</f>
        <v>0</v>
      </c>
    </row>
    <row r="686" spans="1:2" ht="15.6" x14ac:dyDescent="0.3">
      <c r="B686" s="15"/>
    </row>
    <row r="687" spans="1:2" ht="31.8" thickBot="1" x14ac:dyDescent="0.3">
      <c r="A687" s="256" t="s">
        <v>1262</v>
      </c>
      <c r="B687" s="257" t="s">
        <v>1379</v>
      </c>
    </row>
    <row r="688" spans="1:2" ht="15.6" x14ac:dyDescent="0.25">
      <c r="A688" s="251"/>
      <c r="B688" s="262"/>
    </row>
    <row r="689" spans="1:2" ht="15.6" x14ac:dyDescent="0.25">
      <c r="A689" s="252"/>
      <c r="B689" s="263"/>
    </row>
    <row r="690" spans="1:2" ht="15.6" x14ac:dyDescent="0.25">
      <c r="A690" s="252"/>
      <c r="B690" s="263"/>
    </row>
    <row r="691" spans="1:2" ht="15.6" x14ac:dyDescent="0.25">
      <c r="A691" s="252"/>
      <c r="B691" s="263"/>
    </row>
    <row r="692" spans="1:2" ht="15.6" x14ac:dyDescent="0.25">
      <c r="A692" s="252"/>
      <c r="B692" s="263"/>
    </row>
    <row r="693" spans="1:2" ht="15.6" x14ac:dyDescent="0.25">
      <c r="A693" s="252"/>
      <c r="B693" s="263"/>
    </row>
    <row r="694" spans="1:2" ht="15.6" x14ac:dyDescent="0.25">
      <c r="A694" s="252"/>
      <c r="B694" s="263"/>
    </row>
    <row r="695" spans="1:2" ht="15.6" x14ac:dyDescent="0.25">
      <c r="A695" s="252"/>
      <c r="B695" s="263"/>
    </row>
    <row r="696" spans="1:2" ht="16.2" thickBot="1" x14ac:dyDescent="0.3">
      <c r="A696" s="253"/>
      <c r="B696" s="264"/>
    </row>
    <row r="697" spans="1:2" ht="15.6" x14ac:dyDescent="0.25">
      <c r="A697" s="258" t="s">
        <v>1064</v>
      </c>
      <c r="B697" s="261">
        <f>SUM(B688:B696)</f>
        <v>0</v>
      </c>
    </row>
    <row r="698" spans="1:2" ht="15.6" x14ac:dyDescent="0.3">
      <c r="B698" s="15"/>
    </row>
    <row r="699" spans="1:2" ht="31.8" thickBot="1" x14ac:dyDescent="0.3">
      <c r="A699" s="256" t="s">
        <v>1296</v>
      </c>
      <c r="B699" s="257" t="s">
        <v>1379</v>
      </c>
    </row>
    <row r="700" spans="1:2" ht="15.6" x14ac:dyDescent="0.25">
      <c r="A700" s="251"/>
      <c r="B700" s="262"/>
    </row>
    <row r="701" spans="1:2" ht="15.6" x14ac:dyDescent="0.25">
      <c r="A701" s="252"/>
      <c r="B701" s="263"/>
    </row>
    <row r="702" spans="1:2" ht="15.6" x14ac:dyDescent="0.25">
      <c r="A702" s="252"/>
      <c r="B702" s="263"/>
    </row>
    <row r="703" spans="1:2" ht="15.6" x14ac:dyDescent="0.25">
      <c r="A703" s="252"/>
      <c r="B703" s="263"/>
    </row>
    <row r="704" spans="1:2" ht="15.6" x14ac:dyDescent="0.25">
      <c r="A704" s="252"/>
      <c r="B704" s="263"/>
    </row>
    <row r="705" spans="1:2" ht="15.6" x14ac:dyDescent="0.25">
      <c r="A705" s="252"/>
      <c r="B705" s="263"/>
    </row>
    <row r="706" spans="1:2" ht="15.6" x14ac:dyDescent="0.25">
      <c r="A706" s="252"/>
      <c r="B706" s="263"/>
    </row>
    <row r="707" spans="1:2" ht="15.6" x14ac:dyDescent="0.25">
      <c r="A707" s="252"/>
      <c r="B707" s="263"/>
    </row>
    <row r="708" spans="1:2" ht="16.2" thickBot="1" x14ac:dyDescent="0.3">
      <c r="A708" s="253"/>
      <c r="B708" s="264"/>
    </row>
    <row r="709" spans="1:2" ht="15.6" x14ac:dyDescent="0.25">
      <c r="A709" s="258" t="s">
        <v>1065</v>
      </c>
      <c r="B709" s="261">
        <f>SUM(B700:B708)</f>
        <v>0</v>
      </c>
    </row>
    <row r="710" spans="1:2" ht="15.6" x14ac:dyDescent="0.3">
      <c r="B710" s="15"/>
    </row>
    <row r="711" spans="1:2" ht="31.8" thickBot="1" x14ac:dyDescent="0.3">
      <c r="A711" s="256" t="s">
        <v>1297</v>
      </c>
      <c r="B711" s="257" t="s">
        <v>1379</v>
      </c>
    </row>
    <row r="712" spans="1:2" ht="15.6" x14ac:dyDescent="0.25">
      <c r="A712" s="251"/>
      <c r="B712" s="262"/>
    </row>
    <row r="713" spans="1:2" ht="15.6" x14ac:dyDescent="0.25">
      <c r="A713" s="252"/>
      <c r="B713" s="263"/>
    </row>
    <row r="714" spans="1:2" ht="15.6" x14ac:dyDescent="0.25">
      <c r="A714" s="252"/>
      <c r="B714" s="263"/>
    </row>
    <row r="715" spans="1:2" ht="15.6" x14ac:dyDescent="0.25">
      <c r="A715" s="252"/>
      <c r="B715" s="263"/>
    </row>
    <row r="716" spans="1:2" ht="15.6" x14ac:dyDescent="0.25">
      <c r="A716" s="252"/>
      <c r="B716" s="263"/>
    </row>
    <row r="717" spans="1:2" ht="15.6" x14ac:dyDescent="0.25">
      <c r="A717" s="252"/>
      <c r="B717" s="263"/>
    </row>
    <row r="718" spans="1:2" ht="15.6" x14ac:dyDescent="0.25">
      <c r="A718" s="252"/>
      <c r="B718" s="263"/>
    </row>
    <row r="719" spans="1:2" ht="15.6" x14ac:dyDescent="0.25">
      <c r="A719" s="252"/>
      <c r="B719" s="263"/>
    </row>
    <row r="720" spans="1:2" ht="16.2" thickBot="1" x14ac:dyDescent="0.3">
      <c r="A720" s="253"/>
      <c r="B720" s="264"/>
    </row>
    <row r="721" spans="1:2" ht="15.6" x14ac:dyDescent="0.25">
      <c r="A721" s="258" t="s">
        <v>1236</v>
      </c>
      <c r="B721" s="261">
        <f>SUM(B712:B720)</f>
        <v>0</v>
      </c>
    </row>
    <row r="722" spans="1:2" ht="15.6" x14ac:dyDescent="0.3">
      <c r="B722" s="15"/>
    </row>
    <row r="723" spans="1:2" ht="31.8" thickBot="1" x14ac:dyDescent="0.3">
      <c r="A723" s="256" t="s">
        <v>1298</v>
      </c>
      <c r="B723" s="257" t="s">
        <v>1379</v>
      </c>
    </row>
    <row r="724" spans="1:2" ht="15.6" x14ac:dyDescent="0.25">
      <c r="A724" s="251"/>
      <c r="B724" s="262"/>
    </row>
    <row r="725" spans="1:2" ht="15.6" x14ac:dyDescent="0.25">
      <c r="A725" s="252"/>
      <c r="B725" s="263"/>
    </row>
    <row r="726" spans="1:2" ht="15.6" x14ac:dyDescent="0.25">
      <c r="A726" s="252"/>
      <c r="B726" s="263"/>
    </row>
    <row r="727" spans="1:2" ht="15.6" x14ac:dyDescent="0.25">
      <c r="A727" s="252"/>
      <c r="B727" s="263"/>
    </row>
    <row r="728" spans="1:2" ht="15.6" x14ac:dyDescent="0.25">
      <c r="A728" s="252"/>
      <c r="B728" s="263"/>
    </row>
    <row r="729" spans="1:2" ht="15.6" x14ac:dyDescent="0.25">
      <c r="A729" s="252"/>
      <c r="B729" s="263"/>
    </row>
    <row r="730" spans="1:2" ht="15.6" x14ac:dyDescent="0.25">
      <c r="A730" s="252"/>
      <c r="B730" s="263"/>
    </row>
    <row r="731" spans="1:2" ht="15.6" x14ac:dyDescent="0.25">
      <c r="A731" s="252"/>
      <c r="B731" s="263"/>
    </row>
    <row r="732" spans="1:2" ht="16.2" thickBot="1" x14ac:dyDescent="0.3">
      <c r="A732" s="253"/>
      <c r="B732" s="264"/>
    </row>
    <row r="733" spans="1:2" ht="15.6" x14ac:dyDescent="0.25">
      <c r="A733" s="258" t="s">
        <v>1067</v>
      </c>
      <c r="B733" s="261">
        <f>SUM(B724:B732)</f>
        <v>0</v>
      </c>
    </row>
    <row r="734" spans="1:2" ht="16.2" thickBot="1" x14ac:dyDescent="0.35">
      <c r="B734" s="15"/>
    </row>
    <row r="735" spans="1:2" ht="31.8" thickBot="1" x14ac:dyDescent="0.3">
      <c r="A735" s="209" t="s">
        <v>1299</v>
      </c>
      <c r="B735" s="257" t="s">
        <v>1379</v>
      </c>
    </row>
    <row r="736" spans="1:2" ht="15.6" x14ac:dyDescent="0.25">
      <c r="A736" s="251"/>
      <c r="B736" s="262"/>
    </row>
    <row r="737" spans="1:2" ht="15.6" x14ac:dyDescent="0.25">
      <c r="A737" s="252"/>
      <c r="B737" s="263"/>
    </row>
    <row r="738" spans="1:2" ht="15.6" x14ac:dyDescent="0.25">
      <c r="A738" s="252"/>
      <c r="B738" s="263"/>
    </row>
    <row r="739" spans="1:2" ht="15.6" x14ac:dyDescent="0.25">
      <c r="A739" s="252"/>
      <c r="B739" s="263"/>
    </row>
    <row r="740" spans="1:2" ht="15.6" x14ac:dyDescent="0.25">
      <c r="A740" s="252"/>
      <c r="B740" s="263"/>
    </row>
    <row r="741" spans="1:2" ht="15.6" x14ac:dyDescent="0.25">
      <c r="A741" s="252"/>
      <c r="B741" s="263"/>
    </row>
    <row r="742" spans="1:2" ht="15.6" x14ac:dyDescent="0.25">
      <c r="A742" s="252"/>
      <c r="B742" s="263"/>
    </row>
    <row r="743" spans="1:2" ht="15.6" x14ac:dyDescent="0.25">
      <c r="A743" s="252"/>
      <c r="B743" s="263"/>
    </row>
    <row r="744" spans="1:2" ht="16.2" thickBot="1" x14ac:dyDescent="0.3">
      <c r="A744" s="253"/>
      <c r="B744" s="264"/>
    </row>
    <row r="745" spans="1:2" ht="15.6" x14ac:dyDescent="0.25">
      <c r="A745" s="258" t="s">
        <v>1066</v>
      </c>
      <c r="B745" s="261">
        <f>SUM(B736:B744)</f>
        <v>0</v>
      </c>
    </row>
    <row r="746" spans="1:2" ht="15.6" x14ac:dyDescent="0.3">
      <c r="B746" s="15"/>
    </row>
    <row r="747" spans="1:2" ht="31.8" thickBot="1" x14ac:dyDescent="0.3">
      <c r="A747" s="256" t="s">
        <v>1263</v>
      </c>
      <c r="B747" s="257" t="s">
        <v>1379</v>
      </c>
    </row>
    <row r="748" spans="1:2" ht="15.6" x14ac:dyDescent="0.25">
      <c r="A748" s="251"/>
      <c r="B748" s="262"/>
    </row>
    <row r="749" spans="1:2" ht="15.6" x14ac:dyDescent="0.25">
      <c r="A749" s="252"/>
      <c r="B749" s="263"/>
    </row>
    <row r="750" spans="1:2" ht="15.6" x14ac:dyDescent="0.25">
      <c r="A750" s="252"/>
      <c r="B750" s="263"/>
    </row>
    <row r="751" spans="1:2" ht="15.6" x14ac:dyDescent="0.25">
      <c r="A751" s="252"/>
      <c r="B751" s="263"/>
    </row>
    <row r="752" spans="1:2" ht="15.6" x14ac:dyDescent="0.25">
      <c r="A752" s="252" t="s">
        <v>131</v>
      </c>
      <c r="B752" s="263"/>
    </row>
    <row r="753" spans="1:2" ht="15.6" x14ac:dyDescent="0.25">
      <c r="A753" s="252"/>
      <c r="B753" s="263"/>
    </row>
    <row r="754" spans="1:2" ht="15.6" x14ac:dyDescent="0.25">
      <c r="A754" s="252"/>
      <c r="B754" s="263"/>
    </row>
    <row r="755" spans="1:2" ht="15.6" x14ac:dyDescent="0.25">
      <c r="A755" s="252"/>
      <c r="B755" s="263"/>
    </row>
    <row r="756" spans="1:2" ht="16.2" thickBot="1" x14ac:dyDescent="0.3">
      <c r="A756" s="253"/>
      <c r="B756" s="264"/>
    </row>
    <row r="757" spans="1:2" ht="15.6" x14ac:dyDescent="0.25">
      <c r="A757" s="258" t="s">
        <v>1237</v>
      </c>
      <c r="B757" s="261">
        <f>SUM(B748:B756)</f>
        <v>0</v>
      </c>
    </row>
    <row r="758" spans="1:2" ht="15.6" x14ac:dyDescent="0.3">
      <c r="B758" s="17"/>
    </row>
    <row r="759" spans="1:2" ht="47.4" thickBot="1" x14ac:dyDescent="0.3">
      <c r="A759" s="256" t="s">
        <v>1300</v>
      </c>
      <c r="B759" s="257" t="s">
        <v>1379</v>
      </c>
    </row>
    <row r="760" spans="1:2" ht="15.6" x14ac:dyDescent="0.25">
      <c r="A760" s="251"/>
      <c r="B760" s="262"/>
    </row>
    <row r="761" spans="1:2" ht="15.6" x14ac:dyDescent="0.25">
      <c r="A761" s="252"/>
      <c r="B761" s="263"/>
    </row>
    <row r="762" spans="1:2" ht="15.6" x14ac:dyDescent="0.25">
      <c r="A762" s="252"/>
      <c r="B762" s="263"/>
    </row>
    <row r="763" spans="1:2" ht="15.6" x14ac:dyDescent="0.25">
      <c r="A763" s="252"/>
      <c r="B763" s="263"/>
    </row>
    <row r="764" spans="1:2" ht="15.6" x14ac:dyDescent="0.25">
      <c r="A764" s="252"/>
      <c r="B764" s="263"/>
    </row>
    <row r="765" spans="1:2" ht="15.6" x14ac:dyDescent="0.25">
      <c r="A765" s="252"/>
      <c r="B765" s="263"/>
    </row>
    <row r="766" spans="1:2" ht="15.6" x14ac:dyDescent="0.25">
      <c r="A766" s="252"/>
      <c r="B766" s="263"/>
    </row>
    <row r="767" spans="1:2" ht="15.6" x14ac:dyDescent="0.25">
      <c r="A767" s="252"/>
      <c r="B767" s="263"/>
    </row>
    <row r="768" spans="1:2" ht="16.2" thickBot="1" x14ac:dyDescent="0.3">
      <c r="A768" s="253"/>
      <c r="B768" s="264"/>
    </row>
    <row r="769" spans="1:2" ht="15.6" x14ac:dyDescent="0.25">
      <c r="A769" s="258" t="s">
        <v>1326</v>
      </c>
      <c r="B769" s="261">
        <f>SUM(B760:B768)</f>
        <v>0</v>
      </c>
    </row>
    <row r="770" spans="1:2" ht="15.6" x14ac:dyDescent="0.3">
      <c r="B770" s="17"/>
    </row>
    <row r="771" spans="1:2" ht="47.4" thickBot="1" x14ac:dyDescent="0.3">
      <c r="A771" s="256" t="s">
        <v>1303</v>
      </c>
      <c r="B771" s="257" t="s">
        <v>1379</v>
      </c>
    </row>
    <row r="772" spans="1:2" ht="15.6" x14ac:dyDescent="0.25">
      <c r="A772" s="251"/>
      <c r="B772" s="262"/>
    </row>
    <row r="773" spans="1:2" ht="15.6" x14ac:dyDescent="0.25">
      <c r="A773" s="252" t="s">
        <v>131</v>
      </c>
      <c r="B773" s="263"/>
    </row>
    <row r="774" spans="1:2" ht="15.6" x14ac:dyDescent="0.25">
      <c r="A774" s="252"/>
      <c r="B774" s="263"/>
    </row>
    <row r="775" spans="1:2" ht="15.6" x14ac:dyDescent="0.25">
      <c r="A775" s="252"/>
      <c r="B775" s="263"/>
    </row>
    <row r="776" spans="1:2" ht="15.6" x14ac:dyDescent="0.25">
      <c r="A776" s="252"/>
      <c r="B776" s="263"/>
    </row>
    <row r="777" spans="1:2" ht="15.6" x14ac:dyDescent="0.25">
      <c r="A777" s="252"/>
      <c r="B777" s="263"/>
    </row>
    <row r="778" spans="1:2" ht="15.6" x14ac:dyDescent="0.25">
      <c r="A778" s="252"/>
      <c r="B778" s="263"/>
    </row>
    <row r="779" spans="1:2" ht="15.6" x14ac:dyDescent="0.25">
      <c r="A779" s="252"/>
      <c r="B779" s="263"/>
    </row>
    <row r="780" spans="1:2" ht="16.2" thickBot="1" x14ac:dyDescent="0.3">
      <c r="A780" s="253"/>
      <c r="B780" s="264"/>
    </row>
    <row r="781" spans="1:2" ht="15.6" x14ac:dyDescent="0.25">
      <c r="A781" s="258" t="s">
        <v>1325</v>
      </c>
      <c r="B781" s="261">
        <f>SUM(B772:B780)</f>
        <v>0</v>
      </c>
    </row>
    <row r="782" spans="1:2" ht="15.6" x14ac:dyDescent="0.3">
      <c r="B782" s="17"/>
    </row>
    <row r="783" spans="1:2" ht="31.8" thickBot="1" x14ac:dyDescent="0.3">
      <c r="A783" s="256" t="s">
        <v>1301</v>
      </c>
      <c r="B783" s="257" t="s">
        <v>1379</v>
      </c>
    </row>
    <row r="784" spans="1:2" ht="15.6" x14ac:dyDescent="0.25">
      <c r="A784" s="251"/>
      <c r="B784" s="262"/>
    </row>
    <row r="785" spans="1:2" ht="15.6" x14ac:dyDescent="0.25">
      <c r="A785" s="252"/>
      <c r="B785" s="263"/>
    </row>
    <row r="786" spans="1:2" ht="15.6" x14ac:dyDescent="0.25">
      <c r="A786" s="252"/>
      <c r="B786" s="263"/>
    </row>
    <row r="787" spans="1:2" ht="15.6" x14ac:dyDescent="0.25">
      <c r="A787" s="252"/>
      <c r="B787" s="263"/>
    </row>
    <row r="788" spans="1:2" ht="15.6" x14ac:dyDescent="0.25">
      <c r="A788" s="252"/>
      <c r="B788" s="263"/>
    </row>
    <row r="789" spans="1:2" ht="15.6" x14ac:dyDescent="0.25">
      <c r="A789" s="252"/>
      <c r="B789" s="263"/>
    </row>
    <row r="790" spans="1:2" ht="15.6" x14ac:dyDescent="0.25">
      <c r="A790" s="252"/>
      <c r="B790" s="263"/>
    </row>
    <row r="791" spans="1:2" ht="15.6" x14ac:dyDescent="0.25">
      <c r="A791" s="252"/>
      <c r="B791" s="263" t="s">
        <v>131</v>
      </c>
    </row>
    <row r="792" spans="1:2" ht="16.2" thickBot="1" x14ac:dyDescent="0.3">
      <c r="A792" s="253"/>
      <c r="B792" s="264"/>
    </row>
    <row r="793" spans="1:2" ht="15.6" x14ac:dyDescent="0.25">
      <c r="A793" s="258" t="s">
        <v>1238</v>
      </c>
      <c r="B793" s="261">
        <f>SUM(B784:B792)</f>
        <v>0</v>
      </c>
    </row>
    <row r="794" spans="1:2" ht="15.6" x14ac:dyDescent="0.3">
      <c r="B794" s="17"/>
    </row>
    <row r="795" spans="1:2" ht="31.8" thickBot="1" x14ac:dyDescent="0.3">
      <c r="A795" s="256" t="s">
        <v>1302</v>
      </c>
      <c r="B795" s="257" t="s">
        <v>1379</v>
      </c>
    </row>
    <row r="796" spans="1:2" ht="15.6" x14ac:dyDescent="0.25">
      <c r="A796" s="251"/>
      <c r="B796" s="254"/>
    </row>
    <row r="797" spans="1:2" ht="15.6" x14ac:dyDescent="0.25">
      <c r="A797" s="252"/>
      <c r="B797" s="279"/>
    </row>
    <row r="798" spans="1:2" ht="15.6" x14ac:dyDescent="0.25">
      <c r="A798" s="252"/>
      <c r="B798" s="279"/>
    </row>
    <row r="799" spans="1:2" ht="15.6" x14ac:dyDescent="0.25">
      <c r="A799" s="252"/>
      <c r="B799" s="279"/>
    </row>
    <row r="800" spans="1:2" ht="15.6" x14ac:dyDescent="0.25">
      <c r="A800" s="252"/>
      <c r="B800" s="279"/>
    </row>
    <row r="801" spans="1:2" ht="15.6" x14ac:dyDescent="0.25">
      <c r="A801" s="252"/>
      <c r="B801" s="279"/>
    </row>
    <row r="802" spans="1:2" ht="15.6" x14ac:dyDescent="0.25">
      <c r="A802" s="252"/>
      <c r="B802" s="279"/>
    </row>
    <row r="803" spans="1:2" ht="15.6" x14ac:dyDescent="0.25">
      <c r="A803" s="252"/>
      <c r="B803" s="279"/>
    </row>
    <row r="804" spans="1:2" ht="16.2" thickBot="1" x14ac:dyDescent="0.3">
      <c r="A804" s="278"/>
      <c r="B804" s="280"/>
    </row>
    <row r="805" spans="1:2" ht="15.6" x14ac:dyDescent="0.25">
      <c r="A805" s="258" t="s">
        <v>1068</v>
      </c>
      <c r="B805" s="18">
        <f>SUM(B796:B804)</f>
        <v>0</v>
      </c>
    </row>
    <row r="806" spans="1:2" x14ac:dyDescent="0.25">
      <c r="A806" s="383" t="s">
        <v>1328</v>
      </c>
      <c r="B806" s="383"/>
    </row>
  </sheetData>
  <sheetProtection algorithmName="SHA-512" hashValue="CQD9PQDuwxLuLRvbB33uDSDKhrqaAMKe5NQYPr6113feRzVL/Z11Z7VK/eDRQhYNNlBMVa/nGUTqF8qR3uzOsw==" saltValue="HYawEEJvA4HG3Yf9vNfmuQ==" spinCount="100000" sheet="1" objects="1" scenarios="1"/>
  <mergeCells count="3">
    <mergeCell ref="A1:B1"/>
    <mergeCell ref="A2:B2"/>
    <mergeCell ref="A806:B806"/>
  </mergeCells>
  <pageMargins left="0.7" right="0.7" top="0.75" bottom="0.75" header="0.3" footer="0.3"/>
  <pageSetup scale="97" firstPageNumber="18" orientation="portrait" useFirstPageNumber="1" r:id="rId1"/>
  <headerFooter>
    <oddHeader>&amp;L&amp;G&amp;CPrivate Schools For Students With Disabilities
2022 - 2023 New School Budget</oddHeader>
    <oddFooter>&amp;C&amp;P</oddFooter>
  </headerFooter>
  <rowBreaks count="22" manualBreakCount="22">
    <brk id="38" max="16383" man="1"/>
    <brk id="74" max="16383" man="1"/>
    <brk id="110" max="16383" man="1"/>
    <brk id="146" max="16383" man="1"/>
    <brk id="182" max="16383" man="1"/>
    <brk id="218" max="16383" man="1"/>
    <brk id="254" max="16383" man="1"/>
    <brk id="290" max="16383" man="1"/>
    <brk id="326" max="16383" man="1"/>
    <brk id="362" max="16383" man="1"/>
    <brk id="398" max="1" man="1"/>
    <brk id="434" max="1" man="1"/>
    <brk id="470" max="1" man="1"/>
    <brk id="506" max="1" man="1"/>
    <brk id="542" max="1" man="1"/>
    <brk id="578" max="1" man="1"/>
    <brk id="614" max="1" man="1"/>
    <brk id="650" max="1" man="1"/>
    <brk id="686" max="1" man="1"/>
    <brk id="722" max="1" man="1"/>
    <brk id="758" max="1" man="1"/>
    <brk id="794" max="1" man="1"/>
  </rowBreaks>
  <legacyDrawingHF r:id="rId2"/>
  <tableParts count="67">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923"/>
  <sheetViews>
    <sheetView showWhiteSpace="0" view="pageBreakPreview" topLeftCell="A798" zoomScale="60" zoomScaleNormal="50" zoomScalePageLayoutView="60" workbookViewId="0">
      <selection activeCell="M842" sqref="M842"/>
    </sheetView>
  </sheetViews>
  <sheetFormatPr defaultColWidth="8.77734375" defaultRowHeight="13.8" x14ac:dyDescent="0.25"/>
  <cols>
    <col min="1" max="1" width="10.6640625" style="49" customWidth="1"/>
    <col min="2" max="2" width="46.6640625" style="50" customWidth="1"/>
    <col min="3" max="3" width="44.6640625" style="48" customWidth="1"/>
    <col min="4" max="4" width="9.77734375" style="50" customWidth="1"/>
    <col min="5" max="5" width="17" style="50" customWidth="1"/>
    <col min="6" max="6" width="12" style="61" bestFit="1" customWidth="1"/>
    <col min="7" max="7" width="11.44140625" style="61" customWidth="1"/>
    <col min="8" max="8" width="12.77734375" style="61" customWidth="1"/>
    <col min="9" max="9" width="10.77734375" style="61" customWidth="1"/>
    <col min="10" max="10" width="11.77734375" style="61" customWidth="1"/>
    <col min="11" max="11" width="15.33203125" style="61" customWidth="1"/>
    <col min="12" max="12" width="9.6640625" style="61" customWidth="1"/>
    <col min="13" max="13" width="12.44140625" style="61" customWidth="1"/>
    <col min="14" max="14" width="14.33203125" style="61" customWidth="1"/>
    <col min="15" max="15" width="15" style="61" customWidth="1"/>
    <col min="16" max="16" width="8.77734375" style="28" customWidth="1"/>
    <col min="17" max="17" width="14.77734375" style="28" bestFit="1" customWidth="1"/>
    <col min="18" max="16384" width="8.77734375" style="28"/>
  </cols>
  <sheetData>
    <row r="1" spans="1:256" x14ac:dyDescent="0.25">
      <c r="A1" s="321" t="s">
        <v>1147</v>
      </c>
      <c r="B1" s="321"/>
      <c r="C1" s="321"/>
      <c r="D1" s="322">
        <f>'2026-2027'!A3:F3</f>
        <v>0</v>
      </c>
      <c r="E1" s="321"/>
      <c r="F1" s="321"/>
      <c r="G1" s="321"/>
      <c r="H1" s="321"/>
      <c r="I1" s="321"/>
      <c r="J1" s="321"/>
      <c r="K1" s="321"/>
      <c r="L1" s="321"/>
      <c r="M1" s="321"/>
      <c r="N1" s="321"/>
      <c r="O1" s="321"/>
    </row>
    <row r="2" spans="1:256" s="30" customFormat="1" ht="15.6" customHeight="1" x14ac:dyDescent="0.25">
      <c r="A2" s="329" t="s">
        <v>1071</v>
      </c>
      <c r="B2" s="332" t="s">
        <v>1072</v>
      </c>
      <c r="C2" s="332" t="s">
        <v>1073</v>
      </c>
      <c r="D2" s="320" t="s">
        <v>1074</v>
      </c>
      <c r="E2" s="29" t="s">
        <v>176</v>
      </c>
      <c r="F2" s="40" t="s">
        <v>177</v>
      </c>
      <c r="G2" s="40" t="s">
        <v>178</v>
      </c>
      <c r="H2" s="40" t="s">
        <v>179</v>
      </c>
      <c r="I2" s="40" t="s">
        <v>180</v>
      </c>
      <c r="J2" s="40" t="s">
        <v>181</v>
      </c>
      <c r="K2" s="40" t="s">
        <v>182</v>
      </c>
      <c r="L2" s="40" t="s">
        <v>183</v>
      </c>
      <c r="M2" s="40" t="s">
        <v>184</v>
      </c>
      <c r="N2" s="55" t="s">
        <v>185</v>
      </c>
      <c r="O2" s="323" t="s">
        <v>1082</v>
      </c>
    </row>
    <row r="3" spans="1:256" s="30" customFormat="1" ht="15.6" customHeight="1" x14ac:dyDescent="0.25">
      <c r="A3" s="330"/>
      <c r="B3" s="333"/>
      <c r="C3" s="333"/>
      <c r="D3" s="320"/>
      <c r="E3" s="320" t="s">
        <v>187</v>
      </c>
      <c r="F3" s="325" t="s">
        <v>1075</v>
      </c>
      <c r="G3" s="325" t="s">
        <v>1076</v>
      </c>
      <c r="H3" s="324" t="s">
        <v>186</v>
      </c>
      <c r="I3" s="324"/>
      <c r="J3" s="324"/>
      <c r="K3" s="324"/>
      <c r="L3" s="324"/>
      <c r="M3" s="324"/>
      <c r="N3" s="324"/>
      <c r="O3" s="323"/>
    </row>
    <row r="4" spans="1:256" s="30" customFormat="1" ht="39.6" x14ac:dyDescent="0.25">
      <c r="A4" s="331"/>
      <c r="B4" s="334"/>
      <c r="C4" s="334"/>
      <c r="D4" s="320"/>
      <c r="E4" s="320"/>
      <c r="F4" s="325"/>
      <c r="G4" s="325"/>
      <c r="H4" s="139" t="s">
        <v>1077</v>
      </c>
      <c r="I4" s="40" t="s">
        <v>189</v>
      </c>
      <c r="J4" s="139" t="s">
        <v>1078</v>
      </c>
      <c r="K4" s="56" t="s">
        <v>1079</v>
      </c>
      <c r="L4" s="139" t="s">
        <v>1080</v>
      </c>
      <c r="M4" s="139" t="s">
        <v>1081</v>
      </c>
      <c r="N4" s="139" t="s">
        <v>1145</v>
      </c>
      <c r="O4" s="323"/>
    </row>
    <row r="5" spans="1:256" s="31" customFormat="1" x14ac:dyDescent="0.25">
      <c r="A5" s="326" t="s">
        <v>1083</v>
      </c>
      <c r="B5" s="327"/>
      <c r="C5" s="327"/>
      <c r="D5" s="327"/>
      <c r="E5" s="327"/>
      <c r="F5" s="327"/>
      <c r="G5" s="327"/>
      <c r="H5" s="327"/>
      <c r="I5" s="327"/>
      <c r="J5" s="327"/>
      <c r="K5" s="327"/>
      <c r="L5" s="327"/>
      <c r="M5" s="327"/>
      <c r="N5" s="327"/>
      <c r="O5" s="3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s="30" customFormat="1" ht="14.4" customHeight="1" x14ac:dyDescent="0.25">
      <c r="A6" s="33">
        <v>3500</v>
      </c>
      <c r="B6" s="32" t="s">
        <v>812</v>
      </c>
      <c r="C6" s="32" t="s">
        <v>1</v>
      </c>
      <c r="D6" s="34">
        <v>3660</v>
      </c>
      <c r="E6" s="34" t="s">
        <v>190</v>
      </c>
      <c r="F6" s="40">
        <f>'2026-2027'!F8</f>
        <v>0</v>
      </c>
      <c r="G6" s="40">
        <f>F6</f>
        <v>0</v>
      </c>
      <c r="H6" s="40">
        <f>F6</f>
        <v>0</v>
      </c>
      <c r="I6" s="40"/>
      <c r="J6" s="40"/>
      <c r="K6" s="40"/>
      <c r="L6" s="40"/>
      <c r="M6" s="40"/>
      <c r="N6" s="40"/>
      <c r="O6" s="41"/>
    </row>
    <row r="7" spans="1:256" s="30" customFormat="1" ht="25.2" customHeight="1" x14ac:dyDescent="0.25">
      <c r="A7" s="33">
        <v>3520</v>
      </c>
      <c r="B7" s="32" t="s">
        <v>812</v>
      </c>
      <c r="C7" s="32" t="s">
        <v>3</v>
      </c>
      <c r="D7" s="34">
        <v>3660</v>
      </c>
      <c r="E7" s="34" t="s">
        <v>191</v>
      </c>
      <c r="F7" s="40">
        <f>'2026-2027'!F9</f>
        <v>0</v>
      </c>
      <c r="G7" s="40">
        <f t="shared" ref="G7:G26" si="0">F7</f>
        <v>0</v>
      </c>
      <c r="H7" s="40">
        <f t="shared" ref="H7:H26" si="1">F7</f>
        <v>0</v>
      </c>
      <c r="I7" s="40"/>
      <c r="J7" s="40"/>
      <c r="K7" s="40"/>
      <c r="L7" s="40"/>
      <c r="M7" s="40"/>
      <c r="N7" s="40"/>
      <c r="O7" s="41"/>
    </row>
    <row r="8" spans="1:256" s="30" customFormat="1" ht="15.6" x14ac:dyDescent="0.25">
      <c r="A8" s="33">
        <v>3525</v>
      </c>
      <c r="B8" s="32" t="s">
        <v>812</v>
      </c>
      <c r="C8" s="32" t="s">
        <v>295</v>
      </c>
      <c r="D8" s="34">
        <v>3660</v>
      </c>
      <c r="E8" s="34" t="s">
        <v>989</v>
      </c>
      <c r="F8" s="40">
        <f>'2026-2027'!F10</f>
        <v>0</v>
      </c>
      <c r="G8" s="40">
        <f t="shared" si="0"/>
        <v>0</v>
      </c>
      <c r="H8" s="40">
        <f t="shared" si="1"/>
        <v>0</v>
      </c>
      <c r="I8" s="40"/>
      <c r="J8" s="40"/>
      <c r="K8" s="40"/>
      <c r="L8" s="40"/>
      <c r="M8" s="40"/>
      <c r="N8" s="40"/>
      <c r="O8" s="41"/>
    </row>
    <row r="9" spans="1:256" ht="15.6" x14ac:dyDescent="0.25">
      <c r="A9" s="33">
        <v>3530</v>
      </c>
      <c r="B9" s="32" t="s">
        <v>812</v>
      </c>
      <c r="C9" s="32" t="s">
        <v>132</v>
      </c>
      <c r="D9" s="34">
        <v>3660</v>
      </c>
      <c r="E9" s="34" t="s">
        <v>990</v>
      </c>
      <c r="F9" s="40">
        <f>'2026-2027'!F11</f>
        <v>0</v>
      </c>
      <c r="G9" s="40">
        <f t="shared" si="0"/>
        <v>0</v>
      </c>
      <c r="H9" s="40">
        <f t="shared" si="1"/>
        <v>0</v>
      </c>
      <c r="I9" s="40"/>
      <c r="J9" s="40"/>
      <c r="K9" s="40"/>
      <c r="L9" s="40"/>
      <c r="M9" s="40"/>
      <c r="N9" s="40"/>
      <c r="O9" s="41"/>
    </row>
    <row r="10" spans="1:256" ht="15.6" x14ac:dyDescent="0.25">
      <c r="A10" s="33">
        <v>3531</v>
      </c>
      <c r="B10" s="32" t="s">
        <v>812</v>
      </c>
      <c r="C10" s="32" t="s">
        <v>134</v>
      </c>
      <c r="D10" s="34">
        <v>3660</v>
      </c>
      <c r="E10" s="34" t="s">
        <v>991</v>
      </c>
      <c r="F10" s="40">
        <f>'2026-2027'!F12</f>
        <v>0</v>
      </c>
      <c r="G10" s="40">
        <f t="shared" si="0"/>
        <v>0</v>
      </c>
      <c r="H10" s="40">
        <f t="shared" si="1"/>
        <v>0</v>
      </c>
      <c r="I10" s="40"/>
      <c r="J10" s="40"/>
      <c r="K10" s="40"/>
      <c r="L10" s="40"/>
      <c r="M10" s="40"/>
      <c r="N10" s="40"/>
      <c r="O10" s="57"/>
    </row>
    <row r="11" spans="1:256" ht="15.6" x14ac:dyDescent="0.25">
      <c r="A11" s="33">
        <v>3532</v>
      </c>
      <c r="B11" s="32" t="s">
        <v>812</v>
      </c>
      <c r="C11" s="32" t="s">
        <v>4</v>
      </c>
      <c r="D11" s="34">
        <v>3660</v>
      </c>
      <c r="E11" s="34" t="s">
        <v>992</v>
      </c>
      <c r="F11" s="40">
        <f>'2026-2027'!F13</f>
        <v>0</v>
      </c>
      <c r="G11" s="40"/>
      <c r="H11" s="40"/>
      <c r="I11" s="40"/>
      <c r="J11" s="40"/>
      <c r="K11" s="40"/>
      <c r="L11" s="40"/>
      <c r="M11" s="40"/>
      <c r="N11" s="40"/>
      <c r="O11" s="41">
        <f>F11</f>
        <v>0</v>
      </c>
    </row>
    <row r="12" spans="1:256" ht="15.6" x14ac:dyDescent="0.25">
      <c r="A12" s="33">
        <v>3533</v>
      </c>
      <c r="B12" s="32" t="s">
        <v>812</v>
      </c>
      <c r="C12" s="32" t="s">
        <v>136</v>
      </c>
      <c r="D12" s="34">
        <v>3660</v>
      </c>
      <c r="E12" s="34" t="s">
        <v>993</v>
      </c>
      <c r="F12" s="40">
        <f>'2026-2027'!F14</f>
        <v>0</v>
      </c>
      <c r="G12" s="40">
        <f t="shared" si="0"/>
        <v>0</v>
      </c>
      <c r="H12" s="40">
        <f t="shared" si="1"/>
        <v>0</v>
      </c>
      <c r="I12" s="40"/>
      <c r="J12" s="40"/>
      <c r="K12" s="40"/>
      <c r="L12" s="40"/>
      <c r="M12" s="40"/>
      <c r="N12" s="40"/>
      <c r="O12" s="41"/>
    </row>
    <row r="13" spans="1:256" ht="15.6" x14ac:dyDescent="0.25">
      <c r="A13" s="33">
        <v>3534</v>
      </c>
      <c r="B13" s="32" t="s">
        <v>812</v>
      </c>
      <c r="C13" s="32" t="s">
        <v>138</v>
      </c>
      <c r="D13" s="34">
        <v>3660</v>
      </c>
      <c r="E13" s="34" t="s">
        <v>994</v>
      </c>
      <c r="F13" s="40">
        <f>'2026-2027'!F15</f>
        <v>0</v>
      </c>
      <c r="G13" s="40">
        <f t="shared" si="0"/>
        <v>0</v>
      </c>
      <c r="H13" s="40">
        <f t="shared" si="1"/>
        <v>0</v>
      </c>
      <c r="I13" s="40"/>
      <c r="J13" s="40"/>
      <c r="K13" s="40"/>
      <c r="L13" s="40"/>
      <c r="M13" s="40"/>
      <c r="N13" s="40"/>
      <c r="O13" s="41"/>
    </row>
    <row r="14" spans="1:256" ht="15.6" x14ac:dyDescent="0.25">
      <c r="A14" s="33">
        <v>3535</v>
      </c>
      <c r="B14" s="32" t="s">
        <v>812</v>
      </c>
      <c r="C14" s="32" t="s">
        <v>140</v>
      </c>
      <c r="D14" s="34">
        <v>3660</v>
      </c>
      <c r="E14" s="34" t="s">
        <v>995</v>
      </c>
      <c r="F14" s="40">
        <f>'2026-2027'!F16</f>
        <v>0</v>
      </c>
      <c r="G14" s="40">
        <f t="shared" si="0"/>
        <v>0</v>
      </c>
      <c r="H14" s="40">
        <f t="shared" si="1"/>
        <v>0</v>
      </c>
      <c r="I14" s="40"/>
      <c r="J14" s="40"/>
      <c r="K14" s="40"/>
      <c r="L14" s="40"/>
      <c r="M14" s="40"/>
      <c r="N14" s="40"/>
      <c r="O14" s="41"/>
    </row>
    <row r="15" spans="1:256" ht="15.6" x14ac:dyDescent="0.25">
      <c r="A15" s="33">
        <v>3536</v>
      </c>
      <c r="B15" s="32" t="s">
        <v>812</v>
      </c>
      <c r="C15" s="32" t="s">
        <v>144</v>
      </c>
      <c r="D15" s="34">
        <v>3660</v>
      </c>
      <c r="E15" s="34" t="s">
        <v>996</v>
      </c>
      <c r="F15" s="40">
        <f>'2026-2027'!F17</f>
        <v>0</v>
      </c>
      <c r="G15" s="40">
        <f t="shared" si="0"/>
        <v>0</v>
      </c>
      <c r="H15" s="40">
        <f t="shared" si="1"/>
        <v>0</v>
      </c>
      <c r="I15" s="40"/>
      <c r="J15" s="40"/>
      <c r="K15" s="40"/>
      <c r="L15" s="40"/>
      <c r="M15" s="40"/>
      <c r="N15" s="40"/>
      <c r="O15" s="57"/>
    </row>
    <row r="16" spans="1:256" ht="15.6" x14ac:dyDescent="0.25">
      <c r="A16" s="33">
        <v>3537</v>
      </c>
      <c r="B16" s="32" t="s">
        <v>812</v>
      </c>
      <c r="C16" s="32" t="s">
        <v>146</v>
      </c>
      <c r="D16" s="34">
        <v>3660</v>
      </c>
      <c r="E16" s="34" t="s">
        <v>997</v>
      </c>
      <c r="F16" s="40">
        <f>'2026-2027'!F18</f>
        <v>0</v>
      </c>
      <c r="G16" s="40">
        <f t="shared" si="0"/>
        <v>0</v>
      </c>
      <c r="H16" s="40">
        <f t="shared" si="1"/>
        <v>0</v>
      </c>
      <c r="I16" s="40"/>
      <c r="J16" s="40"/>
      <c r="K16" s="40"/>
      <c r="L16" s="40"/>
      <c r="M16" s="40"/>
      <c r="N16" s="40"/>
      <c r="O16" s="41"/>
    </row>
    <row r="17" spans="1:256" ht="15.6" x14ac:dyDescent="0.25">
      <c r="A17" s="33">
        <v>3538</v>
      </c>
      <c r="B17" s="32" t="s">
        <v>812</v>
      </c>
      <c r="C17" s="32" t="s">
        <v>365</v>
      </c>
      <c r="D17" s="34">
        <v>3660</v>
      </c>
      <c r="E17" s="34" t="s">
        <v>998</v>
      </c>
      <c r="F17" s="40">
        <f>'2026-2027'!F19</f>
        <v>0</v>
      </c>
      <c r="G17" s="40">
        <f t="shared" si="0"/>
        <v>0</v>
      </c>
      <c r="H17" s="40">
        <f t="shared" si="1"/>
        <v>0</v>
      </c>
      <c r="I17" s="40"/>
      <c r="J17" s="40"/>
      <c r="K17" s="40"/>
      <c r="L17" s="40"/>
      <c r="M17" s="40"/>
      <c r="N17" s="40"/>
      <c r="O17" s="41"/>
    </row>
    <row r="18" spans="1:256" ht="15.6" customHeight="1" x14ac:dyDescent="0.25">
      <c r="A18" s="33">
        <v>3540</v>
      </c>
      <c r="B18" s="32" t="s">
        <v>812</v>
      </c>
      <c r="C18" s="32" t="s">
        <v>14</v>
      </c>
      <c r="D18" s="34">
        <v>3660</v>
      </c>
      <c r="E18" s="34" t="s">
        <v>192</v>
      </c>
      <c r="F18" s="40">
        <f>'2026-2027'!F20</f>
        <v>0</v>
      </c>
      <c r="G18" s="40">
        <f t="shared" si="0"/>
        <v>0</v>
      </c>
      <c r="H18" s="40">
        <f t="shared" si="1"/>
        <v>0</v>
      </c>
      <c r="I18" s="40"/>
      <c r="J18" s="40"/>
      <c r="K18" s="40"/>
      <c r="L18" s="40"/>
      <c r="M18" s="40"/>
      <c r="N18" s="40"/>
      <c r="O18" s="41"/>
    </row>
    <row r="19" spans="1:256" ht="15.6" x14ac:dyDescent="0.25">
      <c r="A19" s="33">
        <v>3560</v>
      </c>
      <c r="B19" s="32" t="s">
        <v>812</v>
      </c>
      <c r="C19" s="32" t="s">
        <v>6</v>
      </c>
      <c r="D19" s="34">
        <v>3660</v>
      </c>
      <c r="E19" s="34" t="s">
        <v>193</v>
      </c>
      <c r="F19" s="40">
        <f>'2026-2027'!F21</f>
        <v>0</v>
      </c>
      <c r="G19" s="40">
        <f t="shared" si="0"/>
        <v>0</v>
      </c>
      <c r="H19" s="40">
        <f t="shared" si="1"/>
        <v>0</v>
      </c>
      <c r="I19" s="40"/>
      <c r="J19" s="40"/>
      <c r="K19" s="40"/>
      <c r="L19" s="40"/>
      <c r="M19" s="40"/>
      <c r="N19" s="40"/>
      <c r="O19" s="41"/>
    </row>
    <row r="20" spans="1:256" ht="15.6" x14ac:dyDescent="0.25">
      <c r="A20" s="33">
        <v>3580</v>
      </c>
      <c r="B20" s="32" t="s">
        <v>812</v>
      </c>
      <c r="C20" s="32" t="s">
        <v>7</v>
      </c>
      <c r="D20" s="34">
        <v>3660</v>
      </c>
      <c r="E20" s="34" t="s">
        <v>194</v>
      </c>
      <c r="F20" s="40">
        <f>'2026-2027'!F22</f>
        <v>0</v>
      </c>
      <c r="G20" s="40">
        <f t="shared" si="0"/>
        <v>0</v>
      </c>
      <c r="H20" s="40">
        <f t="shared" si="1"/>
        <v>0</v>
      </c>
      <c r="I20" s="58"/>
      <c r="J20" s="58"/>
      <c r="K20" s="58"/>
      <c r="L20" s="58"/>
      <c r="M20" s="58"/>
      <c r="N20" s="40"/>
      <c r="O20" s="59"/>
    </row>
    <row r="21" spans="1:256" ht="15.6" x14ac:dyDescent="0.25">
      <c r="A21" s="33">
        <v>3590</v>
      </c>
      <c r="B21" s="32" t="s">
        <v>812</v>
      </c>
      <c r="C21" s="32" t="s">
        <v>367</v>
      </c>
      <c r="D21" s="34">
        <v>3660</v>
      </c>
      <c r="E21" s="34" t="s">
        <v>999</v>
      </c>
      <c r="F21" s="40">
        <f>'2026-2027'!F23</f>
        <v>0</v>
      </c>
      <c r="G21" s="40">
        <f t="shared" si="0"/>
        <v>0</v>
      </c>
      <c r="H21" s="40">
        <f t="shared" si="1"/>
        <v>0</v>
      </c>
      <c r="I21" s="40"/>
      <c r="J21" s="138"/>
      <c r="K21" s="40"/>
      <c r="L21" s="138"/>
      <c r="M21" s="138"/>
      <c r="N21" s="58"/>
      <c r="O21" s="41"/>
    </row>
    <row r="22" spans="1:256" ht="15.6" x14ac:dyDescent="0.25">
      <c r="A22" s="33">
        <v>3591</v>
      </c>
      <c r="B22" s="32" t="s">
        <v>812</v>
      </c>
      <c r="C22" s="32" t="s">
        <v>369</v>
      </c>
      <c r="D22" s="34">
        <v>3660</v>
      </c>
      <c r="E22" s="34" t="s">
        <v>1000</v>
      </c>
      <c r="F22" s="40">
        <f>'2026-2027'!F24</f>
        <v>0</v>
      </c>
      <c r="G22" s="40">
        <f t="shared" si="0"/>
        <v>0</v>
      </c>
      <c r="H22" s="40">
        <f t="shared" si="1"/>
        <v>0</v>
      </c>
      <c r="I22" s="40"/>
      <c r="J22" s="138"/>
      <c r="K22" s="40"/>
      <c r="L22" s="138"/>
      <c r="M22" s="138"/>
      <c r="N22" s="138"/>
      <c r="O22" s="41"/>
    </row>
    <row r="23" spans="1:256" ht="15.6" x14ac:dyDescent="0.25">
      <c r="A23" s="33">
        <v>3600</v>
      </c>
      <c r="B23" s="32" t="s">
        <v>812</v>
      </c>
      <c r="C23" s="32" t="s">
        <v>8</v>
      </c>
      <c r="D23" s="34">
        <v>3660</v>
      </c>
      <c r="E23" s="34" t="s">
        <v>195</v>
      </c>
      <c r="F23" s="40">
        <f>'2026-2027'!F25</f>
        <v>0</v>
      </c>
      <c r="G23" s="40">
        <f t="shared" si="0"/>
        <v>0</v>
      </c>
      <c r="H23" s="40">
        <f t="shared" si="1"/>
        <v>0</v>
      </c>
      <c r="I23" s="40"/>
      <c r="J23" s="138"/>
      <c r="K23" s="40"/>
      <c r="L23" s="138"/>
      <c r="M23" s="138"/>
      <c r="N23" s="138"/>
      <c r="O23" s="41"/>
    </row>
    <row r="24" spans="1:256" ht="15.6" x14ac:dyDescent="0.25">
      <c r="A24" s="33">
        <v>3620</v>
      </c>
      <c r="B24" s="32" t="s">
        <v>812</v>
      </c>
      <c r="C24" s="32" t="s">
        <v>9</v>
      </c>
      <c r="D24" s="34">
        <v>3660</v>
      </c>
      <c r="E24" s="34" t="s">
        <v>196</v>
      </c>
      <c r="F24" s="40">
        <f>'2026-2027'!F26</f>
        <v>0</v>
      </c>
      <c r="G24" s="40">
        <f t="shared" si="0"/>
        <v>0</v>
      </c>
      <c r="H24" s="40">
        <f t="shared" si="1"/>
        <v>0</v>
      </c>
      <c r="I24" s="40"/>
      <c r="J24" s="138"/>
      <c r="K24" s="40"/>
      <c r="L24" s="138"/>
      <c r="M24" s="138"/>
      <c r="N24" s="138"/>
      <c r="O24" s="41"/>
    </row>
    <row r="25" spans="1:256" ht="15.6" x14ac:dyDescent="0.25">
      <c r="A25" s="33">
        <v>3630</v>
      </c>
      <c r="B25" s="32" t="s">
        <v>812</v>
      </c>
      <c r="C25" s="32" t="s">
        <v>352</v>
      </c>
      <c r="D25" s="34">
        <v>3660</v>
      </c>
      <c r="E25" s="34" t="s">
        <v>1001</v>
      </c>
      <c r="F25" s="40" t="str">
        <f>'2026-2027'!F27</f>
        <v xml:space="preserve"> </v>
      </c>
      <c r="G25" s="40" t="str">
        <f t="shared" si="0"/>
        <v xml:space="preserve"> </v>
      </c>
      <c r="H25" s="40" t="str">
        <f t="shared" si="1"/>
        <v xml:space="preserve"> </v>
      </c>
      <c r="I25" s="40"/>
      <c r="J25" s="138"/>
      <c r="K25" s="40"/>
      <c r="L25" s="138"/>
      <c r="M25" s="138"/>
      <c r="N25" s="138"/>
      <c r="O25" s="41"/>
    </row>
    <row r="26" spans="1:256" ht="18.600000000000001" customHeight="1" x14ac:dyDescent="0.25">
      <c r="A26" s="33">
        <v>3640</v>
      </c>
      <c r="B26" s="32" t="s">
        <v>812</v>
      </c>
      <c r="C26" s="32" t="s">
        <v>10</v>
      </c>
      <c r="D26" s="34">
        <v>3660</v>
      </c>
      <c r="E26" s="34" t="s">
        <v>197</v>
      </c>
      <c r="F26" s="40">
        <f>'2026-2027'!F28</f>
        <v>0</v>
      </c>
      <c r="G26" s="40">
        <f t="shared" si="0"/>
        <v>0</v>
      </c>
      <c r="H26" s="40">
        <f t="shared" si="1"/>
        <v>0</v>
      </c>
      <c r="I26" s="40"/>
      <c r="J26" s="138"/>
      <c r="K26" s="40"/>
      <c r="L26" s="138"/>
      <c r="M26" s="138"/>
      <c r="N26" s="138"/>
      <c r="O26" s="41"/>
    </row>
    <row r="27" spans="1:256" ht="20.399999999999999" customHeight="1" x14ac:dyDescent="0.25">
      <c r="A27" s="33">
        <v>3660</v>
      </c>
      <c r="B27" s="32" t="s">
        <v>1002</v>
      </c>
      <c r="C27" s="32" t="s">
        <v>1002</v>
      </c>
      <c r="D27" s="34">
        <v>10300</v>
      </c>
      <c r="E27" s="34" t="s">
        <v>1003</v>
      </c>
      <c r="F27" s="40">
        <f>'2026-2027'!F29</f>
        <v>0</v>
      </c>
      <c r="G27" s="40">
        <f>SUM(G6:G26)</f>
        <v>0</v>
      </c>
      <c r="H27" s="40">
        <f>SUM(H6:H26)</f>
        <v>0</v>
      </c>
      <c r="I27" s="40"/>
      <c r="J27" s="138"/>
      <c r="K27" s="40"/>
      <c r="L27" s="138"/>
      <c r="M27" s="138"/>
      <c r="N27" s="138"/>
      <c r="O27" s="40">
        <f>SUM(O6:O26)</f>
        <v>0</v>
      </c>
    </row>
    <row r="28" spans="1:256" s="31" customFormat="1" ht="15.6" x14ac:dyDescent="0.25">
      <c r="A28" s="314" t="s">
        <v>1084</v>
      </c>
      <c r="B28" s="315"/>
      <c r="C28" s="315"/>
      <c r="D28" s="315"/>
      <c r="E28" s="315"/>
      <c r="F28" s="335"/>
      <c r="G28" s="315"/>
      <c r="H28" s="315"/>
      <c r="I28" s="315"/>
      <c r="J28" s="315"/>
      <c r="K28" s="315"/>
      <c r="L28" s="315"/>
      <c r="M28" s="315"/>
      <c r="N28" s="315"/>
      <c r="O28" s="316"/>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5.6" x14ac:dyDescent="0.25">
      <c r="A29" s="33">
        <v>4000</v>
      </c>
      <c r="B29" s="32" t="s">
        <v>812</v>
      </c>
      <c r="C29" s="32" t="s">
        <v>1</v>
      </c>
      <c r="D29" s="34">
        <v>4160</v>
      </c>
      <c r="E29" s="34" t="s">
        <v>198</v>
      </c>
      <c r="F29" s="40">
        <f>'2026-2027'!F31</f>
        <v>0</v>
      </c>
      <c r="G29" s="40">
        <f>F29</f>
        <v>0</v>
      </c>
      <c r="H29" s="40">
        <f>F29</f>
        <v>0</v>
      </c>
      <c r="I29" s="40"/>
      <c r="J29" s="138"/>
      <c r="K29" s="40"/>
      <c r="L29" s="138"/>
      <c r="M29" s="138"/>
      <c r="N29" s="60"/>
      <c r="O29" s="41"/>
    </row>
    <row r="30" spans="1:256" ht="15.6" x14ac:dyDescent="0.25">
      <c r="A30" s="33">
        <v>4020</v>
      </c>
      <c r="B30" s="32" t="s">
        <v>812</v>
      </c>
      <c r="C30" s="32" t="s">
        <v>3</v>
      </c>
      <c r="D30" s="34">
        <v>4160</v>
      </c>
      <c r="E30" s="34" t="s">
        <v>199</v>
      </c>
      <c r="F30" s="40">
        <f>'2026-2027'!F32</f>
        <v>0</v>
      </c>
      <c r="G30" s="40">
        <f>F30</f>
        <v>0</v>
      </c>
      <c r="H30" s="40">
        <f t="shared" ref="H30:H48" si="2">F30</f>
        <v>0</v>
      </c>
      <c r="I30" s="40"/>
      <c r="J30" s="138"/>
      <c r="K30" s="40"/>
      <c r="L30" s="138"/>
      <c r="M30" s="138"/>
      <c r="N30" s="138"/>
      <c r="O30" s="41"/>
    </row>
    <row r="31" spans="1:256" ht="15.6" x14ac:dyDescent="0.25">
      <c r="A31" s="33">
        <v>4025</v>
      </c>
      <c r="B31" s="32" t="s">
        <v>812</v>
      </c>
      <c r="C31" s="32" t="s">
        <v>295</v>
      </c>
      <c r="D31" s="34">
        <v>4160</v>
      </c>
      <c r="E31" s="34" t="s">
        <v>979</v>
      </c>
      <c r="F31" s="40" t="str">
        <f>'2026-2027'!F33</f>
        <v xml:space="preserve"> </v>
      </c>
      <c r="G31" s="40" t="str">
        <f>F31</f>
        <v xml:space="preserve"> </v>
      </c>
      <c r="H31" s="40" t="str">
        <f t="shared" si="2"/>
        <v xml:space="preserve"> </v>
      </c>
      <c r="I31" s="40"/>
      <c r="J31" s="138"/>
      <c r="K31" s="40"/>
      <c r="L31" s="138"/>
      <c r="M31" s="138"/>
      <c r="N31" s="138"/>
      <c r="O31" s="41"/>
    </row>
    <row r="32" spans="1:256" ht="15.6" x14ac:dyDescent="0.25">
      <c r="A32" s="33">
        <v>4030</v>
      </c>
      <c r="B32" s="32" t="s">
        <v>812</v>
      </c>
      <c r="C32" s="32" t="s">
        <v>132</v>
      </c>
      <c r="D32" s="34">
        <v>4160</v>
      </c>
      <c r="E32" s="34" t="s">
        <v>980</v>
      </c>
      <c r="F32" s="40">
        <f>'2026-2027'!F34</f>
        <v>0</v>
      </c>
      <c r="G32" s="40">
        <f>F32</f>
        <v>0</v>
      </c>
      <c r="H32" s="40">
        <f t="shared" si="2"/>
        <v>0</v>
      </c>
      <c r="I32" s="40"/>
      <c r="J32" s="138"/>
      <c r="K32" s="40"/>
      <c r="L32" s="138"/>
      <c r="M32" s="138"/>
      <c r="N32" s="138"/>
      <c r="O32" s="41"/>
    </row>
    <row r="33" spans="1:15" ht="15.6" x14ac:dyDescent="0.25">
      <c r="A33" s="33">
        <v>4031</v>
      </c>
      <c r="B33" s="32" t="s">
        <v>812</v>
      </c>
      <c r="C33" s="32" t="s">
        <v>134</v>
      </c>
      <c r="D33" s="34">
        <v>4160</v>
      </c>
      <c r="E33" s="34" t="s">
        <v>981</v>
      </c>
      <c r="F33" s="40">
        <f>'2026-2027'!F35</f>
        <v>0</v>
      </c>
      <c r="G33" s="40">
        <f>F33</f>
        <v>0</v>
      </c>
      <c r="H33" s="40">
        <f t="shared" si="2"/>
        <v>0</v>
      </c>
      <c r="I33" s="40"/>
      <c r="J33" s="138"/>
      <c r="K33" s="40"/>
      <c r="L33" s="138"/>
      <c r="M33" s="138"/>
      <c r="N33" s="138"/>
      <c r="O33" s="41"/>
    </row>
    <row r="34" spans="1:15" ht="15.6" x14ac:dyDescent="0.25">
      <c r="A34" s="33">
        <v>4032</v>
      </c>
      <c r="B34" s="32" t="s">
        <v>812</v>
      </c>
      <c r="C34" s="32" t="s">
        <v>4</v>
      </c>
      <c r="D34" s="34">
        <v>4160</v>
      </c>
      <c r="E34" s="34" t="s">
        <v>982</v>
      </c>
      <c r="F34" s="40">
        <f>'2026-2027'!F36</f>
        <v>0</v>
      </c>
      <c r="G34" s="40"/>
      <c r="H34" s="40"/>
      <c r="I34" s="40"/>
      <c r="J34" s="138"/>
      <c r="K34" s="40"/>
      <c r="L34" s="138"/>
      <c r="M34" s="138"/>
      <c r="N34" s="138"/>
      <c r="O34" s="40">
        <f>F34</f>
        <v>0</v>
      </c>
    </row>
    <row r="35" spans="1:15" ht="15.6" x14ac:dyDescent="0.25">
      <c r="A35" s="33">
        <v>4033</v>
      </c>
      <c r="B35" s="32" t="s">
        <v>812</v>
      </c>
      <c r="C35" s="32" t="s">
        <v>136</v>
      </c>
      <c r="D35" s="34">
        <v>4160</v>
      </c>
      <c r="E35" s="34" t="s">
        <v>983</v>
      </c>
      <c r="F35" s="40">
        <f>'2026-2027'!F37</f>
        <v>0</v>
      </c>
      <c r="G35" s="40">
        <f>F35</f>
        <v>0</v>
      </c>
      <c r="H35" s="40">
        <f t="shared" si="2"/>
        <v>0</v>
      </c>
      <c r="I35" s="40"/>
      <c r="J35" s="138"/>
      <c r="K35" s="40"/>
      <c r="L35" s="138"/>
      <c r="M35" s="138"/>
      <c r="N35" s="138"/>
      <c r="O35" s="41"/>
    </row>
    <row r="36" spans="1:15" ht="15.6" x14ac:dyDescent="0.25">
      <c r="A36" s="33">
        <v>4034</v>
      </c>
      <c r="B36" s="32" t="s">
        <v>812</v>
      </c>
      <c r="C36" s="32" t="s">
        <v>138</v>
      </c>
      <c r="D36" s="34">
        <v>4160</v>
      </c>
      <c r="E36" s="34" t="s">
        <v>984</v>
      </c>
      <c r="F36" s="40">
        <f>'2026-2027'!F38</f>
        <v>0</v>
      </c>
      <c r="G36" s="40">
        <f t="shared" ref="G36:G49" si="3">F36</f>
        <v>0</v>
      </c>
      <c r="H36" s="40">
        <f t="shared" si="2"/>
        <v>0</v>
      </c>
      <c r="I36" s="40"/>
      <c r="J36" s="138"/>
      <c r="K36" s="40"/>
      <c r="L36" s="138"/>
      <c r="M36" s="138"/>
      <c r="N36" s="138"/>
      <c r="O36" s="41"/>
    </row>
    <row r="37" spans="1:15" ht="15.6" x14ac:dyDescent="0.25">
      <c r="A37" s="33">
        <v>4035</v>
      </c>
      <c r="B37" s="32" t="s">
        <v>812</v>
      </c>
      <c r="C37" s="32" t="s">
        <v>140</v>
      </c>
      <c r="D37" s="34">
        <v>4160</v>
      </c>
      <c r="E37" s="34" t="s">
        <v>985</v>
      </c>
      <c r="F37" s="40">
        <f>'2026-2027'!F39</f>
        <v>0</v>
      </c>
      <c r="G37" s="40">
        <f t="shared" si="3"/>
        <v>0</v>
      </c>
      <c r="H37" s="40">
        <f t="shared" si="2"/>
        <v>0</v>
      </c>
      <c r="I37" s="40"/>
      <c r="J37" s="138"/>
      <c r="K37" s="40"/>
      <c r="L37" s="138"/>
      <c r="M37" s="138"/>
      <c r="N37" s="138"/>
      <c r="O37" s="41"/>
    </row>
    <row r="38" spans="1:15" ht="15.6" x14ac:dyDescent="0.25">
      <c r="A38" s="33">
        <v>4036</v>
      </c>
      <c r="B38" s="32" t="s">
        <v>812</v>
      </c>
      <c r="C38" s="32" t="s">
        <v>144</v>
      </c>
      <c r="D38" s="34">
        <v>4160</v>
      </c>
      <c r="E38" s="34" t="s">
        <v>986</v>
      </c>
      <c r="F38" s="40">
        <f>'2026-2027'!F40</f>
        <v>0</v>
      </c>
      <c r="G38" s="40">
        <f t="shared" si="3"/>
        <v>0</v>
      </c>
      <c r="H38" s="40">
        <f t="shared" si="2"/>
        <v>0</v>
      </c>
      <c r="I38" s="40"/>
      <c r="J38" s="138"/>
      <c r="K38" s="40"/>
      <c r="L38" s="138"/>
      <c r="M38" s="138"/>
      <c r="N38" s="138"/>
      <c r="O38" s="41"/>
    </row>
    <row r="39" spans="1:15" ht="15.6" x14ac:dyDescent="0.25">
      <c r="A39" s="33">
        <v>4037</v>
      </c>
      <c r="B39" s="32" t="s">
        <v>812</v>
      </c>
      <c r="C39" s="32" t="s">
        <v>146</v>
      </c>
      <c r="D39" s="34">
        <v>4160</v>
      </c>
      <c r="E39" s="34" t="s">
        <v>987</v>
      </c>
      <c r="F39" s="40">
        <f>'2026-2027'!F41</f>
        <v>0</v>
      </c>
      <c r="G39" s="40">
        <f t="shared" si="3"/>
        <v>0</v>
      </c>
      <c r="H39" s="40">
        <f t="shared" si="2"/>
        <v>0</v>
      </c>
      <c r="I39" s="40"/>
      <c r="J39" s="138"/>
      <c r="K39" s="40"/>
      <c r="L39" s="138"/>
      <c r="M39" s="138"/>
      <c r="N39" s="138"/>
      <c r="O39" s="41"/>
    </row>
    <row r="40" spans="1:15" ht="15.6" x14ac:dyDescent="0.25">
      <c r="A40" s="33">
        <v>4038</v>
      </c>
      <c r="B40" s="32" t="s">
        <v>812</v>
      </c>
      <c r="C40" s="32" t="s">
        <v>365</v>
      </c>
      <c r="D40" s="34">
        <v>4160</v>
      </c>
      <c r="E40" s="34" t="s">
        <v>988</v>
      </c>
      <c r="F40" s="40">
        <f>'2026-2027'!F42</f>
        <v>0</v>
      </c>
      <c r="G40" s="40">
        <f t="shared" si="3"/>
        <v>0</v>
      </c>
      <c r="H40" s="40">
        <f t="shared" si="2"/>
        <v>0</v>
      </c>
      <c r="I40" s="40"/>
      <c r="J40" s="138"/>
      <c r="K40" s="40"/>
      <c r="L40" s="138"/>
      <c r="M40" s="138"/>
      <c r="N40" s="138"/>
      <c r="O40" s="41"/>
    </row>
    <row r="41" spans="1:15" ht="14.4" customHeight="1" x14ac:dyDescent="0.25">
      <c r="A41" s="33">
        <v>4040</v>
      </c>
      <c r="B41" s="32" t="s">
        <v>812</v>
      </c>
      <c r="C41" s="32" t="s">
        <v>14</v>
      </c>
      <c r="D41" s="34">
        <v>4160</v>
      </c>
      <c r="E41" s="34" t="s">
        <v>200</v>
      </c>
      <c r="F41" s="40">
        <f>'2026-2027'!F43</f>
        <v>0</v>
      </c>
      <c r="G41" s="40">
        <f t="shared" si="3"/>
        <v>0</v>
      </c>
      <c r="H41" s="40">
        <f t="shared" si="2"/>
        <v>0</v>
      </c>
      <c r="I41" s="40"/>
      <c r="J41" s="138"/>
      <c r="K41" s="40"/>
      <c r="L41" s="138"/>
      <c r="M41" s="138"/>
      <c r="N41" s="138"/>
      <c r="O41" s="41"/>
    </row>
    <row r="42" spans="1:15" ht="15.6" x14ac:dyDescent="0.25">
      <c r="A42" s="33">
        <v>4060</v>
      </c>
      <c r="B42" s="32" t="s">
        <v>812</v>
      </c>
      <c r="C42" s="32" t="s">
        <v>6</v>
      </c>
      <c r="D42" s="34">
        <v>4160</v>
      </c>
      <c r="E42" s="34" t="s">
        <v>201</v>
      </c>
      <c r="F42" s="40">
        <f>'2026-2027'!F44</f>
        <v>0</v>
      </c>
      <c r="G42" s="40">
        <f t="shared" si="3"/>
        <v>0</v>
      </c>
      <c r="H42" s="40">
        <f t="shared" si="2"/>
        <v>0</v>
      </c>
      <c r="I42" s="40"/>
      <c r="J42" s="138"/>
      <c r="K42" s="40"/>
      <c r="L42" s="138"/>
      <c r="M42" s="138"/>
      <c r="N42" s="138"/>
      <c r="O42" s="41"/>
    </row>
    <row r="43" spans="1:15" s="30" customFormat="1" ht="15.6" x14ac:dyDescent="0.25">
      <c r="A43" s="33">
        <v>4080</v>
      </c>
      <c r="B43" s="32" t="s">
        <v>812</v>
      </c>
      <c r="C43" s="32" t="s">
        <v>35</v>
      </c>
      <c r="D43" s="34">
        <v>4160</v>
      </c>
      <c r="E43" s="34" t="s">
        <v>202</v>
      </c>
      <c r="F43" s="40">
        <f>'2026-2027'!F45</f>
        <v>0</v>
      </c>
      <c r="G43" s="40">
        <f t="shared" si="3"/>
        <v>0</v>
      </c>
      <c r="H43" s="40">
        <f t="shared" si="2"/>
        <v>0</v>
      </c>
      <c r="I43" s="40"/>
      <c r="J43" s="138"/>
      <c r="K43" s="40"/>
      <c r="L43" s="138"/>
      <c r="M43" s="138"/>
      <c r="N43" s="138"/>
      <c r="O43" s="41"/>
    </row>
    <row r="44" spans="1:15" s="30" customFormat="1" ht="15.6" x14ac:dyDescent="0.25">
      <c r="A44" s="33">
        <v>4090</v>
      </c>
      <c r="B44" s="32" t="s">
        <v>812</v>
      </c>
      <c r="C44" s="32" t="s">
        <v>367</v>
      </c>
      <c r="D44" s="34">
        <v>4160</v>
      </c>
      <c r="E44" s="34" t="s">
        <v>974</v>
      </c>
      <c r="F44" s="40">
        <f>'2026-2027'!F46</f>
        <v>0</v>
      </c>
      <c r="G44" s="40">
        <f t="shared" si="3"/>
        <v>0</v>
      </c>
      <c r="H44" s="40">
        <f t="shared" si="2"/>
        <v>0</v>
      </c>
      <c r="I44" s="40"/>
      <c r="J44" s="138"/>
      <c r="K44" s="40"/>
      <c r="L44" s="138"/>
      <c r="M44" s="138"/>
      <c r="N44" s="138"/>
      <c r="O44" s="41"/>
    </row>
    <row r="45" spans="1:15" s="30" customFormat="1" ht="15.6" x14ac:dyDescent="0.25">
      <c r="A45" s="33">
        <v>4091</v>
      </c>
      <c r="B45" s="32" t="s">
        <v>812</v>
      </c>
      <c r="C45" s="32" t="s">
        <v>369</v>
      </c>
      <c r="D45" s="34">
        <v>4160</v>
      </c>
      <c r="E45" s="34" t="s">
        <v>975</v>
      </c>
      <c r="F45" s="40">
        <f>'2026-2027'!F47</f>
        <v>0</v>
      </c>
      <c r="G45" s="40">
        <f t="shared" si="3"/>
        <v>0</v>
      </c>
      <c r="H45" s="40">
        <f t="shared" si="2"/>
        <v>0</v>
      </c>
      <c r="I45" s="40"/>
      <c r="J45" s="138"/>
      <c r="K45" s="40"/>
      <c r="L45" s="138"/>
      <c r="M45" s="138"/>
      <c r="N45" s="138"/>
      <c r="O45" s="41"/>
    </row>
    <row r="46" spans="1:15" s="30" customFormat="1" ht="15.6" x14ac:dyDescent="0.25">
      <c r="A46" s="33">
        <v>4100</v>
      </c>
      <c r="B46" s="32" t="s">
        <v>812</v>
      </c>
      <c r="C46" s="32" t="s">
        <v>8</v>
      </c>
      <c r="D46" s="34">
        <v>4160</v>
      </c>
      <c r="E46" s="34" t="s">
        <v>203</v>
      </c>
      <c r="F46" s="40">
        <f>'2026-2027'!F48</f>
        <v>0</v>
      </c>
      <c r="G46" s="40">
        <f t="shared" si="3"/>
        <v>0</v>
      </c>
      <c r="H46" s="40">
        <f t="shared" si="2"/>
        <v>0</v>
      </c>
      <c r="I46" s="40"/>
      <c r="J46" s="138"/>
      <c r="K46" s="40"/>
      <c r="L46" s="138"/>
      <c r="M46" s="138"/>
      <c r="N46" s="138"/>
      <c r="O46" s="41"/>
    </row>
    <row r="47" spans="1:15" s="30" customFormat="1" ht="15.6" x14ac:dyDescent="0.25">
      <c r="A47" s="33">
        <v>4120</v>
      </c>
      <c r="B47" s="32" t="s">
        <v>812</v>
      </c>
      <c r="C47" s="32" t="s">
        <v>9</v>
      </c>
      <c r="D47" s="34">
        <v>4160</v>
      </c>
      <c r="E47" s="34" t="s">
        <v>204</v>
      </c>
      <c r="F47" s="40">
        <f>'2026-2027'!F49</f>
        <v>0</v>
      </c>
      <c r="G47" s="40">
        <f t="shared" si="3"/>
        <v>0</v>
      </c>
      <c r="H47" s="40">
        <f t="shared" si="2"/>
        <v>0</v>
      </c>
      <c r="I47" s="40"/>
      <c r="J47" s="138"/>
      <c r="K47" s="40"/>
      <c r="L47" s="138"/>
      <c r="M47" s="138"/>
      <c r="N47" s="138"/>
      <c r="O47" s="41"/>
    </row>
    <row r="48" spans="1:15" s="30" customFormat="1" ht="15.6" x14ac:dyDescent="0.25">
      <c r="A48" s="33">
        <v>4130</v>
      </c>
      <c r="B48" s="32" t="s">
        <v>812</v>
      </c>
      <c r="C48" s="32" t="s">
        <v>352</v>
      </c>
      <c r="D48" s="34">
        <v>4160</v>
      </c>
      <c r="E48" s="34" t="s">
        <v>976</v>
      </c>
      <c r="F48" s="40">
        <f>'2026-2027'!F50</f>
        <v>0</v>
      </c>
      <c r="G48" s="40">
        <f t="shared" si="3"/>
        <v>0</v>
      </c>
      <c r="H48" s="40">
        <f t="shared" si="2"/>
        <v>0</v>
      </c>
      <c r="I48" s="40"/>
      <c r="J48" s="138"/>
      <c r="K48" s="40"/>
      <c r="L48" s="138"/>
      <c r="M48" s="138"/>
      <c r="N48" s="138"/>
      <c r="O48" s="41"/>
    </row>
    <row r="49" spans="1:256" s="30" customFormat="1" ht="28.95" customHeight="1" x14ac:dyDescent="0.25">
      <c r="A49" s="33">
        <v>4140</v>
      </c>
      <c r="B49" s="32" t="s">
        <v>812</v>
      </c>
      <c r="C49" s="32" t="s">
        <v>10</v>
      </c>
      <c r="D49" s="34">
        <v>4160</v>
      </c>
      <c r="E49" s="34" t="s">
        <v>205</v>
      </c>
      <c r="F49" s="40">
        <f>'2026-2027'!F51</f>
        <v>0</v>
      </c>
      <c r="G49" s="40">
        <f t="shared" si="3"/>
        <v>0</v>
      </c>
      <c r="H49" s="40">
        <f>F49</f>
        <v>0</v>
      </c>
      <c r="I49" s="40"/>
      <c r="J49" s="138"/>
      <c r="K49" s="40"/>
      <c r="L49" s="138"/>
      <c r="M49" s="138"/>
      <c r="N49" s="138"/>
      <c r="O49" s="41"/>
    </row>
    <row r="50" spans="1:256" s="30" customFormat="1" ht="15.6" x14ac:dyDescent="0.25">
      <c r="A50" s="33">
        <v>4160</v>
      </c>
      <c r="B50" s="32" t="s">
        <v>977</v>
      </c>
      <c r="C50" s="32" t="s">
        <v>977</v>
      </c>
      <c r="D50" s="34">
        <v>10300</v>
      </c>
      <c r="E50" s="34" t="s">
        <v>978</v>
      </c>
      <c r="F50" s="40">
        <f>'2026-2027'!F52</f>
        <v>0</v>
      </c>
      <c r="G50" s="40">
        <f>SUM(G29:G49)</f>
        <v>0</v>
      </c>
      <c r="H50" s="40">
        <f>SUM(H29:H49)</f>
        <v>0</v>
      </c>
      <c r="I50" s="40"/>
      <c r="J50" s="138"/>
      <c r="K50" s="40"/>
      <c r="L50" s="138"/>
      <c r="M50" s="138"/>
      <c r="N50" s="138"/>
      <c r="O50" s="41">
        <f>SUM(O29:O49)</f>
        <v>0</v>
      </c>
    </row>
    <row r="51" spans="1:256" s="35" customFormat="1" ht="15.6" customHeight="1" x14ac:dyDescent="0.25">
      <c r="A51" s="314" t="s">
        <v>1085</v>
      </c>
      <c r="B51" s="315"/>
      <c r="C51" s="315"/>
      <c r="D51" s="315"/>
      <c r="E51" s="315"/>
      <c r="F51" s="335"/>
      <c r="G51" s="315"/>
      <c r="H51" s="315"/>
      <c r="I51" s="315"/>
      <c r="J51" s="315"/>
      <c r="K51" s="315"/>
      <c r="L51" s="315"/>
      <c r="M51" s="315"/>
      <c r="N51" s="315"/>
      <c r="O51" s="316"/>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row>
    <row r="52" spans="1:256" s="30" customFormat="1" ht="15.6" x14ac:dyDescent="0.25">
      <c r="A52" s="33">
        <v>4500</v>
      </c>
      <c r="B52" s="32" t="s">
        <v>812</v>
      </c>
      <c r="C52" s="32" t="s">
        <v>1</v>
      </c>
      <c r="D52" s="34">
        <v>4660</v>
      </c>
      <c r="E52" s="34" t="s">
        <v>206</v>
      </c>
      <c r="F52" s="40">
        <f>'2026-2027'!F54</f>
        <v>0</v>
      </c>
      <c r="G52" s="40">
        <f t="shared" ref="G52:G71" si="4">F52</f>
        <v>0</v>
      </c>
      <c r="H52" s="40">
        <f t="shared" ref="H52:H71" si="5">F52</f>
        <v>0</v>
      </c>
      <c r="I52" s="40"/>
      <c r="J52" s="138"/>
      <c r="K52" s="40"/>
      <c r="L52" s="138"/>
      <c r="M52" s="138"/>
      <c r="N52" s="60"/>
      <c r="O52" s="41"/>
    </row>
    <row r="53" spans="1:256" s="30" customFormat="1" ht="15.6" x14ac:dyDescent="0.25">
      <c r="A53" s="33">
        <v>4520</v>
      </c>
      <c r="B53" s="32" t="s">
        <v>812</v>
      </c>
      <c r="C53" s="32" t="s">
        <v>3</v>
      </c>
      <c r="D53" s="34">
        <v>4660</v>
      </c>
      <c r="E53" s="34" t="s">
        <v>207</v>
      </c>
      <c r="F53" s="40">
        <f>'2026-2027'!F55</f>
        <v>0</v>
      </c>
      <c r="G53" s="40">
        <f t="shared" si="4"/>
        <v>0</v>
      </c>
      <c r="H53" s="40">
        <f t="shared" si="5"/>
        <v>0</v>
      </c>
      <c r="I53" s="40"/>
      <c r="J53" s="138"/>
      <c r="K53" s="40"/>
      <c r="L53" s="138"/>
      <c r="M53" s="138"/>
      <c r="N53" s="138"/>
      <c r="O53" s="41"/>
    </row>
    <row r="54" spans="1:256" s="30" customFormat="1" ht="15.6" x14ac:dyDescent="0.25">
      <c r="A54" s="33">
        <v>4525</v>
      </c>
      <c r="B54" s="32" t="s">
        <v>812</v>
      </c>
      <c r="C54" s="32" t="s">
        <v>295</v>
      </c>
      <c r="D54" s="34">
        <v>4660</v>
      </c>
      <c r="E54" s="34" t="s">
        <v>958</v>
      </c>
      <c r="F54" s="40">
        <f>'2026-2027'!F56</f>
        <v>0</v>
      </c>
      <c r="G54" s="40">
        <f t="shared" si="4"/>
        <v>0</v>
      </c>
      <c r="H54" s="40">
        <f t="shared" si="5"/>
        <v>0</v>
      </c>
      <c r="I54" s="40"/>
      <c r="J54" s="138"/>
      <c r="K54" s="40"/>
      <c r="L54" s="138"/>
      <c r="M54" s="138"/>
      <c r="N54" s="138"/>
      <c r="O54" s="41"/>
    </row>
    <row r="55" spans="1:256" s="30" customFormat="1" ht="15.6" x14ac:dyDescent="0.25">
      <c r="A55" s="33">
        <v>4530</v>
      </c>
      <c r="B55" s="32" t="s">
        <v>812</v>
      </c>
      <c r="C55" s="32" t="s">
        <v>132</v>
      </c>
      <c r="D55" s="34">
        <v>4660</v>
      </c>
      <c r="E55" s="34" t="s">
        <v>959</v>
      </c>
      <c r="F55" s="40">
        <f>'2026-2027'!F57</f>
        <v>0</v>
      </c>
      <c r="G55" s="40">
        <f t="shared" si="4"/>
        <v>0</v>
      </c>
      <c r="H55" s="40">
        <f t="shared" si="5"/>
        <v>0</v>
      </c>
      <c r="I55" s="40"/>
      <c r="J55" s="138"/>
      <c r="K55" s="40"/>
      <c r="L55" s="138"/>
      <c r="M55" s="138"/>
      <c r="N55" s="138"/>
      <c r="O55" s="41"/>
    </row>
    <row r="56" spans="1:256" s="30" customFormat="1" ht="15.6" x14ac:dyDescent="0.25">
      <c r="A56" s="33">
        <v>4531</v>
      </c>
      <c r="B56" s="32" t="s">
        <v>812</v>
      </c>
      <c r="C56" s="32" t="s">
        <v>134</v>
      </c>
      <c r="D56" s="34">
        <v>4660</v>
      </c>
      <c r="E56" s="34" t="s">
        <v>960</v>
      </c>
      <c r="F56" s="40">
        <f>'2026-2027'!F58</f>
        <v>0</v>
      </c>
      <c r="G56" s="40">
        <f t="shared" si="4"/>
        <v>0</v>
      </c>
      <c r="H56" s="40">
        <f t="shared" si="5"/>
        <v>0</v>
      </c>
      <c r="I56" s="40"/>
      <c r="J56" s="138"/>
      <c r="K56" s="40"/>
      <c r="L56" s="138"/>
      <c r="M56" s="138"/>
      <c r="N56" s="138"/>
      <c r="O56" s="41"/>
    </row>
    <row r="57" spans="1:256" s="30" customFormat="1" ht="15.6" x14ac:dyDescent="0.25">
      <c r="A57" s="33">
        <v>4532</v>
      </c>
      <c r="B57" s="32" t="s">
        <v>812</v>
      </c>
      <c r="C57" s="32" t="s">
        <v>4</v>
      </c>
      <c r="D57" s="34">
        <v>4660</v>
      </c>
      <c r="E57" s="34" t="s">
        <v>961</v>
      </c>
      <c r="F57" s="40">
        <f>'2026-2027'!F59</f>
        <v>0</v>
      </c>
      <c r="G57" s="40"/>
      <c r="H57" s="40"/>
      <c r="I57" s="40"/>
      <c r="J57" s="138"/>
      <c r="K57" s="40"/>
      <c r="L57" s="138"/>
      <c r="M57" s="138"/>
      <c r="N57" s="138"/>
      <c r="O57" s="40">
        <f>F57</f>
        <v>0</v>
      </c>
    </row>
    <row r="58" spans="1:256" s="30" customFormat="1" ht="15.6" x14ac:dyDescent="0.25">
      <c r="A58" s="33">
        <v>4533</v>
      </c>
      <c r="B58" s="32" t="s">
        <v>812</v>
      </c>
      <c r="C58" s="32" t="s">
        <v>136</v>
      </c>
      <c r="D58" s="34">
        <v>4660</v>
      </c>
      <c r="E58" s="34" t="s">
        <v>962</v>
      </c>
      <c r="F58" s="40">
        <f>'2026-2027'!F60</f>
        <v>0</v>
      </c>
      <c r="G58" s="40">
        <f t="shared" si="4"/>
        <v>0</v>
      </c>
      <c r="H58" s="40">
        <f t="shared" si="5"/>
        <v>0</v>
      </c>
      <c r="I58" s="40"/>
      <c r="J58" s="138"/>
      <c r="K58" s="40"/>
      <c r="L58" s="138"/>
      <c r="M58" s="138"/>
      <c r="N58" s="138"/>
      <c r="O58" s="41"/>
    </row>
    <row r="59" spans="1:256" s="30" customFormat="1" ht="15.6" x14ac:dyDescent="0.25">
      <c r="A59" s="33">
        <v>4534</v>
      </c>
      <c r="B59" s="32" t="s">
        <v>812</v>
      </c>
      <c r="C59" s="32" t="s">
        <v>138</v>
      </c>
      <c r="D59" s="34">
        <v>4660</v>
      </c>
      <c r="E59" s="34" t="s">
        <v>963</v>
      </c>
      <c r="F59" s="40">
        <f>'2026-2027'!F61</f>
        <v>0</v>
      </c>
      <c r="G59" s="40">
        <f t="shared" si="4"/>
        <v>0</v>
      </c>
      <c r="H59" s="40">
        <f t="shared" si="5"/>
        <v>0</v>
      </c>
      <c r="I59" s="40"/>
      <c r="J59" s="138"/>
      <c r="K59" s="40"/>
      <c r="L59" s="138"/>
      <c r="M59" s="138"/>
      <c r="N59" s="138"/>
      <c r="O59" s="41"/>
    </row>
    <row r="60" spans="1:256" s="30" customFormat="1" ht="15.6" x14ac:dyDescent="0.25">
      <c r="A60" s="33">
        <v>4535</v>
      </c>
      <c r="B60" s="32" t="s">
        <v>812</v>
      </c>
      <c r="C60" s="32" t="s">
        <v>140</v>
      </c>
      <c r="D60" s="34">
        <v>4660</v>
      </c>
      <c r="E60" s="34" t="s">
        <v>964</v>
      </c>
      <c r="F60" s="40">
        <f>'2026-2027'!F62</f>
        <v>0</v>
      </c>
      <c r="G60" s="40">
        <f t="shared" si="4"/>
        <v>0</v>
      </c>
      <c r="H60" s="40">
        <f t="shared" si="5"/>
        <v>0</v>
      </c>
      <c r="I60" s="40"/>
      <c r="J60" s="138"/>
      <c r="K60" s="40"/>
      <c r="L60" s="138"/>
      <c r="M60" s="138"/>
      <c r="N60" s="138"/>
      <c r="O60" s="41"/>
    </row>
    <row r="61" spans="1:256" ht="15.6" x14ac:dyDescent="0.25">
      <c r="A61" s="33">
        <v>4536</v>
      </c>
      <c r="B61" s="32" t="s">
        <v>812</v>
      </c>
      <c r="C61" s="32" t="s">
        <v>144</v>
      </c>
      <c r="D61" s="34">
        <v>4660</v>
      </c>
      <c r="E61" s="34" t="s">
        <v>965</v>
      </c>
      <c r="F61" s="40">
        <f>'2026-2027'!F63</f>
        <v>0</v>
      </c>
      <c r="G61" s="40">
        <f t="shared" si="4"/>
        <v>0</v>
      </c>
      <c r="H61" s="40">
        <f t="shared" si="5"/>
        <v>0</v>
      </c>
      <c r="I61" s="40"/>
      <c r="J61" s="138"/>
      <c r="K61" s="40"/>
      <c r="L61" s="138"/>
      <c r="M61" s="138"/>
      <c r="N61" s="138"/>
      <c r="O61" s="41"/>
    </row>
    <row r="62" spans="1:256" ht="15.6" x14ac:dyDescent="0.25">
      <c r="A62" s="33">
        <v>4537</v>
      </c>
      <c r="B62" s="32" t="s">
        <v>812</v>
      </c>
      <c r="C62" s="32" t="s">
        <v>146</v>
      </c>
      <c r="D62" s="34">
        <v>4660</v>
      </c>
      <c r="E62" s="34" t="s">
        <v>966</v>
      </c>
      <c r="F62" s="40">
        <f>'2026-2027'!F64</f>
        <v>0</v>
      </c>
      <c r="G62" s="40">
        <f t="shared" si="4"/>
        <v>0</v>
      </c>
      <c r="H62" s="40">
        <f t="shared" si="5"/>
        <v>0</v>
      </c>
      <c r="I62" s="40"/>
      <c r="J62" s="138"/>
      <c r="K62" s="40"/>
      <c r="L62" s="138"/>
      <c r="M62" s="138"/>
      <c r="N62" s="138"/>
      <c r="O62" s="41"/>
    </row>
    <row r="63" spans="1:256" ht="15.6" x14ac:dyDescent="0.25">
      <c r="A63" s="33">
        <v>4538</v>
      </c>
      <c r="B63" s="32" t="s">
        <v>812</v>
      </c>
      <c r="C63" s="32" t="s">
        <v>365</v>
      </c>
      <c r="D63" s="34">
        <v>4660</v>
      </c>
      <c r="E63" s="34" t="s">
        <v>967</v>
      </c>
      <c r="F63" s="40">
        <f>'2026-2027'!F65</f>
        <v>0</v>
      </c>
      <c r="G63" s="40">
        <f t="shared" si="4"/>
        <v>0</v>
      </c>
      <c r="H63" s="40">
        <f t="shared" si="5"/>
        <v>0</v>
      </c>
      <c r="I63" s="40"/>
      <c r="J63" s="138"/>
      <c r="K63" s="40"/>
      <c r="L63" s="138"/>
      <c r="M63" s="138"/>
      <c r="N63" s="138"/>
      <c r="O63" s="41"/>
    </row>
    <row r="64" spans="1:256" ht="14.4" customHeight="1" x14ac:dyDescent="0.25">
      <c r="A64" s="33">
        <v>4540</v>
      </c>
      <c r="B64" s="32" t="s">
        <v>812</v>
      </c>
      <c r="C64" s="32" t="s">
        <v>14</v>
      </c>
      <c r="D64" s="34">
        <v>4660</v>
      </c>
      <c r="E64" s="34" t="s">
        <v>208</v>
      </c>
      <c r="F64" s="40">
        <f>'2026-2027'!F66</f>
        <v>0</v>
      </c>
      <c r="G64" s="40">
        <f t="shared" si="4"/>
        <v>0</v>
      </c>
      <c r="H64" s="40">
        <f t="shared" si="5"/>
        <v>0</v>
      </c>
      <c r="I64" s="40"/>
      <c r="J64" s="138"/>
      <c r="K64" s="40"/>
      <c r="L64" s="138"/>
      <c r="M64" s="138"/>
      <c r="N64" s="138"/>
      <c r="O64" s="41"/>
    </row>
    <row r="65" spans="1:256" ht="15.6" x14ac:dyDescent="0.25">
      <c r="A65" s="33">
        <v>4560</v>
      </c>
      <c r="B65" s="32" t="s">
        <v>812</v>
      </c>
      <c r="C65" s="32" t="s">
        <v>6</v>
      </c>
      <c r="D65" s="34">
        <v>4660</v>
      </c>
      <c r="E65" s="34" t="s">
        <v>209</v>
      </c>
      <c r="F65" s="40">
        <f>'2026-2027'!F67</f>
        <v>0</v>
      </c>
      <c r="G65" s="40">
        <f t="shared" si="4"/>
        <v>0</v>
      </c>
      <c r="H65" s="40">
        <f t="shared" si="5"/>
        <v>0</v>
      </c>
      <c r="I65" s="40"/>
      <c r="J65" s="138"/>
      <c r="K65" s="40"/>
      <c r="L65" s="138"/>
      <c r="M65" s="138"/>
      <c r="N65" s="138"/>
      <c r="O65" s="41"/>
    </row>
    <row r="66" spans="1:256" ht="15.6" x14ac:dyDescent="0.25">
      <c r="A66" s="33">
        <v>4580</v>
      </c>
      <c r="B66" s="32" t="s">
        <v>812</v>
      </c>
      <c r="C66" s="32" t="s">
        <v>35</v>
      </c>
      <c r="D66" s="34">
        <v>4660</v>
      </c>
      <c r="E66" s="34" t="s">
        <v>210</v>
      </c>
      <c r="F66" s="40">
        <f>'2026-2027'!F68</f>
        <v>0</v>
      </c>
      <c r="G66" s="40">
        <f t="shared" si="4"/>
        <v>0</v>
      </c>
      <c r="H66" s="40">
        <f t="shared" si="5"/>
        <v>0</v>
      </c>
      <c r="I66" s="40"/>
      <c r="J66" s="138"/>
      <c r="K66" s="40"/>
      <c r="L66" s="138"/>
      <c r="M66" s="138"/>
      <c r="N66" s="138"/>
      <c r="O66" s="41"/>
    </row>
    <row r="67" spans="1:256" ht="15.6" x14ac:dyDescent="0.25">
      <c r="A67" s="33">
        <v>4590</v>
      </c>
      <c r="B67" s="32" t="s">
        <v>812</v>
      </c>
      <c r="C67" s="32" t="s">
        <v>367</v>
      </c>
      <c r="D67" s="34">
        <v>4660</v>
      </c>
      <c r="E67" s="34" t="s">
        <v>968</v>
      </c>
      <c r="F67" s="40">
        <f>'2026-2027'!F69</f>
        <v>0</v>
      </c>
      <c r="G67" s="40">
        <f t="shared" si="4"/>
        <v>0</v>
      </c>
      <c r="H67" s="40">
        <f t="shared" si="5"/>
        <v>0</v>
      </c>
      <c r="I67" s="40"/>
      <c r="J67" s="138"/>
      <c r="K67" s="40"/>
      <c r="L67" s="138"/>
      <c r="M67" s="138"/>
      <c r="N67" s="138"/>
      <c r="O67" s="41"/>
    </row>
    <row r="68" spans="1:256" ht="15.6" x14ac:dyDescent="0.25">
      <c r="A68" s="33">
        <v>4591</v>
      </c>
      <c r="B68" s="32" t="s">
        <v>812</v>
      </c>
      <c r="C68" s="32" t="s">
        <v>369</v>
      </c>
      <c r="D68" s="34">
        <v>4660</v>
      </c>
      <c r="E68" s="34" t="s">
        <v>969</v>
      </c>
      <c r="F68" s="40">
        <f>'2026-2027'!F70</f>
        <v>0</v>
      </c>
      <c r="G68" s="40">
        <f t="shared" si="4"/>
        <v>0</v>
      </c>
      <c r="H68" s="40">
        <f t="shared" si="5"/>
        <v>0</v>
      </c>
      <c r="I68" s="40"/>
      <c r="J68" s="138"/>
      <c r="K68" s="40"/>
      <c r="L68" s="138"/>
      <c r="M68" s="138"/>
      <c r="N68" s="138"/>
      <c r="O68" s="41"/>
    </row>
    <row r="69" spans="1:256" ht="15.6" x14ac:dyDescent="0.25">
      <c r="A69" s="33">
        <v>4600</v>
      </c>
      <c r="B69" s="32" t="s">
        <v>812</v>
      </c>
      <c r="C69" s="32" t="s">
        <v>8</v>
      </c>
      <c r="D69" s="34">
        <v>4660</v>
      </c>
      <c r="E69" s="34" t="s">
        <v>211</v>
      </c>
      <c r="F69" s="40">
        <f>'2026-2027'!F71</f>
        <v>0</v>
      </c>
      <c r="G69" s="40">
        <f t="shared" si="4"/>
        <v>0</v>
      </c>
      <c r="H69" s="40">
        <f t="shared" si="5"/>
        <v>0</v>
      </c>
      <c r="I69" s="40"/>
      <c r="J69" s="138"/>
      <c r="K69" s="40"/>
      <c r="L69" s="138"/>
      <c r="M69" s="138"/>
      <c r="N69" s="138"/>
      <c r="O69" s="41"/>
    </row>
    <row r="70" spans="1:256" ht="15.6" x14ac:dyDescent="0.25">
      <c r="A70" s="33">
        <v>4620</v>
      </c>
      <c r="B70" s="32" t="s">
        <v>812</v>
      </c>
      <c r="C70" s="32" t="s">
        <v>9</v>
      </c>
      <c r="D70" s="34">
        <v>4660</v>
      </c>
      <c r="E70" s="34" t="s">
        <v>212</v>
      </c>
      <c r="F70" s="40">
        <f>'2026-2027'!F72</f>
        <v>0</v>
      </c>
      <c r="G70" s="40">
        <f t="shared" si="4"/>
        <v>0</v>
      </c>
      <c r="H70" s="40">
        <f t="shared" si="5"/>
        <v>0</v>
      </c>
      <c r="I70" s="40"/>
      <c r="J70" s="138"/>
      <c r="K70" s="40"/>
      <c r="L70" s="138"/>
      <c r="M70" s="138"/>
      <c r="N70" s="138"/>
      <c r="O70" s="41"/>
    </row>
    <row r="71" spans="1:256" ht="14.4" customHeight="1" x14ac:dyDescent="0.25">
      <c r="A71" s="33">
        <v>4630</v>
      </c>
      <c r="B71" s="32" t="s">
        <v>812</v>
      </c>
      <c r="C71" s="32" t="s">
        <v>352</v>
      </c>
      <c r="D71" s="34">
        <v>4660</v>
      </c>
      <c r="E71" s="34" t="s">
        <v>970</v>
      </c>
      <c r="F71" s="40">
        <f>'2026-2027'!F73</f>
        <v>0</v>
      </c>
      <c r="G71" s="40">
        <f t="shared" si="4"/>
        <v>0</v>
      </c>
      <c r="H71" s="40">
        <f t="shared" si="5"/>
        <v>0</v>
      </c>
      <c r="I71" s="40"/>
      <c r="J71" s="138"/>
      <c r="K71" s="40"/>
      <c r="L71" s="138"/>
      <c r="M71" s="138"/>
      <c r="N71" s="138"/>
      <c r="O71" s="41"/>
    </row>
    <row r="72" spans="1:256" ht="15.6" x14ac:dyDescent="0.25">
      <c r="A72" s="33">
        <v>4640</v>
      </c>
      <c r="B72" s="32" t="s">
        <v>812</v>
      </c>
      <c r="C72" s="32" t="s">
        <v>10</v>
      </c>
      <c r="D72" s="34">
        <v>4660</v>
      </c>
      <c r="E72" s="34" t="s">
        <v>213</v>
      </c>
      <c r="F72" s="40">
        <f>'2026-2027'!F74</f>
        <v>0</v>
      </c>
      <c r="G72" s="40">
        <f>F72</f>
        <v>0</v>
      </c>
      <c r="H72" s="40">
        <f>F72</f>
        <v>0</v>
      </c>
      <c r="I72" s="40"/>
      <c r="J72" s="138"/>
      <c r="K72" s="40"/>
      <c r="L72" s="138"/>
      <c r="M72" s="138"/>
      <c r="N72" s="138"/>
      <c r="O72" s="41"/>
    </row>
    <row r="73" spans="1:256" ht="15.6" x14ac:dyDescent="0.25">
      <c r="A73" s="33">
        <v>4660</v>
      </c>
      <c r="B73" s="32" t="s">
        <v>971</v>
      </c>
      <c r="C73" s="32" t="s">
        <v>972</v>
      </c>
      <c r="D73" s="34">
        <v>10300</v>
      </c>
      <c r="E73" s="34" t="s">
        <v>973</v>
      </c>
      <c r="F73" s="40">
        <f>'2026-2027'!F75</f>
        <v>0</v>
      </c>
      <c r="G73" s="40">
        <f>SUM(G52:G72)</f>
        <v>0</v>
      </c>
      <c r="H73" s="40">
        <f>SUM(H52:H72)</f>
        <v>0</v>
      </c>
      <c r="I73" s="40"/>
      <c r="J73" s="138"/>
      <c r="K73" s="40"/>
      <c r="L73" s="138"/>
      <c r="M73" s="138"/>
      <c r="N73" s="138"/>
      <c r="O73" s="40">
        <f>SUM(O52:O72)</f>
        <v>0</v>
      </c>
    </row>
    <row r="74" spans="1:256" s="31" customFormat="1" ht="15.6" x14ac:dyDescent="0.25">
      <c r="A74" s="314" t="s">
        <v>1086</v>
      </c>
      <c r="B74" s="315"/>
      <c r="C74" s="315"/>
      <c r="D74" s="315"/>
      <c r="E74" s="315"/>
      <c r="F74" s="335"/>
      <c r="G74" s="315"/>
      <c r="H74" s="315"/>
      <c r="I74" s="315"/>
      <c r="J74" s="315"/>
      <c r="K74" s="315"/>
      <c r="L74" s="315"/>
      <c r="M74" s="315"/>
      <c r="N74" s="315"/>
      <c r="O74" s="316"/>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c r="GL74" s="28"/>
      <c r="GM74" s="28"/>
      <c r="GN74" s="28"/>
      <c r="GO74" s="28"/>
      <c r="GP74" s="28"/>
      <c r="GQ74" s="28"/>
      <c r="GR74" s="28"/>
      <c r="GS74" s="28"/>
      <c r="GT74" s="28"/>
      <c r="GU74" s="28"/>
      <c r="GV74" s="28"/>
      <c r="GW74" s="28"/>
      <c r="GX74" s="28"/>
      <c r="GY74" s="28"/>
      <c r="GZ74" s="28"/>
      <c r="HA74" s="28"/>
      <c r="HB74" s="28"/>
      <c r="HC74" s="28"/>
      <c r="HD74" s="28"/>
      <c r="HE74" s="28"/>
      <c r="HF74" s="28"/>
      <c r="HG74" s="28"/>
      <c r="HH74" s="28"/>
      <c r="HI74" s="28"/>
      <c r="HJ74" s="28"/>
      <c r="HK74" s="28"/>
      <c r="HL74" s="28"/>
      <c r="HM74" s="28"/>
      <c r="HN74" s="28"/>
      <c r="HO74" s="28"/>
      <c r="HP74" s="28"/>
      <c r="HQ74" s="28"/>
      <c r="HR74" s="28"/>
      <c r="HS74" s="28"/>
      <c r="HT74" s="28"/>
      <c r="HU74" s="28"/>
      <c r="HV74" s="28"/>
      <c r="HW74" s="28"/>
      <c r="HX74" s="28"/>
      <c r="HY74" s="28"/>
      <c r="HZ74" s="28"/>
      <c r="IA74" s="28"/>
      <c r="IB74" s="28"/>
      <c r="IC74" s="28"/>
      <c r="ID74" s="28"/>
      <c r="IE74" s="28"/>
      <c r="IF74" s="28"/>
      <c r="IG74" s="28"/>
      <c r="IH74" s="28"/>
      <c r="II74" s="28"/>
      <c r="IJ74" s="28"/>
      <c r="IK74" s="28"/>
      <c r="IL74" s="28"/>
      <c r="IM74" s="28"/>
      <c r="IN74" s="28"/>
      <c r="IO74" s="28"/>
      <c r="IP74" s="28"/>
      <c r="IQ74" s="28"/>
      <c r="IR74" s="28"/>
      <c r="IS74" s="28"/>
      <c r="IT74" s="28"/>
      <c r="IU74" s="28"/>
      <c r="IV74" s="28"/>
    </row>
    <row r="75" spans="1:256" ht="15.6" x14ac:dyDescent="0.25">
      <c r="A75" s="33">
        <v>4700</v>
      </c>
      <c r="B75" s="32" t="s">
        <v>812</v>
      </c>
      <c r="C75" s="32" t="s">
        <v>1</v>
      </c>
      <c r="D75" s="34">
        <v>4880</v>
      </c>
      <c r="E75" s="34" t="s">
        <v>950</v>
      </c>
      <c r="F75" s="40">
        <f>'2026-2027'!F77</f>
        <v>0</v>
      </c>
      <c r="G75" s="40">
        <f t="shared" ref="G75:G94" si="6">F75</f>
        <v>0</v>
      </c>
      <c r="H75" s="40">
        <f t="shared" ref="H75:H94" si="7">F75</f>
        <v>0</v>
      </c>
      <c r="I75" s="40"/>
      <c r="J75" s="138"/>
      <c r="K75" s="40"/>
      <c r="L75" s="138"/>
      <c r="M75" s="138"/>
      <c r="N75" s="60"/>
      <c r="O75" s="41"/>
    </row>
    <row r="76" spans="1:256" ht="15.6" x14ac:dyDescent="0.25">
      <c r="A76" s="33">
        <v>4720</v>
      </c>
      <c r="B76" s="32" t="s">
        <v>812</v>
      </c>
      <c r="C76" s="32" t="s">
        <v>3</v>
      </c>
      <c r="D76" s="34">
        <v>4880</v>
      </c>
      <c r="E76" s="34" t="s">
        <v>951</v>
      </c>
      <c r="F76" s="40">
        <f>'2026-2027'!F78</f>
        <v>0</v>
      </c>
      <c r="G76" s="40">
        <f t="shared" si="6"/>
        <v>0</v>
      </c>
      <c r="H76" s="40">
        <f t="shared" si="7"/>
        <v>0</v>
      </c>
      <c r="I76" s="40"/>
      <c r="J76" s="138"/>
      <c r="K76" s="40"/>
      <c r="L76" s="138"/>
      <c r="M76" s="138"/>
      <c r="N76" s="138"/>
      <c r="O76" s="41"/>
    </row>
    <row r="77" spans="1:256" ht="15.6" x14ac:dyDescent="0.25">
      <c r="A77" s="33">
        <v>4740</v>
      </c>
      <c r="B77" s="32" t="s">
        <v>812</v>
      </c>
      <c r="C77" s="32" t="s">
        <v>295</v>
      </c>
      <c r="D77" s="34">
        <v>4880</v>
      </c>
      <c r="E77" s="34" t="s">
        <v>952</v>
      </c>
      <c r="F77" s="40">
        <f>'2026-2027'!F79</f>
        <v>0</v>
      </c>
      <c r="G77" s="40">
        <f t="shared" si="6"/>
        <v>0</v>
      </c>
      <c r="H77" s="40">
        <f t="shared" si="7"/>
        <v>0</v>
      </c>
      <c r="I77" s="40"/>
      <c r="J77" s="138"/>
      <c r="K77" s="40"/>
      <c r="L77" s="138"/>
      <c r="M77" s="138"/>
      <c r="N77" s="138"/>
      <c r="O77" s="41"/>
    </row>
    <row r="78" spans="1:256" ht="15.6" customHeight="1" x14ac:dyDescent="0.25">
      <c r="A78" s="33">
        <v>4745</v>
      </c>
      <c r="B78" s="32" t="s">
        <v>812</v>
      </c>
      <c r="C78" s="32" t="s">
        <v>132</v>
      </c>
      <c r="D78" s="34">
        <v>4880</v>
      </c>
      <c r="E78" s="34" t="s">
        <v>953</v>
      </c>
      <c r="F78" s="40">
        <f>'2026-2027'!F80</f>
        <v>0</v>
      </c>
      <c r="G78" s="40">
        <f t="shared" si="6"/>
        <v>0</v>
      </c>
      <c r="H78" s="40">
        <f t="shared" si="7"/>
        <v>0</v>
      </c>
      <c r="I78" s="40"/>
      <c r="J78" s="138"/>
      <c r="K78" s="40"/>
      <c r="L78" s="138"/>
      <c r="M78" s="138"/>
      <c r="N78" s="138"/>
      <c r="O78" s="41"/>
    </row>
    <row r="79" spans="1:256" ht="15.6" x14ac:dyDescent="0.25">
      <c r="A79" s="33">
        <v>4746</v>
      </c>
      <c r="B79" s="32" t="s">
        <v>812</v>
      </c>
      <c r="C79" s="32" t="s">
        <v>134</v>
      </c>
      <c r="D79" s="34">
        <v>4880</v>
      </c>
      <c r="E79" s="34" t="s">
        <v>954</v>
      </c>
      <c r="F79" s="40">
        <f>'2026-2027'!F81</f>
        <v>0</v>
      </c>
      <c r="G79" s="40">
        <f t="shared" si="6"/>
        <v>0</v>
      </c>
      <c r="H79" s="40">
        <f t="shared" si="7"/>
        <v>0</v>
      </c>
      <c r="I79" s="40"/>
      <c r="J79" s="138"/>
      <c r="K79" s="40"/>
      <c r="L79" s="138"/>
      <c r="M79" s="138"/>
      <c r="N79" s="138"/>
      <c r="O79" s="41"/>
    </row>
    <row r="80" spans="1:256" ht="15.6" x14ac:dyDescent="0.25">
      <c r="A80" s="33">
        <v>4747</v>
      </c>
      <c r="B80" s="32" t="s">
        <v>812</v>
      </c>
      <c r="C80" s="32" t="s">
        <v>4</v>
      </c>
      <c r="D80" s="34">
        <v>4880</v>
      </c>
      <c r="E80" s="34" t="s">
        <v>955</v>
      </c>
      <c r="F80" s="40">
        <f>'2026-2027'!F82</f>
        <v>0</v>
      </c>
      <c r="G80" s="40"/>
      <c r="H80" s="40"/>
      <c r="I80" s="40"/>
      <c r="J80" s="138"/>
      <c r="K80" s="40"/>
      <c r="L80" s="138"/>
      <c r="M80" s="138"/>
      <c r="N80" s="138"/>
      <c r="O80" s="40">
        <f>F80</f>
        <v>0</v>
      </c>
    </row>
    <row r="81" spans="1:15" ht="15.6" x14ac:dyDescent="0.25">
      <c r="A81" s="33">
        <v>4748</v>
      </c>
      <c r="B81" s="32" t="s">
        <v>812</v>
      </c>
      <c r="C81" s="32" t="s">
        <v>136</v>
      </c>
      <c r="D81" s="34">
        <v>4880</v>
      </c>
      <c r="E81" s="34" t="s">
        <v>956</v>
      </c>
      <c r="F81" s="40">
        <f>'2026-2027'!F83</f>
        <v>0</v>
      </c>
      <c r="G81" s="40">
        <f t="shared" si="6"/>
        <v>0</v>
      </c>
      <c r="H81" s="40">
        <f t="shared" si="7"/>
        <v>0</v>
      </c>
      <c r="I81" s="40"/>
      <c r="J81" s="138"/>
      <c r="K81" s="40"/>
      <c r="L81" s="138"/>
      <c r="M81" s="138"/>
      <c r="N81" s="138"/>
      <c r="O81" s="41"/>
    </row>
    <row r="82" spans="1:15" ht="15.6" x14ac:dyDescent="0.25">
      <c r="A82" s="33">
        <v>4749</v>
      </c>
      <c r="B82" s="32" t="s">
        <v>812</v>
      </c>
      <c r="C82" s="32" t="s">
        <v>138</v>
      </c>
      <c r="D82" s="34">
        <v>4880</v>
      </c>
      <c r="E82" s="34" t="s">
        <v>957</v>
      </c>
      <c r="F82" s="40">
        <f>'2026-2027'!F84</f>
        <v>0</v>
      </c>
      <c r="G82" s="40">
        <f t="shared" si="6"/>
        <v>0</v>
      </c>
      <c r="H82" s="40">
        <f t="shared" si="7"/>
        <v>0</v>
      </c>
      <c r="I82" s="40"/>
      <c r="J82" s="138"/>
      <c r="K82" s="40"/>
      <c r="L82" s="138"/>
      <c r="M82" s="138"/>
      <c r="N82" s="138"/>
      <c r="O82" s="41"/>
    </row>
    <row r="83" spans="1:15" ht="15.6" x14ac:dyDescent="0.25">
      <c r="A83" s="33">
        <v>4750</v>
      </c>
      <c r="B83" s="32" t="s">
        <v>812</v>
      </c>
      <c r="C83" s="32" t="s">
        <v>140</v>
      </c>
      <c r="D83" s="34">
        <v>4880</v>
      </c>
      <c r="E83" s="34" t="s">
        <v>935</v>
      </c>
      <c r="F83" s="40">
        <f>'2026-2027'!F85</f>
        <v>0</v>
      </c>
      <c r="G83" s="40">
        <f t="shared" si="6"/>
        <v>0</v>
      </c>
      <c r="H83" s="40">
        <f t="shared" si="7"/>
        <v>0</v>
      </c>
      <c r="I83" s="40"/>
      <c r="J83" s="138"/>
      <c r="K83" s="40"/>
      <c r="L83" s="138"/>
      <c r="M83" s="138"/>
      <c r="N83" s="138"/>
      <c r="O83" s="41"/>
    </row>
    <row r="84" spans="1:15" ht="15.6" x14ac:dyDescent="0.25">
      <c r="A84" s="33">
        <v>4751</v>
      </c>
      <c r="B84" s="32" t="s">
        <v>812</v>
      </c>
      <c r="C84" s="32" t="s">
        <v>144</v>
      </c>
      <c r="D84" s="34">
        <v>4880</v>
      </c>
      <c r="E84" s="34" t="s">
        <v>936</v>
      </c>
      <c r="F84" s="40">
        <f>'2026-2027'!F86</f>
        <v>0</v>
      </c>
      <c r="G84" s="40">
        <f t="shared" si="6"/>
        <v>0</v>
      </c>
      <c r="H84" s="40">
        <f t="shared" si="7"/>
        <v>0</v>
      </c>
      <c r="I84" s="40"/>
      <c r="J84" s="138"/>
      <c r="K84" s="40"/>
      <c r="L84" s="138"/>
      <c r="M84" s="138"/>
      <c r="N84" s="138"/>
      <c r="O84" s="41"/>
    </row>
    <row r="85" spans="1:15" ht="15.6" x14ac:dyDescent="0.25">
      <c r="A85" s="33">
        <v>4752</v>
      </c>
      <c r="B85" s="32" t="s">
        <v>812</v>
      </c>
      <c r="C85" s="32" t="s">
        <v>146</v>
      </c>
      <c r="D85" s="34">
        <v>4880</v>
      </c>
      <c r="E85" s="34" t="s">
        <v>937</v>
      </c>
      <c r="F85" s="40">
        <f>'2026-2027'!F87</f>
        <v>0</v>
      </c>
      <c r="G85" s="40">
        <f t="shared" si="6"/>
        <v>0</v>
      </c>
      <c r="H85" s="40">
        <f t="shared" si="7"/>
        <v>0</v>
      </c>
      <c r="I85" s="40"/>
      <c r="J85" s="138"/>
      <c r="K85" s="40"/>
      <c r="L85" s="138"/>
      <c r="M85" s="138"/>
      <c r="N85" s="138"/>
      <c r="O85" s="41"/>
    </row>
    <row r="86" spans="1:15" ht="15.6" x14ac:dyDescent="0.25">
      <c r="A86" s="33">
        <v>4753</v>
      </c>
      <c r="B86" s="32" t="s">
        <v>812</v>
      </c>
      <c r="C86" s="32" t="s">
        <v>365</v>
      </c>
      <c r="D86" s="34">
        <v>4880</v>
      </c>
      <c r="E86" s="34" t="s">
        <v>938</v>
      </c>
      <c r="F86" s="40">
        <f>'2026-2027'!F88</f>
        <v>0</v>
      </c>
      <c r="G86" s="40">
        <f t="shared" si="6"/>
        <v>0</v>
      </c>
      <c r="H86" s="40">
        <f t="shared" si="7"/>
        <v>0</v>
      </c>
      <c r="I86" s="40"/>
      <c r="J86" s="138"/>
      <c r="K86" s="40"/>
      <c r="L86" s="138"/>
      <c r="M86" s="138"/>
      <c r="N86" s="138"/>
      <c r="O86" s="41"/>
    </row>
    <row r="87" spans="1:15" ht="15.6" x14ac:dyDescent="0.25">
      <c r="A87" s="33">
        <v>4760</v>
      </c>
      <c r="B87" s="32" t="s">
        <v>812</v>
      </c>
      <c r="C87" s="32" t="s">
        <v>14</v>
      </c>
      <c r="D87" s="34">
        <v>4880</v>
      </c>
      <c r="E87" s="34" t="s">
        <v>939</v>
      </c>
      <c r="F87" s="40">
        <f>'2026-2027'!F89</f>
        <v>0</v>
      </c>
      <c r="G87" s="40">
        <f t="shared" si="6"/>
        <v>0</v>
      </c>
      <c r="H87" s="40">
        <f t="shared" si="7"/>
        <v>0</v>
      </c>
      <c r="I87" s="40"/>
      <c r="J87" s="138"/>
      <c r="K87" s="40"/>
      <c r="L87" s="138"/>
      <c r="M87" s="138"/>
      <c r="N87" s="138"/>
      <c r="O87" s="41"/>
    </row>
    <row r="88" spans="1:15" ht="15.6" x14ac:dyDescent="0.25">
      <c r="A88" s="33">
        <v>4780</v>
      </c>
      <c r="B88" s="32" t="s">
        <v>812</v>
      </c>
      <c r="C88" s="32" t="s">
        <v>6</v>
      </c>
      <c r="D88" s="34">
        <v>4880</v>
      </c>
      <c r="E88" s="34" t="s">
        <v>940</v>
      </c>
      <c r="F88" s="40">
        <f>'2026-2027'!F90</f>
        <v>0</v>
      </c>
      <c r="G88" s="40">
        <f t="shared" si="6"/>
        <v>0</v>
      </c>
      <c r="H88" s="40">
        <f t="shared" si="7"/>
        <v>0</v>
      </c>
      <c r="I88" s="40"/>
      <c r="J88" s="138"/>
      <c r="K88" s="40"/>
      <c r="L88" s="138"/>
      <c r="M88" s="138"/>
      <c r="N88" s="138"/>
      <c r="O88" s="41"/>
    </row>
    <row r="89" spans="1:15" ht="15.6" x14ac:dyDescent="0.25">
      <c r="A89" s="33">
        <v>4800</v>
      </c>
      <c r="B89" s="32" t="s">
        <v>812</v>
      </c>
      <c r="C89" s="32" t="s">
        <v>35</v>
      </c>
      <c r="D89" s="34">
        <v>4880</v>
      </c>
      <c r="E89" s="34" t="s">
        <v>941</v>
      </c>
      <c r="F89" s="40">
        <f>'2026-2027'!F91</f>
        <v>0</v>
      </c>
      <c r="G89" s="40">
        <f t="shared" si="6"/>
        <v>0</v>
      </c>
      <c r="H89" s="40">
        <f t="shared" si="7"/>
        <v>0</v>
      </c>
      <c r="I89" s="40"/>
      <c r="J89" s="138"/>
      <c r="K89" s="40"/>
      <c r="L89" s="138"/>
      <c r="M89" s="138"/>
      <c r="N89" s="138"/>
      <c r="O89" s="41"/>
    </row>
    <row r="90" spans="1:15" ht="15.6" x14ac:dyDescent="0.25">
      <c r="A90" s="33">
        <v>4810</v>
      </c>
      <c r="B90" s="32" t="s">
        <v>812</v>
      </c>
      <c r="C90" s="32" t="s">
        <v>367</v>
      </c>
      <c r="D90" s="34">
        <v>4880</v>
      </c>
      <c r="E90" s="34" t="s">
        <v>942</v>
      </c>
      <c r="F90" s="40">
        <f>'2026-2027'!F92</f>
        <v>0</v>
      </c>
      <c r="G90" s="40">
        <f t="shared" si="6"/>
        <v>0</v>
      </c>
      <c r="H90" s="40">
        <f t="shared" si="7"/>
        <v>0</v>
      </c>
      <c r="I90" s="40"/>
      <c r="J90" s="138"/>
      <c r="K90" s="40"/>
      <c r="L90" s="138"/>
      <c r="M90" s="138"/>
      <c r="N90" s="138"/>
      <c r="O90" s="41"/>
    </row>
    <row r="91" spans="1:15" ht="15.6" x14ac:dyDescent="0.25">
      <c r="A91" s="33">
        <v>4811</v>
      </c>
      <c r="B91" s="32" t="s">
        <v>812</v>
      </c>
      <c r="C91" s="32" t="s">
        <v>369</v>
      </c>
      <c r="D91" s="34">
        <v>4880</v>
      </c>
      <c r="E91" s="34" t="s">
        <v>943</v>
      </c>
      <c r="F91" s="40">
        <f>'2026-2027'!F93</f>
        <v>0</v>
      </c>
      <c r="G91" s="40">
        <f t="shared" si="6"/>
        <v>0</v>
      </c>
      <c r="H91" s="40">
        <f t="shared" si="7"/>
        <v>0</v>
      </c>
      <c r="I91" s="40"/>
      <c r="J91" s="138"/>
      <c r="K91" s="40"/>
      <c r="L91" s="138"/>
      <c r="M91" s="138"/>
      <c r="N91" s="138"/>
      <c r="O91" s="41"/>
    </row>
    <row r="92" spans="1:15" ht="15.6" x14ac:dyDescent="0.25">
      <c r="A92" s="33">
        <v>4820</v>
      </c>
      <c r="B92" s="32" t="s">
        <v>812</v>
      </c>
      <c r="C92" s="32" t="s">
        <v>8</v>
      </c>
      <c r="D92" s="34">
        <v>4880</v>
      </c>
      <c r="E92" s="34" t="s">
        <v>944</v>
      </c>
      <c r="F92" s="40">
        <f>'2026-2027'!F94</f>
        <v>0</v>
      </c>
      <c r="G92" s="40">
        <f t="shared" si="6"/>
        <v>0</v>
      </c>
      <c r="H92" s="40">
        <f t="shared" si="7"/>
        <v>0</v>
      </c>
      <c r="I92" s="40"/>
      <c r="J92" s="138"/>
      <c r="K92" s="40"/>
      <c r="L92" s="138"/>
      <c r="M92" s="138"/>
      <c r="N92" s="138"/>
      <c r="O92" s="41"/>
    </row>
    <row r="93" spans="1:15" ht="15.6" x14ac:dyDescent="0.25">
      <c r="A93" s="33">
        <v>4840</v>
      </c>
      <c r="B93" s="32" t="s">
        <v>812</v>
      </c>
      <c r="C93" s="32" t="s">
        <v>9</v>
      </c>
      <c r="D93" s="34">
        <v>4880</v>
      </c>
      <c r="E93" s="34" t="s">
        <v>945</v>
      </c>
      <c r="F93" s="40">
        <f>'2026-2027'!F95</f>
        <v>0</v>
      </c>
      <c r="G93" s="40">
        <f t="shared" si="6"/>
        <v>0</v>
      </c>
      <c r="H93" s="40">
        <f t="shared" si="7"/>
        <v>0</v>
      </c>
      <c r="I93" s="40"/>
      <c r="J93" s="138"/>
      <c r="K93" s="40"/>
      <c r="L93" s="138"/>
      <c r="M93" s="138"/>
      <c r="N93" s="138"/>
      <c r="O93" s="41"/>
    </row>
    <row r="94" spans="1:15" ht="15.6" x14ac:dyDescent="0.25">
      <c r="A94" s="33">
        <v>4850</v>
      </c>
      <c r="B94" s="32" t="s">
        <v>812</v>
      </c>
      <c r="C94" s="32" t="s">
        <v>352</v>
      </c>
      <c r="D94" s="34">
        <v>4880</v>
      </c>
      <c r="E94" s="34" t="s">
        <v>946</v>
      </c>
      <c r="F94" s="40">
        <f>'2026-2027'!F96</f>
        <v>0</v>
      </c>
      <c r="G94" s="40">
        <f t="shared" si="6"/>
        <v>0</v>
      </c>
      <c r="H94" s="40">
        <f t="shared" si="7"/>
        <v>0</v>
      </c>
      <c r="I94" s="40"/>
      <c r="J94" s="138"/>
      <c r="K94" s="40"/>
      <c r="L94" s="138"/>
      <c r="M94" s="138"/>
      <c r="N94" s="138"/>
      <c r="O94" s="41"/>
    </row>
    <row r="95" spans="1:15" ht="15.6" x14ac:dyDescent="0.25">
      <c r="A95" s="33">
        <v>4860</v>
      </c>
      <c r="B95" s="32" t="s">
        <v>812</v>
      </c>
      <c r="C95" s="32" t="s">
        <v>10</v>
      </c>
      <c r="D95" s="34">
        <v>4880</v>
      </c>
      <c r="E95" s="34" t="s">
        <v>947</v>
      </c>
      <c r="F95" s="40">
        <f>'2026-2027'!F97</f>
        <v>0</v>
      </c>
      <c r="G95" s="40">
        <f>F95</f>
        <v>0</v>
      </c>
      <c r="H95" s="40">
        <f>F95</f>
        <v>0</v>
      </c>
      <c r="I95" s="40"/>
      <c r="J95" s="138"/>
      <c r="K95" s="40"/>
      <c r="L95" s="138"/>
      <c r="M95" s="138"/>
      <c r="N95" s="138"/>
      <c r="O95" s="41"/>
    </row>
    <row r="96" spans="1:15" ht="15.6" x14ac:dyDescent="0.25">
      <c r="A96" s="33">
        <v>4880</v>
      </c>
      <c r="B96" s="32" t="s">
        <v>948</v>
      </c>
      <c r="C96" s="32" t="s">
        <v>948</v>
      </c>
      <c r="D96" s="34">
        <v>10300</v>
      </c>
      <c r="E96" s="34" t="s">
        <v>949</v>
      </c>
      <c r="F96" s="40">
        <f>'2026-2027'!F98</f>
        <v>0</v>
      </c>
      <c r="G96" s="40">
        <f>SUM(G75:G95)</f>
        <v>0</v>
      </c>
      <c r="H96" s="40">
        <f>SUM(H75:H95)</f>
        <v>0</v>
      </c>
      <c r="I96" s="40"/>
      <c r="J96" s="138"/>
      <c r="K96" s="40"/>
      <c r="L96" s="138"/>
      <c r="M96" s="138"/>
      <c r="N96" s="138"/>
      <c r="O96" s="41">
        <f>SUM(O75:O95)</f>
        <v>0</v>
      </c>
    </row>
    <row r="97" spans="1:256" s="31" customFormat="1" ht="15.6" x14ac:dyDescent="0.25">
      <c r="A97" s="314" t="s">
        <v>1087</v>
      </c>
      <c r="B97" s="315"/>
      <c r="C97" s="315"/>
      <c r="D97" s="315"/>
      <c r="E97" s="315"/>
      <c r="F97" s="335"/>
      <c r="G97" s="315"/>
      <c r="H97" s="315"/>
      <c r="I97" s="315"/>
      <c r="J97" s="315"/>
      <c r="K97" s="315"/>
      <c r="L97" s="315"/>
      <c r="M97" s="315"/>
      <c r="N97" s="315"/>
      <c r="O97" s="316"/>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c r="HB97" s="28"/>
      <c r="HC97" s="28"/>
      <c r="HD97" s="28"/>
      <c r="HE97" s="28"/>
      <c r="HF97" s="28"/>
      <c r="HG97" s="28"/>
      <c r="HH97" s="28"/>
      <c r="HI97" s="28"/>
      <c r="HJ97" s="28"/>
      <c r="HK97" s="28"/>
      <c r="HL97" s="28"/>
      <c r="HM97" s="28"/>
      <c r="HN97" s="28"/>
      <c r="HO97" s="28"/>
      <c r="HP97" s="28"/>
      <c r="HQ97" s="28"/>
      <c r="HR97" s="28"/>
      <c r="HS97" s="28"/>
      <c r="HT97" s="28"/>
      <c r="HU97" s="28"/>
      <c r="HV97" s="28"/>
      <c r="HW97" s="28"/>
      <c r="HX97" s="28"/>
      <c r="HY97" s="28"/>
      <c r="HZ97" s="28"/>
      <c r="IA97" s="28"/>
      <c r="IB97" s="28"/>
      <c r="IC97" s="28"/>
      <c r="ID97" s="28"/>
      <c r="IE97" s="28"/>
      <c r="IF97" s="28"/>
      <c r="IG97" s="28"/>
      <c r="IH97" s="28"/>
      <c r="II97" s="28"/>
      <c r="IJ97" s="28"/>
      <c r="IK97" s="28"/>
      <c r="IL97" s="28"/>
      <c r="IM97" s="28"/>
      <c r="IN97" s="28"/>
      <c r="IO97" s="28"/>
      <c r="IP97" s="28"/>
      <c r="IQ97" s="28"/>
      <c r="IR97" s="28"/>
      <c r="IS97" s="28"/>
      <c r="IT97" s="28"/>
      <c r="IU97" s="28"/>
      <c r="IV97" s="28"/>
    </row>
    <row r="98" spans="1:256" ht="15.6" x14ac:dyDescent="0.25">
      <c r="A98" s="33">
        <v>5000</v>
      </c>
      <c r="B98" s="32" t="s">
        <v>812</v>
      </c>
      <c r="C98" s="32" t="s">
        <v>1</v>
      </c>
      <c r="D98" s="34">
        <v>5160</v>
      </c>
      <c r="E98" s="34" t="s">
        <v>214</v>
      </c>
      <c r="F98" s="40">
        <f>'2026-2027'!F100</f>
        <v>0</v>
      </c>
      <c r="G98" s="40">
        <f t="shared" ref="G98:G117" si="8">F98</f>
        <v>0</v>
      </c>
      <c r="H98" s="40">
        <f t="shared" ref="H98:H117" si="9">F98</f>
        <v>0</v>
      </c>
      <c r="I98" s="40"/>
      <c r="J98" s="138"/>
      <c r="K98" s="40"/>
      <c r="L98" s="138"/>
      <c r="M98" s="138"/>
      <c r="N98" s="60"/>
      <c r="O98" s="41"/>
    </row>
    <row r="99" spans="1:256" ht="15.6" x14ac:dyDescent="0.25">
      <c r="A99" s="33">
        <v>5020</v>
      </c>
      <c r="B99" s="32" t="s">
        <v>812</v>
      </c>
      <c r="C99" s="32" t="s">
        <v>3</v>
      </c>
      <c r="D99" s="34">
        <v>5160</v>
      </c>
      <c r="E99" s="34" t="s">
        <v>215</v>
      </c>
      <c r="F99" s="40">
        <f>'2026-2027'!F101</f>
        <v>0</v>
      </c>
      <c r="G99" s="40">
        <f t="shared" si="8"/>
        <v>0</v>
      </c>
      <c r="H99" s="40">
        <f t="shared" si="9"/>
        <v>0</v>
      </c>
      <c r="I99" s="40"/>
      <c r="J99" s="138"/>
      <c r="K99" s="40"/>
      <c r="L99" s="138"/>
      <c r="M99" s="138"/>
      <c r="N99" s="138"/>
      <c r="O99" s="41"/>
    </row>
    <row r="100" spans="1:256" ht="15.6" x14ac:dyDescent="0.25">
      <c r="A100" s="33">
        <v>5025</v>
      </c>
      <c r="B100" s="32" t="s">
        <v>812</v>
      </c>
      <c r="C100" s="32" t="s">
        <v>295</v>
      </c>
      <c r="D100" s="34">
        <v>5160</v>
      </c>
      <c r="E100" s="34" t="s">
        <v>916</v>
      </c>
      <c r="F100" s="40">
        <f>'2026-2027'!F102</f>
        <v>0</v>
      </c>
      <c r="G100" s="40">
        <f t="shared" si="8"/>
        <v>0</v>
      </c>
      <c r="H100" s="40">
        <f t="shared" si="9"/>
        <v>0</v>
      </c>
      <c r="I100" s="40"/>
      <c r="J100" s="138"/>
      <c r="K100" s="40"/>
      <c r="L100" s="138"/>
      <c r="M100" s="138"/>
      <c r="N100" s="138"/>
      <c r="O100" s="41"/>
    </row>
    <row r="101" spans="1:256" ht="15.6" x14ac:dyDescent="0.25">
      <c r="A101" s="33">
        <v>5030</v>
      </c>
      <c r="B101" s="32" t="s">
        <v>812</v>
      </c>
      <c r="C101" s="32" t="s">
        <v>132</v>
      </c>
      <c r="D101" s="34">
        <v>5160</v>
      </c>
      <c r="E101" s="34" t="s">
        <v>917</v>
      </c>
      <c r="F101" s="40">
        <f>'2026-2027'!F103</f>
        <v>0</v>
      </c>
      <c r="G101" s="40">
        <f t="shared" si="8"/>
        <v>0</v>
      </c>
      <c r="H101" s="40">
        <f t="shared" si="9"/>
        <v>0</v>
      </c>
      <c r="I101" s="40"/>
      <c r="J101" s="138"/>
      <c r="K101" s="40"/>
      <c r="L101" s="138"/>
      <c r="M101" s="138"/>
      <c r="N101" s="138"/>
      <c r="O101" s="41"/>
    </row>
    <row r="102" spans="1:256" ht="15.6" x14ac:dyDescent="0.25">
      <c r="A102" s="33">
        <v>5031</v>
      </c>
      <c r="B102" s="32" t="s">
        <v>812</v>
      </c>
      <c r="C102" s="32" t="s">
        <v>134</v>
      </c>
      <c r="D102" s="34">
        <v>5160</v>
      </c>
      <c r="E102" s="34" t="s">
        <v>918</v>
      </c>
      <c r="F102" s="40">
        <f>'2026-2027'!F104</f>
        <v>0</v>
      </c>
      <c r="G102" s="40">
        <f t="shared" si="8"/>
        <v>0</v>
      </c>
      <c r="H102" s="40">
        <f t="shared" si="9"/>
        <v>0</v>
      </c>
      <c r="I102" s="40"/>
      <c r="J102" s="138"/>
      <c r="K102" s="40"/>
      <c r="L102" s="138"/>
      <c r="M102" s="138"/>
      <c r="N102" s="138"/>
      <c r="O102" s="41"/>
    </row>
    <row r="103" spans="1:256" ht="15.6" x14ac:dyDescent="0.25">
      <c r="A103" s="33">
        <v>5032</v>
      </c>
      <c r="B103" s="32" t="s">
        <v>812</v>
      </c>
      <c r="C103" s="32" t="s">
        <v>4</v>
      </c>
      <c r="D103" s="34">
        <v>5160</v>
      </c>
      <c r="E103" s="34" t="s">
        <v>919</v>
      </c>
      <c r="F103" s="40">
        <f>'2026-2027'!F105</f>
        <v>0</v>
      </c>
      <c r="G103" s="40"/>
      <c r="H103" s="40"/>
      <c r="I103" s="40"/>
      <c r="J103" s="138"/>
      <c r="K103" s="40"/>
      <c r="L103" s="138"/>
      <c r="M103" s="138"/>
      <c r="N103" s="138"/>
      <c r="O103" s="40">
        <f>F103</f>
        <v>0</v>
      </c>
    </row>
    <row r="104" spans="1:256" ht="15.6" x14ac:dyDescent="0.25">
      <c r="A104" s="33">
        <v>5033</v>
      </c>
      <c r="B104" s="32" t="s">
        <v>812</v>
      </c>
      <c r="C104" s="32" t="s">
        <v>136</v>
      </c>
      <c r="D104" s="34">
        <v>5160</v>
      </c>
      <c r="E104" s="34" t="s">
        <v>920</v>
      </c>
      <c r="F104" s="40">
        <f>'2026-2027'!F106</f>
        <v>0</v>
      </c>
      <c r="G104" s="40">
        <f t="shared" si="8"/>
        <v>0</v>
      </c>
      <c r="H104" s="40">
        <f t="shared" si="9"/>
        <v>0</v>
      </c>
      <c r="I104" s="40"/>
      <c r="J104" s="138"/>
      <c r="K104" s="40"/>
      <c r="L104" s="138"/>
      <c r="M104" s="138"/>
      <c r="N104" s="138"/>
      <c r="O104" s="41"/>
    </row>
    <row r="105" spans="1:256" ht="15.6" x14ac:dyDescent="0.25">
      <c r="A105" s="33">
        <v>5034</v>
      </c>
      <c r="B105" s="32" t="s">
        <v>812</v>
      </c>
      <c r="C105" s="32" t="s">
        <v>138</v>
      </c>
      <c r="D105" s="34">
        <v>5160</v>
      </c>
      <c r="E105" s="34" t="s">
        <v>921</v>
      </c>
      <c r="F105" s="40">
        <f>'2026-2027'!F107</f>
        <v>0</v>
      </c>
      <c r="G105" s="40">
        <f t="shared" si="8"/>
        <v>0</v>
      </c>
      <c r="H105" s="40">
        <f t="shared" si="9"/>
        <v>0</v>
      </c>
      <c r="I105" s="40"/>
      <c r="J105" s="138"/>
      <c r="K105" s="40"/>
      <c r="L105" s="138"/>
      <c r="M105" s="138"/>
      <c r="N105" s="138"/>
      <c r="O105" s="41"/>
    </row>
    <row r="106" spans="1:256" ht="15.6" x14ac:dyDescent="0.25">
      <c r="A106" s="33">
        <v>5035</v>
      </c>
      <c r="B106" s="32" t="s">
        <v>812</v>
      </c>
      <c r="C106" s="32" t="s">
        <v>140</v>
      </c>
      <c r="D106" s="34">
        <v>5160</v>
      </c>
      <c r="E106" s="34" t="s">
        <v>922</v>
      </c>
      <c r="F106" s="40">
        <f>'2026-2027'!F108</f>
        <v>0</v>
      </c>
      <c r="G106" s="40">
        <f t="shared" si="8"/>
        <v>0</v>
      </c>
      <c r="H106" s="40">
        <f t="shared" si="9"/>
        <v>0</v>
      </c>
      <c r="I106" s="40"/>
      <c r="J106" s="138"/>
      <c r="K106" s="40"/>
      <c r="L106" s="138"/>
      <c r="M106" s="138"/>
      <c r="N106" s="138"/>
      <c r="O106" s="41"/>
    </row>
    <row r="107" spans="1:256" ht="15.6" x14ac:dyDescent="0.25">
      <c r="A107" s="33">
        <v>5036</v>
      </c>
      <c r="B107" s="32" t="s">
        <v>812</v>
      </c>
      <c r="C107" s="32" t="s">
        <v>144</v>
      </c>
      <c r="D107" s="34">
        <v>5160</v>
      </c>
      <c r="E107" s="34" t="s">
        <v>923</v>
      </c>
      <c r="F107" s="40">
        <f>'2026-2027'!F109</f>
        <v>0</v>
      </c>
      <c r="G107" s="40">
        <f t="shared" si="8"/>
        <v>0</v>
      </c>
      <c r="H107" s="40">
        <f t="shared" si="9"/>
        <v>0</v>
      </c>
      <c r="I107" s="40"/>
      <c r="J107" s="138"/>
      <c r="K107" s="40"/>
      <c r="L107" s="138"/>
      <c r="M107" s="138"/>
      <c r="N107" s="138"/>
      <c r="O107" s="41"/>
    </row>
    <row r="108" spans="1:256" ht="15.6" x14ac:dyDescent="0.25">
      <c r="A108" s="33">
        <v>5037</v>
      </c>
      <c r="B108" s="32" t="s">
        <v>812</v>
      </c>
      <c r="C108" s="32" t="s">
        <v>146</v>
      </c>
      <c r="D108" s="34">
        <v>5160</v>
      </c>
      <c r="E108" s="34" t="s">
        <v>924</v>
      </c>
      <c r="F108" s="40">
        <f>'2026-2027'!F110</f>
        <v>0</v>
      </c>
      <c r="G108" s="40">
        <f t="shared" si="8"/>
        <v>0</v>
      </c>
      <c r="H108" s="40">
        <f t="shared" si="9"/>
        <v>0</v>
      </c>
      <c r="I108" s="40"/>
      <c r="J108" s="138"/>
      <c r="K108" s="40"/>
      <c r="L108" s="138"/>
      <c r="M108" s="138"/>
      <c r="N108" s="138"/>
      <c r="O108" s="41"/>
    </row>
    <row r="109" spans="1:256" ht="15.6" x14ac:dyDescent="0.25">
      <c r="A109" s="33">
        <v>5038</v>
      </c>
      <c r="B109" s="32" t="s">
        <v>812</v>
      </c>
      <c r="C109" s="32" t="s">
        <v>365</v>
      </c>
      <c r="D109" s="34">
        <v>5160</v>
      </c>
      <c r="E109" s="34" t="s">
        <v>925</v>
      </c>
      <c r="F109" s="40">
        <f>'2026-2027'!F111</f>
        <v>0</v>
      </c>
      <c r="G109" s="40">
        <f t="shared" si="8"/>
        <v>0</v>
      </c>
      <c r="H109" s="40">
        <f t="shared" si="9"/>
        <v>0</v>
      </c>
      <c r="I109" s="40"/>
      <c r="J109" s="138"/>
      <c r="K109" s="40"/>
      <c r="L109" s="138"/>
      <c r="M109" s="138"/>
      <c r="N109" s="138"/>
      <c r="O109" s="41"/>
    </row>
    <row r="110" spans="1:256" ht="15.6" customHeight="1" x14ac:dyDescent="0.25">
      <c r="A110" s="33">
        <v>5040</v>
      </c>
      <c r="B110" s="32" t="s">
        <v>812</v>
      </c>
      <c r="C110" s="32" t="s">
        <v>14</v>
      </c>
      <c r="D110" s="34">
        <v>5160</v>
      </c>
      <c r="E110" s="34" t="s">
        <v>216</v>
      </c>
      <c r="F110" s="40">
        <f>'2026-2027'!F112</f>
        <v>0</v>
      </c>
      <c r="G110" s="40">
        <f t="shared" si="8"/>
        <v>0</v>
      </c>
      <c r="H110" s="40">
        <f t="shared" si="9"/>
        <v>0</v>
      </c>
      <c r="I110" s="40"/>
      <c r="J110" s="138"/>
      <c r="K110" s="40"/>
      <c r="L110" s="138"/>
      <c r="M110" s="138"/>
      <c r="N110" s="138"/>
      <c r="O110" s="41"/>
    </row>
    <row r="111" spans="1:256" ht="15.6" x14ac:dyDescent="0.25">
      <c r="A111" s="33">
        <v>5060</v>
      </c>
      <c r="B111" s="32" t="s">
        <v>812</v>
      </c>
      <c r="C111" s="32" t="s">
        <v>6</v>
      </c>
      <c r="D111" s="34">
        <v>5160</v>
      </c>
      <c r="E111" s="34" t="s">
        <v>217</v>
      </c>
      <c r="F111" s="40">
        <f>'2026-2027'!F113</f>
        <v>0</v>
      </c>
      <c r="G111" s="40">
        <f t="shared" si="8"/>
        <v>0</v>
      </c>
      <c r="H111" s="40">
        <f t="shared" si="9"/>
        <v>0</v>
      </c>
      <c r="I111" s="40"/>
      <c r="J111" s="138"/>
      <c r="K111" s="40"/>
      <c r="L111" s="138"/>
      <c r="M111" s="138"/>
      <c r="N111" s="138"/>
      <c r="O111" s="41"/>
    </row>
    <row r="112" spans="1:256" ht="15.6" x14ac:dyDescent="0.25">
      <c r="A112" s="33">
        <v>5080</v>
      </c>
      <c r="B112" s="32" t="s">
        <v>812</v>
      </c>
      <c r="C112" s="32" t="s">
        <v>35</v>
      </c>
      <c r="D112" s="34">
        <v>5160</v>
      </c>
      <c r="E112" s="34" t="s">
        <v>218</v>
      </c>
      <c r="F112" s="40">
        <f>'2026-2027'!F114</f>
        <v>0</v>
      </c>
      <c r="G112" s="40">
        <f t="shared" si="8"/>
        <v>0</v>
      </c>
      <c r="H112" s="40">
        <f t="shared" si="9"/>
        <v>0</v>
      </c>
      <c r="I112" s="40"/>
      <c r="J112" s="138"/>
      <c r="K112" s="40"/>
      <c r="L112" s="138"/>
      <c r="M112" s="138"/>
      <c r="N112" s="138"/>
      <c r="O112" s="41"/>
    </row>
    <row r="113" spans="1:256" s="30" customFormat="1" ht="15.6" x14ac:dyDescent="0.25">
      <c r="A113" s="33">
        <v>5090</v>
      </c>
      <c r="B113" s="32" t="s">
        <v>812</v>
      </c>
      <c r="C113" s="32" t="s">
        <v>367</v>
      </c>
      <c r="D113" s="34">
        <v>5160</v>
      </c>
      <c r="E113" s="34" t="s">
        <v>926</v>
      </c>
      <c r="F113" s="40">
        <f>'2026-2027'!F115</f>
        <v>0</v>
      </c>
      <c r="G113" s="40">
        <f t="shared" si="8"/>
        <v>0</v>
      </c>
      <c r="H113" s="40">
        <f t="shared" si="9"/>
        <v>0</v>
      </c>
      <c r="I113" s="40"/>
      <c r="J113" s="138"/>
      <c r="K113" s="40"/>
      <c r="L113" s="138"/>
      <c r="M113" s="138"/>
      <c r="N113" s="138"/>
      <c r="O113" s="41"/>
    </row>
    <row r="114" spans="1:256" s="30" customFormat="1" ht="15.6" x14ac:dyDescent="0.25">
      <c r="A114" s="33">
        <v>5091</v>
      </c>
      <c r="B114" s="32" t="s">
        <v>812</v>
      </c>
      <c r="C114" s="32" t="s">
        <v>369</v>
      </c>
      <c r="D114" s="34">
        <v>5160</v>
      </c>
      <c r="E114" s="34" t="s">
        <v>927</v>
      </c>
      <c r="F114" s="40">
        <f>'2026-2027'!F116</f>
        <v>0</v>
      </c>
      <c r="G114" s="40">
        <f t="shared" si="8"/>
        <v>0</v>
      </c>
      <c r="H114" s="40">
        <f t="shared" si="9"/>
        <v>0</v>
      </c>
      <c r="I114" s="40"/>
      <c r="J114" s="138"/>
      <c r="K114" s="40"/>
      <c r="L114" s="138"/>
      <c r="M114" s="138"/>
      <c r="N114" s="138"/>
      <c r="O114" s="41"/>
    </row>
    <row r="115" spans="1:256" s="30" customFormat="1" ht="15.6" x14ac:dyDescent="0.25">
      <c r="A115" s="33">
        <v>5100</v>
      </c>
      <c r="B115" s="32" t="s">
        <v>812</v>
      </c>
      <c r="C115" s="32" t="s">
        <v>8</v>
      </c>
      <c r="D115" s="34">
        <v>5160</v>
      </c>
      <c r="E115" s="34" t="s">
        <v>219</v>
      </c>
      <c r="F115" s="40">
        <f>'2026-2027'!F117</f>
        <v>0</v>
      </c>
      <c r="G115" s="40">
        <f t="shared" si="8"/>
        <v>0</v>
      </c>
      <c r="H115" s="40">
        <f t="shared" si="9"/>
        <v>0</v>
      </c>
      <c r="I115" s="40"/>
      <c r="J115" s="138"/>
      <c r="K115" s="40"/>
      <c r="L115" s="138"/>
      <c r="M115" s="138"/>
      <c r="N115" s="138"/>
      <c r="O115" s="41"/>
    </row>
    <row r="116" spans="1:256" s="30" customFormat="1" ht="15.6" x14ac:dyDescent="0.25">
      <c r="A116" s="33">
        <v>5120</v>
      </c>
      <c r="B116" s="32" t="s">
        <v>812</v>
      </c>
      <c r="C116" s="32" t="s">
        <v>9</v>
      </c>
      <c r="D116" s="34">
        <v>5160</v>
      </c>
      <c r="E116" s="34" t="s">
        <v>220</v>
      </c>
      <c r="F116" s="40">
        <f>'2026-2027'!F118</f>
        <v>0</v>
      </c>
      <c r="G116" s="40">
        <f t="shared" si="8"/>
        <v>0</v>
      </c>
      <c r="H116" s="40">
        <f t="shared" si="9"/>
        <v>0</v>
      </c>
      <c r="I116" s="40"/>
      <c r="J116" s="138"/>
      <c r="K116" s="40"/>
      <c r="L116" s="138"/>
      <c r="M116" s="138"/>
      <c r="N116" s="138"/>
      <c r="O116" s="41"/>
    </row>
    <row r="117" spans="1:256" s="30" customFormat="1" ht="15.6" x14ac:dyDescent="0.25">
      <c r="A117" s="33">
        <v>5130</v>
      </c>
      <c r="B117" s="32" t="s">
        <v>812</v>
      </c>
      <c r="C117" s="32" t="s">
        <v>352</v>
      </c>
      <c r="D117" s="34">
        <v>5160</v>
      </c>
      <c r="E117" s="34" t="s">
        <v>928</v>
      </c>
      <c r="F117" s="40">
        <f>'2026-2027'!F119</f>
        <v>0</v>
      </c>
      <c r="G117" s="40">
        <f t="shared" si="8"/>
        <v>0</v>
      </c>
      <c r="H117" s="40">
        <f t="shared" si="9"/>
        <v>0</v>
      </c>
      <c r="I117" s="40"/>
      <c r="J117" s="138"/>
      <c r="K117" s="40"/>
      <c r="L117" s="138"/>
      <c r="M117" s="138"/>
      <c r="N117" s="138"/>
      <c r="O117" s="41"/>
    </row>
    <row r="118" spans="1:256" s="30" customFormat="1" ht="15.6" x14ac:dyDescent="0.25">
      <c r="A118" s="33">
        <v>5140</v>
      </c>
      <c r="B118" s="32" t="s">
        <v>812</v>
      </c>
      <c r="C118" s="32" t="s">
        <v>10</v>
      </c>
      <c r="D118" s="34">
        <v>5160</v>
      </c>
      <c r="E118" s="34" t="s">
        <v>221</v>
      </c>
      <c r="F118" s="40">
        <f>'2026-2027'!F120</f>
        <v>0</v>
      </c>
      <c r="G118" s="40">
        <f>F118</f>
        <v>0</v>
      </c>
      <c r="H118" s="40">
        <f>F118</f>
        <v>0</v>
      </c>
      <c r="I118" s="40"/>
      <c r="J118" s="138"/>
      <c r="K118" s="40"/>
      <c r="L118" s="138"/>
      <c r="M118" s="138"/>
      <c r="N118" s="138"/>
      <c r="O118" s="41"/>
    </row>
    <row r="119" spans="1:256" s="30" customFormat="1" ht="15.6" x14ac:dyDescent="0.25">
      <c r="A119" s="33">
        <v>5160</v>
      </c>
      <c r="B119" s="32" t="s">
        <v>929</v>
      </c>
      <c r="C119" s="32" t="s">
        <v>929</v>
      </c>
      <c r="D119" s="34">
        <v>10300</v>
      </c>
      <c r="E119" s="34" t="s">
        <v>930</v>
      </c>
      <c r="F119" s="40">
        <f>'2026-2027'!F121</f>
        <v>0</v>
      </c>
      <c r="G119" s="40">
        <f>SUM(G98:G118)</f>
        <v>0</v>
      </c>
      <c r="H119" s="40">
        <f>SUM(H98:H118)</f>
        <v>0</v>
      </c>
      <c r="I119" s="40"/>
      <c r="J119" s="138"/>
      <c r="K119" s="40"/>
      <c r="L119" s="138"/>
      <c r="M119" s="138"/>
      <c r="N119" s="138"/>
      <c r="O119" s="40">
        <f>SUM(O98:O118)</f>
        <v>0</v>
      </c>
    </row>
    <row r="120" spans="1:256" s="35" customFormat="1" ht="15.6" x14ac:dyDescent="0.25">
      <c r="A120" s="314" t="s">
        <v>1088</v>
      </c>
      <c r="B120" s="315"/>
      <c r="C120" s="315"/>
      <c r="D120" s="315"/>
      <c r="E120" s="315"/>
      <c r="F120" s="335"/>
      <c r="G120" s="315"/>
      <c r="H120" s="315"/>
      <c r="I120" s="315"/>
      <c r="J120" s="315"/>
      <c r="K120" s="315"/>
      <c r="L120" s="315"/>
      <c r="M120" s="315"/>
      <c r="N120" s="315"/>
      <c r="O120" s="316"/>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0"/>
      <c r="GJ120" s="30"/>
      <c r="GK120" s="30"/>
      <c r="GL120" s="30"/>
      <c r="GM120" s="30"/>
      <c r="GN120" s="30"/>
      <c r="GO120" s="30"/>
      <c r="GP120" s="30"/>
      <c r="GQ120" s="30"/>
      <c r="GR120" s="30"/>
      <c r="GS120" s="30"/>
      <c r="GT120" s="30"/>
      <c r="GU120" s="30"/>
      <c r="GV120" s="30"/>
      <c r="GW120" s="30"/>
      <c r="GX120" s="30"/>
      <c r="GY120" s="30"/>
      <c r="GZ120" s="30"/>
      <c r="HA120" s="30"/>
      <c r="HB120" s="30"/>
      <c r="HC120" s="30"/>
      <c r="HD120" s="30"/>
      <c r="HE120" s="30"/>
      <c r="HF120" s="30"/>
      <c r="HG120" s="30"/>
      <c r="HH120" s="30"/>
      <c r="HI120" s="30"/>
      <c r="HJ120" s="30"/>
      <c r="HK120" s="30"/>
      <c r="HL120" s="30"/>
      <c r="HM120" s="30"/>
      <c r="HN120" s="30"/>
      <c r="HO120" s="30"/>
      <c r="HP120" s="30"/>
      <c r="HQ120" s="30"/>
      <c r="HR120" s="30"/>
      <c r="HS120" s="30"/>
      <c r="HT120" s="30"/>
      <c r="HU120" s="30"/>
      <c r="HV120" s="30"/>
      <c r="HW120" s="30"/>
      <c r="HX120" s="30"/>
      <c r="HY120" s="30"/>
      <c r="HZ120" s="30"/>
      <c r="IA120" s="30"/>
      <c r="IB120" s="30"/>
      <c r="IC120" s="30"/>
      <c r="ID120" s="30"/>
      <c r="IE120" s="30"/>
      <c r="IF120" s="30"/>
      <c r="IG120" s="30"/>
      <c r="IH120" s="30"/>
      <c r="II120" s="30"/>
      <c r="IJ120" s="30"/>
      <c r="IK120" s="30"/>
      <c r="IL120" s="30"/>
      <c r="IM120" s="30"/>
      <c r="IN120" s="30"/>
      <c r="IO120" s="30"/>
      <c r="IP120" s="30"/>
      <c r="IQ120" s="30"/>
      <c r="IR120" s="30"/>
      <c r="IS120" s="30"/>
      <c r="IT120" s="30"/>
      <c r="IU120" s="30"/>
      <c r="IV120" s="30"/>
    </row>
    <row r="121" spans="1:256" s="30" customFormat="1" ht="15.6" x14ac:dyDescent="0.25">
      <c r="A121" s="33">
        <v>5500</v>
      </c>
      <c r="B121" s="32" t="s">
        <v>812</v>
      </c>
      <c r="C121" s="32" t="s">
        <v>1</v>
      </c>
      <c r="D121" s="34">
        <v>5660</v>
      </c>
      <c r="E121" s="34" t="s">
        <v>222</v>
      </c>
      <c r="F121" s="40">
        <f>'2026-2027'!F123</f>
        <v>0</v>
      </c>
      <c r="G121" s="40">
        <f t="shared" ref="G121:G140" si="10">F121</f>
        <v>0</v>
      </c>
      <c r="H121" s="40">
        <f t="shared" ref="H121:H140" si="11">F121</f>
        <v>0</v>
      </c>
      <c r="I121" s="40"/>
      <c r="J121" s="138"/>
      <c r="K121" s="40"/>
      <c r="L121" s="138"/>
      <c r="M121" s="138"/>
      <c r="N121" s="138"/>
      <c r="O121" s="41"/>
    </row>
    <row r="122" spans="1:256" s="30" customFormat="1" ht="15.6" x14ac:dyDescent="0.25">
      <c r="A122" s="33">
        <v>5520</v>
      </c>
      <c r="B122" s="32" t="s">
        <v>812</v>
      </c>
      <c r="C122" s="32" t="s">
        <v>3</v>
      </c>
      <c r="D122" s="34">
        <v>5660</v>
      </c>
      <c r="E122" s="34" t="s">
        <v>223</v>
      </c>
      <c r="F122" s="40">
        <f>'2026-2027'!F124</f>
        <v>0</v>
      </c>
      <c r="G122" s="40">
        <f t="shared" si="10"/>
        <v>0</v>
      </c>
      <c r="H122" s="40">
        <f t="shared" si="11"/>
        <v>0</v>
      </c>
      <c r="I122" s="40"/>
      <c r="J122" s="138"/>
      <c r="K122" s="40"/>
      <c r="L122" s="138"/>
      <c r="M122" s="138"/>
      <c r="N122" s="138"/>
      <c r="O122" s="41"/>
    </row>
    <row r="123" spans="1:256" s="30" customFormat="1" ht="15.6" x14ac:dyDescent="0.25">
      <c r="A123" s="33">
        <v>5525</v>
      </c>
      <c r="B123" s="32" t="s">
        <v>812</v>
      </c>
      <c r="C123" s="32" t="s">
        <v>295</v>
      </c>
      <c r="D123" s="34">
        <v>5660</v>
      </c>
      <c r="E123" s="34" t="s">
        <v>931</v>
      </c>
      <c r="F123" s="40">
        <f>'2026-2027'!F125</f>
        <v>0</v>
      </c>
      <c r="G123" s="40">
        <f t="shared" si="10"/>
        <v>0</v>
      </c>
      <c r="H123" s="40">
        <f t="shared" si="11"/>
        <v>0</v>
      </c>
      <c r="I123" s="40"/>
      <c r="J123" s="138"/>
      <c r="K123" s="40"/>
      <c r="L123" s="138"/>
      <c r="M123" s="138"/>
      <c r="N123" s="138"/>
      <c r="O123" s="41"/>
    </row>
    <row r="124" spans="1:256" s="30" customFormat="1" ht="15.6" x14ac:dyDescent="0.25">
      <c r="A124" s="33">
        <v>5530</v>
      </c>
      <c r="B124" s="32" t="s">
        <v>812</v>
      </c>
      <c r="C124" s="32" t="s">
        <v>132</v>
      </c>
      <c r="D124" s="34">
        <v>5660</v>
      </c>
      <c r="E124" s="34" t="s">
        <v>932</v>
      </c>
      <c r="F124" s="40">
        <f>'2026-2027'!F126</f>
        <v>0</v>
      </c>
      <c r="G124" s="40">
        <f t="shared" si="10"/>
        <v>0</v>
      </c>
      <c r="H124" s="40">
        <f t="shared" si="11"/>
        <v>0</v>
      </c>
      <c r="I124" s="40"/>
      <c r="J124" s="138"/>
      <c r="K124" s="40"/>
      <c r="L124" s="138"/>
      <c r="M124" s="138"/>
      <c r="N124" s="138"/>
      <c r="O124" s="41"/>
    </row>
    <row r="125" spans="1:256" s="30" customFormat="1" ht="15.6" x14ac:dyDescent="0.25">
      <c r="A125" s="33">
        <v>5531</v>
      </c>
      <c r="B125" s="32" t="s">
        <v>812</v>
      </c>
      <c r="C125" s="32" t="s">
        <v>134</v>
      </c>
      <c r="D125" s="34">
        <v>5660</v>
      </c>
      <c r="E125" s="34" t="s">
        <v>933</v>
      </c>
      <c r="F125" s="40">
        <f>'2026-2027'!F127</f>
        <v>0</v>
      </c>
      <c r="G125" s="40">
        <f t="shared" si="10"/>
        <v>0</v>
      </c>
      <c r="H125" s="40">
        <f t="shared" si="11"/>
        <v>0</v>
      </c>
      <c r="I125" s="40"/>
      <c r="J125" s="138"/>
      <c r="K125" s="40"/>
      <c r="L125" s="138"/>
      <c r="M125" s="138"/>
      <c r="N125" s="138"/>
      <c r="O125" s="41"/>
    </row>
    <row r="126" spans="1:256" s="30" customFormat="1" ht="15.6" x14ac:dyDescent="0.25">
      <c r="A126" s="33">
        <v>5532</v>
      </c>
      <c r="B126" s="32" t="s">
        <v>812</v>
      </c>
      <c r="C126" s="32" t="s">
        <v>4</v>
      </c>
      <c r="D126" s="34">
        <v>5660</v>
      </c>
      <c r="E126" s="34" t="s">
        <v>934</v>
      </c>
      <c r="F126" s="40">
        <f>'2026-2027'!F128</f>
        <v>0</v>
      </c>
      <c r="G126" s="40"/>
      <c r="H126" s="40"/>
      <c r="I126" s="40"/>
      <c r="J126" s="138"/>
      <c r="K126" s="40"/>
      <c r="L126" s="138"/>
      <c r="M126" s="138"/>
      <c r="N126" s="138"/>
      <c r="O126" s="40">
        <f>F126</f>
        <v>0</v>
      </c>
    </row>
    <row r="127" spans="1:256" s="30" customFormat="1" ht="15.6" x14ac:dyDescent="0.25">
      <c r="A127" s="33">
        <v>5533</v>
      </c>
      <c r="B127" s="32" t="s">
        <v>812</v>
      </c>
      <c r="C127" s="32" t="s">
        <v>136</v>
      </c>
      <c r="D127" s="34">
        <v>5660</v>
      </c>
      <c r="E127" s="34" t="s">
        <v>905</v>
      </c>
      <c r="F127" s="40">
        <f>'2026-2027'!F129</f>
        <v>0</v>
      </c>
      <c r="G127" s="40">
        <f t="shared" si="10"/>
        <v>0</v>
      </c>
      <c r="H127" s="40">
        <f t="shared" si="11"/>
        <v>0</v>
      </c>
      <c r="I127" s="40"/>
      <c r="J127" s="138"/>
      <c r="K127" s="40"/>
      <c r="L127" s="138"/>
      <c r="M127" s="138"/>
      <c r="N127" s="138"/>
      <c r="O127" s="41"/>
    </row>
    <row r="128" spans="1:256" s="30" customFormat="1" ht="15.6" x14ac:dyDescent="0.25">
      <c r="A128" s="33">
        <v>5534</v>
      </c>
      <c r="B128" s="32" t="s">
        <v>812</v>
      </c>
      <c r="C128" s="32" t="s">
        <v>138</v>
      </c>
      <c r="D128" s="34">
        <v>5660</v>
      </c>
      <c r="E128" s="34" t="s">
        <v>906</v>
      </c>
      <c r="F128" s="40">
        <f>'2026-2027'!F130</f>
        <v>0</v>
      </c>
      <c r="G128" s="40">
        <f t="shared" si="10"/>
        <v>0</v>
      </c>
      <c r="H128" s="40">
        <f t="shared" si="11"/>
        <v>0</v>
      </c>
      <c r="I128" s="40"/>
      <c r="J128" s="138"/>
      <c r="K128" s="40"/>
      <c r="L128" s="138"/>
      <c r="M128" s="138"/>
      <c r="N128" s="138"/>
      <c r="O128" s="41"/>
    </row>
    <row r="129" spans="1:256" s="30" customFormat="1" ht="15.6" x14ac:dyDescent="0.25">
      <c r="A129" s="33">
        <v>5535</v>
      </c>
      <c r="B129" s="32" t="s">
        <v>812</v>
      </c>
      <c r="C129" s="32" t="s">
        <v>140</v>
      </c>
      <c r="D129" s="34">
        <v>5660</v>
      </c>
      <c r="E129" s="34" t="s">
        <v>907</v>
      </c>
      <c r="F129" s="40">
        <f>'2026-2027'!F131</f>
        <v>0</v>
      </c>
      <c r="G129" s="40">
        <f t="shared" si="10"/>
        <v>0</v>
      </c>
      <c r="H129" s="40">
        <f t="shared" si="11"/>
        <v>0</v>
      </c>
      <c r="I129" s="40"/>
      <c r="J129" s="138"/>
      <c r="K129" s="40"/>
      <c r="L129" s="138"/>
      <c r="M129" s="138"/>
      <c r="N129" s="138"/>
      <c r="O129" s="41"/>
    </row>
    <row r="130" spans="1:256" s="30" customFormat="1" ht="15.6" x14ac:dyDescent="0.25">
      <c r="A130" s="33">
        <v>5536</v>
      </c>
      <c r="B130" s="32" t="s">
        <v>812</v>
      </c>
      <c r="C130" s="32" t="s">
        <v>144</v>
      </c>
      <c r="D130" s="34">
        <v>5660</v>
      </c>
      <c r="E130" s="34" t="s">
        <v>908</v>
      </c>
      <c r="F130" s="40">
        <f>'2026-2027'!F132</f>
        <v>0</v>
      </c>
      <c r="G130" s="40">
        <f t="shared" si="10"/>
        <v>0</v>
      </c>
      <c r="H130" s="40">
        <f t="shared" si="11"/>
        <v>0</v>
      </c>
      <c r="I130" s="40"/>
      <c r="J130" s="138"/>
      <c r="K130" s="40"/>
      <c r="L130" s="138"/>
      <c r="M130" s="138"/>
      <c r="N130" s="138"/>
      <c r="O130" s="41"/>
    </row>
    <row r="131" spans="1:256" ht="15.6" x14ac:dyDescent="0.25">
      <c r="A131" s="33">
        <v>5537</v>
      </c>
      <c r="B131" s="32" t="s">
        <v>812</v>
      </c>
      <c r="C131" s="32" t="s">
        <v>146</v>
      </c>
      <c r="D131" s="34">
        <v>5660</v>
      </c>
      <c r="E131" s="34" t="s">
        <v>909</v>
      </c>
      <c r="F131" s="40">
        <f>'2026-2027'!F133</f>
        <v>0</v>
      </c>
      <c r="G131" s="40">
        <f t="shared" si="10"/>
        <v>0</v>
      </c>
      <c r="H131" s="40">
        <f t="shared" si="11"/>
        <v>0</v>
      </c>
      <c r="I131" s="40"/>
      <c r="J131" s="138"/>
      <c r="K131" s="40"/>
      <c r="L131" s="138"/>
      <c r="M131" s="138"/>
      <c r="N131" s="138"/>
      <c r="O131" s="41"/>
    </row>
    <row r="132" spans="1:256" ht="15.6" x14ac:dyDescent="0.25">
      <c r="A132" s="33">
        <v>5538</v>
      </c>
      <c r="B132" s="32" t="s">
        <v>812</v>
      </c>
      <c r="C132" s="32" t="s">
        <v>365</v>
      </c>
      <c r="D132" s="34">
        <v>5660</v>
      </c>
      <c r="E132" s="34" t="s">
        <v>910</v>
      </c>
      <c r="F132" s="40">
        <f>'2026-2027'!F134</f>
        <v>0</v>
      </c>
      <c r="G132" s="40">
        <f t="shared" si="10"/>
        <v>0</v>
      </c>
      <c r="H132" s="40">
        <f t="shared" si="11"/>
        <v>0</v>
      </c>
      <c r="I132" s="40"/>
      <c r="J132" s="138"/>
      <c r="K132" s="40"/>
      <c r="L132" s="138"/>
      <c r="M132" s="138"/>
      <c r="N132" s="138"/>
      <c r="O132" s="41"/>
    </row>
    <row r="133" spans="1:256" ht="16.2" customHeight="1" x14ac:dyDescent="0.25">
      <c r="A133" s="33">
        <v>5540</v>
      </c>
      <c r="B133" s="32" t="s">
        <v>812</v>
      </c>
      <c r="C133" s="32" t="s">
        <v>14</v>
      </c>
      <c r="D133" s="34">
        <v>5660</v>
      </c>
      <c r="E133" s="34" t="s">
        <v>224</v>
      </c>
      <c r="F133" s="40">
        <f>'2026-2027'!F135</f>
        <v>0</v>
      </c>
      <c r="G133" s="40">
        <f t="shared" si="10"/>
        <v>0</v>
      </c>
      <c r="H133" s="40">
        <f t="shared" si="11"/>
        <v>0</v>
      </c>
      <c r="I133" s="40"/>
      <c r="J133" s="138"/>
      <c r="K133" s="40"/>
      <c r="L133" s="138"/>
      <c r="M133" s="138"/>
      <c r="N133" s="138"/>
      <c r="O133" s="41"/>
    </row>
    <row r="134" spans="1:256" ht="15.6" x14ac:dyDescent="0.25">
      <c r="A134" s="33">
        <v>5560</v>
      </c>
      <c r="B134" s="32" t="s">
        <v>812</v>
      </c>
      <c r="C134" s="32" t="s">
        <v>6</v>
      </c>
      <c r="D134" s="34">
        <v>5660</v>
      </c>
      <c r="E134" s="34" t="s">
        <v>225</v>
      </c>
      <c r="F134" s="40">
        <f>'2026-2027'!F136</f>
        <v>0</v>
      </c>
      <c r="G134" s="40">
        <f t="shared" si="10"/>
        <v>0</v>
      </c>
      <c r="H134" s="40">
        <f t="shared" si="11"/>
        <v>0</v>
      </c>
      <c r="I134" s="40"/>
      <c r="J134" s="138"/>
      <c r="K134" s="40"/>
      <c r="L134" s="138"/>
      <c r="M134" s="138"/>
      <c r="N134" s="138"/>
      <c r="O134" s="41"/>
    </row>
    <row r="135" spans="1:256" ht="15.6" x14ac:dyDescent="0.25">
      <c r="A135" s="33">
        <v>5580</v>
      </c>
      <c r="B135" s="32" t="s">
        <v>812</v>
      </c>
      <c r="C135" s="32" t="s">
        <v>35</v>
      </c>
      <c r="D135" s="34">
        <v>5660</v>
      </c>
      <c r="E135" s="34" t="s">
        <v>226</v>
      </c>
      <c r="F135" s="40">
        <f>'2026-2027'!F137</f>
        <v>0</v>
      </c>
      <c r="G135" s="40">
        <f t="shared" si="10"/>
        <v>0</v>
      </c>
      <c r="H135" s="40">
        <f t="shared" si="11"/>
        <v>0</v>
      </c>
      <c r="I135" s="40"/>
      <c r="J135" s="138"/>
      <c r="K135" s="40"/>
      <c r="L135" s="138"/>
      <c r="M135" s="138"/>
      <c r="N135" s="138"/>
      <c r="O135" s="41"/>
    </row>
    <row r="136" spans="1:256" ht="15.6" x14ac:dyDescent="0.25">
      <c r="A136" s="33">
        <v>5590</v>
      </c>
      <c r="B136" s="32" t="s">
        <v>812</v>
      </c>
      <c r="C136" s="32" t="s">
        <v>367</v>
      </c>
      <c r="D136" s="34">
        <v>5660</v>
      </c>
      <c r="E136" s="34" t="s">
        <v>911</v>
      </c>
      <c r="F136" s="40">
        <f>'2026-2027'!F138</f>
        <v>0</v>
      </c>
      <c r="G136" s="40">
        <f t="shared" si="10"/>
        <v>0</v>
      </c>
      <c r="H136" s="40">
        <f t="shared" si="11"/>
        <v>0</v>
      </c>
      <c r="I136" s="40"/>
      <c r="J136" s="138"/>
      <c r="K136" s="40"/>
      <c r="L136" s="138"/>
      <c r="M136" s="138"/>
      <c r="N136" s="138"/>
      <c r="O136" s="41"/>
    </row>
    <row r="137" spans="1:256" ht="15.6" x14ac:dyDescent="0.25">
      <c r="A137" s="33">
        <v>5591</v>
      </c>
      <c r="B137" s="32" t="s">
        <v>812</v>
      </c>
      <c r="C137" s="32" t="s">
        <v>369</v>
      </c>
      <c r="D137" s="34">
        <v>5660</v>
      </c>
      <c r="E137" s="34" t="s">
        <v>912</v>
      </c>
      <c r="F137" s="40">
        <f>'2026-2027'!F139</f>
        <v>0</v>
      </c>
      <c r="G137" s="40">
        <f t="shared" si="10"/>
        <v>0</v>
      </c>
      <c r="H137" s="40">
        <f t="shared" si="11"/>
        <v>0</v>
      </c>
      <c r="I137" s="40"/>
      <c r="J137" s="138"/>
      <c r="K137" s="40"/>
      <c r="L137" s="138"/>
      <c r="M137" s="138"/>
      <c r="N137" s="138"/>
      <c r="O137" s="41"/>
    </row>
    <row r="138" spans="1:256" ht="15.6" x14ac:dyDescent="0.25">
      <c r="A138" s="33">
        <v>5600</v>
      </c>
      <c r="B138" s="32" t="s">
        <v>812</v>
      </c>
      <c r="C138" s="32" t="s">
        <v>8</v>
      </c>
      <c r="D138" s="34">
        <v>5660</v>
      </c>
      <c r="E138" s="34" t="s">
        <v>227</v>
      </c>
      <c r="F138" s="40">
        <f>'2026-2027'!F140</f>
        <v>0</v>
      </c>
      <c r="G138" s="40">
        <f t="shared" si="10"/>
        <v>0</v>
      </c>
      <c r="H138" s="40">
        <f t="shared" si="11"/>
        <v>0</v>
      </c>
      <c r="I138" s="40"/>
      <c r="J138" s="138"/>
      <c r="K138" s="40"/>
      <c r="L138" s="138"/>
      <c r="M138" s="138"/>
      <c r="N138" s="138"/>
      <c r="O138" s="41"/>
    </row>
    <row r="139" spans="1:256" ht="15.6" customHeight="1" x14ac:dyDescent="0.25">
      <c r="A139" s="33">
        <v>5620</v>
      </c>
      <c r="B139" s="32" t="s">
        <v>812</v>
      </c>
      <c r="C139" s="32" t="s">
        <v>9</v>
      </c>
      <c r="D139" s="34">
        <v>5660</v>
      </c>
      <c r="E139" s="34" t="s">
        <v>228</v>
      </c>
      <c r="F139" s="40">
        <f>'2026-2027'!F141</f>
        <v>0</v>
      </c>
      <c r="G139" s="40">
        <f t="shared" si="10"/>
        <v>0</v>
      </c>
      <c r="H139" s="40">
        <f t="shared" si="11"/>
        <v>0</v>
      </c>
      <c r="I139" s="40"/>
      <c r="J139" s="138"/>
      <c r="K139" s="40"/>
      <c r="L139" s="138"/>
      <c r="M139" s="138"/>
      <c r="N139" s="138"/>
      <c r="O139" s="41"/>
    </row>
    <row r="140" spans="1:256" ht="15.6" x14ac:dyDescent="0.25">
      <c r="A140" s="33">
        <v>5630</v>
      </c>
      <c r="B140" s="32" t="s">
        <v>812</v>
      </c>
      <c r="C140" s="32" t="s">
        <v>352</v>
      </c>
      <c r="D140" s="34">
        <v>5660</v>
      </c>
      <c r="E140" s="34" t="s">
        <v>913</v>
      </c>
      <c r="F140" s="40">
        <f>'2026-2027'!F142</f>
        <v>0</v>
      </c>
      <c r="G140" s="40">
        <f t="shared" si="10"/>
        <v>0</v>
      </c>
      <c r="H140" s="40">
        <f t="shared" si="11"/>
        <v>0</v>
      </c>
      <c r="I140" s="40"/>
      <c r="J140" s="138"/>
      <c r="K140" s="40"/>
      <c r="L140" s="138"/>
      <c r="M140" s="138"/>
      <c r="N140" s="138"/>
      <c r="O140" s="41"/>
    </row>
    <row r="141" spans="1:256" ht="15.6" x14ac:dyDescent="0.25">
      <c r="A141" s="33">
        <v>5640</v>
      </c>
      <c r="B141" s="32" t="s">
        <v>812</v>
      </c>
      <c r="C141" s="32" t="s">
        <v>10</v>
      </c>
      <c r="D141" s="34">
        <v>5660</v>
      </c>
      <c r="E141" s="34" t="s">
        <v>229</v>
      </c>
      <c r="F141" s="40">
        <f>'2026-2027'!F143</f>
        <v>0</v>
      </c>
      <c r="G141" s="40">
        <f>F141</f>
        <v>0</v>
      </c>
      <c r="H141" s="40">
        <f>F141</f>
        <v>0</v>
      </c>
      <c r="I141" s="40"/>
      <c r="J141" s="138"/>
      <c r="K141" s="40"/>
      <c r="L141" s="138"/>
      <c r="M141" s="138"/>
      <c r="N141" s="138"/>
      <c r="O141" s="41"/>
    </row>
    <row r="142" spans="1:256" ht="15.6" x14ac:dyDescent="0.25">
      <c r="A142" s="33">
        <v>5660</v>
      </c>
      <c r="B142" s="32" t="s">
        <v>914</v>
      </c>
      <c r="C142" s="32" t="s">
        <v>914</v>
      </c>
      <c r="D142" s="34">
        <v>10300</v>
      </c>
      <c r="E142" s="34" t="s">
        <v>915</v>
      </c>
      <c r="F142" s="40">
        <f>'2026-2027'!F144</f>
        <v>0</v>
      </c>
      <c r="G142" s="40">
        <f>SUM(G121:G141)</f>
        <v>0</v>
      </c>
      <c r="H142" s="40">
        <f>SUM(H121:H141)</f>
        <v>0</v>
      </c>
      <c r="I142" s="40"/>
      <c r="J142" s="138"/>
      <c r="K142" s="40"/>
      <c r="L142" s="138"/>
      <c r="M142" s="138"/>
      <c r="N142" s="138"/>
      <c r="O142" s="40">
        <f>SUM(O121:O141)</f>
        <v>0</v>
      </c>
    </row>
    <row r="143" spans="1:256" s="31" customFormat="1" ht="15.6" x14ac:dyDescent="0.25">
      <c r="A143" s="314" t="s">
        <v>1089</v>
      </c>
      <c r="B143" s="315"/>
      <c r="C143" s="315"/>
      <c r="D143" s="315"/>
      <c r="E143" s="315"/>
      <c r="F143" s="335"/>
      <c r="G143" s="315"/>
      <c r="H143" s="315"/>
      <c r="I143" s="315"/>
      <c r="J143" s="315"/>
      <c r="K143" s="315"/>
      <c r="L143" s="315"/>
      <c r="M143" s="315"/>
      <c r="N143" s="315"/>
      <c r="O143" s="316"/>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c r="ID143" s="28"/>
      <c r="IE143" s="28"/>
      <c r="IF143" s="28"/>
      <c r="IG143" s="28"/>
      <c r="IH143" s="28"/>
      <c r="II143" s="28"/>
      <c r="IJ143" s="28"/>
      <c r="IK143" s="28"/>
      <c r="IL143" s="28"/>
      <c r="IM143" s="28"/>
      <c r="IN143" s="28"/>
      <c r="IO143" s="28"/>
      <c r="IP143" s="28"/>
      <c r="IQ143" s="28"/>
      <c r="IR143" s="28"/>
      <c r="IS143" s="28"/>
      <c r="IT143" s="28"/>
      <c r="IU143" s="28"/>
      <c r="IV143" s="28"/>
    </row>
    <row r="144" spans="1:256" ht="15.6" x14ac:dyDescent="0.25">
      <c r="A144" s="33">
        <v>6000</v>
      </c>
      <c r="B144" s="32" t="s">
        <v>812</v>
      </c>
      <c r="C144" s="32" t="s">
        <v>1</v>
      </c>
      <c r="D144" s="34">
        <v>6160</v>
      </c>
      <c r="E144" s="34" t="s">
        <v>230</v>
      </c>
      <c r="F144" s="40">
        <f>'2026-2027'!F146</f>
        <v>0</v>
      </c>
      <c r="G144" s="40">
        <f t="shared" ref="G144:G163" si="12">F144</f>
        <v>0</v>
      </c>
      <c r="H144" s="40">
        <f t="shared" ref="H144:H163" si="13">F144</f>
        <v>0</v>
      </c>
      <c r="I144" s="40"/>
      <c r="J144" s="138"/>
      <c r="K144" s="40"/>
      <c r="L144" s="138"/>
      <c r="M144" s="138"/>
      <c r="N144" s="138"/>
      <c r="O144" s="41"/>
    </row>
    <row r="145" spans="1:15" ht="15.6" x14ac:dyDescent="0.25">
      <c r="A145" s="33">
        <v>6020</v>
      </c>
      <c r="B145" s="32" t="s">
        <v>812</v>
      </c>
      <c r="C145" s="32" t="s">
        <v>3</v>
      </c>
      <c r="D145" s="34">
        <v>6160</v>
      </c>
      <c r="E145" s="34" t="s">
        <v>231</v>
      </c>
      <c r="F145" s="40">
        <f>'2026-2027'!F147</f>
        <v>0</v>
      </c>
      <c r="G145" s="40">
        <f t="shared" si="12"/>
        <v>0</v>
      </c>
      <c r="H145" s="40">
        <f t="shared" si="13"/>
        <v>0</v>
      </c>
      <c r="I145" s="40"/>
      <c r="J145" s="138"/>
      <c r="K145" s="40"/>
      <c r="L145" s="138"/>
      <c r="M145" s="138"/>
      <c r="N145" s="138"/>
      <c r="O145" s="41"/>
    </row>
    <row r="146" spans="1:15" ht="15.6" x14ac:dyDescent="0.25">
      <c r="A146" s="33">
        <v>6025</v>
      </c>
      <c r="B146" s="32" t="s">
        <v>812</v>
      </c>
      <c r="C146" s="32" t="s">
        <v>295</v>
      </c>
      <c r="D146" s="34">
        <v>6160</v>
      </c>
      <c r="E146" s="34" t="s">
        <v>894</v>
      </c>
      <c r="F146" s="40">
        <f>'2026-2027'!F148</f>
        <v>0</v>
      </c>
      <c r="G146" s="40">
        <f t="shared" si="12"/>
        <v>0</v>
      </c>
      <c r="H146" s="40">
        <f t="shared" si="13"/>
        <v>0</v>
      </c>
      <c r="I146" s="40"/>
      <c r="J146" s="138"/>
      <c r="K146" s="40"/>
      <c r="L146" s="138"/>
      <c r="M146" s="138"/>
      <c r="N146" s="138"/>
      <c r="O146" s="41"/>
    </row>
    <row r="147" spans="1:15" ht="15.6" x14ac:dyDescent="0.25">
      <c r="A147" s="33">
        <v>6030</v>
      </c>
      <c r="B147" s="32" t="s">
        <v>812</v>
      </c>
      <c r="C147" s="32" t="s">
        <v>132</v>
      </c>
      <c r="D147" s="34">
        <v>6160</v>
      </c>
      <c r="E147" s="34" t="s">
        <v>895</v>
      </c>
      <c r="F147" s="40">
        <f>'2026-2027'!F149</f>
        <v>0</v>
      </c>
      <c r="G147" s="40">
        <f t="shared" si="12"/>
        <v>0</v>
      </c>
      <c r="H147" s="40">
        <f t="shared" si="13"/>
        <v>0</v>
      </c>
      <c r="I147" s="40"/>
      <c r="J147" s="138"/>
      <c r="K147" s="40"/>
      <c r="L147" s="138"/>
      <c r="M147" s="138"/>
      <c r="N147" s="138"/>
      <c r="O147" s="41"/>
    </row>
    <row r="148" spans="1:15" ht="15.6" x14ac:dyDescent="0.25">
      <c r="A148" s="33">
        <v>6031</v>
      </c>
      <c r="B148" s="32" t="s">
        <v>812</v>
      </c>
      <c r="C148" s="32" t="s">
        <v>134</v>
      </c>
      <c r="D148" s="34">
        <v>6160</v>
      </c>
      <c r="E148" s="34" t="s">
        <v>896</v>
      </c>
      <c r="F148" s="40">
        <f>'2026-2027'!F150</f>
        <v>0</v>
      </c>
      <c r="G148" s="40">
        <f t="shared" si="12"/>
        <v>0</v>
      </c>
      <c r="H148" s="40">
        <f t="shared" si="13"/>
        <v>0</v>
      </c>
      <c r="I148" s="40"/>
      <c r="J148" s="138"/>
      <c r="K148" s="40"/>
      <c r="L148" s="138"/>
      <c r="M148" s="138"/>
      <c r="N148" s="138"/>
      <c r="O148" s="41"/>
    </row>
    <row r="149" spans="1:15" ht="15.6" x14ac:dyDescent="0.25">
      <c r="A149" s="33">
        <v>6032</v>
      </c>
      <c r="B149" s="32" t="s">
        <v>812</v>
      </c>
      <c r="C149" s="32" t="s">
        <v>4</v>
      </c>
      <c r="D149" s="34">
        <v>6160</v>
      </c>
      <c r="E149" s="34" t="s">
        <v>897</v>
      </c>
      <c r="F149" s="40">
        <f>'2026-2027'!F151</f>
        <v>0</v>
      </c>
      <c r="G149" s="40"/>
      <c r="H149" s="40"/>
      <c r="I149" s="40"/>
      <c r="J149" s="138"/>
      <c r="K149" s="40"/>
      <c r="L149" s="138"/>
      <c r="M149" s="138"/>
      <c r="N149" s="138"/>
      <c r="O149" s="40">
        <f>F149</f>
        <v>0</v>
      </c>
    </row>
    <row r="150" spans="1:15" ht="15.6" x14ac:dyDescent="0.25">
      <c r="A150" s="33">
        <v>6033</v>
      </c>
      <c r="B150" s="32" t="s">
        <v>812</v>
      </c>
      <c r="C150" s="32" t="s">
        <v>136</v>
      </c>
      <c r="D150" s="34">
        <v>6160</v>
      </c>
      <c r="E150" s="34" t="s">
        <v>898</v>
      </c>
      <c r="F150" s="40">
        <f>'2026-2027'!F152</f>
        <v>0</v>
      </c>
      <c r="G150" s="40">
        <f t="shared" si="12"/>
        <v>0</v>
      </c>
      <c r="H150" s="40">
        <f t="shared" si="13"/>
        <v>0</v>
      </c>
      <c r="I150" s="40"/>
      <c r="J150" s="138"/>
      <c r="K150" s="40"/>
      <c r="L150" s="138"/>
      <c r="M150" s="138"/>
      <c r="N150" s="138"/>
      <c r="O150" s="41"/>
    </row>
    <row r="151" spans="1:15" ht="15.6" x14ac:dyDescent="0.25">
      <c r="A151" s="33">
        <v>6034</v>
      </c>
      <c r="B151" s="32" t="s">
        <v>812</v>
      </c>
      <c r="C151" s="32" t="s">
        <v>138</v>
      </c>
      <c r="D151" s="34">
        <v>6160</v>
      </c>
      <c r="E151" s="34" t="s">
        <v>899</v>
      </c>
      <c r="F151" s="40">
        <f>'2026-2027'!F153</f>
        <v>0</v>
      </c>
      <c r="G151" s="40">
        <f t="shared" si="12"/>
        <v>0</v>
      </c>
      <c r="H151" s="40">
        <f t="shared" si="13"/>
        <v>0</v>
      </c>
      <c r="I151" s="40"/>
      <c r="J151" s="138"/>
      <c r="K151" s="40"/>
      <c r="L151" s="138"/>
      <c r="M151" s="138"/>
      <c r="N151" s="138"/>
      <c r="O151" s="41"/>
    </row>
    <row r="152" spans="1:15" ht="15.6" x14ac:dyDescent="0.25">
      <c r="A152" s="33">
        <v>6035</v>
      </c>
      <c r="B152" s="32" t="s">
        <v>812</v>
      </c>
      <c r="C152" s="32" t="s">
        <v>140</v>
      </c>
      <c r="D152" s="34">
        <v>6160</v>
      </c>
      <c r="E152" s="34" t="s">
        <v>900</v>
      </c>
      <c r="F152" s="40">
        <f>'2026-2027'!F154</f>
        <v>0</v>
      </c>
      <c r="G152" s="40">
        <f t="shared" si="12"/>
        <v>0</v>
      </c>
      <c r="H152" s="40">
        <f t="shared" si="13"/>
        <v>0</v>
      </c>
      <c r="I152" s="40"/>
      <c r="J152" s="138"/>
      <c r="K152" s="40"/>
      <c r="L152" s="138"/>
      <c r="M152" s="138"/>
      <c r="N152" s="138"/>
      <c r="O152" s="41"/>
    </row>
    <row r="153" spans="1:15" ht="15.6" x14ac:dyDescent="0.25">
      <c r="A153" s="33">
        <v>6036</v>
      </c>
      <c r="B153" s="32" t="s">
        <v>812</v>
      </c>
      <c r="C153" s="32" t="s">
        <v>144</v>
      </c>
      <c r="D153" s="34">
        <v>6160</v>
      </c>
      <c r="E153" s="34" t="s">
        <v>901</v>
      </c>
      <c r="F153" s="40">
        <f>'2026-2027'!F155</f>
        <v>0</v>
      </c>
      <c r="G153" s="40">
        <f t="shared" si="12"/>
        <v>0</v>
      </c>
      <c r="H153" s="40">
        <f t="shared" si="13"/>
        <v>0</v>
      </c>
      <c r="I153" s="40"/>
      <c r="J153" s="138"/>
      <c r="K153" s="40"/>
      <c r="L153" s="138"/>
      <c r="M153" s="138"/>
      <c r="N153" s="138"/>
      <c r="O153" s="41"/>
    </row>
    <row r="154" spans="1:15" ht="15.6" x14ac:dyDescent="0.25">
      <c r="A154" s="33">
        <v>6037</v>
      </c>
      <c r="B154" s="32" t="s">
        <v>812</v>
      </c>
      <c r="C154" s="32" t="s">
        <v>146</v>
      </c>
      <c r="D154" s="34">
        <v>6160</v>
      </c>
      <c r="E154" s="34" t="s">
        <v>902</v>
      </c>
      <c r="F154" s="40">
        <f>'2026-2027'!F156</f>
        <v>0</v>
      </c>
      <c r="G154" s="40">
        <f t="shared" si="12"/>
        <v>0</v>
      </c>
      <c r="H154" s="40">
        <f t="shared" si="13"/>
        <v>0</v>
      </c>
      <c r="I154" s="40"/>
      <c r="J154" s="138"/>
      <c r="K154" s="40"/>
      <c r="L154" s="138"/>
      <c r="M154" s="138"/>
      <c r="N154" s="138"/>
      <c r="O154" s="41"/>
    </row>
    <row r="155" spans="1:15" ht="15.6" x14ac:dyDescent="0.25">
      <c r="A155" s="33">
        <v>6038</v>
      </c>
      <c r="B155" s="32" t="s">
        <v>812</v>
      </c>
      <c r="C155" s="32" t="s">
        <v>365</v>
      </c>
      <c r="D155" s="34">
        <v>6160</v>
      </c>
      <c r="E155" s="34" t="s">
        <v>903</v>
      </c>
      <c r="F155" s="40">
        <f>'2026-2027'!F157</f>
        <v>0</v>
      </c>
      <c r="G155" s="40">
        <f t="shared" si="12"/>
        <v>0</v>
      </c>
      <c r="H155" s="40">
        <f t="shared" si="13"/>
        <v>0</v>
      </c>
      <c r="I155" s="40"/>
      <c r="J155" s="138"/>
      <c r="K155" s="40"/>
      <c r="L155" s="138"/>
      <c r="M155" s="138"/>
      <c r="N155" s="138"/>
      <c r="O155" s="41"/>
    </row>
    <row r="156" spans="1:15" ht="16.2" customHeight="1" x14ac:dyDescent="0.25">
      <c r="A156" s="33">
        <v>6040</v>
      </c>
      <c r="B156" s="32" t="s">
        <v>812</v>
      </c>
      <c r="C156" s="32" t="s">
        <v>14</v>
      </c>
      <c r="D156" s="34">
        <v>6160</v>
      </c>
      <c r="E156" s="34" t="s">
        <v>232</v>
      </c>
      <c r="F156" s="40">
        <f>'2026-2027'!F158</f>
        <v>0</v>
      </c>
      <c r="G156" s="40">
        <f t="shared" si="12"/>
        <v>0</v>
      </c>
      <c r="H156" s="40">
        <f t="shared" si="13"/>
        <v>0</v>
      </c>
      <c r="I156" s="40"/>
      <c r="J156" s="138"/>
      <c r="K156" s="40"/>
      <c r="L156" s="138"/>
      <c r="M156" s="138"/>
      <c r="N156" s="138"/>
      <c r="O156" s="41"/>
    </row>
    <row r="157" spans="1:15" ht="15.6" x14ac:dyDescent="0.25">
      <c r="A157" s="33">
        <v>6060</v>
      </c>
      <c r="B157" s="32" t="s">
        <v>812</v>
      </c>
      <c r="C157" s="32" t="s">
        <v>6</v>
      </c>
      <c r="D157" s="34">
        <v>6160</v>
      </c>
      <c r="E157" s="34" t="s">
        <v>233</v>
      </c>
      <c r="F157" s="40">
        <f>'2026-2027'!F159</f>
        <v>0</v>
      </c>
      <c r="G157" s="40">
        <f t="shared" si="12"/>
        <v>0</v>
      </c>
      <c r="H157" s="40">
        <f t="shared" si="13"/>
        <v>0</v>
      </c>
      <c r="I157" s="40"/>
      <c r="J157" s="138"/>
      <c r="K157" s="40"/>
      <c r="L157" s="138"/>
      <c r="M157" s="138"/>
      <c r="N157" s="138"/>
      <c r="O157" s="41"/>
    </row>
    <row r="158" spans="1:15" ht="15.6" x14ac:dyDescent="0.25">
      <c r="A158" s="33">
        <v>6080</v>
      </c>
      <c r="B158" s="32" t="s">
        <v>812</v>
      </c>
      <c r="C158" s="32" t="s">
        <v>35</v>
      </c>
      <c r="D158" s="34">
        <v>6160</v>
      </c>
      <c r="E158" s="34" t="s">
        <v>234</v>
      </c>
      <c r="F158" s="40">
        <f>'2026-2027'!F160</f>
        <v>0</v>
      </c>
      <c r="G158" s="40">
        <f t="shared" si="12"/>
        <v>0</v>
      </c>
      <c r="H158" s="40">
        <f t="shared" si="13"/>
        <v>0</v>
      </c>
      <c r="I158" s="40"/>
      <c r="J158" s="138"/>
      <c r="K158" s="40"/>
      <c r="L158" s="138"/>
      <c r="M158" s="138"/>
      <c r="N158" s="138"/>
      <c r="O158" s="41"/>
    </row>
    <row r="159" spans="1:15" ht="15.6" x14ac:dyDescent="0.25">
      <c r="A159" s="33">
        <v>6090</v>
      </c>
      <c r="B159" s="32" t="s">
        <v>812</v>
      </c>
      <c r="C159" s="32" t="s">
        <v>367</v>
      </c>
      <c r="D159" s="34">
        <v>6160</v>
      </c>
      <c r="E159" s="34" t="s">
        <v>904</v>
      </c>
      <c r="F159" s="40">
        <f>'2026-2027'!F161</f>
        <v>0</v>
      </c>
      <c r="G159" s="40">
        <f t="shared" si="12"/>
        <v>0</v>
      </c>
      <c r="H159" s="40">
        <f t="shared" si="13"/>
        <v>0</v>
      </c>
      <c r="I159" s="40"/>
      <c r="J159" s="138"/>
      <c r="K159" s="40"/>
      <c r="L159" s="138"/>
      <c r="M159" s="138"/>
      <c r="N159" s="138"/>
      <c r="O159" s="41"/>
    </row>
    <row r="160" spans="1:15" ht="15.6" x14ac:dyDescent="0.25">
      <c r="A160" s="33">
        <v>6091</v>
      </c>
      <c r="B160" s="32" t="s">
        <v>812</v>
      </c>
      <c r="C160" s="32" t="s">
        <v>369</v>
      </c>
      <c r="D160" s="34">
        <v>6160</v>
      </c>
      <c r="E160" s="34" t="s">
        <v>890</v>
      </c>
      <c r="F160" s="40">
        <f>'2026-2027'!F162</f>
        <v>0</v>
      </c>
      <c r="G160" s="40">
        <f t="shared" si="12"/>
        <v>0</v>
      </c>
      <c r="H160" s="40">
        <f t="shared" si="13"/>
        <v>0</v>
      </c>
      <c r="I160" s="40"/>
      <c r="J160" s="138"/>
      <c r="K160" s="40"/>
      <c r="L160" s="138"/>
      <c r="M160" s="138"/>
      <c r="N160" s="138"/>
      <c r="O160" s="41"/>
    </row>
    <row r="161" spans="1:256" ht="15.6" x14ac:dyDescent="0.25">
      <c r="A161" s="33">
        <v>6100</v>
      </c>
      <c r="B161" s="32" t="s">
        <v>812</v>
      </c>
      <c r="C161" s="32" t="s">
        <v>8</v>
      </c>
      <c r="D161" s="34">
        <v>6160</v>
      </c>
      <c r="E161" s="34" t="s">
        <v>235</v>
      </c>
      <c r="F161" s="40">
        <f>'2026-2027'!F163</f>
        <v>0</v>
      </c>
      <c r="G161" s="40">
        <f t="shared" si="12"/>
        <v>0</v>
      </c>
      <c r="H161" s="40">
        <f t="shared" si="13"/>
        <v>0</v>
      </c>
      <c r="I161" s="40"/>
      <c r="J161" s="138"/>
      <c r="K161" s="40"/>
      <c r="L161" s="138"/>
      <c r="M161" s="138"/>
      <c r="N161" s="138"/>
      <c r="O161" s="41"/>
    </row>
    <row r="162" spans="1:256" ht="15.6" x14ac:dyDescent="0.25">
      <c r="A162" s="33">
        <v>6120</v>
      </c>
      <c r="B162" s="32" t="s">
        <v>812</v>
      </c>
      <c r="C162" s="32" t="s">
        <v>9</v>
      </c>
      <c r="D162" s="34">
        <v>6160</v>
      </c>
      <c r="E162" s="34" t="s">
        <v>236</v>
      </c>
      <c r="F162" s="40">
        <f>'2026-2027'!F164</f>
        <v>0</v>
      </c>
      <c r="G162" s="40">
        <f t="shared" si="12"/>
        <v>0</v>
      </c>
      <c r="H162" s="40">
        <f t="shared" si="13"/>
        <v>0</v>
      </c>
      <c r="I162" s="40"/>
      <c r="J162" s="138"/>
      <c r="K162" s="40"/>
      <c r="L162" s="138"/>
      <c r="M162" s="138"/>
      <c r="N162" s="138"/>
      <c r="O162" s="41"/>
    </row>
    <row r="163" spans="1:256" ht="15.6" x14ac:dyDescent="0.25">
      <c r="A163" s="33">
        <v>6130</v>
      </c>
      <c r="B163" s="32" t="s">
        <v>812</v>
      </c>
      <c r="C163" s="32" t="s">
        <v>352</v>
      </c>
      <c r="D163" s="34">
        <v>6160</v>
      </c>
      <c r="E163" s="34" t="s">
        <v>891</v>
      </c>
      <c r="F163" s="40">
        <f>'2026-2027'!F165</f>
        <v>0</v>
      </c>
      <c r="G163" s="40">
        <f t="shared" si="12"/>
        <v>0</v>
      </c>
      <c r="H163" s="40">
        <f t="shared" si="13"/>
        <v>0</v>
      </c>
      <c r="I163" s="40"/>
      <c r="J163" s="138"/>
      <c r="K163" s="40"/>
      <c r="L163" s="138"/>
      <c r="M163" s="138"/>
      <c r="N163" s="138"/>
      <c r="O163" s="41"/>
    </row>
    <row r="164" spans="1:256" ht="15.6" x14ac:dyDescent="0.25">
      <c r="A164" s="33">
        <v>6140</v>
      </c>
      <c r="B164" s="32" t="s">
        <v>812</v>
      </c>
      <c r="C164" s="32" t="s">
        <v>10</v>
      </c>
      <c r="D164" s="34">
        <v>6160</v>
      </c>
      <c r="E164" s="34" t="s">
        <v>237</v>
      </c>
      <c r="F164" s="40">
        <f>'2026-2027'!F166</f>
        <v>0</v>
      </c>
      <c r="G164" s="40">
        <f>F164</f>
        <v>0</v>
      </c>
      <c r="H164" s="40">
        <f>F164</f>
        <v>0</v>
      </c>
      <c r="I164" s="40"/>
      <c r="J164" s="138"/>
      <c r="K164" s="40"/>
      <c r="L164" s="138"/>
      <c r="M164" s="138"/>
      <c r="N164" s="138"/>
      <c r="O164" s="41"/>
    </row>
    <row r="165" spans="1:256" ht="15.6" x14ac:dyDescent="0.25">
      <c r="A165" s="33">
        <v>6160</v>
      </c>
      <c r="B165" s="32" t="s">
        <v>892</v>
      </c>
      <c r="C165" s="32" t="s">
        <v>892</v>
      </c>
      <c r="D165" s="34">
        <v>10300</v>
      </c>
      <c r="E165" s="34" t="s">
        <v>893</v>
      </c>
      <c r="F165" s="40">
        <f>'2026-2027'!F167</f>
        <v>0</v>
      </c>
      <c r="G165" s="40">
        <f>SUM(G144:G164)</f>
        <v>0</v>
      </c>
      <c r="H165" s="40">
        <f>SUM(H144:H164)</f>
        <v>0</v>
      </c>
      <c r="I165" s="40"/>
      <c r="J165" s="138"/>
      <c r="K165" s="40"/>
      <c r="L165" s="138"/>
      <c r="M165" s="138"/>
      <c r="N165" s="60"/>
      <c r="O165" s="40">
        <f>SUM(O144:O164)</f>
        <v>0</v>
      </c>
    </row>
    <row r="166" spans="1:256" s="31" customFormat="1" ht="15.6" x14ac:dyDescent="0.25">
      <c r="A166" s="314" t="s">
        <v>1090</v>
      </c>
      <c r="B166" s="315"/>
      <c r="C166" s="315"/>
      <c r="D166" s="315"/>
      <c r="E166" s="315"/>
      <c r="F166" s="335"/>
      <c r="G166" s="315"/>
      <c r="H166" s="315"/>
      <c r="I166" s="315"/>
      <c r="J166" s="315"/>
      <c r="K166" s="315"/>
      <c r="L166" s="315"/>
      <c r="M166" s="315"/>
      <c r="N166" s="315"/>
      <c r="O166" s="316"/>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c r="ET166" s="28"/>
      <c r="EU166" s="28"/>
      <c r="EV166" s="28"/>
      <c r="EW166" s="28"/>
      <c r="EX166" s="28"/>
      <c r="EY166" s="28"/>
      <c r="EZ166" s="28"/>
      <c r="FA166" s="28"/>
      <c r="FB166" s="28"/>
      <c r="FC166" s="28"/>
      <c r="FD166" s="28"/>
      <c r="FE166" s="28"/>
      <c r="FF166" s="28"/>
      <c r="FG166" s="28"/>
      <c r="FH166" s="28"/>
      <c r="FI166" s="28"/>
      <c r="FJ166" s="28"/>
      <c r="FK166" s="28"/>
      <c r="FL166" s="28"/>
      <c r="FM166" s="28"/>
      <c r="FN166" s="28"/>
      <c r="FO166" s="28"/>
      <c r="FP166" s="28"/>
      <c r="FQ166" s="28"/>
      <c r="FR166" s="28"/>
      <c r="FS166" s="28"/>
      <c r="FT166" s="28"/>
      <c r="FU166" s="28"/>
      <c r="FV166" s="28"/>
      <c r="FW166" s="28"/>
      <c r="FX166" s="28"/>
      <c r="FY166" s="28"/>
      <c r="FZ166" s="28"/>
      <c r="GA166" s="28"/>
      <c r="GB166" s="28"/>
      <c r="GC166" s="28"/>
      <c r="GD166" s="28"/>
      <c r="GE166" s="28"/>
      <c r="GF166" s="28"/>
      <c r="GG166" s="28"/>
      <c r="GH166" s="28"/>
      <c r="GI166" s="28"/>
      <c r="GJ166" s="28"/>
      <c r="GK166" s="28"/>
      <c r="GL166" s="28"/>
      <c r="GM166" s="28"/>
      <c r="GN166" s="28"/>
      <c r="GO166" s="28"/>
      <c r="GP166" s="28"/>
      <c r="GQ166" s="28"/>
      <c r="GR166" s="28"/>
      <c r="GS166" s="28"/>
      <c r="GT166" s="28"/>
      <c r="GU166" s="28"/>
      <c r="GV166" s="28"/>
      <c r="GW166" s="28"/>
      <c r="GX166" s="28"/>
      <c r="GY166" s="28"/>
      <c r="GZ166" s="28"/>
      <c r="HA166" s="28"/>
      <c r="HB166" s="28"/>
      <c r="HC166" s="28"/>
      <c r="HD166" s="28"/>
      <c r="HE166" s="28"/>
      <c r="HF166" s="28"/>
      <c r="HG166" s="28"/>
      <c r="HH166" s="28"/>
      <c r="HI166" s="28"/>
      <c r="HJ166" s="28"/>
      <c r="HK166" s="28"/>
      <c r="HL166" s="28"/>
      <c r="HM166" s="28"/>
      <c r="HN166" s="28"/>
      <c r="HO166" s="28"/>
      <c r="HP166" s="28"/>
      <c r="HQ166" s="28"/>
      <c r="HR166" s="28"/>
      <c r="HS166" s="28"/>
      <c r="HT166" s="28"/>
      <c r="HU166" s="28"/>
      <c r="HV166" s="28"/>
      <c r="HW166" s="28"/>
      <c r="HX166" s="28"/>
      <c r="HY166" s="28"/>
      <c r="HZ166" s="28"/>
      <c r="IA166" s="28"/>
      <c r="IB166" s="28"/>
      <c r="IC166" s="28"/>
      <c r="ID166" s="28"/>
      <c r="IE166" s="28"/>
      <c r="IF166" s="28"/>
      <c r="IG166" s="28"/>
      <c r="IH166" s="28"/>
      <c r="II166" s="28"/>
      <c r="IJ166" s="28"/>
      <c r="IK166" s="28"/>
      <c r="IL166" s="28"/>
      <c r="IM166" s="28"/>
      <c r="IN166" s="28"/>
      <c r="IO166" s="28"/>
      <c r="IP166" s="28"/>
      <c r="IQ166" s="28"/>
      <c r="IR166" s="28"/>
      <c r="IS166" s="28"/>
      <c r="IT166" s="28"/>
      <c r="IU166" s="28"/>
      <c r="IV166" s="28"/>
    </row>
    <row r="167" spans="1:256" ht="15.6" x14ac:dyDescent="0.25">
      <c r="A167" s="33">
        <v>6500</v>
      </c>
      <c r="B167" s="32" t="s">
        <v>812</v>
      </c>
      <c r="C167" s="32" t="s">
        <v>1</v>
      </c>
      <c r="D167" s="34">
        <v>6660</v>
      </c>
      <c r="E167" s="34" t="s">
        <v>238</v>
      </c>
      <c r="F167" s="40">
        <f>'2026-2027'!F169</f>
        <v>0</v>
      </c>
      <c r="G167" s="40">
        <f t="shared" ref="G167:G186" si="14">F167</f>
        <v>0</v>
      </c>
      <c r="H167" s="40">
        <f t="shared" ref="H167:H186" si="15">F167</f>
        <v>0</v>
      </c>
      <c r="I167" s="40"/>
      <c r="J167" s="138"/>
      <c r="K167" s="40"/>
      <c r="L167" s="138"/>
      <c r="M167" s="138"/>
      <c r="N167" s="138"/>
      <c r="O167" s="41"/>
    </row>
    <row r="168" spans="1:256" ht="15.6" x14ac:dyDescent="0.25">
      <c r="A168" s="33">
        <v>6520</v>
      </c>
      <c r="B168" s="32" t="s">
        <v>812</v>
      </c>
      <c r="C168" s="32" t="s">
        <v>3</v>
      </c>
      <c r="D168" s="34">
        <v>6660</v>
      </c>
      <c r="E168" s="34" t="s">
        <v>239</v>
      </c>
      <c r="F168" s="40">
        <f>'2026-2027'!F170</f>
        <v>0</v>
      </c>
      <c r="G168" s="40">
        <f t="shared" si="14"/>
        <v>0</v>
      </c>
      <c r="H168" s="40">
        <f t="shared" si="15"/>
        <v>0</v>
      </c>
      <c r="I168" s="40"/>
      <c r="J168" s="138"/>
      <c r="K168" s="40"/>
      <c r="L168" s="138"/>
      <c r="M168" s="138"/>
      <c r="N168" s="138"/>
      <c r="O168" s="41"/>
    </row>
    <row r="169" spans="1:256" ht="15.6" x14ac:dyDescent="0.25">
      <c r="A169" s="33">
        <v>6525</v>
      </c>
      <c r="B169" s="32" t="s">
        <v>812</v>
      </c>
      <c r="C169" s="32" t="s">
        <v>295</v>
      </c>
      <c r="D169" s="34">
        <v>6660</v>
      </c>
      <c r="E169" s="34" t="s">
        <v>875</v>
      </c>
      <c r="F169" s="40">
        <f>'2026-2027'!F171</f>
        <v>0</v>
      </c>
      <c r="G169" s="40">
        <f t="shared" si="14"/>
        <v>0</v>
      </c>
      <c r="H169" s="40">
        <f t="shared" si="15"/>
        <v>0</v>
      </c>
      <c r="I169" s="40"/>
      <c r="J169" s="138"/>
      <c r="K169" s="40"/>
      <c r="L169" s="138"/>
      <c r="M169" s="138"/>
      <c r="N169" s="138"/>
      <c r="O169" s="41"/>
    </row>
    <row r="170" spans="1:256" ht="15.6" x14ac:dyDescent="0.25">
      <c r="A170" s="33">
        <v>6530</v>
      </c>
      <c r="B170" s="32" t="s">
        <v>812</v>
      </c>
      <c r="C170" s="32" t="s">
        <v>132</v>
      </c>
      <c r="D170" s="34">
        <v>6660</v>
      </c>
      <c r="E170" s="34" t="s">
        <v>876</v>
      </c>
      <c r="F170" s="40">
        <f>'2026-2027'!F172</f>
        <v>0</v>
      </c>
      <c r="G170" s="40">
        <f t="shared" si="14"/>
        <v>0</v>
      </c>
      <c r="H170" s="40">
        <f t="shared" si="15"/>
        <v>0</v>
      </c>
      <c r="I170" s="40"/>
      <c r="J170" s="138"/>
      <c r="K170" s="40"/>
      <c r="L170" s="138"/>
      <c r="M170" s="138"/>
      <c r="N170" s="138"/>
      <c r="O170" s="41"/>
    </row>
    <row r="171" spans="1:256" ht="15.6" x14ac:dyDescent="0.25">
      <c r="A171" s="33">
        <v>6531</v>
      </c>
      <c r="B171" s="32" t="s">
        <v>812</v>
      </c>
      <c r="C171" s="32" t="s">
        <v>134</v>
      </c>
      <c r="D171" s="34">
        <v>6660</v>
      </c>
      <c r="E171" s="34" t="s">
        <v>877</v>
      </c>
      <c r="F171" s="40">
        <f>'2026-2027'!F173</f>
        <v>0</v>
      </c>
      <c r="G171" s="40">
        <f t="shared" si="14"/>
        <v>0</v>
      </c>
      <c r="H171" s="40">
        <f t="shared" si="15"/>
        <v>0</v>
      </c>
      <c r="I171" s="40"/>
      <c r="J171" s="138"/>
      <c r="K171" s="40"/>
      <c r="L171" s="138"/>
      <c r="M171" s="138"/>
      <c r="N171" s="138"/>
      <c r="O171" s="41"/>
    </row>
    <row r="172" spans="1:256" ht="15.6" x14ac:dyDescent="0.25">
      <c r="A172" s="33">
        <v>6532</v>
      </c>
      <c r="B172" s="32" t="s">
        <v>812</v>
      </c>
      <c r="C172" s="32" t="s">
        <v>4</v>
      </c>
      <c r="D172" s="34">
        <v>6660</v>
      </c>
      <c r="E172" s="34" t="s">
        <v>878</v>
      </c>
      <c r="F172" s="40">
        <f>'2026-2027'!F174</f>
        <v>0</v>
      </c>
      <c r="G172" s="40"/>
      <c r="H172" s="40"/>
      <c r="I172" s="40"/>
      <c r="J172" s="138"/>
      <c r="K172" s="40"/>
      <c r="L172" s="138"/>
      <c r="M172" s="138"/>
      <c r="N172" s="138"/>
      <c r="O172" s="40">
        <f>F172</f>
        <v>0</v>
      </c>
    </row>
    <row r="173" spans="1:256" ht="15.6" x14ac:dyDescent="0.25">
      <c r="A173" s="33">
        <v>6533</v>
      </c>
      <c r="B173" s="32" t="s">
        <v>812</v>
      </c>
      <c r="C173" s="32" t="s">
        <v>136</v>
      </c>
      <c r="D173" s="34">
        <v>6660</v>
      </c>
      <c r="E173" s="34" t="s">
        <v>879</v>
      </c>
      <c r="F173" s="40">
        <f>'2026-2027'!F175</f>
        <v>0</v>
      </c>
      <c r="G173" s="40">
        <f t="shared" si="14"/>
        <v>0</v>
      </c>
      <c r="H173" s="40">
        <f t="shared" si="15"/>
        <v>0</v>
      </c>
      <c r="I173" s="40"/>
      <c r="J173" s="138"/>
      <c r="K173" s="40"/>
      <c r="L173" s="138"/>
      <c r="M173" s="138"/>
      <c r="N173" s="138"/>
      <c r="O173" s="41"/>
    </row>
    <row r="174" spans="1:256" ht="15.6" x14ac:dyDescent="0.25">
      <c r="A174" s="33">
        <v>6534</v>
      </c>
      <c r="B174" s="32" t="s">
        <v>812</v>
      </c>
      <c r="C174" s="32" t="s">
        <v>138</v>
      </c>
      <c r="D174" s="34">
        <v>6660</v>
      </c>
      <c r="E174" s="34" t="s">
        <v>880</v>
      </c>
      <c r="F174" s="40">
        <f>'2026-2027'!F176</f>
        <v>0</v>
      </c>
      <c r="G174" s="40">
        <f t="shared" si="14"/>
        <v>0</v>
      </c>
      <c r="H174" s="40">
        <f t="shared" si="15"/>
        <v>0</v>
      </c>
      <c r="I174" s="40"/>
      <c r="J174" s="138"/>
      <c r="K174" s="40"/>
      <c r="L174" s="138"/>
      <c r="M174" s="138"/>
      <c r="N174" s="138"/>
      <c r="O174" s="41"/>
    </row>
    <row r="175" spans="1:256" ht="15.6" x14ac:dyDescent="0.25">
      <c r="A175" s="33">
        <v>6535</v>
      </c>
      <c r="B175" s="32" t="s">
        <v>812</v>
      </c>
      <c r="C175" s="32" t="s">
        <v>140</v>
      </c>
      <c r="D175" s="34">
        <v>6660</v>
      </c>
      <c r="E175" s="34" t="s">
        <v>881</v>
      </c>
      <c r="F175" s="40">
        <f>'2026-2027'!F177</f>
        <v>0</v>
      </c>
      <c r="G175" s="40">
        <f t="shared" si="14"/>
        <v>0</v>
      </c>
      <c r="H175" s="40">
        <f t="shared" si="15"/>
        <v>0</v>
      </c>
      <c r="I175" s="40"/>
      <c r="J175" s="138"/>
      <c r="K175" s="40"/>
      <c r="L175" s="138"/>
      <c r="M175" s="138"/>
      <c r="N175" s="138"/>
      <c r="O175" s="41"/>
    </row>
    <row r="176" spans="1:256" ht="15.6" x14ac:dyDescent="0.25">
      <c r="A176" s="33">
        <v>6536</v>
      </c>
      <c r="B176" s="32" t="s">
        <v>812</v>
      </c>
      <c r="C176" s="32" t="s">
        <v>144</v>
      </c>
      <c r="D176" s="34">
        <v>6660</v>
      </c>
      <c r="E176" s="34" t="s">
        <v>882</v>
      </c>
      <c r="F176" s="40">
        <f>'2026-2027'!F178</f>
        <v>0</v>
      </c>
      <c r="G176" s="40">
        <f t="shared" si="14"/>
        <v>0</v>
      </c>
      <c r="H176" s="40">
        <f t="shared" si="15"/>
        <v>0</v>
      </c>
      <c r="I176" s="40"/>
      <c r="J176" s="138"/>
      <c r="K176" s="40"/>
      <c r="L176" s="138"/>
      <c r="M176" s="138"/>
      <c r="N176" s="138"/>
      <c r="O176" s="41"/>
    </row>
    <row r="177" spans="1:256" ht="15.6" x14ac:dyDescent="0.25">
      <c r="A177" s="33">
        <v>6537</v>
      </c>
      <c r="B177" s="32" t="s">
        <v>812</v>
      </c>
      <c r="C177" s="32" t="s">
        <v>146</v>
      </c>
      <c r="D177" s="34">
        <v>6660</v>
      </c>
      <c r="E177" s="34" t="s">
        <v>883</v>
      </c>
      <c r="F177" s="40">
        <f>'2026-2027'!F179</f>
        <v>0</v>
      </c>
      <c r="G177" s="40">
        <f t="shared" si="14"/>
        <v>0</v>
      </c>
      <c r="H177" s="40">
        <f t="shared" si="15"/>
        <v>0</v>
      </c>
      <c r="I177" s="40"/>
      <c r="J177" s="138"/>
      <c r="K177" s="40"/>
      <c r="L177" s="138"/>
      <c r="M177" s="138"/>
      <c r="N177" s="138"/>
      <c r="O177" s="41"/>
    </row>
    <row r="178" spans="1:256" ht="15.6" x14ac:dyDescent="0.25">
      <c r="A178" s="33">
        <v>6538</v>
      </c>
      <c r="B178" s="32" t="s">
        <v>812</v>
      </c>
      <c r="C178" s="32" t="s">
        <v>365</v>
      </c>
      <c r="D178" s="34">
        <v>6660</v>
      </c>
      <c r="E178" s="34" t="s">
        <v>884</v>
      </c>
      <c r="F178" s="40">
        <f>'2026-2027'!F180</f>
        <v>0</v>
      </c>
      <c r="G178" s="40">
        <f t="shared" si="14"/>
        <v>0</v>
      </c>
      <c r="H178" s="40">
        <f t="shared" si="15"/>
        <v>0</v>
      </c>
      <c r="I178" s="40"/>
      <c r="J178" s="138"/>
      <c r="K178" s="40"/>
      <c r="L178" s="138"/>
      <c r="M178" s="138"/>
      <c r="N178" s="138"/>
      <c r="O178" s="41"/>
    </row>
    <row r="179" spans="1:256" ht="14.4" customHeight="1" x14ac:dyDescent="0.25">
      <c r="A179" s="33">
        <v>6540</v>
      </c>
      <c r="B179" s="32" t="s">
        <v>812</v>
      </c>
      <c r="C179" s="32" t="s">
        <v>14</v>
      </c>
      <c r="D179" s="34">
        <v>6660</v>
      </c>
      <c r="E179" s="34" t="s">
        <v>240</v>
      </c>
      <c r="F179" s="40">
        <f>'2026-2027'!F181</f>
        <v>0</v>
      </c>
      <c r="G179" s="40">
        <f t="shared" si="14"/>
        <v>0</v>
      </c>
      <c r="H179" s="40">
        <f t="shared" si="15"/>
        <v>0</v>
      </c>
      <c r="I179" s="40"/>
      <c r="J179" s="138"/>
      <c r="K179" s="40"/>
      <c r="L179" s="138"/>
      <c r="M179" s="138"/>
      <c r="N179" s="138"/>
      <c r="O179" s="41"/>
    </row>
    <row r="180" spans="1:256" ht="15.6" x14ac:dyDescent="0.25">
      <c r="A180" s="33">
        <v>6560</v>
      </c>
      <c r="B180" s="32" t="s">
        <v>812</v>
      </c>
      <c r="C180" s="32" t="s">
        <v>6</v>
      </c>
      <c r="D180" s="34">
        <v>6660</v>
      </c>
      <c r="E180" s="34" t="s">
        <v>241</v>
      </c>
      <c r="F180" s="40">
        <f>'2026-2027'!F182</f>
        <v>0</v>
      </c>
      <c r="G180" s="40">
        <f t="shared" si="14"/>
        <v>0</v>
      </c>
      <c r="H180" s="40">
        <f t="shared" si="15"/>
        <v>0</v>
      </c>
      <c r="I180" s="40"/>
      <c r="J180" s="138"/>
      <c r="K180" s="40"/>
      <c r="L180" s="138"/>
      <c r="M180" s="138"/>
      <c r="N180" s="138"/>
      <c r="O180" s="41"/>
    </row>
    <row r="181" spans="1:256" ht="15.6" x14ac:dyDescent="0.25">
      <c r="A181" s="33">
        <v>6580</v>
      </c>
      <c r="B181" s="32" t="s">
        <v>812</v>
      </c>
      <c r="C181" s="32" t="s">
        <v>35</v>
      </c>
      <c r="D181" s="34">
        <v>6660</v>
      </c>
      <c r="E181" s="34" t="s">
        <v>242</v>
      </c>
      <c r="F181" s="40">
        <f>'2026-2027'!F183</f>
        <v>0</v>
      </c>
      <c r="G181" s="40">
        <f t="shared" si="14"/>
        <v>0</v>
      </c>
      <c r="H181" s="40">
        <f t="shared" si="15"/>
        <v>0</v>
      </c>
      <c r="I181" s="40"/>
      <c r="J181" s="138"/>
      <c r="K181" s="40"/>
      <c r="L181" s="138"/>
      <c r="M181" s="138"/>
      <c r="N181" s="138"/>
      <c r="O181" s="41"/>
    </row>
    <row r="182" spans="1:256" ht="15.6" x14ac:dyDescent="0.25">
      <c r="A182" s="33">
        <v>6590</v>
      </c>
      <c r="B182" s="32" t="s">
        <v>812</v>
      </c>
      <c r="C182" s="32" t="s">
        <v>367</v>
      </c>
      <c r="D182" s="34">
        <v>6660</v>
      </c>
      <c r="E182" s="34" t="s">
        <v>885</v>
      </c>
      <c r="F182" s="40">
        <f>'2026-2027'!F184</f>
        <v>0</v>
      </c>
      <c r="G182" s="40">
        <f t="shared" si="14"/>
        <v>0</v>
      </c>
      <c r="H182" s="40">
        <f t="shared" si="15"/>
        <v>0</v>
      </c>
      <c r="I182" s="40"/>
      <c r="J182" s="138"/>
      <c r="K182" s="40"/>
      <c r="L182" s="138"/>
      <c r="M182" s="138"/>
      <c r="N182" s="138"/>
      <c r="O182" s="41"/>
    </row>
    <row r="183" spans="1:256" ht="15.6" x14ac:dyDescent="0.25">
      <c r="A183" s="33">
        <v>6591</v>
      </c>
      <c r="B183" s="32" t="s">
        <v>812</v>
      </c>
      <c r="C183" s="32" t="s">
        <v>369</v>
      </c>
      <c r="D183" s="34">
        <v>6660</v>
      </c>
      <c r="E183" s="34" t="s">
        <v>886</v>
      </c>
      <c r="F183" s="40">
        <f>'2026-2027'!F185</f>
        <v>0</v>
      </c>
      <c r="G183" s="40">
        <f t="shared" si="14"/>
        <v>0</v>
      </c>
      <c r="H183" s="40">
        <f t="shared" si="15"/>
        <v>0</v>
      </c>
      <c r="I183" s="40"/>
      <c r="J183" s="138"/>
      <c r="K183" s="40"/>
      <c r="L183" s="138"/>
      <c r="M183" s="138"/>
      <c r="N183" s="138"/>
      <c r="O183" s="41"/>
    </row>
    <row r="184" spans="1:256" s="30" customFormat="1" ht="15.6" x14ac:dyDescent="0.25">
      <c r="A184" s="33">
        <v>6600</v>
      </c>
      <c r="B184" s="32" t="s">
        <v>812</v>
      </c>
      <c r="C184" s="32" t="s">
        <v>8</v>
      </c>
      <c r="D184" s="34">
        <v>6660</v>
      </c>
      <c r="E184" s="34" t="s">
        <v>243</v>
      </c>
      <c r="F184" s="40">
        <f>'2026-2027'!F186</f>
        <v>0</v>
      </c>
      <c r="G184" s="40">
        <f t="shared" si="14"/>
        <v>0</v>
      </c>
      <c r="H184" s="40">
        <f t="shared" si="15"/>
        <v>0</v>
      </c>
      <c r="I184" s="40"/>
      <c r="J184" s="138"/>
      <c r="K184" s="40"/>
      <c r="L184" s="138"/>
      <c r="M184" s="138"/>
      <c r="N184" s="138"/>
      <c r="O184" s="41"/>
    </row>
    <row r="185" spans="1:256" s="30" customFormat="1" ht="15.6" x14ac:dyDescent="0.25">
      <c r="A185" s="33">
        <v>6620</v>
      </c>
      <c r="B185" s="32" t="s">
        <v>812</v>
      </c>
      <c r="C185" s="32" t="s">
        <v>9</v>
      </c>
      <c r="D185" s="34">
        <v>6660</v>
      </c>
      <c r="E185" s="34" t="s">
        <v>244</v>
      </c>
      <c r="F185" s="40">
        <f>'2026-2027'!F187</f>
        <v>0</v>
      </c>
      <c r="G185" s="40">
        <f t="shared" si="14"/>
        <v>0</v>
      </c>
      <c r="H185" s="40">
        <f t="shared" si="15"/>
        <v>0</v>
      </c>
      <c r="I185" s="40"/>
      <c r="J185" s="138"/>
      <c r="K185" s="40"/>
      <c r="L185" s="138"/>
      <c r="M185" s="138"/>
      <c r="N185" s="138"/>
      <c r="O185" s="41"/>
    </row>
    <row r="186" spans="1:256" s="30" customFormat="1" ht="15.6" x14ac:dyDescent="0.25">
      <c r="A186" s="33">
        <v>6630</v>
      </c>
      <c r="B186" s="32" t="s">
        <v>812</v>
      </c>
      <c r="C186" s="32" t="s">
        <v>352</v>
      </c>
      <c r="D186" s="34">
        <v>6660</v>
      </c>
      <c r="E186" s="34" t="s">
        <v>887</v>
      </c>
      <c r="F186" s="40">
        <f>'2026-2027'!F188</f>
        <v>0</v>
      </c>
      <c r="G186" s="40">
        <f t="shared" si="14"/>
        <v>0</v>
      </c>
      <c r="H186" s="40">
        <f t="shared" si="15"/>
        <v>0</v>
      </c>
      <c r="I186" s="40"/>
      <c r="J186" s="138"/>
      <c r="K186" s="40"/>
      <c r="L186" s="138"/>
      <c r="M186" s="138"/>
      <c r="N186" s="138"/>
      <c r="O186" s="41"/>
    </row>
    <row r="187" spans="1:256" s="30" customFormat="1" ht="14.4" customHeight="1" x14ac:dyDescent="0.25">
      <c r="A187" s="33">
        <v>6640</v>
      </c>
      <c r="B187" s="32" t="s">
        <v>812</v>
      </c>
      <c r="C187" s="32" t="s">
        <v>10</v>
      </c>
      <c r="D187" s="34">
        <v>6660</v>
      </c>
      <c r="E187" s="34" t="s">
        <v>245</v>
      </c>
      <c r="F187" s="40">
        <f>'2026-2027'!F189</f>
        <v>0</v>
      </c>
      <c r="G187" s="40">
        <f>F187</f>
        <v>0</v>
      </c>
      <c r="H187" s="40">
        <f>F187</f>
        <v>0</v>
      </c>
      <c r="I187" s="40"/>
      <c r="J187" s="138"/>
      <c r="K187" s="40"/>
      <c r="L187" s="138"/>
      <c r="M187" s="138"/>
      <c r="N187" s="138"/>
      <c r="O187" s="41"/>
    </row>
    <row r="188" spans="1:256" s="30" customFormat="1" ht="15.6" x14ac:dyDescent="0.25">
      <c r="A188" s="33">
        <v>6660</v>
      </c>
      <c r="B188" s="32" t="s">
        <v>888</v>
      </c>
      <c r="C188" s="32" t="s">
        <v>888</v>
      </c>
      <c r="D188" s="34">
        <v>10300</v>
      </c>
      <c r="E188" s="34" t="s">
        <v>889</v>
      </c>
      <c r="F188" s="40">
        <f>'2026-2027'!F190</f>
        <v>0</v>
      </c>
      <c r="G188" s="40">
        <f>SUM(G167:G187)</f>
        <v>0</v>
      </c>
      <c r="H188" s="40">
        <f>SUM(H167:H187)</f>
        <v>0</v>
      </c>
      <c r="I188" s="40"/>
      <c r="J188" s="138"/>
      <c r="K188" s="40"/>
      <c r="L188" s="138"/>
      <c r="M188" s="138"/>
      <c r="N188" s="60"/>
      <c r="O188" s="40">
        <f>SUM(O167:O187)</f>
        <v>0</v>
      </c>
    </row>
    <row r="189" spans="1:256" s="35" customFormat="1" ht="15.6" x14ac:dyDescent="0.25">
      <c r="A189" s="314" t="s">
        <v>1091</v>
      </c>
      <c r="B189" s="315"/>
      <c r="C189" s="315"/>
      <c r="D189" s="315"/>
      <c r="E189" s="315"/>
      <c r="F189" s="335"/>
      <c r="G189" s="315"/>
      <c r="H189" s="315"/>
      <c r="I189" s="315"/>
      <c r="J189" s="315"/>
      <c r="K189" s="315"/>
      <c r="L189" s="315"/>
      <c r="M189" s="315"/>
      <c r="N189" s="315"/>
      <c r="O189" s="316"/>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0"/>
      <c r="EB189" s="30"/>
      <c r="EC189" s="30"/>
      <c r="ED189" s="30"/>
      <c r="EE189" s="30"/>
      <c r="EF189" s="30"/>
      <c r="EG189" s="30"/>
      <c r="EH189" s="30"/>
      <c r="EI189" s="30"/>
      <c r="EJ189" s="30"/>
      <c r="EK189" s="30"/>
      <c r="EL189" s="30"/>
      <c r="EM189" s="30"/>
      <c r="EN189" s="30"/>
      <c r="EO189" s="30"/>
      <c r="EP189" s="30"/>
      <c r="EQ189" s="30"/>
      <c r="ER189" s="30"/>
      <c r="ES189" s="30"/>
      <c r="ET189" s="30"/>
      <c r="EU189" s="30"/>
      <c r="EV189" s="30"/>
      <c r="EW189" s="30"/>
      <c r="EX189" s="30"/>
      <c r="EY189" s="30"/>
      <c r="EZ189" s="30"/>
      <c r="FA189" s="30"/>
      <c r="FB189" s="30"/>
      <c r="FC189" s="30"/>
      <c r="FD189" s="30"/>
      <c r="FE189" s="30"/>
      <c r="FF189" s="30"/>
      <c r="FG189" s="30"/>
      <c r="FH189" s="30"/>
      <c r="FI189" s="30"/>
      <c r="FJ189" s="30"/>
      <c r="FK189" s="30"/>
      <c r="FL189" s="30"/>
      <c r="FM189" s="30"/>
      <c r="FN189" s="30"/>
      <c r="FO189" s="30"/>
      <c r="FP189" s="30"/>
      <c r="FQ189" s="30"/>
      <c r="FR189" s="30"/>
      <c r="FS189" s="30"/>
      <c r="FT189" s="30"/>
      <c r="FU189" s="30"/>
      <c r="FV189" s="30"/>
      <c r="FW189" s="30"/>
      <c r="FX189" s="30"/>
      <c r="FY189" s="30"/>
      <c r="FZ189" s="30"/>
      <c r="GA189" s="30"/>
      <c r="GB189" s="30"/>
      <c r="GC189" s="30"/>
      <c r="GD189" s="30"/>
      <c r="GE189" s="30"/>
      <c r="GF189" s="30"/>
      <c r="GG189" s="30"/>
      <c r="GH189" s="30"/>
      <c r="GI189" s="30"/>
      <c r="GJ189" s="30"/>
      <c r="GK189" s="30"/>
      <c r="GL189" s="30"/>
      <c r="GM189" s="30"/>
      <c r="GN189" s="30"/>
      <c r="GO189" s="30"/>
      <c r="GP189" s="30"/>
      <c r="GQ189" s="30"/>
      <c r="GR189" s="30"/>
      <c r="GS189" s="30"/>
      <c r="GT189" s="30"/>
      <c r="GU189" s="30"/>
      <c r="GV189" s="30"/>
      <c r="GW189" s="30"/>
      <c r="GX189" s="30"/>
      <c r="GY189" s="30"/>
      <c r="GZ189" s="30"/>
      <c r="HA189" s="30"/>
      <c r="HB189" s="30"/>
      <c r="HC189" s="30"/>
      <c r="HD189" s="30"/>
      <c r="HE189" s="30"/>
      <c r="HF189" s="30"/>
      <c r="HG189" s="30"/>
      <c r="HH189" s="30"/>
      <c r="HI189" s="30"/>
      <c r="HJ189" s="30"/>
      <c r="HK189" s="30"/>
      <c r="HL189" s="30"/>
      <c r="HM189" s="30"/>
      <c r="HN189" s="30"/>
      <c r="HO189" s="30"/>
      <c r="HP189" s="30"/>
      <c r="HQ189" s="30"/>
      <c r="HR189" s="30"/>
      <c r="HS189" s="30"/>
      <c r="HT189" s="30"/>
      <c r="HU189" s="30"/>
      <c r="HV189" s="30"/>
      <c r="HW189" s="30"/>
      <c r="HX189" s="30"/>
      <c r="HY189" s="30"/>
      <c r="HZ189" s="30"/>
      <c r="IA189" s="30"/>
      <c r="IB189" s="30"/>
      <c r="IC189" s="30"/>
      <c r="ID189" s="30"/>
      <c r="IE189" s="30"/>
      <c r="IF189" s="30"/>
      <c r="IG189" s="30"/>
      <c r="IH189" s="30"/>
      <c r="II189" s="30"/>
      <c r="IJ189" s="30"/>
      <c r="IK189" s="30"/>
      <c r="IL189" s="30"/>
      <c r="IM189" s="30"/>
      <c r="IN189" s="30"/>
      <c r="IO189" s="30"/>
      <c r="IP189" s="30"/>
      <c r="IQ189" s="30"/>
      <c r="IR189" s="30"/>
      <c r="IS189" s="30"/>
      <c r="IT189" s="30"/>
      <c r="IU189" s="30"/>
      <c r="IV189" s="30"/>
    </row>
    <row r="190" spans="1:256" s="30" customFormat="1" ht="15.6" x14ac:dyDescent="0.25">
      <c r="A190" s="33">
        <v>7500</v>
      </c>
      <c r="B190" s="32" t="s">
        <v>812</v>
      </c>
      <c r="C190" s="32" t="s">
        <v>1</v>
      </c>
      <c r="D190" s="34">
        <v>7660</v>
      </c>
      <c r="E190" s="34" t="s">
        <v>246</v>
      </c>
      <c r="F190" s="40">
        <f>'2026-2027'!F192</f>
        <v>0</v>
      </c>
      <c r="G190" s="40">
        <f t="shared" ref="G190:G209" si="16">F190</f>
        <v>0</v>
      </c>
      <c r="H190" s="40">
        <f t="shared" ref="H190:H209" si="17">F190</f>
        <v>0</v>
      </c>
      <c r="I190" s="40"/>
      <c r="J190" s="138"/>
      <c r="K190" s="40"/>
      <c r="L190" s="138"/>
      <c r="M190" s="138"/>
      <c r="N190" s="138"/>
      <c r="O190" s="41"/>
    </row>
    <row r="191" spans="1:256" ht="15.6" x14ac:dyDescent="0.25">
      <c r="A191" s="33">
        <v>7520</v>
      </c>
      <c r="B191" s="32" t="s">
        <v>812</v>
      </c>
      <c r="C191" s="32" t="s">
        <v>3</v>
      </c>
      <c r="D191" s="34">
        <v>7660</v>
      </c>
      <c r="E191" s="34" t="s">
        <v>247</v>
      </c>
      <c r="F191" s="40">
        <f>'2026-2027'!F193</f>
        <v>0</v>
      </c>
      <c r="G191" s="40">
        <f t="shared" si="16"/>
        <v>0</v>
      </c>
      <c r="H191" s="40">
        <f t="shared" si="17"/>
        <v>0</v>
      </c>
      <c r="I191" s="40"/>
      <c r="J191" s="138"/>
      <c r="K191" s="40"/>
      <c r="L191" s="138"/>
      <c r="M191" s="138"/>
      <c r="N191" s="138"/>
      <c r="O191" s="41"/>
    </row>
    <row r="192" spans="1:256" ht="15.6" x14ac:dyDescent="0.25">
      <c r="A192" s="33">
        <v>7525</v>
      </c>
      <c r="B192" s="32" t="s">
        <v>812</v>
      </c>
      <c r="C192" s="32" t="s">
        <v>295</v>
      </c>
      <c r="D192" s="34">
        <v>7660</v>
      </c>
      <c r="E192" s="34" t="s">
        <v>863</v>
      </c>
      <c r="F192" s="40">
        <f>'2026-2027'!F194</f>
        <v>0</v>
      </c>
      <c r="G192" s="40">
        <f t="shared" si="16"/>
        <v>0</v>
      </c>
      <c r="H192" s="40">
        <f t="shared" si="17"/>
        <v>0</v>
      </c>
      <c r="I192" s="40"/>
      <c r="J192" s="138"/>
      <c r="K192" s="40"/>
      <c r="L192" s="138"/>
      <c r="M192" s="138"/>
      <c r="N192" s="138"/>
      <c r="O192" s="41"/>
    </row>
    <row r="193" spans="1:15" ht="15.6" x14ac:dyDescent="0.25">
      <c r="A193" s="33">
        <v>7530</v>
      </c>
      <c r="B193" s="32" t="s">
        <v>812</v>
      </c>
      <c r="C193" s="32" t="s">
        <v>132</v>
      </c>
      <c r="D193" s="34">
        <v>7660</v>
      </c>
      <c r="E193" s="34" t="s">
        <v>864</v>
      </c>
      <c r="F193" s="40">
        <f>'2026-2027'!F195</f>
        <v>0</v>
      </c>
      <c r="G193" s="40">
        <f t="shared" si="16"/>
        <v>0</v>
      </c>
      <c r="H193" s="40">
        <f t="shared" si="17"/>
        <v>0</v>
      </c>
      <c r="I193" s="40"/>
      <c r="J193" s="138"/>
      <c r="K193" s="40"/>
      <c r="L193" s="138"/>
      <c r="M193" s="138"/>
      <c r="N193" s="138"/>
      <c r="O193" s="41"/>
    </row>
    <row r="194" spans="1:15" ht="15.6" x14ac:dyDescent="0.25">
      <c r="A194" s="33">
        <v>7531</v>
      </c>
      <c r="B194" s="32" t="s">
        <v>812</v>
      </c>
      <c r="C194" s="32" t="s">
        <v>134</v>
      </c>
      <c r="D194" s="34">
        <v>7660</v>
      </c>
      <c r="E194" s="34" t="s">
        <v>865</v>
      </c>
      <c r="F194" s="40">
        <f>'2026-2027'!F196</f>
        <v>0</v>
      </c>
      <c r="G194" s="40">
        <f>F194</f>
        <v>0</v>
      </c>
      <c r="H194" s="40">
        <f t="shared" si="17"/>
        <v>0</v>
      </c>
      <c r="I194" s="40"/>
      <c r="J194" s="138"/>
      <c r="K194" s="40"/>
      <c r="L194" s="138"/>
      <c r="M194" s="138"/>
      <c r="N194" s="138"/>
      <c r="O194" s="41"/>
    </row>
    <row r="195" spans="1:15" ht="15.6" x14ac:dyDescent="0.25">
      <c r="A195" s="33">
        <v>7532</v>
      </c>
      <c r="B195" s="32" t="s">
        <v>812</v>
      </c>
      <c r="C195" s="32" t="s">
        <v>4</v>
      </c>
      <c r="D195" s="34">
        <v>7660</v>
      </c>
      <c r="E195" s="34" t="s">
        <v>866</v>
      </c>
      <c r="F195" s="40">
        <f>'2026-2027'!F197</f>
        <v>0</v>
      </c>
      <c r="G195" s="40"/>
      <c r="H195" s="40"/>
      <c r="I195" s="40"/>
      <c r="J195" s="138"/>
      <c r="K195" s="40"/>
      <c r="L195" s="138"/>
      <c r="M195" s="138"/>
      <c r="N195" s="138"/>
      <c r="O195" s="40">
        <f>F195</f>
        <v>0</v>
      </c>
    </row>
    <row r="196" spans="1:15" ht="15.6" x14ac:dyDescent="0.25">
      <c r="A196" s="33">
        <v>7533</v>
      </c>
      <c r="B196" s="32" t="s">
        <v>812</v>
      </c>
      <c r="C196" s="32" t="s">
        <v>136</v>
      </c>
      <c r="D196" s="34">
        <v>7660</v>
      </c>
      <c r="E196" s="34" t="s">
        <v>867</v>
      </c>
      <c r="F196" s="40">
        <f>'2026-2027'!F198</f>
        <v>0</v>
      </c>
      <c r="G196" s="40">
        <f t="shared" si="16"/>
        <v>0</v>
      </c>
      <c r="H196" s="40">
        <f t="shared" si="17"/>
        <v>0</v>
      </c>
      <c r="I196" s="40"/>
      <c r="J196" s="138"/>
      <c r="K196" s="40"/>
      <c r="L196" s="138"/>
      <c r="M196" s="138"/>
      <c r="N196" s="138"/>
      <c r="O196" s="41"/>
    </row>
    <row r="197" spans="1:15" ht="15.6" x14ac:dyDescent="0.25">
      <c r="A197" s="33">
        <v>7534</v>
      </c>
      <c r="B197" s="32" t="s">
        <v>812</v>
      </c>
      <c r="C197" s="32" t="s">
        <v>138</v>
      </c>
      <c r="D197" s="34">
        <v>7660</v>
      </c>
      <c r="E197" s="34" t="s">
        <v>868</v>
      </c>
      <c r="F197" s="40">
        <f>'2026-2027'!F199</f>
        <v>0</v>
      </c>
      <c r="G197" s="40">
        <f t="shared" si="16"/>
        <v>0</v>
      </c>
      <c r="H197" s="40">
        <f t="shared" si="17"/>
        <v>0</v>
      </c>
      <c r="I197" s="40"/>
      <c r="J197" s="138"/>
      <c r="K197" s="40"/>
      <c r="L197" s="138"/>
      <c r="M197" s="138"/>
      <c r="N197" s="138"/>
      <c r="O197" s="41"/>
    </row>
    <row r="198" spans="1:15" ht="15.6" x14ac:dyDescent="0.25">
      <c r="A198" s="33">
        <v>7535</v>
      </c>
      <c r="B198" s="32" t="s">
        <v>812</v>
      </c>
      <c r="C198" s="32" t="s">
        <v>140</v>
      </c>
      <c r="D198" s="34">
        <v>7660</v>
      </c>
      <c r="E198" s="34" t="s">
        <v>869</v>
      </c>
      <c r="F198" s="40">
        <f>'2026-2027'!F200</f>
        <v>0</v>
      </c>
      <c r="G198" s="40">
        <f t="shared" si="16"/>
        <v>0</v>
      </c>
      <c r="H198" s="40">
        <f t="shared" si="17"/>
        <v>0</v>
      </c>
      <c r="I198" s="40"/>
      <c r="J198" s="138"/>
      <c r="K198" s="40"/>
      <c r="L198" s="138"/>
      <c r="M198" s="138"/>
      <c r="N198" s="138"/>
      <c r="O198" s="41"/>
    </row>
    <row r="199" spans="1:15" ht="15.6" x14ac:dyDescent="0.25">
      <c r="A199" s="33">
        <v>7536</v>
      </c>
      <c r="B199" s="32" t="s">
        <v>812</v>
      </c>
      <c r="C199" s="32" t="s">
        <v>144</v>
      </c>
      <c r="D199" s="34">
        <v>7660</v>
      </c>
      <c r="E199" s="34" t="s">
        <v>870</v>
      </c>
      <c r="F199" s="40">
        <f>'2026-2027'!F201</f>
        <v>0</v>
      </c>
      <c r="G199" s="40">
        <f t="shared" si="16"/>
        <v>0</v>
      </c>
      <c r="H199" s="40">
        <f t="shared" si="17"/>
        <v>0</v>
      </c>
      <c r="I199" s="40"/>
      <c r="J199" s="138"/>
      <c r="K199" s="40"/>
      <c r="L199" s="138"/>
      <c r="M199" s="138"/>
      <c r="N199" s="138"/>
      <c r="O199" s="41"/>
    </row>
    <row r="200" spans="1:15" ht="15.6" x14ac:dyDescent="0.25">
      <c r="A200" s="33">
        <v>7537</v>
      </c>
      <c r="B200" s="32" t="s">
        <v>812</v>
      </c>
      <c r="C200" s="32" t="s">
        <v>146</v>
      </c>
      <c r="D200" s="34">
        <v>7660</v>
      </c>
      <c r="E200" s="34" t="s">
        <v>871</v>
      </c>
      <c r="F200" s="40">
        <f>'2026-2027'!F202</f>
        <v>0</v>
      </c>
      <c r="G200" s="40">
        <f t="shared" si="16"/>
        <v>0</v>
      </c>
      <c r="H200" s="40">
        <f t="shared" si="17"/>
        <v>0</v>
      </c>
      <c r="I200" s="40"/>
      <c r="J200" s="138"/>
      <c r="K200" s="40"/>
      <c r="L200" s="138"/>
      <c r="M200" s="138"/>
      <c r="N200" s="138"/>
      <c r="O200" s="41"/>
    </row>
    <row r="201" spans="1:15" ht="15.6" x14ac:dyDescent="0.25">
      <c r="A201" s="33">
        <v>7538</v>
      </c>
      <c r="B201" s="32" t="s">
        <v>812</v>
      </c>
      <c r="C201" s="32" t="s">
        <v>365</v>
      </c>
      <c r="D201" s="34">
        <v>7660</v>
      </c>
      <c r="E201" s="34" t="s">
        <v>872</v>
      </c>
      <c r="F201" s="40">
        <f>'2026-2027'!F203</f>
        <v>0</v>
      </c>
      <c r="G201" s="40">
        <f t="shared" si="16"/>
        <v>0</v>
      </c>
      <c r="H201" s="40">
        <f t="shared" si="17"/>
        <v>0</v>
      </c>
      <c r="I201" s="40"/>
      <c r="J201" s="138"/>
      <c r="K201" s="40"/>
      <c r="L201" s="138"/>
      <c r="M201" s="138"/>
      <c r="N201" s="138"/>
      <c r="O201" s="41"/>
    </row>
    <row r="202" spans="1:15" ht="14.4" customHeight="1" x14ac:dyDescent="0.25">
      <c r="A202" s="33">
        <v>7540</v>
      </c>
      <c r="B202" s="32" t="s">
        <v>812</v>
      </c>
      <c r="C202" s="32" t="s">
        <v>14</v>
      </c>
      <c r="D202" s="34">
        <v>7660</v>
      </c>
      <c r="E202" s="34" t="s">
        <v>248</v>
      </c>
      <c r="F202" s="40">
        <f>'2026-2027'!F204</f>
        <v>0</v>
      </c>
      <c r="G202" s="40">
        <f t="shared" si="16"/>
        <v>0</v>
      </c>
      <c r="H202" s="40">
        <f t="shared" si="17"/>
        <v>0</v>
      </c>
      <c r="I202" s="40"/>
      <c r="J202" s="138"/>
      <c r="K202" s="40"/>
      <c r="L202" s="138"/>
      <c r="M202" s="138"/>
      <c r="N202" s="138"/>
      <c r="O202" s="41"/>
    </row>
    <row r="203" spans="1:15" ht="15.6" x14ac:dyDescent="0.25">
      <c r="A203" s="33">
        <v>7560</v>
      </c>
      <c r="B203" s="32" t="s">
        <v>812</v>
      </c>
      <c r="C203" s="32" t="s">
        <v>6</v>
      </c>
      <c r="D203" s="34">
        <v>7660</v>
      </c>
      <c r="E203" s="34" t="s">
        <v>249</v>
      </c>
      <c r="F203" s="40">
        <f>'2026-2027'!F205</f>
        <v>0</v>
      </c>
      <c r="G203" s="40">
        <f t="shared" si="16"/>
        <v>0</v>
      </c>
      <c r="H203" s="40">
        <f t="shared" si="17"/>
        <v>0</v>
      </c>
      <c r="I203" s="40"/>
      <c r="J203" s="138"/>
      <c r="K203" s="40"/>
      <c r="L203" s="138"/>
      <c r="M203" s="138"/>
      <c r="N203" s="138"/>
      <c r="O203" s="41"/>
    </row>
    <row r="204" spans="1:15" ht="15.6" x14ac:dyDescent="0.25">
      <c r="A204" s="33">
        <v>7580</v>
      </c>
      <c r="B204" s="32" t="s">
        <v>812</v>
      </c>
      <c r="C204" s="32" t="s">
        <v>35</v>
      </c>
      <c r="D204" s="34">
        <v>7660</v>
      </c>
      <c r="E204" s="34" t="s">
        <v>250</v>
      </c>
      <c r="F204" s="40">
        <f>'2026-2027'!F206</f>
        <v>0</v>
      </c>
      <c r="G204" s="40">
        <f t="shared" si="16"/>
        <v>0</v>
      </c>
      <c r="H204" s="40">
        <f t="shared" si="17"/>
        <v>0</v>
      </c>
      <c r="I204" s="40"/>
      <c r="J204" s="138"/>
      <c r="K204" s="40"/>
      <c r="L204" s="138"/>
      <c r="M204" s="138"/>
      <c r="N204" s="138"/>
      <c r="O204" s="41"/>
    </row>
    <row r="205" spans="1:15" ht="15.6" x14ac:dyDescent="0.25">
      <c r="A205" s="33">
        <v>7590</v>
      </c>
      <c r="B205" s="32" t="s">
        <v>812</v>
      </c>
      <c r="C205" s="32" t="s">
        <v>367</v>
      </c>
      <c r="D205" s="34">
        <v>7660</v>
      </c>
      <c r="E205" s="34" t="s">
        <v>873</v>
      </c>
      <c r="F205" s="40">
        <f>'2026-2027'!F207</f>
        <v>0</v>
      </c>
      <c r="G205" s="40">
        <f t="shared" si="16"/>
        <v>0</v>
      </c>
      <c r="H205" s="40">
        <f t="shared" si="17"/>
        <v>0</v>
      </c>
      <c r="I205" s="40"/>
      <c r="J205" s="138"/>
      <c r="K205" s="40"/>
      <c r="L205" s="138"/>
      <c r="M205" s="138"/>
      <c r="N205" s="138"/>
      <c r="O205" s="41"/>
    </row>
    <row r="206" spans="1:15" ht="15.6" x14ac:dyDescent="0.25">
      <c r="A206" s="33">
        <v>7591</v>
      </c>
      <c r="B206" s="32" t="s">
        <v>812</v>
      </c>
      <c r="C206" s="32" t="s">
        <v>369</v>
      </c>
      <c r="D206" s="34">
        <v>7660</v>
      </c>
      <c r="E206" s="34" t="s">
        <v>874</v>
      </c>
      <c r="F206" s="40">
        <f>'2026-2027'!F208</f>
        <v>0</v>
      </c>
      <c r="G206" s="40">
        <f t="shared" si="16"/>
        <v>0</v>
      </c>
      <c r="H206" s="40">
        <f t="shared" si="17"/>
        <v>0</v>
      </c>
      <c r="I206" s="40"/>
      <c r="J206" s="138"/>
      <c r="K206" s="40"/>
      <c r="L206" s="138"/>
      <c r="M206" s="138"/>
      <c r="N206" s="138"/>
      <c r="O206" s="41"/>
    </row>
    <row r="207" spans="1:15" ht="15.6" x14ac:dyDescent="0.25">
      <c r="A207" s="33">
        <v>7600</v>
      </c>
      <c r="B207" s="32" t="s">
        <v>812</v>
      </c>
      <c r="C207" s="32" t="s">
        <v>8</v>
      </c>
      <c r="D207" s="34">
        <v>7660</v>
      </c>
      <c r="E207" s="34" t="s">
        <v>251</v>
      </c>
      <c r="F207" s="40">
        <f>'2026-2027'!F209</f>
        <v>0</v>
      </c>
      <c r="G207" s="40">
        <f t="shared" si="16"/>
        <v>0</v>
      </c>
      <c r="H207" s="40">
        <f t="shared" si="17"/>
        <v>0</v>
      </c>
      <c r="I207" s="40"/>
      <c r="J207" s="138"/>
      <c r="K207" s="40"/>
      <c r="L207" s="138"/>
      <c r="M207" s="138"/>
      <c r="N207" s="138"/>
      <c r="O207" s="41"/>
    </row>
    <row r="208" spans="1:15" s="30" customFormat="1" ht="15.6" x14ac:dyDescent="0.25">
      <c r="A208" s="33">
        <v>7620</v>
      </c>
      <c r="B208" s="32" t="s">
        <v>812</v>
      </c>
      <c r="C208" s="32" t="s">
        <v>9</v>
      </c>
      <c r="D208" s="34">
        <v>7660</v>
      </c>
      <c r="E208" s="34" t="s">
        <v>252</v>
      </c>
      <c r="F208" s="40">
        <f>'2026-2027'!F210</f>
        <v>0</v>
      </c>
      <c r="G208" s="40">
        <f t="shared" si="16"/>
        <v>0</v>
      </c>
      <c r="H208" s="40">
        <f t="shared" si="17"/>
        <v>0</v>
      </c>
      <c r="I208" s="40"/>
      <c r="J208" s="138"/>
      <c r="K208" s="40"/>
      <c r="L208" s="138"/>
      <c r="M208" s="138"/>
      <c r="N208" s="138"/>
      <c r="O208" s="41"/>
    </row>
    <row r="209" spans="1:256" s="30" customFormat="1" ht="15.6" x14ac:dyDescent="0.25">
      <c r="A209" s="33">
        <v>7630</v>
      </c>
      <c r="B209" s="32" t="s">
        <v>812</v>
      </c>
      <c r="C209" s="32" t="s">
        <v>352</v>
      </c>
      <c r="D209" s="34">
        <v>7660</v>
      </c>
      <c r="E209" s="34" t="s">
        <v>860</v>
      </c>
      <c r="F209" s="40">
        <f>'2026-2027'!F211</f>
        <v>0</v>
      </c>
      <c r="G209" s="40">
        <f t="shared" si="16"/>
        <v>0</v>
      </c>
      <c r="H209" s="40">
        <f t="shared" si="17"/>
        <v>0</v>
      </c>
      <c r="I209" s="40"/>
      <c r="J209" s="138"/>
      <c r="K209" s="40"/>
      <c r="L209" s="138"/>
      <c r="M209" s="138"/>
      <c r="N209" s="138"/>
      <c r="O209" s="41"/>
    </row>
    <row r="210" spans="1:256" s="30" customFormat="1" ht="15.6" x14ac:dyDescent="0.25">
      <c r="A210" s="33">
        <v>7640</v>
      </c>
      <c r="B210" s="32" t="s">
        <v>812</v>
      </c>
      <c r="C210" s="32" t="s">
        <v>10</v>
      </c>
      <c r="D210" s="34">
        <v>7660</v>
      </c>
      <c r="E210" s="34" t="s">
        <v>253</v>
      </c>
      <c r="F210" s="40">
        <f>'2026-2027'!F212</f>
        <v>0</v>
      </c>
      <c r="G210" s="40">
        <f>F210</f>
        <v>0</v>
      </c>
      <c r="H210" s="40">
        <f>F210</f>
        <v>0</v>
      </c>
      <c r="I210" s="40"/>
      <c r="J210" s="138"/>
      <c r="K210" s="40"/>
      <c r="L210" s="138"/>
      <c r="M210" s="138"/>
      <c r="N210" s="138"/>
      <c r="O210" s="41"/>
    </row>
    <row r="211" spans="1:256" s="30" customFormat="1" ht="15.6" x14ac:dyDescent="0.25">
      <c r="A211" s="33">
        <v>7660</v>
      </c>
      <c r="B211" s="32" t="s">
        <v>861</v>
      </c>
      <c r="C211" s="32" t="s">
        <v>861</v>
      </c>
      <c r="D211" s="34">
        <v>10300</v>
      </c>
      <c r="E211" s="34" t="s">
        <v>862</v>
      </c>
      <c r="F211" s="40">
        <f>'2026-2027'!F213</f>
        <v>0</v>
      </c>
      <c r="G211" s="40">
        <f>SUM(G190:G210)</f>
        <v>0</v>
      </c>
      <c r="H211" s="40">
        <f>SUM(H190:H210)</f>
        <v>0</v>
      </c>
      <c r="I211" s="40"/>
      <c r="J211" s="138"/>
      <c r="K211" s="40"/>
      <c r="L211" s="138"/>
      <c r="M211" s="138"/>
      <c r="N211" s="60"/>
      <c r="O211" s="40">
        <f>SUM(O190:O210)</f>
        <v>0</v>
      </c>
    </row>
    <row r="212" spans="1:256" s="35" customFormat="1" ht="15.6" x14ac:dyDescent="0.25">
      <c r="A212" s="314" t="s">
        <v>1092</v>
      </c>
      <c r="B212" s="315"/>
      <c r="C212" s="315"/>
      <c r="D212" s="315"/>
      <c r="E212" s="315"/>
      <c r="F212" s="335"/>
      <c r="G212" s="315"/>
      <c r="H212" s="315"/>
      <c r="I212" s="315"/>
      <c r="J212" s="315"/>
      <c r="K212" s="315"/>
      <c r="L212" s="315"/>
      <c r="M212" s="315"/>
      <c r="N212" s="315"/>
      <c r="O212" s="316"/>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c r="BJ212" s="30"/>
      <c r="BK212" s="30"/>
      <c r="BL212" s="30"/>
      <c r="BM212" s="30"/>
      <c r="BN212" s="30"/>
      <c r="BO212" s="30"/>
      <c r="BP212" s="30"/>
      <c r="BQ212" s="30"/>
      <c r="BR212" s="30"/>
      <c r="BS212" s="30"/>
      <c r="BT212" s="30"/>
      <c r="BU212" s="30"/>
      <c r="BV212" s="30"/>
      <c r="BW212" s="30"/>
      <c r="BX212" s="30"/>
      <c r="BY212" s="30"/>
      <c r="BZ212" s="30"/>
      <c r="CA212" s="30"/>
      <c r="CB212" s="30"/>
      <c r="CC212" s="30"/>
      <c r="CD212" s="30"/>
      <c r="CE212" s="30"/>
      <c r="CF212" s="30"/>
      <c r="CG212" s="30"/>
      <c r="CH212" s="30"/>
      <c r="CI212" s="30"/>
      <c r="CJ212" s="30"/>
      <c r="CK212" s="30"/>
      <c r="CL212" s="30"/>
      <c r="CM212" s="30"/>
      <c r="CN212" s="30"/>
      <c r="CO212" s="30"/>
      <c r="CP212" s="30"/>
      <c r="CQ212" s="30"/>
      <c r="CR212" s="30"/>
      <c r="CS212" s="30"/>
      <c r="CT212" s="30"/>
      <c r="CU212" s="30"/>
      <c r="CV212" s="30"/>
      <c r="CW212" s="30"/>
      <c r="CX212" s="30"/>
      <c r="CY212" s="30"/>
      <c r="CZ212" s="30"/>
      <c r="DA212" s="30"/>
      <c r="DB212" s="30"/>
      <c r="DC212" s="30"/>
      <c r="DD212" s="30"/>
      <c r="DE212" s="30"/>
      <c r="DF212" s="30"/>
      <c r="DG212" s="30"/>
      <c r="DH212" s="30"/>
      <c r="DI212" s="30"/>
      <c r="DJ212" s="30"/>
      <c r="DK212" s="30"/>
      <c r="DL212" s="30"/>
      <c r="DM212" s="30"/>
      <c r="DN212" s="30"/>
      <c r="DO212" s="30"/>
      <c r="DP212" s="30"/>
      <c r="DQ212" s="30"/>
      <c r="DR212" s="30"/>
      <c r="DS212" s="30"/>
      <c r="DT212" s="30"/>
      <c r="DU212" s="30"/>
      <c r="DV212" s="30"/>
      <c r="DW212" s="30"/>
      <c r="DX212" s="30"/>
      <c r="DY212" s="30"/>
      <c r="DZ212" s="30"/>
      <c r="EA212" s="30"/>
      <c r="EB212" s="30"/>
      <c r="EC212" s="30"/>
      <c r="ED212" s="30"/>
      <c r="EE212" s="30"/>
      <c r="EF212" s="30"/>
      <c r="EG212" s="30"/>
      <c r="EH212" s="30"/>
      <c r="EI212" s="30"/>
      <c r="EJ212" s="30"/>
      <c r="EK212" s="30"/>
      <c r="EL212" s="30"/>
      <c r="EM212" s="30"/>
      <c r="EN212" s="30"/>
      <c r="EO212" s="30"/>
      <c r="EP212" s="30"/>
      <c r="EQ212" s="30"/>
      <c r="ER212" s="30"/>
      <c r="ES212" s="30"/>
      <c r="ET212" s="30"/>
      <c r="EU212" s="30"/>
      <c r="EV212" s="30"/>
      <c r="EW212" s="30"/>
      <c r="EX212" s="30"/>
      <c r="EY212" s="30"/>
      <c r="EZ212" s="30"/>
      <c r="FA212" s="30"/>
      <c r="FB212" s="30"/>
      <c r="FC212" s="30"/>
      <c r="FD212" s="30"/>
      <c r="FE212" s="30"/>
      <c r="FF212" s="30"/>
      <c r="FG212" s="30"/>
      <c r="FH212" s="30"/>
      <c r="FI212" s="30"/>
      <c r="FJ212" s="30"/>
      <c r="FK212" s="30"/>
      <c r="FL212" s="30"/>
      <c r="FM212" s="30"/>
      <c r="FN212" s="30"/>
      <c r="FO212" s="30"/>
      <c r="FP212" s="30"/>
      <c r="FQ212" s="30"/>
      <c r="FR212" s="30"/>
      <c r="FS212" s="30"/>
      <c r="FT212" s="30"/>
      <c r="FU212" s="30"/>
      <c r="FV212" s="30"/>
      <c r="FW212" s="30"/>
      <c r="FX212" s="30"/>
      <c r="FY212" s="30"/>
      <c r="FZ212" s="30"/>
      <c r="GA212" s="30"/>
      <c r="GB212" s="30"/>
      <c r="GC212" s="30"/>
      <c r="GD212" s="30"/>
      <c r="GE212" s="30"/>
      <c r="GF212" s="30"/>
      <c r="GG212" s="30"/>
      <c r="GH212" s="30"/>
      <c r="GI212" s="30"/>
      <c r="GJ212" s="30"/>
      <c r="GK212" s="30"/>
      <c r="GL212" s="30"/>
      <c r="GM212" s="30"/>
      <c r="GN212" s="30"/>
      <c r="GO212" s="30"/>
      <c r="GP212" s="30"/>
      <c r="GQ212" s="30"/>
      <c r="GR212" s="30"/>
      <c r="GS212" s="30"/>
      <c r="GT212" s="30"/>
      <c r="GU212" s="30"/>
      <c r="GV212" s="30"/>
      <c r="GW212" s="30"/>
      <c r="GX212" s="30"/>
      <c r="GY212" s="30"/>
      <c r="GZ212" s="30"/>
      <c r="HA212" s="30"/>
      <c r="HB212" s="30"/>
      <c r="HC212" s="30"/>
      <c r="HD212" s="30"/>
      <c r="HE212" s="30"/>
      <c r="HF212" s="30"/>
      <c r="HG212" s="30"/>
      <c r="HH212" s="30"/>
      <c r="HI212" s="30"/>
      <c r="HJ212" s="30"/>
      <c r="HK212" s="30"/>
      <c r="HL212" s="30"/>
      <c r="HM212" s="30"/>
      <c r="HN212" s="30"/>
      <c r="HO212" s="30"/>
      <c r="HP212" s="30"/>
      <c r="HQ212" s="30"/>
      <c r="HR212" s="30"/>
      <c r="HS212" s="30"/>
      <c r="HT212" s="30"/>
      <c r="HU212" s="30"/>
      <c r="HV212" s="30"/>
      <c r="HW212" s="30"/>
      <c r="HX212" s="30"/>
      <c r="HY212" s="30"/>
      <c r="HZ212" s="30"/>
      <c r="IA212" s="30"/>
      <c r="IB212" s="30"/>
      <c r="IC212" s="30"/>
      <c r="ID212" s="30"/>
      <c r="IE212" s="30"/>
      <c r="IF212" s="30"/>
      <c r="IG212" s="30"/>
      <c r="IH212" s="30"/>
      <c r="II212" s="30"/>
      <c r="IJ212" s="30"/>
      <c r="IK212" s="30"/>
      <c r="IL212" s="30"/>
      <c r="IM212" s="30"/>
      <c r="IN212" s="30"/>
      <c r="IO212" s="30"/>
      <c r="IP212" s="30"/>
      <c r="IQ212" s="30"/>
      <c r="IR212" s="30"/>
      <c r="IS212" s="30"/>
      <c r="IT212" s="30"/>
      <c r="IU212" s="30"/>
      <c r="IV212" s="30"/>
    </row>
    <row r="213" spans="1:256" s="30" customFormat="1" ht="15.6" x14ac:dyDescent="0.25">
      <c r="A213" s="33">
        <v>8000</v>
      </c>
      <c r="B213" s="32" t="s">
        <v>812</v>
      </c>
      <c r="C213" s="32" t="s">
        <v>1</v>
      </c>
      <c r="D213" s="34">
        <v>8140</v>
      </c>
      <c r="E213" s="34" t="s">
        <v>254</v>
      </c>
      <c r="F213" s="40">
        <f>'2026-2027'!F215</f>
        <v>0</v>
      </c>
      <c r="G213" s="40">
        <f>F217</f>
        <v>0</v>
      </c>
      <c r="H213" s="40">
        <f>F217</f>
        <v>0</v>
      </c>
      <c r="I213" s="40"/>
      <c r="J213" s="138"/>
      <c r="K213" s="40"/>
      <c r="L213" s="138"/>
      <c r="M213" s="138"/>
      <c r="N213" s="138"/>
      <c r="O213" s="41"/>
    </row>
    <row r="214" spans="1:256" s="30" customFormat="1" ht="15.6" x14ac:dyDescent="0.25">
      <c r="A214" s="33">
        <v>8020</v>
      </c>
      <c r="B214" s="32" t="s">
        <v>812</v>
      </c>
      <c r="C214" s="32" t="s">
        <v>3</v>
      </c>
      <c r="D214" s="34">
        <v>8140</v>
      </c>
      <c r="E214" s="34" t="s">
        <v>255</v>
      </c>
      <c r="F214" s="40">
        <f>'2026-2027'!F216</f>
        <v>0</v>
      </c>
      <c r="G214" s="40">
        <f>F218</f>
        <v>0</v>
      </c>
      <c r="H214" s="40">
        <f>F218</f>
        <v>0</v>
      </c>
      <c r="I214" s="40"/>
      <c r="J214" s="138"/>
      <c r="K214" s="40"/>
      <c r="L214" s="138"/>
      <c r="M214" s="138"/>
      <c r="N214" s="138"/>
      <c r="O214" s="41"/>
    </row>
    <row r="215" spans="1:256" s="30" customFormat="1" ht="15.6" x14ac:dyDescent="0.25">
      <c r="A215" s="33">
        <v>8025</v>
      </c>
      <c r="B215" s="32" t="s">
        <v>812</v>
      </c>
      <c r="C215" s="32" t="s">
        <v>295</v>
      </c>
      <c r="D215" s="34">
        <v>8140</v>
      </c>
      <c r="E215" s="34" t="s">
        <v>844</v>
      </c>
      <c r="F215" s="40">
        <f>'2026-2027'!F217</f>
        <v>0</v>
      </c>
      <c r="G215" s="40">
        <f>SUM(G213:G214)</f>
        <v>0</v>
      </c>
      <c r="H215" s="40">
        <f>SUM(H213:H214)</f>
        <v>0</v>
      </c>
      <c r="I215" s="40"/>
      <c r="J215" s="138"/>
      <c r="K215" s="40"/>
      <c r="L215" s="138"/>
      <c r="M215" s="138"/>
      <c r="N215" s="138"/>
      <c r="O215" s="41"/>
    </row>
    <row r="216" spans="1:256" s="30" customFormat="1" ht="15.6" x14ac:dyDescent="0.25">
      <c r="A216" s="314" t="s">
        <v>1092</v>
      </c>
      <c r="B216" s="315"/>
      <c r="C216" s="315"/>
      <c r="D216" s="315"/>
      <c r="E216" s="315"/>
      <c r="F216" s="335"/>
      <c r="G216" s="315"/>
      <c r="H216" s="315"/>
      <c r="I216" s="315"/>
      <c r="J216" s="315"/>
      <c r="K216" s="315"/>
      <c r="L216" s="315"/>
      <c r="M216" s="315"/>
      <c r="N216" s="315"/>
      <c r="O216" s="316"/>
    </row>
    <row r="217" spans="1:256" s="30" customFormat="1" ht="15.6" x14ac:dyDescent="0.25">
      <c r="A217" s="33">
        <v>8030</v>
      </c>
      <c r="B217" s="32" t="s">
        <v>812</v>
      </c>
      <c r="C217" s="32" t="s">
        <v>132</v>
      </c>
      <c r="D217" s="34">
        <v>8140</v>
      </c>
      <c r="E217" s="34" t="s">
        <v>845</v>
      </c>
      <c r="F217" s="40">
        <f>'2026-2027'!F218</f>
        <v>0</v>
      </c>
      <c r="G217" s="40">
        <f t="shared" ref="G217:G232" si="18">F217</f>
        <v>0</v>
      </c>
      <c r="H217" s="40">
        <f t="shared" ref="H217:H232" si="19">F217</f>
        <v>0</v>
      </c>
      <c r="I217" s="40"/>
      <c r="J217" s="138"/>
      <c r="K217" s="40"/>
      <c r="L217" s="138"/>
      <c r="M217" s="138"/>
      <c r="N217" s="138"/>
      <c r="O217" s="41"/>
    </row>
    <row r="218" spans="1:256" s="30" customFormat="1" ht="15.6" x14ac:dyDescent="0.25">
      <c r="A218" s="33">
        <v>8031</v>
      </c>
      <c r="B218" s="32" t="s">
        <v>812</v>
      </c>
      <c r="C218" s="32" t="s">
        <v>134</v>
      </c>
      <c r="D218" s="34">
        <v>8140</v>
      </c>
      <c r="E218" s="34" t="s">
        <v>846</v>
      </c>
      <c r="F218" s="40">
        <f>'2026-2027'!F219</f>
        <v>0</v>
      </c>
      <c r="G218" s="40">
        <f t="shared" si="18"/>
        <v>0</v>
      </c>
      <c r="H218" s="40">
        <f t="shared" si="19"/>
        <v>0</v>
      </c>
      <c r="I218" s="40"/>
      <c r="J218" s="138"/>
      <c r="K218" s="40"/>
      <c r="L218" s="138"/>
      <c r="M218" s="138"/>
      <c r="N218" s="138"/>
      <c r="O218" s="41"/>
    </row>
    <row r="219" spans="1:256" s="30" customFormat="1" ht="15.6" x14ac:dyDescent="0.25">
      <c r="A219" s="33">
        <v>8032</v>
      </c>
      <c r="B219" s="32" t="s">
        <v>812</v>
      </c>
      <c r="C219" s="32" t="s">
        <v>4</v>
      </c>
      <c r="D219" s="34">
        <v>8140</v>
      </c>
      <c r="E219" s="34" t="s">
        <v>847</v>
      </c>
      <c r="F219" s="40">
        <f>'2026-2027'!F220</f>
        <v>0</v>
      </c>
      <c r="G219" s="40"/>
      <c r="H219" s="40"/>
      <c r="I219" s="40"/>
      <c r="J219" s="138"/>
      <c r="K219" s="40"/>
      <c r="L219" s="138"/>
      <c r="M219" s="138"/>
      <c r="N219" s="138"/>
      <c r="O219" s="40">
        <f>F219</f>
        <v>0</v>
      </c>
    </row>
    <row r="220" spans="1:256" s="30" customFormat="1" ht="15.6" x14ac:dyDescent="0.25">
      <c r="A220" s="33">
        <v>8033</v>
      </c>
      <c r="B220" s="32" t="s">
        <v>812</v>
      </c>
      <c r="C220" s="32" t="s">
        <v>136</v>
      </c>
      <c r="D220" s="34">
        <v>8140</v>
      </c>
      <c r="E220" s="34" t="s">
        <v>848</v>
      </c>
      <c r="F220" s="40">
        <f>'2026-2027'!F221</f>
        <v>0</v>
      </c>
      <c r="G220" s="40">
        <f t="shared" si="18"/>
        <v>0</v>
      </c>
      <c r="H220" s="40">
        <f t="shared" si="19"/>
        <v>0</v>
      </c>
      <c r="I220" s="40"/>
      <c r="J220" s="138"/>
      <c r="K220" s="40"/>
      <c r="L220" s="138"/>
      <c r="M220" s="138"/>
      <c r="N220" s="138"/>
      <c r="O220" s="41"/>
    </row>
    <row r="221" spans="1:256" s="30" customFormat="1" ht="15.6" x14ac:dyDescent="0.25">
      <c r="A221" s="33">
        <v>8034</v>
      </c>
      <c r="B221" s="32" t="s">
        <v>812</v>
      </c>
      <c r="C221" s="32" t="s">
        <v>138</v>
      </c>
      <c r="D221" s="34">
        <v>8140</v>
      </c>
      <c r="E221" s="34" t="s">
        <v>849</v>
      </c>
      <c r="F221" s="40">
        <f>'2026-2027'!F222</f>
        <v>0</v>
      </c>
      <c r="G221" s="40">
        <f t="shared" si="18"/>
        <v>0</v>
      </c>
      <c r="H221" s="40">
        <f t="shared" si="19"/>
        <v>0</v>
      </c>
      <c r="I221" s="40"/>
      <c r="J221" s="138"/>
      <c r="K221" s="40"/>
      <c r="L221" s="138"/>
      <c r="M221" s="138"/>
      <c r="N221" s="138"/>
      <c r="O221" s="41"/>
    </row>
    <row r="222" spans="1:256" s="30" customFormat="1" ht="15.6" x14ac:dyDescent="0.25">
      <c r="A222" s="33">
        <v>8035</v>
      </c>
      <c r="B222" s="32" t="s">
        <v>812</v>
      </c>
      <c r="C222" s="32" t="s">
        <v>140</v>
      </c>
      <c r="D222" s="34">
        <v>8140</v>
      </c>
      <c r="E222" s="34" t="s">
        <v>850</v>
      </c>
      <c r="F222" s="40">
        <f>'2026-2027'!F223</f>
        <v>0</v>
      </c>
      <c r="G222" s="40">
        <f t="shared" si="18"/>
        <v>0</v>
      </c>
      <c r="H222" s="40">
        <f t="shared" si="19"/>
        <v>0</v>
      </c>
      <c r="I222" s="40"/>
      <c r="J222" s="138"/>
      <c r="K222" s="40"/>
      <c r="L222" s="138"/>
      <c r="M222" s="138"/>
      <c r="N222" s="138"/>
      <c r="O222" s="41"/>
    </row>
    <row r="223" spans="1:256" s="30" customFormat="1" ht="15.6" x14ac:dyDescent="0.25">
      <c r="A223" s="33">
        <v>8036</v>
      </c>
      <c r="B223" s="32" t="s">
        <v>812</v>
      </c>
      <c r="C223" s="32" t="s">
        <v>144</v>
      </c>
      <c r="D223" s="34">
        <v>8140</v>
      </c>
      <c r="E223" s="34" t="s">
        <v>851</v>
      </c>
      <c r="F223" s="40">
        <f>'2026-2027'!F224</f>
        <v>0</v>
      </c>
      <c r="G223" s="40">
        <f t="shared" si="18"/>
        <v>0</v>
      </c>
      <c r="H223" s="40">
        <f t="shared" si="19"/>
        <v>0</v>
      </c>
      <c r="I223" s="40"/>
      <c r="J223" s="138"/>
      <c r="K223" s="40"/>
      <c r="L223" s="138"/>
      <c r="M223" s="138"/>
      <c r="N223" s="138"/>
      <c r="O223" s="41"/>
    </row>
    <row r="224" spans="1:256" s="30" customFormat="1" ht="15.6" x14ac:dyDescent="0.25">
      <c r="A224" s="33">
        <v>8037</v>
      </c>
      <c r="B224" s="32" t="s">
        <v>812</v>
      </c>
      <c r="C224" s="32" t="s">
        <v>146</v>
      </c>
      <c r="D224" s="34">
        <v>8140</v>
      </c>
      <c r="E224" s="34" t="s">
        <v>852</v>
      </c>
      <c r="F224" s="40">
        <f>'2026-2027'!F225</f>
        <v>0</v>
      </c>
      <c r="G224" s="40">
        <f t="shared" si="18"/>
        <v>0</v>
      </c>
      <c r="H224" s="40">
        <f t="shared" si="19"/>
        <v>0</v>
      </c>
      <c r="I224" s="40"/>
      <c r="J224" s="138"/>
      <c r="K224" s="40"/>
      <c r="L224" s="138"/>
      <c r="M224" s="138"/>
      <c r="N224" s="138"/>
      <c r="O224" s="41"/>
    </row>
    <row r="225" spans="1:256" s="30" customFormat="1" ht="15.6" x14ac:dyDescent="0.25">
      <c r="A225" s="33">
        <v>8038</v>
      </c>
      <c r="B225" s="32" t="s">
        <v>812</v>
      </c>
      <c r="C225" s="32" t="s">
        <v>365</v>
      </c>
      <c r="D225" s="34">
        <v>8140</v>
      </c>
      <c r="E225" s="34" t="s">
        <v>853</v>
      </c>
      <c r="F225" s="40">
        <f>'2026-2027'!F226</f>
        <v>0</v>
      </c>
      <c r="G225" s="40">
        <f t="shared" si="18"/>
        <v>0</v>
      </c>
      <c r="H225" s="40">
        <f t="shared" si="19"/>
        <v>0</v>
      </c>
      <c r="I225" s="40"/>
      <c r="J225" s="138"/>
      <c r="K225" s="40"/>
      <c r="L225" s="138"/>
      <c r="M225" s="138"/>
      <c r="N225" s="138"/>
      <c r="O225" s="41"/>
    </row>
    <row r="226" spans="1:256" ht="16.2" customHeight="1" x14ac:dyDescent="0.25">
      <c r="A226" s="33">
        <v>8040</v>
      </c>
      <c r="B226" s="32" t="s">
        <v>812</v>
      </c>
      <c r="C226" s="32" t="s">
        <v>14</v>
      </c>
      <c r="D226" s="34">
        <v>8140</v>
      </c>
      <c r="E226" s="34" t="s">
        <v>256</v>
      </c>
      <c r="F226" s="40">
        <f>'2026-2027'!F227</f>
        <v>0</v>
      </c>
      <c r="G226" s="40">
        <f t="shared" si="18"/>
        <v>0</v>
      </c>
      <c r="H226" s="40">
        <f t="shared" si="19"/>
        <v>0</v>
      </c>
      <c r="I226" s="40"/>
      <c r="J226" s="138"/>
      <c r="K226" s="40"/>
      <c r="L226" s="138"/>
      <c r="M226" s="138"/>
      <c r="N226" s="138"/>
      <c r="O226" s="41"/>
    </row>
    <row r="227" spans="1:256" ht="15.6" x14ac:dyDescent="0.25">
      <c r="A227" s="33">
        <v>8060</v>
      </c>
      <c r="B227" s="32" t="s">
        <v>812</v>
      </c>
      <c r="C227" s="32" t="s">
        <v>6</v>
      </c>
      <c r="D227" s="34">
        <v>8140</v>
      </c>
      <c r="E227" s="34" t="s">
        <v>257</v>
      </c>
      <c r="F227" s="40">
        <f>'2026-2027'!F228</f>
        <v>0</v>
      </c>
      <c r="G227" s="40">
        <f t="shared" si="18"/>
        <v>0</v>
      </c>
      <c r="H227" s="40">
        <f t="shared" si="19"/>
        <v>0</v>
      </c>
      <c r="I227" s="40"/>
      <c r="J227" s="138"/>
      <c r="K227" s="40"/>
      <c r="L227" s="138"/>
      <c r="M227" s="138"/>
      <c r="N227" s="138"/>
      <c r="O227" s="41"/>
    </row>
    <row r="228" spans="1:256" ht="15.6" x14ac:dyDescent="0.25">
      <c r="A228" s="33">
        <v>8080</v>
      </c>
      <c r="B228" s="32" t="s">
        <v>812</v>
      </c>
      <c r="C228" s="32" t="s">
        <v>35</v>
      </c>
      <c r="D228" s="34">
        <v>8140</v>
      </c>
      <c r="E228" s="34" t="s">
        <v>258</v>
      </c>
      <c r="F228" s="40">
        <f>'2026-2027'!F229</f>
        <v>0</v>
      </c>
      <c r="G228" s="40">
        <f t="shared" si="18"/>
        <v>0</v>
      </c>
      <c r="H228" s="40">
        <f t="shared" si="19"/>
        <v>0</v>
      </c>
      <c r="I228" s="40"/>
      <c r="J228" s="138"/>
      <c r="K228" s="40"/>
      <c r="L228" s="138"/>
      <c r="M228" s="138"/>
      <c r="N228" s="138"/>
      <c r="O228" s="41"/>
    </row>
    <row r="229" spans="1:256" ht="15.6" x14ac:dyDescent="0.25">
      <c r="A229" s="33">
        <v>8090</v>
      </c>
      <c r="B229" s="32" t="s">
        <v>812</v>
      </c>
      <c r="C229" s="32" t="s">
        <v>367</v>
      </c>
      <c r="D229" s="34">
        <v>8140</v>
      </c>
      <c r="E229" s="34" t="s">
        <v>854</v>
      </c>
      <c r="F229" s="40">
        <f>'2026-2027'!F230</f>
        <v>0</v>
      </c>
      <c r="G229" s="40">
        <f t="shared" si="18"/>
        <v>0</v>
      </c>
      <c r="H229" s="40">
        <f t="shared" si="19"/>
        <v>0</v>
      </c>
      <c r="I229" s="40"/>
      <c r="J229" s="138"/>
      <c r="K229" s="40"/>
      <c r="L229" s="138"/>
      <c r="M229" s="138"/>
      <c r="N229" s="138"/>
      <c r="O229" s="41"/>
    </row>
    <row r="230" spans="1:256" ht="15.6" x14ac:dyDescent="0.25">
      <c r="A230" s="33">
        <v>8091</v>
      </c>
      <c r="B230" s="32" t="s">
        <v>812</v>
      </c>
      <c r="C230" s="32" t="s">
        <v>369</v>
      </c>
      <c r="D230" s="34">
        <v>8140</v>
      </c>
      <c r="E230" s="34" t="s">
        <v>855</v>
      </c>
      <c r="F230" s="40">
        <f>'2026-2027'!F231</f>
        <v>0</v>
      </c>
      <c r="G230" s="40">
        <f>F230</f>
        <v>0</v>
      </c>
      <c r="H230" s="40">
        <f t="shared" si="19"/>
        <v>0</v>
      </c>
      <c r="I230" s="40"/>
      <c r="J230" s="138"/>
      <c r="K230" s="40"/>
      <c r="L230" s="138"/>
      <c r="M230" s="138"/>
      <c r="N230" s="138"/>
      <c r="O230" s="41"/>
    </row>
    <row r="231" spans="1:256" ht="15.6" x14ac:dyDescent="0.25">
      <c r="A231" s="33">
        <v>8100</v>
      </c>
      <c r="B231" s="32" t="s">
        <v>812</v>
      </c>
      <c r="C231" s="32" t="s">
        <v>8</v>
      </c>
      <c r="D231" s="34">
        <v>8140</v>
      </c>
      <c r="E231" s="34" t="s">
        <v>856</v>
      </c>
      <c r="F231" s="40">
        <f>'2026-2027'!F232</f>
        <v>0</v>
      </c>
      <c r="G231" s="40">
        <f t="shared" si="18"/>
        <v>0</v>
      </c>
      <c r="H231" s="40">
        <f t="shared" si="19"/>
        <v>0</v>
      </c>
      <c r="I231" s="40"/>
      <c r="J231" s="138"/>
      <c r="K231" s="40"/>
      <c r="L231" s="138"/>
      <c r="M231" s="138"/>
      <c r="N231" s="138"/>
      <c r="O231" s="41"/>
    </row>
    <row r="232" spans="1:256" ht="15.6" x14ac:dyDescent="0.25">
      <c r="A232" s="33">
        <v>8110</v>
      </c>
      <c r="B232" s="32" t="s">
        <v>812</v>
      </c>
      <c r="C232" s="32" t="s">
        <v>352</v>
      </c>
      <c r="D232" s="34">
        <v>8140</v>
      </c>
      <c r="E232" s="34" t="s">
        <v>857</v>
      </c>
      <c r="F232" s="40">
        <f>'2026-2027'!F233</f>
        <v>0</v>
      </c>
      <c r="G232" s="40">
        <f t="shared" si="18"/>
        <v>0</v>
      </c>
      <c r="H232" s="40">
        <f t="shared" si="19"/>
        <v>0</v>
      </c>
      <c r="I232" s="40"/>
      <c r="J232" s="138"/>
      <c r="K232" s="40"/>
      <c r="L232" s="138"/>
      <c r="M232" s="138"/>
      <c r="N232" s="138"/>
      <c r="O232" s="41"/>
    </row>
    <row r="233" spans="1:256" ht="15.6" x14ac:dyDescent="0.25">
      <c r="A233" s="33">
        <v>8120</v>
      </c>
      <c r="B233" s="32" t="s">
        <v>812</v>
      </c>
      <c r="C233" s="32" t="s">
        <v>10</v>
      </c>
      <c r="D233" s="34">
        <v>8140</v>
      </c>
      <c r="E233" s="34" t="s">
        <v>259</v>
      </c>
      <c r="F233" s="40">
        <f>'2026-2027'!F234</f>
        <v>0</v>
      </c>
      <c r="G233" s="40">
        <f>F233</f>
        <v>0</v>
      </c>
      <c r="H233" s="40">
        <f>F233</f>
        <v>0</v>
      </c>
      <c r="I233" s="40"/>
      <c r="J233" s="138"/>
      <c r="K233" s="40"/>
      <c r="L233" s="138"/>
      <c r="M233" s="138"/>
      <c r="N233" s="138"/>
      <c r="O233" s="41"/>
    </row>
    <row r="234" spans="1:256" ht="15.6" x14ac:dyDescent="0.25">
      <c r="A234" s="33">
        <v>8140</v>
      </c>
      <c r="B234" s="32" t="s">
        <v>858</v>
      </c>
      <c r="C234" s="32" t="s">
        <v>858</v>
      </c>
      <c r="D234" s="34">
        <v>10300</v>
      </c>
      <c r="E234" s="34" t="s">
        <v>859</v>
      </c>
      <c r="F234" s="40">
        <f>'2026-2027'!F235</f>
        <v>0</v>
      </c>
      <c r="G234" s="40">
        <f>SUM(G213:G233)</f>
        <v>0</v>
      </c>
      <c r="H234" s="40">
        <f>SUM(H213:H233)</f>
        <v>0</v>
      </c>
      <c r="I234" s="40"/>
      <c r="J234" s="138"/>
      <c r="K234" s="40"/>
      <c r="L234" s="138"/>
      <c r="M234" s="138"/>
      <c r="N234" s="60"/>
      <c r="O234" s="40">
        <f>SUM(O213:O233)</f>
        <v>0</v>
      </c>
    </row>
    <row r="235" spans="1:256" s="31" customFormat="1" ht="15.6" x14ac:dyDescent="0.25">
      <c r="A235" s="314" t="s">
        <v>1093</v>
      </c>
      <c r="B235" s="315"/>
      <c r="C235" s="315"/>
      <c r="D235" s="315"/>
      <c r="E235" s="315"/>
      <c r="F235" s="335"/>
      <c r="G235" s="315"/>
      <c r="H235" s="315"/>
      <c r="I235" s="315"/>
      <c r="J235" s="315"/>
      <c r="K235" s="315"/>
      <c r="L235" s="315"/>
      <c r="M235" s="315"/>
      <c r="N235" s="315"/>
      <c r="O235" s="316"/>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c r="DE235" s="28"/>
      <c r="DF235" s="28"/>
      <c r="DG235" s="28"/>
      <c r="DH235" s="28"/>
      <c r="DI235" s="28"/>
      <c r="DJ235" s="28"/>
      <c r="DK235" s="28"/>
      <c r="DL235" s="28"/>
      <c r="DM235" s="28"/>
      <c r="DN235" s="28"/>
      <c r="DO235" s="28"/>
      <c r="DP235" s="28"/>
      <c r="DQ235" s="28"/>
      <c r="DR235" s="28"/>
      <c r="DS235" s="28"/>
      <c r="DT235" s="28"/>
      <c r="DU235" s="28"/>
      <c r="DV235" s="28"/>
      <c r="DW235" s="28"/>
      <c r="DX235" s="28"/>
      <c r="DY235" s="28"/>
      <c r="DZ235" s="28"/>
      <c r="EA235" s="28"/>
      <c r="EB235" s="28"/>
      <c r="EC235" s="28"/>
      <c r="ED235" s="28"/>
      <c r="EE235" s="28"/>
      <c r="EF235" s="28"/>
      <c r="EG235" s="28"/>
      <c r="EH235" s="28"/>
      <c r="EI235" s="28"/>
      <c r="EJ235" s="28"/>
      <c r="EK235" s="28"/>
      <c r="EL235" s="28"/>
      <c r="EM235" s="28"/>
      <c r="EN235" s="28"/>
      <c r="EO235" s="28"/>
      <c r="EP235" s="28"/>
      <c r="EQ235" s="28"/>
      <c r="ER235" s="28"/>
      <c r="ES235" s="28"/>
      <c r="ET235" s="28"/>
      <c r="EU235" s="28"/>
      <c r="EV235" s="28"/>
      <c r="EW235" s="28"/>
      <c r="EX235" s="28"/>
      <c r="EY235" s="28"/>
      <c r="EZ235" s="28"/>
      <c r="FA235" s="28"/>
      <c r="FB235" s="28"/>
      <c r="FC235" s="28"/>
      <c r="FD235" s="28"/>
      <c r="FE235" s="28"/>
      <c r="FF235" s="28"/>
      <c r="FG235" s="28"/>
      <c r="FH235" s="28"/>
      <c r="FI235" s="28"/>
      <c r="FJ235" s="28"/>
      <c r="FK235" s="28"/>
      <c r="FL235" s="28"/>
      <c r="FM235" s="28"/>
      <c r="FN235" s="28"/>
      <c r="FO235" s="28"/>
      <c r="FP235" s="28"/>
      <c r="FQ235" s="28"/>
      <c r="FR235" s="28"/>
      <c r="FS235" s="28"/>
      <c r="FT235" s="28"/>
      <c r="FU235" s="28"/>
      <c r="FV235" s="28"/>
      <c r="FW235" s="28"/>
      <c r="FX235" s="28"/>
      <c r="FY235" s="28"/>
      <c r="FZ235" s="28"/>
      <c r="GA235" s="28"/>
      <c r="GB235" s="28"/>
      <c r="GC235" s="28"/>
      <c r="GD235" s="28"/>
      <c r="GE235" s="28"/>
      <c r="GF235" s="28"/>
      <c r="GG235" s="28"/>
      <c r="GH235" s="28"/>
      <c r="GI235" s="28"/>
      <c r="GJ235" s="28"/>
      <c r="GK235" s="28"/>
      <c r="GL235" s="28"/>
      <c r="GM235" s="28"/>
      <c r="GN235" s="28"/>
      <c r="GO235" s="28"/>
      <c r="GP235" s="28"/>
      <c r="GQ235" s="28"/>
      <c r="GR235" s="28"/>
      <c r="GS235" s="28"/>
      <c r="GT235" s="28"/>
      <c r="GU235" s="28"/>
      <c r="GV235" s="28"/>
      <c r="GW235" s="28"/>
      <c r="GX235" s="28"/>
      <c r="GY235" s="28"/>
      <c r="GZ235" s="28"/>
      <c r="HA235" s="28"/>
      <c r="HB235" s="28"/>
      <c r="HC235" s="28"/>
      <c r="HD235" s="28"/>
      <c r="HE235" s="28"/>
      <c r="HF235" s="28"/>
      <c r="HG235" s="28"/>
      <c r="HH235" s="28"/>
      <c r="HI235" s="28"/>
      <c r="HJ235" s="28"/>
      <c r="HK235" s="28"/>
      <c r="HL235" s="28"/>
      <c r="HM235" s="28"/>
      <c r="HN235" s="28"/>
      <c r="HO235" s="28"/>
      <c r="HP235" s="28"/>
      <c r="HQ235" s="28"/>
      <c r="HR235" s="28"/>
      <c r="HS235" s="28"/>
      <c r="HT235" s="28"/>
      <c r="HU235" s="28"/>
      <c r="HV235" s="28"/>
      <c r="HW235" s="28"/>
      <c r="HX235" s="28"/>
      <c r="HY235" s="28"/>
      <c r="HZ235" s="28"/>
      <c r="IA235" s="28"/>
      <c r="IB235" s="28"/>
      <c r="IC235" s="28"/>
      <c r="ID235" s="28"/>
      <c r="IE235" s="28"/>
      <c r="IF235" s="28"/>
      <c r="IG235" s="28"/>
      <c r="IH235" s="28"/>
      <c r="II235" s="28"/>
      <c r="IJ235" s="28"/>
      <c r="IK235" s="28"/>
      <c r="IL235" s="28"/>
      <c r="IM235" s="28"/>
      <c r="IN235" s="28"/>
      <c r="IO235" s="28"/>
      <c r="IP235" s="28"/>
      <c r="IQ235" s="28"/>
      <c r="IR235" s="28"/>
      <c r="IS235" s="28"/>
      <c r="IT235" s="28"/>
      <c r="IU235" s="28"/>
      <c r="IV235" s="28"/>
    </row>
    <row r="236" spans="1:256" ht="15.6" x14ac:dyDescent="0.25">
      <c r="A236" s="33">
        <v>8500</v>
      </c>
      <c r="B236" s="32" t="s">
        <v>812</v>
      </c>
      <c r="C236" s="32" t="s">
        <v>1</v>
      </c>
      <c r="D236" s="34">
        <v>8640</v>
      </c>
      <c r="E236" s="34" t="s">
        <v>260</v>
      </c>
      <c r="F236" s="40">
        <f>'2026-2027'!F237</f>
        <v>0</v>
      </c>
      <c r="G236" s="40">
        <f>F236</f>
        <v>0</v>
      </c>
      <c r="H236" s="40">
        <f>F236</f>
        <v>0</v>
      </c>
      <c r="I236" s="40"/>
      <c r="J236" s="138"/>
      <c r="K236" s="40"/>
      <c r="L236" s="138"/>
      <c r="M236" s="138"/>
      <c r="N236" s="138"/>
      <c r="O236" s="41"/>
    </row>
    <row r="237" spans="1:256" ht="15.6" x14ac:dyDescent="0.25">
      <c r="A237" s="33">
        <v>8520</v>
      </c>
      <c r="B237" s="32" t="s">
        <v>812</v>
      </c>
      <c r="C237" s="32" t="s">
        <v>3</v>
      </c>
      <c r="D237" s="34">
        <v>8640</v>
      </c>
      <c r="E237" s="34" t="s">
        <v>261</v>
      </c>
      <c r="F237" s="40">
        <f>'2026-2027'!F238</f>
        <v>0</v>
      </c>
      <c r="G237" s="40">
        <f t="shared" ref="G237:G254" si="20">F237</f>
        <v>0</v>
      </c>
      <c r="H237" s="40">
        <f t="shared" ref="H237:H255" si="21">F237</f>
        <v>0</v>
      </c>
      <c r="I237" s="40"/>
      <c r="J237" s="138"/>
      <c r="K237" s="40"/>
      <c r="L237" s="138"/>
      <c r="M237" s="138"/>
      <c r="N237" s="138"/>
      <c r="O237" s="41"/>
    </row>
    <row r="238" spans="1:256" ht="15.6" x14ac:dyDescent="0.25">
      <c r="A238" s="33">
        <v>8525</v>
      </c>
      <c r="B238" s="32" t="s">
        <v>812</v>
      </c>
      <c r="C238" s="32" t="s">
        <v>295</v>
      </c>
      <c r="D238" s="34">
        <v>8640</v>
      </c>
      <c r="E238" s="34" t="s">
        <v>833</v>
      </c>
      <c r="F238" s="40">
        <f>'2026-2027'!F239</f>
        <v>0</v>
      </c>
      <c r="G238" s="40">
        <f t="shared" si="20"/>
        <v>0</v>
      </c>
      <c r="H238" s="40">
        <f t="shared" si="21"/>
        <v>0</v>
      </c>
      <c r="I238" s="40"/>
      <c r="J238" s="138"/>
      <c r="K238" s="40"/>
      <c r="L238" s="138"/>
      <c r="M238" s="138"/>
      <c r="N238" s="138"/>
      <c r="O238" s="41"/>
    </row>
    <row r="239" spans="1:256" ht="15.6" x14ac:dyDescent="0.25">
      <c r="A239" s="33">
        <v>8530</v>
      </c>
      <c r="B239" s="32" t="s">
        <v>812</v>
      </c>
      <c r="C239" s="32" t="s">
        <v>132</v>
      </c>
      <c r="D239" s="34">
        <v>8640</v>
      </c>
      <c r="E239" s="34" t="s">
        <v>834</v>
      </c>
      <c r="F239" s="40">
        <f>'2026-2027'!F240</f>
        <v>0</v>
      </c>
      <c r="G239" s="40">
        <f>F239</f>
        <v>0</v>
      </c>
      <c r="H239" s="40">
        <f t="shared" si="21"/>
        <v>0</v>
      </c>
      <c r="I239" s="40"/>
      <c r="J239" s="138"/>
      <c r="K239" s="40"/>
      <c r="L239" s="138"/>
      <c r="M239" s="138"/>
      <c r="N239" s="138"/>
      <c r="O239" s="41"/>
    </row>
    <row r="240" spans="1:256" ht="15.6" x14ac:dyDescent="0.25">
      <c r="A240" s="33">
        <v>8531</v>
      </c>
      <c r="B240" s="32" t="s">
        <v>812</v>
      </c>
      <c r="C240" s="32" t="s">
        <v>134</v>
      </c>
      <c r="D240" s="34">
        <v>8640</v>
      </c>
      <c r="E240" s="34" t="s">
        <v>835</v>
      </c>
      <c r="F240" s="40">
        <f>'2026-2027'!F241</f>
        <v>0</v>
      </c>
      <c r="G240" s="40">
        <f t="shared" si="20"/>
        <v>0</v>
      </c>
      <c r="H240" s="40">
        <f t="shared" si="21"/>
        <v>0</v>
      </c>
      <c r="I240" s="40"/>
      <c r="J240" s="138"/>
      <c r="K240" s="40"/>
      <c r="L240" s="138"/>
      <c r="M240" s="138"/>
      <c r="N240" s="138"/>
      <c r="O240" s="41"/>
    </row>
    <row r="241" spans="1:15" ht="15.6" x14ac:dyDescent="0.25">
      <c r="A241" s="33">
        <v>8532</v>
      </c>
      <c r="B241" s="32" t="s">
        <v>812</v>
      </c>
      <c r="C241" s="32" t="s">
        <v>4</v>
      </c>
      <c r="D241" s="34">
        <v>8640</v>
      </c>
      <c r="E241" s="34" t="s">
        <v>836</v>
      </c>
      <c r="F241" s="40">
        <f>'2026-2027'!F242</f>
        <v>0</v>
      </c>
      <c r="G241" s="40"/>
      <c r="H241" s="40"/>
      <c r="I241" s="40"/>
      <c r="J241" s="138"/>
      <c r="K241" s="40"/>
      <c r="L241" s="138"/>
      <c r="M241" s="138"/>
      <c r="N241" s="138"/>
      <c r="O241" s="40">
        <f>F241</f>
        <v>0</v>
      </c>
    </row>
    <row r="242" spans="1:15" ht="15.6" x14ac:dyDescent="0.25">
      <c r="A242" s="33">
        <v>8533</v>
      </c>
      <c r="B242" s="32" t="s">
        <v>812</v>
      </c>
      <c r="C242" s="32" t="s">
        <v>136</v>
      </c>
      <c r="D242" s="34">
        <v>8640</v>
      </c>
      <c r="E242" s="34" t="s">
        <v>837</v>
      </c>
      <c r="F242" s="40">
        <f>'2026-2027'!F243</f>
        <v>0</v>
      </c>
      <c r="G242" s="40">
        <f t="shared" si="20"/>
        <v>0</v>
      </c>
      <c r="H242" s="40">
        <f t="shared" si="21"/>
        <v>0</v>
      </c>
      <c r="I242" s="40"/>
      <c r="J242" s="138"/>
      <c r="K242" s="40"/>
      <c r="L242" s="138"/>
      <c r="M242" s="138"/>
      <c r="N242" s="138"/>
      <c r="O242" s="41"/>
    </row>
    <row r="243" spans="1:15" ht="15.6" x14ac:dyDescent="0.25">
      <c r="A243" s="33">
        <v>8534</v>
      </c>
      <c r="B243" s="32" t="s">
        <v>812</v>
      </c>
      <c r="C243" s="32" t="s">
        <v>138</v>
      </c>
      <c r="D243" s="34">
        <v>8640</v>
      </c>
      <c r="E243" s="34" t="s">
        <v>838</v>
      </c>
      <c r="F243" s="40">
        <f>'2026-2027'!F244</f>
        <v>0</v>
      </c>
      <c r="G243" s="40">
        <f t="shared" si="20"/>
        <v>0</v>
      </c>
      <c r="H243" s="40">
        <f t="shared" si="21"/>
        <v>0</v>
      </c>
      <c r="I243" s="40"/>
      <c r="J243" s="138"/>
      <c r="K243" s="40"/>
      <c r="L243" s="138"/>
      <c r="M243" s="138"/>
      <c r="N243" s="138"/>
      <c r="O243" s="41"/>
    </row>
    <row r="244" spans="1:15" ht="15.6" x14ac:dyDescent="0.25">
      <c r="A244" s="33">
        <v>8535</v>
      </c>
      <c r="B244" s="32" t="s">
        <v>812</v>
      </c>
      <c r="C244" s="32" t="s">
        <v>140</v>
      </c>
      <c r="D244" s="34">
        <v>8640</v>
      </c>
      <c r="E244" s="34" t="s">
        <v>839</v>
      </c>
      <c r="F244" s="40">
        <f>'2026-2027'!F245</f>
        <v>0</v>
      </c>
      <c r="G244" s="40">
        <f t="shared" si="20"/>
        <v>0</v>
      </c>
      <c r="H244" s="40">
        <f t="shared" si="21"/>
        <v>0</v>
      </c>
      <c r="I244" s="40"/>
      <c r="J244" s="138"/>
      <c r="K244" s="40"/>
      <c r="L244" s="138"/>
      <c r="M244" s="138"/>
      <c r="N244" s="138"/>
      <c r="O244" s="41"/>
    </row>
    <row r="245" spans="1:15" ht="15.6" x14ac:dyDescent="0.25">
      <c r="A245" s="33">
        <v>8536</v>
      </c>
      <c r="B245" s="32" t="s">
        <v>812</v>
      </c>
      <c r="C245" s="32" t="s">
        <v>144</v>
      </c>
      <c r="D245" s="34">
        <v>8640</v>
      </c>
      <c r="E245" s="34" t="s">
        <v>840</v>
      </c>
      <c r="F245" s="40">
        <f>'2026-2027'!F246</f>
        <v>0</v>
      </c>
      <c r="G245" s="40">
        <f t="shared" si="20"/>
        <v>0</v>
      </c>
      <c r="H245" s="40">
        <f t="shared" si="21"/>
        <v>0</v>
      </c>
      <c r="I245" s="40"/>
      <c r="J245" s="138"/>
      <c r="K245" s="40"/>
      <c r="L245" s="138"/>
      <c r="M245" s="138"/>
      <c r="N245" s="138"/>
      <c r="O245" s="41"/>
    </row>
    <row r="246" spans="1:15" ht="15.6" x14ac:dyDescent="0.25">
      <c r="A246" s="33">
        <v>8537</v>
      </c>
      <c r="B246" s="32" t="s">
        <v>812</v>
      </c>
      <c r="C246" s="32" t="s">
        <v>146</v>
      </c>
      <c r="D246" s="34">
        <v>8640</v>
      </c>
      <c r="E246" s="34" t="s">
        <v>841</v>
      </c>
      <c r="F246" s="40">
        <f>'2026-2027'!F247</f>
        <v>0</v>
      </c>
      <c r="G246" s="40">
        <f t="shared" si="20"/>
        <v>0</v>
      </c>
      <c r="H246" s="40">
        <f t="shared" si="21"/>
        <v>0</v>
      </c>
      <c r="I246" s="40"/>
      <c r="J246" s="138"/>
      <c r="K246" s="40"/>
      <c r="L246" s="138"/>
      <c r="M246" s="138"/>
      <c r="N246" s="138"/>
      <c r="O246" s="41"/>
    </row>
    <row r="247" spans="1:15" ht="15.6" x14ac:dyDescent="0.25">
      <c r="A247" s="33">
        <v>8538</v>
      </c>
      <c r="B247" s="32" t="s">
        <v>812</v>
      </c>
      <c r="C247" s="32" t="s">
        <v>365</v>
      </c>
      <c r="D247" s="34">
        <v>8640</v>
      </c>
      <c r="E247" s="34" t="s">
        <v>842</v>
      </c>
      <c r="F247" s="40">
        <f>'2026-2027'!F248</f>
        <v>0</v>
      </c>
      <c r="G247" s="40">
        <f t="shared" si="20"/>
        <v>0</v>
      </c>
      <c r="H247" s="40">
        <f t="shared" si="21"/>
        <v>0</v>
      </c>
      <c r="I247" s="40"/>
      <c r="J247" s="138"/>
      <c r="K247" s="40"/>
      <c r="L247" s="138"/>
      <c r="M247" s="138"/>
      <c r="N247" s="138"/>
      <c r="O247" s="41"/>
    </row>
    <row r="248" spans="1:15" ht="16.2" customHeight="1" x14ac:dyDescent="0.25">
      <c r="A248" s="33">
        <v>8540</v>
      </c>
      <c r="B248" s="32" t="s">
        <v>812</v>
      </c>
      <c r="C248" s="32" t="s">
        <v>14</v>
      </c>
      <c r="D248" s="34">
        <v>8640</v>
      </c>
      <c r="E248" s="34" t="s">
        <v>262</v>
      </c>
      <c r="F248" s="40">
        <f>'2026-2027'!F249</f>
        <v>0</v>
      </c>
      <c r="G248" s="40">
        <f t="shared" si="20"/>
        <v>0</v>
      </c>
      <c r="H248" s="40">
        <f t="shared" si="21"/>
        <v>0</v>
      </c>
      <c r="I248" s="40"/>
      <c r="J248" s="138"/>
      <c r="K248" s="40"/>
      <c r="L248" s="138"/>
      <c r="M248" s="138"/>
      <c r="N248" s="138"/>
      <c r="O248" s="41"/>
    </row>
    <row r="249" spans="1:15" ht="15.6" x14ac:dyDescent="0.25">
      <c r="A249" s="33">
        <v>8560</v>
      </c>
      <c r="B249" s="32" t="s">
        <v>812</v>
      </c>
      <c r="C249" s="32" t="s">
        <v>6</v>
      </c>
      <c r="D249" s="34">
        <v>8640</v>
      </c>
      <c r="E249" s="34" t="s">
        <v>263</v>
      </c>
      <c r="F249" s="40">
        <f>'2026-2027'!F250</f>
        <v>0</v>
      </c>
      <c r="G249" s="40">
        <f t="shared" si="20"/>
        <v>0</v>
      </c>
      <c r="H249" s="40">
        <f t="shared" si="21"/>
        <v>0</v>
      </c>
      <c r="I249" s="40"/>
      <c r="J249" s="138"/>
      <c r="K249" s="40"/>
      <c r="L249" s="138"/>
      <c r="M249" s="138"/>
      <c r="N249" s="138"/>
      <c r="O249" s="41"/>
    </row>
    <row r="250" spans="1:15" ht="15.6" x14ac:dyDescent="0.25">
      <c r="A250" s="33">
        <v>8580</v>
      </c>
      <c r="B250" s="32" t="s">
        <v>812</v>
      </c>
      <c r="C250" s="32" t="s">
        <v>35</v>
      </c>
      <c r="D250" s="34">
        <v>8640</v>
      </c>
      <c r="E250" s="34" t="s">
        <v>264</v>
      </c>
      <c r="F250" s="40">
        <f>'2026-2027'!F251</f>
        <v>0</v>
      </c>
      <c r="G250" s="40">
        <f t="shared" si="20"/>
        <v>0</v>
      </c>
      <c r="H250" s="40">
        <f t="shared" si="21"/>
        <v>0</v>
      </c>
      <c r="I250" s="40"/>
      <c r="J250" s="138"/>
      <c r="K250" s="40"/>
      <c r="L250" s="138"/>
      <c r="M250" s="138"/>
      <c r="N250" s="138"/>
      <c r="O250" s="41"/>
    </row>
    <row r="251" spans="1:15" ht="15.6" x14ac:dyDescent="0.25">
      <c r="A251" s="33">
        <v>8590</v>
      </c>
      <c r="B251" s="32" t="s">
        <v>812</v>
      </c>
      <c r="C251" s="32" t="s">
        <v>367</v>
      </c>
      <c r="D251" s="34">
        <v>8640</v>
      </c>
      <c r="E251" s="34" t="s">
        <v>843</v>
      </c>
      <c r="F251" s="40">
        <f>'2026-2027'!F252</f>
        <v>0</v>
      </c>
      <c r="G251" s="40">
        <f t="shared" si="20"/>
        <v>0</v>
      </c>
      <c r="H251" s="40">
        <f t="shared" si="21"/>
        <v>0</v>
      </c>
      <c r="I251" s="40"/>
      <c r="J251" s="138"/>
      <c r="K251" s="40"/>
      <c r="L251" s="138"/>
      <c r="M251" s="138"/>
      <c r="N251" s="138"/>
      <c r="O251" s="41"/>
    </row>
    <row r="252" spans="1:15" ht="15.6" x14ac:dyDescent="0.25">
      <c r="A252" s="33">
        <v>8591</v>
      </c>
      <c r="B252" s="32" t="s">
        <v>812</v>
      </c>
      <c r="C252" s="32" t="s">
        <v>369</v>
      </c>
      <c r="D252" s="34">
        <v>8640</v>
      </c>
      <c r="E252" s="34" t="s">
        <v>828</v>
      </c>
      <c r="F252" s="40">
        <f>'2026-2027'!F253</f>
        <v>0</v>
      </c>
      <c r="G252" s="40">
        <f t="shared" si="20"/>
        <v>0</v>
      </c>
      <c r="H252" s="40">
        <f t="shared" si="21"/>
        <v>0</v>
      </c>
      <c r="I252" s="40"/>
      <c r="J252" s="138"/>
      <c r="K252" s="40"/>
      <c r="L252" s="138"/>
      <c r="M252" s="138"/>
      <c r="N252" s="138"/>
      <c r="O252" s="41"/>
    </row>
    <row r="253" spans="1:15" ht="15.6" x14ac:dyDescent="0.25">
      <c r="A253" s="33">
        <v>8600</v>
      </c>
      <c r="B253" s="32" t="s">
        <v>812</v>
      </c>
      <c r="C253" s="32" t="s">
        <v>8</v>
      </c>
      <c r="D253" s="34">
        <v>8640</v>
      </c>
      <c r="E253" s="34" t="s">
        <v>829</v>
      </c>
      <c r="F253" s="40">
        <f>'2026-2027'!F254</f>
        <v>0</v>
      </c>
      <c r="G253" s="40">
        <f t="shared" si="20"/>
        <v>0</v>
      </c>
      <c r="H253" s="40">
        <f t="shared" si="21"/>
        <v>0</v>
      </c>
      <c r="I253" s="40"/>
      <c r="J253" s="138"/>
      <c r="K253" s="40"/>
      <c r="L253" s="138"/>
      <c r="M253" s="138"/>
      <c r="N253" s="138"/>
      <c r="O253" s="41"/>
    </row>
    <row r="254" spans="1:15" ht="15.6" x14ac:dyDescent="0.25">
      <c r="A254" s="33">
        <v>8610</v>
      </c>
      <c r="B254" s="32" t="s">
        <v>812</v>
      </c>
      <c r="C254" s="32" t="s">
        <v>352</v>
      </c>
      <c r="D254" s="34">
        <v>8640</v>
      </c>
      <c r="E254" s="34" t="s">
        <v>830</v>
      </c>
      <c r="F254" s="40">
        <f>'2026-2027'!F255</f>
        <v>0</v>
      </c>
      <c r="G254" s="40">
        <f t="shared" si="20"/>
        <v>0</v>
      </c>
      <c r="H254" s="40">
        <f t="shared" si="21"/>
        <v>0</v>
      </c>
      <c r="I254" s="40"/>
      <c r="J254" s="138"/>
      <c r="K254" s="40"/>
      <c r="L254" s="138"/>
      <c r="M254" s="138"/>
      <c r="N254" s="138"/>
      <c r="O254" s="41"/>
    </row>
    <row r="255" spans="1:15" ht="14.4" customHeight="1" x14ac:dyDescent="0.25">
      <c r="A255" s="33">
        <v>8620</v>
      </c>
      <c r="B255" s="32" t="s">
        <v>812</v>
      </c>
      <c r="C255" s="32" t="s">
        <v>10</v>
      </c>
      <c r="D255" s="34">
        <v>8640</v>
      </c>
      <c r="E255" s="34" t="s">
        <v>265</v>
      </c>
      <c r="F255" s="40">
        <f>'2026-2027'!F256</f>
        <v>0</v>
      </c>
      <c r="G255" s="40">
        <f>F255</f>
        <v>0</v>
      </c>
      <c r="H255" s="40">
        <f t="shared" si="21"/>
        <v>0</v>
      </c>
      <c r="I255" s="40"/>
      <c r="J255" s="138"/>
      <c r="K255" s="40"/>
      <c r="L255" s="138"/>
      <c r="M255" s="138"/>
      <c r="N255" s="138"/>
      <c r="O255" s="41"/>
    </row>
    <row r="256" spans="1:15" s="30" customFormat="1" ht="15.6" x14ac:dyDescent="0.25">
      <c r="A256" s="33">
        <v>8640</v>
      </c>
      <c r="B256" s="32" t="s">
        <v>831</v>
      </c>
      <c r="C256" s="32" t="s">
        <v>831</v>
      </c>
      <c r="D256" s="34">
        <v>10300</v>
      </c>
      <c r="E256" s="34" t="s">
        <v>832</v>
      </c>
      <c r="F256" s="40">
        <f>'2026-2027'!F257</f>
        <v>0</v>
      </c>
      <c r="G256" s="40">
        <f>SUM(G236:G255)</f>
        <v>0</v>
      </c>
      <c r="H256" s="40">
        <f>SUM(H236:H255)</f>
        <v>0</v>
      </c>
      <c r="I256" s="40"/>
      <c r="J256" s="138"/>
      <c r="K256" s="40"/>
      <c r="L256" s="138"/>
      <c r="M256" s="138"/>
      <c r="N256" s="60"/>
      <c r="O256" s="40">
        <f>SUM(O236:O255)</f>
        <v>0</v>
      </c>
    </row>
    <row r="257" spans="1:256" s="31" customFormat="1" ht="15.6" x14ac:dyDescent="0.25">
      <c r="A257" s="314" t="s">
        <v>1094</v>
      </c>
      <c r="B257" s="315"/>
      <c r="C257" s="315"/>
      <c r="D257" s="315"/>
      <c r="E257" s="315"/>
      <c r="F257" s="335"/>
      <c r="G257" s="315"/>
      <c r="H257" s="315"/>
      <c r="I257" s="315"/>
      <c r="J257" s="315"/>
      <c r="K257" s="315"/>
      <c r="L257" s="315"/>
      <c r="M257" s="315"/>
      <c r="N257" s="315"/>
      <c r="O257" s="316"/>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28"/>
      <c r="BT257" s="28"/>
      <c r="BU257" s="28"/>
      <c r="BV257" s="28"/>
      <c r="BW257" s="28"/>
      <c r="BX257" s="28"/>
      <c r="BY257" s="28"/>
      <c r="BZ257" s="28"/>
      <c r="CA257" s="28"/>
      <c r="CB257" s="28"/>
      <c r="CC257" s="28"/>
      <c r="CD257" s="28"/>
      <c r="CE257" s="28"/>
      <c r="CF257" s="28"/>
      <c r="CG257" s="28"/>
      <c r="CH257" s="28"/>
      <c r="CI257" s="28"/>
      <c r="CJ257" s="28"/>
      <c r="CK257" s="28"/>
      <c r="CL257" s="28"/>
      <c r="CM257" s="28"/>
      <c r="CN257" s="28"/>
      <c r="CO257" s="28"/>
      <c r="CP257" s="28"/>
      <c r="CQ257" s="28"/>
      <c r="CR257" s="28"/>
      <c r="CS257" s="28"/>
      <c r="CT257" s="28"/>
      <c r="CU257" s="28"/>
      <c r="CV257" s="28"/>
      <c r="CW257" s="28"/>
      <c r="CX257" s="28"/>
      <c r="CY257" s="28"/>
      <c r="CZ257" s="28"/>
      <c r="DA257" s="28"/>
      <c r="DB257" s="28"/>
      <c r="DC257" s="28"/>
      <c r="DD257" s="28"/>
      <c r="DE257" s="28"/>
      <c r="DF257" s="28"/>
      <c r="DG257" s="28"/>
      <c r="DH257" s="28"/>
      <c r="DI257" s="28"/>
      <c r="DJ257" s="28"/>
      <c r="DK257" s="28"/>
      <c r="DL257" s="28"/>
      <c r="DM257" s="28"/>
      <c r="DN257" s="28"/>
      <c r="DO257" s="28"/>
      <c r="DP257" s="28"/>
      <c r="DQ257" s="28"/>
      <c r="DR257" s="28"/>
      <c r="DS257" s="28"/>
      <c r="DT257" s="28"/>
      <c r="DU257" s="28"/>
      <c r="DV257" s="28"/>
      <c r="DW257" s="28"/>
      <c r="DX257" s="28"/>
      <c r="DY257" s="28"/>
      <c r="DZ257" s="28"/>
      <c r="EA257" s="28"/>
      <c r="EB257" s="28"/>
      <c r="EC257" s="28"/>
      <c r="ED257" s="28"/>
      <c r="EE257" s="28"/>
      <c r="EF257" s="28"/>
      <c r="EG257" s="28"/>
      <c r="EH257" s="28"/>
      <c r="EI257" s="28"/>
      <c r="EJ257" s="28"/>
      <c r="EK257" s="28"/>
      <c r="EL257" s="28"/>
      <c r="EM257" s="28"/>
      <c r="EN257" s="28"/>
      <c r="EO257" s="28"/>
      <c r="EP257" s="28"/>
      <c r="EQ257" s="28"/>
      <c r="ER257" s="28"/>
      <c r="ES257" s="28"/>
      <c r="ET257" s="28"/>
      <c r="EU257" s="28"/>
      <c r="EV257" s="28"/>
      <c r="EW257" s="28"/>
      <c r="EX257" s="28"/>
      <c r="EY257" s="28"/>
      <c r="EZ257" s="28"/>
      <c r="FA257" s="28"/>
      <c r="FB257" s="28"/>
      <c r="FC257" s="28"/>
      <c r="FD257" s="28"/>
      <c r="FE257" s="28"/>
      <c r="FF257" s="28"/>
      <c r="FG257" s="28"/>
      <c r="FH257" s="28"/>
      <c r="FI257" s="28"/>
      <c r="FJ257" s="28"/>
      <c r="FK257" s="28"/>
      <c r="FL257" s="28"/>
      <c r="FM257" s="28"/>
      <c r="FN257" s="28"/>
      <c r="FO257" s="28"/>
      <c r="FP257" s="28"/>
      <c r="FQ257" s="28"/>
      <c r="FR257" s="28"/>
      <c r="FS257" s="28"/>
      <c r="FT257" s="28"/>
      <c r="FU257" s="28"/>
      <c r="FV257" s="28"/>
      <c r="FW257" s="28"/>
      <c r="FX257" s="28"/>
      <c r="FY257" s="28"/>
      <c r="FZ257" s="28"/>
      <c r="GA257" s="28"/>
      <c r="GB257" s="28"/>
      <c r="GC257" s="28"/>
      <c r="GD257" s="28"/>
      <c r="GE257" s="28"/>
      <c r="GF257" s="28"/>
      <c r="GG257" s="28"/>
      <c r="GH257" s="28"/>
      <c r="GI257" s="28"/>
      <c r="GJ257" s="28"/>
      <c r="GK257" s="28"/>
      <c r="GL257" s="28"/>
      <c r="GM257" s="28"/>
      <c r="GN257" s="28"/>
      <c r="GO257" s="28"/>
      <c r="GP257" s="28"/>
      <c r="GQ257" s="28"/>
      <c r="GR257" s="28"/>
      <c r="GS257" s="28"/>
      <c r="GT257" s="28"/>
      <c r="GU257" s="28"/>
      <c r="GV257" s="28"/>
      <c r="GW257" s="28"/>
      <c r="GX257" s="28"/>
      <c r="GY257" s="28"/>
      <c r="GZ257" s="28"/>
      <c r="HA257" s="28"/>
      <c r="HB257" s="28"/>
      <c r="HC257" s="28"/>
      <c r="HD257" s="28"/>
      <c r="HE257" s="28"/>
      <c r="HF257" s="28"/>
      <c r="HG257" s="28"/>
      <c r="HH257" s="28"/>
      <c r="HI257" s="28"/>
      <c r="HJ257" s="28"/>
      <c r="HK257" s="28"/>
      <c r="HL257" s="28"/>
      <c r="HM257" s="28"/>
      <c r="HN257" s="28"/>
      <c r="HO257" s="28"/>
      <c r="HP257" s="28"/>
      <c r="HQ257" s="28"/>
      <c r="HR257" s="28"/>
      <c r="HS257" s="28"/>
      <c r="HT257" s="28"/>
      <c r="HU257" s="28"/>
      <c r="HV257" s="28"/>
      <c r="HW257" s="28"/>
      <c r="HX257" s="28"/>
      <c r="HY257" s="28"/>
      <c r="HZ257" s="28"/>
      <c r="IA257" s="28"/>
      <c r="IB257" s="28"/>
      <c r="IC257" s="28"/>
      <c r="ID257" s="28"/>
      <c r="IE257" s="28"/>
      <c r="IF257" s="28"/>
      <c r="IG257" s="28"/>
      <c r="IH257" s="28"/>
      <c r="II257" s="28"/>
      <c r="IJ257" s="28"/>
      <c r="IK257" s="28"/>
      <c r="IL257" s="28"/>
      <c r="IM257" s="28"/>
      <c r="IN257" s="28"/>
      <c r="IO257" s="28"/>
      <c r="IP257" s="28"/>
      <c r="IQ257" s="28"/>
      <c r="IR257" s="28"/>
      <c r="IS257" s="28"/>
      <c r="IT257" s="28"/>
      <c r="IU257" s="28"/>
      <c r="IV257" s="28"/>
    </row>
    <row r="258" spans="1:256" ht="15.6" x14ac:dyDescent="0.25">
      <c r="A258" s="33">
        <v>10000</v>
      </c>
      <c r="B258" s="32" t="s">
        <v>812</v>
      </c>
      <c r="C258" s="32" t="s">
        <v>1</v>
      </c>
      <c r="D258" s="34">
        <v>10150</v>
      </c>
      <c r="E258" s="34" t="s">
        <v>266</v>
      </c>
      <c r="F258" s="40">
        <f>'2026-2027'!F259</f>
        <v>0</v>
      </c>
      <c r="G258" s="40">
        <f>F258</f>
        <v>0</v>
      </c>
      <c r="H258" s="40">
        <f>F258</f>
        <v>0</v>
      </c>
      <c r="I258" s="40"/>
      <c r="J258" s="138"/>
      <c r="K258" s="40"/>
      <c r="L258" s="138"/>
      <c r="M258" s="138"/>
      <c r="N258" s="138"/>
      <c r="O258" s="41"/>
    </row>
    <row r="259" spans="1:256" ht="15.6" x14ac:dyDescent="0.25">
      <c r="A259" s="33">
        <v>10020</v>
      </c>
      <c r="B259" s="32" t="s">
        <v>812</v>
      </c>
      <c r="C259" s="32" t="s">
        <v>3</v>
      </c>
      <c r="D259" s="34">
        <v>10150</v>
      </c>
      <c r="E259" s="34" t="s">
        <v>267</v>
      </c>
      <c r="F259" s="40">
        <f>'2026-2027'!F260</f>
        <v>0</v>
      </c>
      <c r="G259" s="40">
        <f t="shared" ref="G259:G278" si="22">F259</f>
        <v>0</v>
      </c>
      <c r="H259" s="40">
        <f t="shared" ref="H259:H278" si="23">F259</f>
        <v>0</v>
      </c>
      <c r="I259" s="40"/>
      <c r="J259" s="138"/>
      <c r="K259" s="40"/>
      <c r="L259" s="138"/>
      <c r="M259" s="138"/>
      <c r="N259" s="138"/>
      <c r="O259" s="41"/>
    </row>
    <row r="260" spans="1:256" ht="15.6" x14ac:dyDescent="0.25">
      <c r="A260" s="33">
        <v>10025</v>
      </c>
      <c r="B260" s="32" t="s">
        <v>812</v>
      </c>
      <c r="C260" s="32" t="s">
        <v>295</v>
      </c>
      <c r="D260" s="34">
        <v>10150</v>
      </c>
      <c r="E260" s="34" t="s">
        <v>813</v>
      </c>
      <c r="F260" s="40">
        <f>'2026-2027'!F261</f>
        <v>0</v>
      </c>
      <c r="G260" s="40">
        <f t="shared" si="22"/>
        <v>0</v>
      </c>
      <c r="H260" s="40">
        <f t="shared" si="23"/>
        <v>0</v>
      </c>
      <c r="I260" s="40"/>
      <c r="J260" s="138"/>
      <c r="K260" s="40"/>
      <c r="L260" s="138"/>
      <c r="M260" s="138"/>
      <c r="N260" s="138"/>
      <c r="O260" s="41"/>
    </row>
    <row r="261" spans="1:256" ht="15.6" x14ac:dyDescent="0.25">
      <c r="A261" s="33">
        <v>10030</v>
      </c>
      <c r="B261" s="32" t="s">
        <v>812</v>
      </c>
      <c r="C261" s="32" t="s">
        <v>132</v>
      </c>
      <c r="D261" s="34">
        <v>10150</v>
      </c>
      <c r="E261" s="34" t="s">
        <v>814</v>
      </c>
      <c r="F261" s="40">
        <f>'2026-2027'!F262</f>
        <v>0</v>
      </c>
      <c r="G261" s="40">
        <f t="shared" si="22"/>
        <v>0</v>
      </c>
      <c r="H261" s="40">
        <f t="shared" si="23"/>
        <v>0</v>
      </c>
      <c r="I261" s="40"/>
      <c r="J261" s="138"/>
      <c r="K261" s="40"/>
      <c r="L261" s="138"/>
      <c r="M261" s="138"/>
      <c r="N261" s="138"/>
      <c r="O261" s="41"/>
    </row>
    <row r="262" spans="1:256" ht="15.6" x14ac:dyDescent="0.25">
      <c r="A262" s="33">
        <v>10031</v>
      </c>
      <c r="B262" s="32" t="s">
        <v>812</v>
      </c>
      <c r="C262" s="32" t="s">
        <v>134</v>
      </c>
      <c r="D262" s="34">
        <v>10150</v>
      </c>
      <c r="E262" s="34" t="s">
        <v>815</v>
      </c>
      <c r="F262" s="40">
        <f>'2026-2027'!F263</f>
        <v>0</v>
      </c>
      <c r="G262" s="40">
        <f t="shared" si="22"/>
        <v>0</v>
      </c>
      <c r="H262" s="40">
        <f t="shared" si="23"/>
        <v>0</v>
      </c>
      <c r="I262" s="40"/>
      <c r="J262" s="138"/>
      <c r="K262" s="40"/>
      <c r="L262" s="138"/>
      <c r="M262" s="138"/>
      <c r="N262" s="138"/>
      <c r="O262" s="41"/>
    </row>
    <row r="263" spans="1:256" ht="15.6" x14ac:dyDescent="0.25">
      <c r="A263" s="33">
        <v>10032</v>
      </c>
      <c r="B263" s="32" t="s">
        <v>812</v>
      </c>
      <c r="C263" s="32" t="s">
        <v>4</v>
      </c>
      <c r="D263" s="34">
        <v>10150</v>
      </c>
      <c r="E263" s="34" t="s">
        <v>816</v>
      </c>
      <c r="F263" s="40">
        <f>'2026-2027'!F264</f>
        <v>0</v>
      </c>
      <c r="G263" s="40"/>
      <c r="H263" s="40"/>
      <c r="I263" s="40"/>
      <c r="J263" s="138"/>
      <c r="K263" s="40"/>
      <c r="L263" s="138"/>
      <c r="M263" s="138"/>
      <c r="N263" s="138"/>
      <c r="O263" s="40">
        <f>F263</f>
        <v>0</v>
      </c>
    </row>
    <row r="264" spans="1:256" ht="15.6" x14ac:dyDescent="0.25">
      <c r="A264" s="33">
        <v>10033</v>
      </c>
      <c r="B264" s="32" t="s">
        <v>812</v>
      </c>
      <c r="C264" s="32" t="s">
        <v>136</v>
      </c>
      <c r="D264" s="34">
        <v>10150</v>
      </c>
      <c r="E264" s="34" t="s">
        <v>817</v>
      </c>
      <c r="F264" s="40">
        <f>'2026-2027'!F265</f>
        <v>0</v>
      </c>
      <c r="G264" s="40">
        <f t="shared" si="22"/>
        <v>0</v>
      </c>
      <c r="H264" s="40">
        <f t="shared" si="23"/>
        <v>0</v>
      </c>
      <c r="I264" s="40"/>
      <c r="J264" s="138"/>
      <c r="K264" s="40"/>
      <c r="L264" s="138"/>
      <c r="M264" s="138"/>
      <c r="N264" s="138"/>
      <c r="O264" s="41"/>
    </row>
    <row r="265" spans="1:256" ht="15.6" x14ac:dyDescent="0.25">
      <c r="A265" s="33">
        <v>10034</v>
      </c>
      <c r="B265" s="32" t="s">
        <v>812</v>
      </c>
      <c r="C265" s="32" t="s">
        <v>138</v>
      </c>
      <c r="D265" s="34">
        <v>10150</v>
      </c>
      <c r="E265" s="34" t="s">
        <v>818</v>
      </c>
      <c r="F265" s="40">
        <f>'2026-2027'!F266</f>
        <v>0</v>
      </c>
      <c r="G265" s="40">
        <f t="shared" si="22"/>
        <v>0</v>
      </c>
      <c r="H265" s="40">
        <f t="shared" si="23"/>
        <v>0</v>
      </c>
      <c r="I265" s="40"/>
      <c r="J265" s="138"/>
      <c r="K265" s="40"/>
      <c r="L265" s="138"/>
      <c r="M265" s="138"/>
      <c r="N265" s="138"/>
      <c r="O265" s="41"/>
    </row>
    <row r="266" spans="1:256" ht="15.6" x14ac:dyDescent="0.25">
      <c r="A266" s="33">
        <v>10035</v>
      </c>
      <c r="B266" s="32" t="s">
        <v>812</v>
      </c>
      <c r="C266" s="32" t="s">
        <v>140</v>
      </c>
      <c r="D266" s="34">
        <v>10150</v>
      </c>
      <c r="E266" s="34" t="s">
        <v>819</v>
      </c>
      <c r="F266" s="40">
        <f>'2026-2027'!F267</f>
        <v>0</v>
      </c>
      <c r="G266" s="40">
        <f t="shared" si="22"/>
        <v>0</v>
      </c>
      <c r="H266" s="40">
        <f t="shared" si="23"/>
        <v>0</v>
      </c>
      <c r="I266" s="40"/>
      <c r="J266" s="138"/>
      <c r="K266" s="40"/>
      <c r="L266" s="138"/>
      <c r="M266" s="138"/>
      <c r="N266" s="138"/>
      <c r="O266" s="41"/>
    </row>
    <row r="267" spans="1:256" ht="15.6" x14ac:dyDescent="0.25">
      <c r="A267" s="33">
        <v>10036</v>
      </c>
      <c r="B267" s="32" t="s">
        <v>812</v>
      </c>
      <c r="C267" s="32" t="s">
        <v>144</v>
      </c>
      <c r="D267" s="34">
        <v>10150</v>
      </c>
      <c r="E267" s="34" t="s">
        <v>820</v>
      </c>
      <c r="F267" s="40">
        <f>'2026-2027'!F268</f>
        <v>0</v>
      </c>
      <c r="G267" s="40">
        <f t="shared" si="22"/>
        <v>0</v>
      </c>
      <c r="H267" s="40">
        <f t="shared" si="23"/>
        <v>0</v>
      </c>
      <c r="I267" s="40"/>
      <c r="J267" s="138"/>
      <c r="K267" s="40"/>
      <c r="L267" s="138"/>
      <c r="M267" s="138"/>
      <c r="N267" s="138"/>
      <c r="O267" s="41"/>
    </row>
    <row r="268" spans="1:256" ht="15.6" x14ac:dyDescent="0.25">
      <c r="A268" s="33">
        <v>10037</v>
      </c>
      <c r="B268" s="32" t="s">
        <v>812</v>
      </c>
      <c r="C268" s="32" t="s">
        <v>146</v>
      </c>
      <c r="D268" s="34">
        <v>10150</v>
      </c>
      <c r="E268" s="34" t="s">
        <v>821</v>
      </c>
      <c r="F268" s="40">
        <f>'2026-2027'!F269</f>
        <v>0</v>
      </c>
      <c r="G268" s="40">
        <f t="shared" si="22"/>
        <v>0</v>
      </c>
      <c r="H268" s="40">
        <f t="shared" si="23"/>
        <v>0</v>
      </c>
      <c r="I268" s="40"/>
      <c r="J268" s="138"/>
      <c r="K268" s="40"/>
      <c r="L268" s="138"/>
      <c r="M268" s="138"/>
      <c r="N268" s="138"/>
      <c r="O268" s="41"/>
    </row>
    <row r="269" spans="1:256" ht="15.6" x14ac:dyDescent="0.25">
      <c r="A269" s="33">
        <v>10038</v>
      </c>
      <c r="B269" s="32" t="s">
        <v>812</v>
      </c>
      <c r="C269" s="32" t="s">
        <v>365</v>
      </c>
      <c r="D269" s="34">
        <v>10150</v>
      </c>
      <c r="E269" s="34" t="s">
        <v>822</v>
      </c>
      <c r="F269" s="40">
        <f>'2026-2027'!F270</f>
        <v>0</v>
      </c>
      <c r="G269" s="40">
        <f t="shared" si="22"/>
        <v>0</v>
      </c>
      <c r="H269" s="40">
        <f t="shared" si="23"/>
        <v>0</v>
      </c>
      <c r="I269" s="40"/>
      <c r="J269" s="138"/>
      <c r="K269" s="40"/>
      <c r="L269" s="138"/>
      <c r="M269" s="138"/>
      <c r="N269" s="138"/>
      <c r="O269" s="41"/>
    </row>
    <row r="270" spans="1:256" ht="15" customHeight="1" x14ac:dyDescent="0.25">
      <c r="A270" s="33">
        <v>10040</v>
      </c>
      <c r="B270" s="32" t="s">
        <v>812</v>
      </c>
      <c r="C270" s="32" t="s">
        <v>14</v>
      </c>
      <c r="D270" s="34">
        <v>10150</v>
      </c>
      <c r="E270" s="34" t="s">
        <v>268</v>
      </c>
      <c r="F270" s="40">
        <f>'2026-2027'!F271</f>
        <v>0</v>
      </c>
      <c r="G270" s="40">
        <f t="shared" si="22"/>
        <v>0</v>
      </c>
      <c r="H270" s="40">
        <f t="shared" si="23"/>
        <v>0</v>
      </c>
      <c r="I270" s="40"/>
      <c r="J270" s="138"/>
      <c r="K270" s="40"/>
      <c r="L270" s="138"/>
      <c r="M270" s="138"/>
      <c r="N270" s="138"/>
      <c r="O270" s="41"/>
    </row>
    <row r="271" spans="1:256" ht="15.6" x14ac:dyDescent="0.25">
      <c r="A271" s="33">
        <v>10060</v>
      </c>
      <c r="B271" s="32" t="s">
        <v>812</v>
      </c>
      <c r="C271" s="32" t="s">
        <v>6</v>
      </c>
      <c r="D271" s="34">
        <v>10150</v>
      </c>
      <c r="E271" s="34" t="s">
        <v>269</v>
      </c>
      <c r="F271" s="40">
        <f>'2026-2027'!F272</f>
        <v>0</v>
      </c>
      <c r="G271" s="40">
        <f t="shared" si="22"/>
        <v>0</v>
      </c>
      <c r="H271" s="40">
        <f t="shared" si="23"/>
        <v>0</v>
      </c>
      <c r="I271" s="40"/>
      <c r="J271" s="138"/>
      <c r="K271" s="40"/>
      <c r="L271" s="138"/>
      <c r="M271" s="138"/>
      <c r="N271" s="138"/>
      <c r="O271" s="41"/>
    </row>
    <row r="272" spans="1:256" ht="15.6" x14ac:dyDescent="0.25">
      <c r="A272" s="33">
        <v>10080</v>
      </c>
      <c r="B272" s="32" t="s">
        <v>812</v>
      </c>
      <c r="C272" s="32" t="s">
        <v>35</v>
      </c>
      <c r="D272" s="34">
        <v>10150</v>
      </c>
      <c r="E272" s="34" t="s">
        <v>270</v>
      </c>
      <c r="F272" s="40">
        <f>'2026-2027'!F273</f>
        <v>0</v>
      </c>
      <c r="G272" s="40">
        <f t="shared" si="22"/>
        <v>0</v>
      </c>
      <c r="H272" s="40">
        <f t="shared" si="23"/>
        <v>0</v>
      </c>
      <c r="I272" s="40"/>
      <c r="J272" s="138"/>
      <c r="K272" s="40"/>
      <c r="L272" s="138"/>
      <c r="M272" s="138"/>
      <c r="N272" s="138"/>
      <c r="O272" s="41"/>
    </row>
    <row r="273" spans="1:256" ht="15.6" x14ac:dyDescent="0.25">
      <c r="A273" s="33">
        <v>10090</v>
      </c>
      <c r="B273" s="32" t="s">
        <v>812</v>
      </c>
      <c r="C273" s="32" t="s">
        <v>367</v>
      </c>
      <c r="D273" s="34">
        <v>10150</v>
      </c>
      <c r="E273" s="34" t="s">
        <v>823</v>
      </c>
      <c r="F273" s="40">
        <f>'2026-2027'!F274</f>
        <v>0</v>
      </c>
      <c r="G273" s="40">
        <f t="shared" si="22"/>
        <v>0</v>
      </c>
      <c r="H273" s="40">
        <f t="shared" si="23"/>
        <v>0</v>
      </c>
      <c r="I273" s="40"/>
      <c r="J273" s="138"/>
      <c r="K273" s="40"/>
      <c r="L273" s="138"/>
      <c r="M273" s="138"/>
      <c r="N273" s="138"/>
      <c r="O273" s="41"/>
    </row>
    <row r="274" spans="1:256" ht="15.6" x14ac:dyDescent="0.25">
      <c r="A274" s="33">
        <v>10091</v>
      </c>
      <c r="B274" s="32" t="s">
        <v>812</v>
      </c>
      <c r="C274" s="32" t="s">
        <v>369</v>
      </c>
      <c r="D274" s="34">
        <v>10150</v>
      </c>
      <c r="E274" s="34" t="s">
        <v>824</v>
      </c>
      <c r="F274" s="40">
        <f>'2026-2027'!F275</f>
        <v>0</v>
      </c>
      <c r="G274" s="40">
        <f t="shared" si="22"/>
        <v>0</v>
      </c>
      <c r="H274" s="40">
        <f t="shared" si="23"/>
        <v>0</v>
      </c>
      <c r="I274" s="40"/>
      <c r="J274" s="138"/>
      <c r="K274" s="40"/>
      <c r="L274" s="138"/>
      <c r="M274" s="138"/>
      <c r="N274" s="138"/>
      <c r="O274" s="41"/>
    </row>
    <row r="275" spans="1:256" ht="15.6" x14ac:dyDescent="0.25">
      <c r="A275" s="33">
        <v>10100</v>
      </c>
      <c r="B275" s="32" t="s">
        <v>812</v>
      </c>
      <c r="C275" s="32" t="s">
        <v>8</v>
      </c>
      <c r="D275" s="34">
        <v>10150</v>
      </c>
      <c r="E275" s="34" t="s">
        <v>271</v>
      </c>
      <c r="F275" s="40">
        <f>'2026-2027'!F276</f>
        <v>0</v>
      </c>
      <c r="G275" s="40">
        <f t="shared" si="22"/>
        <v>0</v>
      </c>
      <c r="H275" s="40">
        <f t="shared" si="23"/>
        <v>0</v>
      </c>
      <c r="I275" s="40"/>
      <c r="J275" s="138"/>
      <c r="K275" s="40"/>
      <c r="L275" s="138"/>
      <c r="M275" s="138"/>
      <c r="N275" s="138"/>
      <c r="O275" s="41"/>
    </row>
    <row r="276" spans="1:256" ht="15.6" x14ac:dyDescent="0.25">
      <c r="A276" s="33">
        <v>10120</v>
      </c>
      <c r="B276" s="32" t="s">
        <v>812</v>
      </c>
      <c r="C276" s="32" t="s">
        <v>9</v>
      </c>
      <c r="D276" s="34">
        <v>10150</v>
      </c>
      <c r="E276" s="34" t="s">
        <v>272</v>
      </c>
      <c r="F276" s="40">
        <f>'2026-2027'!F277</f>
        <v>0</v>
      </c>
      <c r="G276" s="40">
        <f t="shared" si="22"/>
        <v>0</v>
      </c>
      <c r="H276" s="40">
        <f t="shared" si="23"/>
        <v>0</v>
      </c>
      <c r="I276" s="40"/>
      <c r="J276" s="138"/>
      <c r="K276" s="40"/>
      <c r="L276" s="138"/>
      <c r="M276" s="138"/>
      <c r="N276" s="138"/>
      <c r="O276" s="41"/>
    </row>
    <row r="277" spans="1:256" ht="15.6" x14ac:dyDescent="0.25">
      <c r="A277" s="33">
        <v>10130</v>
      </c>
      <c r="B277" s="32" t="s">
        <v>812</v>
      </c>
      <c r="C277" s="32" t="s">
        <v>352</v>
      </c>
      <c r="D277" s="34">
        <v>10150</v>
      </c>
      <c r="E277" s="34" t="s">
        <v>825</v>
      </c>
      <c r="F277" s="40">
        <f>'2026-2027'!F278</f>
        <v>0</v>
      </c>
      <c r="G277" s="40">
        <f t="shared" si="22"/>
        <v>0</v>
      </c>
      <c r="H277" s="40">
        <f t="shared" si="23"/>
        <v>0</v>
      </c>
      <c r="I277" s="40"/>
      <c r="J277" s="138"/>
      <c r="K277" s="40"/>
      <c r="L277" s="138"/>
      <c r="M277" s="138"/>
      <c r="N277" s="138"/>
      <c r="O277" s="41"/>
    </row>
    <row r="278" spans="1:256" ht="15.6" x14ac:dyDescent="0.25">
      <c r="A278" s="33">
        <v>10140</v>
      </c>
      <c r="B278" s="32" t="s">
        <v>812</v>
      </c>
      <c r="C278" s="32" t="s">
        <v>10</v>
      </c>
      <c r="D278" s="34">
        <v>10150</v>
      </c>
      <c r="E278" s="34" t="s">
        <v>273</v>
      </c>
      <c r="F278" s="40">
        <f>'2026-2027'!F279</f>
        <v>0</v>
      </c>
      <c r="G278" s="40">
        <f t="shared" si="22"/>
        <v>0</v>
      </c>
      <c r="H278" s="40">
        <f t="shared" si="23"/>
        <v>0</v>
      </c>
      <c r="I278" s="40"/>
      <c r="J278" s="138"/>
      <c r="K278" s="40"/>
      <c r="L278" s="138"/>
      <c r="M278" s="138"/>
      <c r="N278" s="138"/>
      <c r="O278" s="41"/>
    </row>
    <row r="279" spans="1:256" s="30" customFormat="1" ht="15.6" x14ac:dyDescent="0.25">
      <c r="A279" s="33">
        <v>10150</v>
      </c>
      <c r="B279" s="32" t="s">
        <v>826</v>
      </c>
      <c r="C279" s="32" t="s">
        <v>826</v>
      </c>
      <c r="D279" s="34">
        <v>10300</v>
      </c>
      <c r="E279" s="34" t="s">
        <v>827</v>
      </c>
      <c r="F279" s="40">
        <f>'2026-2027'!F280</f>
        <v>0</v>
      </c>
      <c r="G279" s="40">
        <f>SUM(G258:G278)</f>
        <v>0</v>
      </c>
      <c r="H279" s="40">
        <f>SUM(H258:H278)</f>
        <v>0</v>
      </c>
      <c r="I279" s="40"/>
      <c r="J279" s="138"/>
      <c r="K279" s="40"/>
      <c r="L279" s="138"/>
      <c r="M279" s="138"/>
      <c r="N279" s="138"/>
      <c r="O279" s="41">
        <f>SUM(O258:O278)</f>
        <v>0</v>
      </c>
    </row>
    <row r="280" spans="1:256" s="37" customFormat="1" ht="15.6" x14ac:dyDescent="0.25">
      <c r="A280" s="314" t="s">
        <v>1095</v>
      </c>
      <c r="B280" s="315"/>
      <c r="C280" s="315"/>
      <c r="D280" s="315"/>
      <c r="E280" s="315"/>
      <c r="F280" s="335"/>
      <c r="G280" s="315"/>
      <c r="H280" s="315"/>
      <c r="I280" s="315"/>
      <c r="J280" s="315"/>
      <c r="K280" s="315"/>
      <c r="L280" s="315"/>
      <c r="M280" s="315"/>
      <c r="N280" s="315"/>
      <c r="O280" s="31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c r="CQ280" s="36"/>
      <c r="CR280" s="36"/>
      <c r="CS280" s="36"/>
      <c r="CT280" s="36"/>
      <c r="CU280" s="36"/>
      <c r="CV280" s="36"/>
      <c r="CW280" s="36"/>
      <c r="CX280" s="36"/>
      <c r="CY280" s="36"/>
      <c r="CZ280" s="36"/>
      <c r="DA280" s="36"/>
      <c r="DB280" s="36"/>
      <c r="DC280" s="36"/>
      <c r="DD280" s="36"/>
      <c r="DE280" s="36"/>
      <c r="DF280" s="36"/>
      <c r="DG280" s="36"/>
      <c r="DH280" s="36"/>
      <c r="DI280" s="36"/>
      <c r="DJ280" s="36"/>
      <c r="DK280" s="36"/>
      <c r="DL280" s="36"/>
      <c r="DM280" s="36"/>
      <c r="DN280" s="36"/>
      <c r="DO280" s="36"/>
      <c r="DP280" s="36"/>
      <c r="DQ280" s="36"/>
      <c r="DR280" s="36"/>
      <c r="DS280" s="36"/>
      <c r="DT280" s="36"/>
      <c r="DU280" s="36"/>
      <c r="DV280" s="36"/>
      <c r="DW280" s="36"/>
      <c r="DX280" s="36"/>
      <c r="DY280" s="36"/>
      <c r="DZ280" s="36"/>
      <c r="EA280" s="36"/>
      <c r="EB280" s="36"/>
      <c r="EC280" s="36"/>
      <c r="ED280" s="36"/>
      <c r="EE280" s="36"/>
      <c r="EF280" s="36"/>
      <c r="EG280" s="36"/>
      <c r="EH280" s="36"/>
      <c r="EI280" s="36"/>
      <c r="EJ280" s="36"/>
      <c r="EK280" s="36"/>
      <c r="EL280" s="36"/>
      <c r="EM280" s="36"/>
      <c r="EN280" s="36"/>
      <c r="EO280" s="36"/>
      <c r="EP280" s="36"/>
      <c r="EQ280" s="36"/>
      <c r="ER280" s="36"/>
      <c r="ES280" s="36"/>
      <c r="ET280" s="36"/>
      <c r="EU280" s="36"/>
      <c r="EV280" s="36"/>
      <c r="EW280" s="36"/>
      <c r="EX280" s="36"/>
      <c r="EY280" s="36"/>
      <c r="EZ280" s="36"/>
      <c r="FA280" s="36"/>
      <c r="FB280" s="36"/>
      <c r="FC280" s="36"/>
      <c r="FD280" s="36"/>
      <c r="FE280" s="36"/>
      <c r="FF280" s="36"/>
      <c r="FG280" s="36"/>
      <c r="FH280" s="36"/>
      <c r="FI280" s="36"/>
      <c r="FJ280" s="36"/>
      <c r="FK280" s="36"/>
      <c r="FL280" s="36"/>
      <c r="FM280" s="36"/>
      <c r="FN280" s="36"/>
      <c r="FO280" s="36"/>
      <c r="FP280" s="36"/>
      <c r="FQ280" s="36"/>
      <c r="FR280" s="36"/>
      <c r="FS280" s="36"/>
      <c r="FT280" s="36"/>
      <c r="FU280" s="36"/>
      <c r="FV280" s="36"/>
      <c r="FW280" s="36"/>
      <c r="FX280" s="36"/>
      <c r="FY280" s="36"/>
      <c r="FZ280" s="36"/>
      <c r="GA280" s="36"/>
      <c r="GB280" s="36"/>
      <c r="GC280" s="36"/>
      <c r="GD280" s="36"/>
      <c r="GE280" s="36"/>
      <c r="GF280" s="36"/>
      <c r="GG280" s="36"/>
      <c r="GH280" s="36"/>
      <c r="GI280" s="36"/>
      <c r="GJ280" s="36"/>
      <c r="GK280" s="36"/>
      <c r="GL280" s="36"/>
      <c r="GM280" s="36"/>
      <c r="GN280" s="36"/>
      <c r="GO280" s="36"/>
      <c r="GP280" s="36"/>
      <c r="GQ280" s="36"/>
      <c r="GR280" s="36"/>
      <c r="GS280" s="36"/>
      <c r="GT280" s="36"/>
      <c r="GU280" s="36"/>
      <c r="GV280" s="36"/>
      <c r="GW280" s="36"/>
      <c r="GX280" s="36"/>
      <c r="GY280" s="36"/>
      <c r="GZ280" s="36"/>
      <c r="HA280" s="36"/>
      <c r="HB280" s="36"/>
      <c r="HC280" s="36"/>
      <c r="HD280" s="36"/>
      <c r="HE280" s="36"/>
      <c r="HF280" s="36"/>
      <c r="HG280" s="36"/>
      <c r="HH280" s="36"/>
      <c r="HI280" s="36"/>
      <c r="HJ280" s="36"/>
      <c r="HK280" s="36"/>
      <c r="HL280" s="36"/>
      <c r="HM280" s="36"/>
      <c r="HN280" s="36"/>
      <c r="HO280" s="36"/>
      <c r="HP280" s="36"/>
      <c r="HQ280" s="36"/>
      <c r="HR280" s="36"/>
      <c r="HS280" s="36"/>
      <c r="HT280" s="36"/>
      <c r="HU280" s="36"/>
      <c r="HV280" s="36"/>
      <c r="HW280" s="36"/>
      <c r="HX280" s="36"/>
      <c r="HY280" s="36"/>
      <c r="HZ280" s="36"/>
      <c r="IA280" s="36"/>
      <c r="IB280" s="36"/>
      <c r="IC280" s="36"/>
      <c r="ID280" s="36"/>
      <c r="IE280" s="36"/>
      <c r="IF280" s="36"/>
      <c r="IG280" s="36"/>
      <c r="IH280" s="36"/>
      <c r="II280" s="36"/>
      <c r="IJ280" s="36"/>
      <c r="IK280" s="36"/>
      <c r="IL280" s="36"/>
      <c r="IM280" s="36"/>
      <c r="IN280" s="36"/>
      <c r="IO280" s="36"/>
      <c r="IP280" s="36"/>
      <c r="IQ280" s="36"/>
      <c r="IR280" s="36"/>
      <c r="IS280" s="36"/>
      <c r="IT280" s="36"/>
      <c r="IU280" s="36"/>
      <c r="IV280" s="36"/>
    </row>
    <row r="281" spans="1:256" s="30" customFormat="1" ht="15.6" x14ac:dyDescent="0.25">
      <c r="A281" s="33">
        <v>15000</v>
      </c>
      <c r="B281" s="32" t="s">
        <v>11</v>
      </c>
      <c r="C281" s="32" t="s">
        <v>1</v>
      </c>
      <c r="D281" s="34">
        <v>15160</v>
      </c>
      <c r="E281" s="34" t="s">
        <v>12</v>
      </c>
      <c r="F281" s="40">
        <f>'2026-2027'!F282</f>
        <v>0</v>
      </c>
      <c r="G281" s="40">
        <f>F281</f>
        <v>0</v>
      </c>
      <c r="H281" s="40">
        <f>F281</f>
        <v>0</v>
      </c>
      <c r="I281" s="40"/>
      <c r="J281" s="138"/>
      <c r="K281" s="40"/>
      <c r="L281" s="138"/>
      <c r="M281" s="138"/>
      <c r="N281" s="138"/>
      <c r="O281" s="41"/>
    </row>
    <row r="282" spans="1:256" s="30" customFormat="1" ht="15.6" x14ac:dyDescent="0.25">
      <c r="A282" s="33">
        <v>15020</v>
      </c>
      <c r="B282" s="32" t="s">
        <v>11</v>
      </c>
      <c r="C282" s="32" t="s">
        <v>3</v>
      </c>
      <c r="D282" s="34">
        <v>15160</v>
      </c>
      <c r="E282" s="34" t="s">
        <v>13</v>
      </c>
      <c r="F282" s="40">
        <f>'2026-2027'!F283</f>
        <v>0</v>
      </c>
      <c r="G282" s="40">
        <f t="shared" ref="G282:G301" si="24">F282</f>
        <v>0</v>
      </c>
      <c r="H282" s="40">
        <f t="shared" ref="H282:H301" si="25">F282</f>
        <v>0</v>
      </c>
      <c r="I282" s="40"/>
      <c r="J282" s="138"/>
      <c r="K282" s="40"/>
      <c r="L282" s="138"/>
      <c r="M282" s="138"/>
      <c r="N282" s="138"/>
      <c r="O282" s="41"/>
    </row>
    <row r="283" spans="1:256" s="30" customFormat="1" ht="15.6" x14ac:dyDescent="0.25">
      <c r="A283" s="33">
        <v>15025</v>
      </c>
      <c r="B283" s="32" t="s">
        <v>11</v>
      </c>
      <c r="C283" s="32" t="s">
        <v>295</v>
      </c>
      <c r="D283" s="34">
        <v>15160</v>
      </c>
      <c r="E283" s="34" t="s">
        <v>802</v>
      </c>
      <c r="F283" s="40">
        <f>'2026-2027'!F284</f>
        <v>0</v>
      </c>
      <c r="G283" s="40">
        <f t="shared" si="24"/>
        <v>0</v>
      </c>
      <c r="H283" s="40">
        <f t="shared" si="25"/>
        <v>0</v>
      </c>
      <c r="I283" s="40"/>
      <c r="J283" s="138"/>
      <c r="K283" s="40"/>
      <c r="L283" s="138"/>
      <c r="M283" s="138"/>
      <c r="N283" s="138"/>
      <c r="O283" s="41"/>
    </row>
    <row r="284" spans="1:256" s="30" customFormat="1" ht="15.6" x14ac:dyDescent="0.25">
      <c r="A284" s="33">
        <v>15030</v>
      </c>
      <c r="B284" s="32" t="s">
        <v>11</v>
      </c>
      <c r="C284" s="32" t="s">
        <v>132</v>
      </c>
      <c r="D284" s="34">
        <v>15160</v>
      </c>
      <c r="E284" s="34" t="s">
        <v>803</v>
      </c>
      <c r="F284" s="40">
        <f>'2026-2027'!F285</f>
        <v>0</v>
      </c>
      <c r="G284" s="40">
        <f t="shared" si="24"/>
        <v>0</v>
      </c>
      <c r="H284" s="40">
        <f t="shared" si="25"/>
        <v>0</v>
      </c>
      <c r="I284" s="40"/>
      <c r="J284" s="138"/>
      <c r="K284" s="40"/>
      <c r="L284" s="138"/>
      <c r="M284" s="138"/>
      <c r="N284" s="138"/>
      <c r="O284" s="41"/>
    </row>
    <row r="285" spans="1:256" s="30" customFormat="1" ht="15.6" x14ac:dyDescent="0.25">
      <c r="A285" s="33">
        <v>15031</v>
      </c>
      <c r="B285" s="32" t="s">
        <v>11</v>
      </c>
      <c r="C285" s="32" t="s">
        <v>134</v>
      </c>
      <c r="D285" s="34">
        <v>15160</v>
      </c>
      <c r="E285" s="34" t="s">
        <v>804</v>
      </c>
      <c r="F285" s="40">
        <f>'2026-2027'!F286</f>
        <v>0</v>
      </c>
      <c r="G285" s="40">
        <f t="shared" si="24"/>
        <v>0</v>
      </c>
      <c r="H285" s="40">
        <f t="shared" si="25"/>
        <v>0</v>
      </c>
      <c r="I285" s="40"/>
      <c r="J285" s="138"/>
      <c r="K285" s="40"/>
      <c r="L285" s="138"/>
      <c r="M285" s="138"/>
      <c r="N285" s="138"/>
      <c r="O285" s="41"/>
    </row>
    <row r="286" spans="1:256" ht="15.6" x14ac:dyDescent="0.25">
      <c r="A286" s="33">
        <v>15032</v>
      </c>
      <c r="B286" s="32" t="s">
        <v>11</v>
      </c>
      <c r="C286" s="32" t="s">
        <v>4</v>
      </c>
      <c r="D286" s="34">
        <v>15160</v>
      </c>
      <c r="E286" s="34" t="s">
        <v>805</v>
      </c>
      <c r="F286" s="40">
        <f>'2026-2027'!F287</f>
        <v>0</v>
      </c>
      <c r="G286" s="40"/>
      <c r="H286" s="40"/>
      <c r="I286" s="40"/>
      <c r="J286" s="138"/>
      <c r="L286" s="138"/>
      <c r="M286" s="138"/>
      <c r="N286" s="138"/>
      <c r="O286" s="40">
        <f>F286</f>
        <v>0</v>
      </c>
    </row>
    <row r="287" spans="1:256" ht="15.6" x14ac:dyDescent="0.25">
      <c r="A287" s="33">
        <v>15033</v>
      </c>
      <c r="B287" s="32" t="s">
        <v>11</v>
      </c>
      <c r="C287" s="32" t="s">
        <v>136</v>
      </c>
      <c r="D287" s="34">
        <v>15160</v>
      </c>
      <c r="E287" s="34" t="s">
        <v>806</v>
      </c>
      <c r="F287" s="40">
        <f>'2026-2027'!F288</f>
        <v>0</v>
      </c>
      <c r="G287" s="40">
        <f t="shared" si="24"/>
        <v>0</v>
      </c>
      <c r="H287" s="40">
        <f t="shared" si="25"/>
        <v>0</v>
      </c>
      <c r="I287" s="40"/>
      <c r="J287" s="138"/>
      <c r="K287" s="40"/>
      <c r="L287" s="138"/>
      <c r="M287" s="138"/>
      <c r="N287" s="138"/>
      <c r="O287" s="41"/>
    </row>
    <row r="288" spans="1:256" ht="15.6" x14ac:dyDescent="0.25">
      <c r="A288" s="33">
        <v>15034</v>
      </c>
      <c r="B288" s="32" t="s">
        <v>11</v>
      </c>
      <c r="C288" s="32" t="s">
        <v>138</v>
      </c>
      <c r="D288" s="34">
        <v>15160</v>
      </c>
      <c r="E288" s="34" t="s">
        <v>807</v>
      </c>
      <c r="F288" s="40">
        <f>'2026-2027'!F289</f>
        <v>0</v>
      </c>
      <c r="G288" s="40">
        <f t="shared" si="24"/>
        <v>0</v>
      </c>
      <c r="H288" s="40">
        <f t="shared" si="25"/>
        <v>0</v>
      </c>
      <c r="I288" s="40"/>
      <c r="J288" s="138"/>
      <c r="K288" s="40"/>
      <c r="L288" s="138"/>
      <c r="M288" s="138"/>
      <c r="N288" s="138"/>
      <c r="O288" s="41"/>
    </row>
    <row r="289" spans="1:256" ht="15.6" x14ac:dyDescent="0.25">
      <c r="A289" s="33">
        <v>15035</v>
      </c>
      <c r="B289" s="32" t="s">
        <v>11</v>
      </c>
      <c r="C289" s="32" t="s">
        <v>140</v>
      </c>
      <c r="D289" s="34">
        <v>15160</v>
      </c>
      <c r="E289" s="34" t="s">
        <v>808</v>
      </c>
      <c r="F289" s="40">
        <f>'2026-2027'!F290</f>
        <v>0</v>
      </c>
      <c r="G289" s="40">
        <f t="shared" si="24"/>
        <v>0</v>
      </c>
      <c r="H289" s="40">
        <f t="shared" si="25"/>
        <v>0</v>
      </c>
      <c r="I289" s="40"/>
      <c r="J289" s="138"/>
      <c r="K289" s="40"/>
      <c r="L289" s="138"/>
      <c r="M289" s="138"/>
      <c r="N289" s="138"/>
      <c r="O289" s="41"/>
    </row>
    <row r="290" spans="1:256" ht="15.6" x14ac:dyDescent="0.25">
      <c r="A290" s="33">
        <v>15036</v>
      </c>
      <c r="B290" s="32" t="s">
        <v>11</v>
      </c>
      <c r="C290" s="32" t="s">
        <v>144</v>
      </c>
      <c r="D290" s="34">
        <v>15160</v>
      </c>
      <c r="E290" s="34" t="s">
        <v>809</v>
      </c>
      <c r="F290" s="40">
        <f>'2026-2027'!F291</f>
        <v>0</v>
      </c>
      <c r="G290" s="40">
        <f t="shared" si="24"/>
        <v>0</v>
      </c>
      <c r="H290" s="40">
        <f t="shared" si="25"/>
        <v>0</v>
      </c>
      <c r="I290" s="40"/>
      <c r="J290" s="138"/>
      <c r="K290" s="40"/>
      <c r="L290" s="138"/>
      <c r="M290" s="138"/>
      <c r="N290" s="138"/>
      <c r="O290" s="41"/>
    </row>
    <row r="291" spans="1:256" ht="15.6" x14ac:dyDescent="0.25">
      <c r="A291" s="33">
        <v>15037</v>
      </c>
      <c r="B291" s="32" t="s">
        <v>11</v>
      </c>
      <c r="C291" s="32" t="s">
        <v>146</v>
      </c>
      <c r="D291" s="34">
        <v>15160</v>
      </c>
      <c r="E291" s="34" t="s">
        <v>810</v>
      </c>
      <c r="F291" s="40">
        <f>'2026-2027'!F292</f>
        <v>0</v>
      </c>
      <c r="G291" s="40">
        <f t="shared" si="24"/>
        <v>0</v>
      </c>
      <c r="H291" s="40">
        <f t="shared" si="25"/>
        <v>0</v>
      </c>
      <c r="I291" s="40"/>
      <c r="J291" s="138"/>
      <c r="K291" s="40"/>
      <c r="L291" s="138"/>
      <c r="M291" s="138"/>
      <c r="N291" s="138"/>
      <c r="O291" s="41"/>
    </row>
    <row r="292" spans="1:256" ht="15.6" x14ac:dyDescent="0.25">
      <c r="A292" s="33">
        <v>15038</v>
      </c>
      <c r="B292" s="32" t="s">
        <v>11</v>
      </c>
      <c r="C292" s="32" t="s">
        <v>365</v>
      </c>
      <c r="D292" s="34">
        <v>15160</v>
      </c>
      <c r="E292" s="34" t="s">
        <v>811</v>
      </c>
      <c r="F292" s="40">
        <f>'2026-2027'!F293</f>
        <v>0</v>
      </c>
      <c r="G292" s="40">
        <f t="shared" si="24"/>
        <v>0</v>
      </c>
      <c r="H292" s="40">
        <f t="shared" si="25"/>
        <v>0</v>
      </c>
      <c r="I292" s="40"/>
      <c r="J292" s="138"/>
      <c r="K292" s="40"/>
      <c r="L292" s="138"/>
      <c r="M292" s="138"/>
      <c r="N292" s="138"/>
      <c r="O292" s="41"/>
    </row>
    <row r="293" spans="1:256" ht="16.2" customHeight="1" x14ac:dyDescent="0.25">
      <c r="A293" s="33">
        <v>15040</v>
      </c>
      <c r="B293" s="32" t="s">
        <v>11</v>
      </c>
      <c r="C293" s="32" t="s">
        <v>14</v>
      </c>
      <c r="D293" s="34">
        <v>15160</v>
      </c>
      <c r="E293" s="34" t="s">
        <v>15</v>
      </c>
      <c r="F293" s="40">
        <f>'2026-2027'!F294</f>
        <v>0</v>
      </c>
      <c r="G293" s="40">
        <f t="shared" si="24"/>
        <v>0</v>
      </c>
      <c r="H293" s="40">
        <f t="shared" si="25"/>
        <v>0</v>
      </c>
      <c r="I293" s="40"/>
      <c r="J293" s="138"/>
      <c r="K293" s="40"/>
      <c r="L293" s="138"/>
      <c r="M293" s="138"/>
      <c r="N293" s="138"/>
      <c r="O293" s="41"/>
    </row>
    <row r="294" spans="1:256" ht="15.6" x14ac:dyDescent="0.25">
      <c r="A294" s="33">
        <v>15060</v>
      </c>
      <c r="B294" s="32" t="s">
        <v>11</v>
      </c>
      <c r="C294" s="32" t="s">
        <v>6</v>
      </c>
      <c r="D294" s="34">
        <v>15160</v>
      </c>
      <c r="E294" s="34" t="s">
        <v>16</v>
      </c>
      <c r="F294" s="40">
        <f>'2026-2027'!F295</f>
        <v>0</v>
      </c>
      <c r="G294" s="40">
        <f t="shared" si="24"/>
        <v>0</v>
      </c>
      <c r="H294" s="40">
        <f t="shared" si="25"/>
        <v>0</v>
      </c>
      <c r="I294" s="40"/>
      <c r="J294" s="138"/>
      <c r="K294" s="40"/>
      <c r="L294" s="138"/>
      <c r="M294" s="138"/>
      <c r="N294" s="138"/>
      <c r="O294" s="41"/>
    </row>
    <row r="295" spans="1:256" ht="15.6" x14ac:dyDescent="0.25">
      <c r="A295" s="33">
        <v>15080</v>
      </c>
      <c r="B295" s="32" t="s">
        <v>11</v>
      </c>
      <c r="C295" s="32" t="s">
        <v>35</v>
      </c>
      <c r="D295" s="34">
        <v>15160</v>
      </c>
      <c r="E295" s="34" t="s">
        <v>17</v>
      </c>
      <c r="F295" s="40">
        <f>'2026-2027'!F296</f>
        <v>0</v>
      </c>
      <c r="G295" s="40">
        <f t="shared" si="24"/>
        <v>0</v>
      </c>
      <c r="H295" s="40">
        <f t="shared" si="25"/>
        <v>0</v>
      </c>
      <c r="I295" s="40"/>
      <c r="J295" s="138"/>
      <c r="K295" s="40"/>
      <c r="L295" s="138"/>
      <c r="M295" s="138"/>
      <c r="N295" s="138"/>
      <c r="O295" s="41"/>
    </row>
    <row r="296" spans="1:256" ht="15.6" x14ac:dyDescent="0.25">
      <c r="A296" s="33">
        <v>15090</v>
      </c>
      <c r="B296" s="32" t="s">
        <v>11</v>
      </c>
      <c r="C296" s="32" t="s">
        <v>367</v>
      </c>
      <c r="D296" s="34">
        <v>15160</v>
      </c>
      <c r="E296" s="34" t="s">
        <v>797</v>
      </c>
      <c r="F296" s="40">
        <f>'2026-2027'!F297</f>
        <v>0</v>
      </c>
      <c r="G296" s="40">
        <f t="shared" si="24"/>
        <v>0</v>
      </c>
      <c r="H296" s="40">
        <f t="shared" si="25"/>
        <v>0</v>
      </c>
      <c r="I296" s="40"/>
      <c r="J296" s="138"/>
      <c r="K296" s="40"/>
      <c r="L296" s="138"/>
      <c r="M296" s="138"/>
      <c r="N296" s="138"/>
      <c r="O296" s="41"/>
    </row>
    <row r="297" spans="1:256" ht="15.6" x14ac:dyDescent="0.25">
      <c r="A297" s="33">
        <v>15091</v>
      </c>
      <c r="B297" s="32" t="s">
        <v>11</v>
      </c>
      <c r="C297" s="32" t="s">
        <v>369</v>
      </c>
      <c r="D297" s="34">
        <v>15160</v>
      </c>
      <c r="E297" s="34" t="s">
        <v>798</v>
      </c>
      <c r="F297" s="40">
        <f>'2026-2027'!F298</f>
        <v>0</v>
      </c>
      <c r="G297" s="40">
        <f t="shared" si="24"/>
        <v>0</v>
      </c>
      <c r="H297" s="40">
        <f t="shared" si="25"/>
        <v>0</v>
      </c>
      <c r="I297" s="40"/>
      <c r="J297" s="138"/>
      <c r="K297" s="40"/>
      <c r="L297" s="138"/>
      <c r="M297" s="138"/>
      <c r="N297" s="138"/>
      <c r="O297" s="41"/>
    </row>
    <row r="298" spans="1:256" ht="15.6" x14ac:dyDescent="0.25">
      <c r="A298" s="33">
        <v>15100</v>
      </c>
      <c r="B298" s="32" t="s">
        <v>11</v>
      </c>
      <c r="C298" s="32" t="s">
        <v>8</v>
      </c>
      <c r="D298" s="34">
        <v>15160</v>
      </c>
      <c r="E298" s="34" t="s">
        <v>18</v>
      </c>
      <c r="F298" s="40">
        <f>'2026-2027'!F299</f>
        <v>0</v>
      </c>
      <c r="G298" s="40">
        <f t="shared" si="24"/>
        <v>0</v>
      </c>
      <c r="H298" s="40">
        <f t="shared" si="25"/>
        <v>0</v>
      </c>
      <c r="I298" s="40"/>
      <c r="J298" s="138"/>
      <c r="K298" s="40"/>
      <c r="L298" s="138"/>
      <c r="M298" s="138"/>
      <c r="N298" s="138"/>
      <c r="O298" s="41"/>
    </row>
    <row r="299" spans="1:256" ht="15.6" x14ac:dyDescent="0.25">
      <c r="A299" s="33">
        <v>15120</v>
      </c>
      <c r="B299" s="32" t="s">
        <v>11</v>
      </c>
      <c r="C299" s="32" t="s">
        <v>9</v>
      </c>
      <c r="D299" s="34">
        <v>15160</v>
      </c>
      <c r="E299" s="34" t="s">
        <v>19</v>
      </c>
      <c r="F299" s="40">
        <f>'2026-2027'!F300</f>
        <v>0</v>
      </c>
      <c r="G299" s="40">
        <f t="shared" si="24"/>
        <v>0</v>
      </c>
      <c r="H299" s="40">
        <f t="shared" si="25"/>
        <v>0</v>
      </c>
      <c r="I299" s="40"/>
      <c r="J299" s="138"/>
      <c r="K299" s="40"/>
      <c r="L299" s="138"/>
      <c r="M299" s="138"/>
      <c r="N299" s="138"/>
      <c r="O299" s="41"/>
    </row>
    <row r="300" spans="1:256" ht="15.6" x14ac:dyDescent="0.25">
      <c r="A300" s="33">
        <v>15130</v>
      </c>
      <c r="B300" s="32" t="s">
        <v>11</v>
      </c>
      <c r="C300" s="32" t="s">
        <v>352</v>
      </c>
      <c r="D300" s="34">
        <v>15160</v>
      </c>
      <c r="E300" s="34" t="s">
        <v>799</v>
      </c>
      <c r="F300" s="40">
        <f>'2026-2027'!F301</f>
        <v>0</v>
      </c>
      <c r="G300" s="40">
        <f t="shared" si="24"/>
        <v>0</v>
      </c>
      <c r="H300" s="40">
        <f t="shared" si="25"/>
        <v>0</v>
      </c>
      <c r="I300" s="40"/>
      <c r="J300" s="138"/>
      <c r="K300" s="40"/>
      <c r="L300" s="138"/>
      <c r="M300" s="138"/>
      <c r="N300" s="138"/>
      <c r="O300" s="41"/>
    </row>
    <row r="301" spans="1:256" ht="15.6" x14ac:dyDescent="0.25">
      <c r="A301" s="33">
        <v>15140</v>
      </c>
      <c r="B301" s="32" t="s">
        <v>11</v>
      </c>
      <c r="C301" s="32" t="s">
        <v>10</v>
      </c>
      <c r="D301" s="34">
        <v>15160</v>
      </c>
      <c r="E301" s="34" t="s">
        <v>20</v>
      </c>
      <c r="F301" s="40">
        <f>'2026-2027'!F302</f>
        <v>0</v>
      </c>
      <c r="G301" s="40">
        <f t="shared" si="24"/>
        <v>0</v>
      </c>
      <c r="H301" s="40">
        <f t="shared" si="25"/>
        <v>0</v>
      </c>
      <c r="I301" s="40"/>
      <c r="J301" s="138"/>
      <c r="K301" s="40"/>
      <c r="L301" s="138"/>
      <c r="M301" s="138"/>
      <c r="N301" s="138"/>
      <c r="O301" s="41"/>
    </row>
    <row r="302" spans="1:256" s="39" customFormat="1" ht="15.6" x14ac:dyDescent="0.25">
      <c r="A302" s="33">
        <v>15160</v>
      </c>
      <c r="B302" s="32" t="s">
        <v>800</v>
      </c>
      <c r="C302" s="38" t="s">
        <v>800</v>
      </c>
      <c r="D302" s="34">
        <v>15180</v>
      </c>
      <c r="E302" s="34" t="s">
        <v>801</v>
      </c>
      <c r="F302" s="40">
        <f>'2026-2027'!F303</f>
        <v>0</v>
      </c>
      <c r="G302" s="40">
        <f>SUM(G281:G301)</f>
        <v>0</v>
      </c>
      <c r="H302" s="40">
        <f t="shared" ref="H302:O302" si="26">SUM(H281:H301)</f>
        <v>0</v>
      </c>
      <c r="I302" s="40"/>
      <c r="J302" s="40"/>
      <c r="K302" s="40"/>
      <c r="L302" s="40"/>
      <c r="M302" s="40"/>
      <c r="N302" s="40"/>
      <c r="O302" s="40">
        <f t="shared" si="26"/>
        <v>0</v>
      </c>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28"/>
      <c r="BH302" s="28"/>
      <c r="BI302" s="28"/>
      <c r="BJ302" s="28"/>
      <c r="BK302" s="28"/>
      <c r="BL302" s="28"/>
      <c r="BM302" s="28"/>
      <c r="BN302" s="28"/>
      <c r="BO302" s="28"/>
      <c r="BP302" s="28"/>
      <c r="BQ302" s="28"/>
      <c r="BR302" s="28"/>
      <c r="BS302" s="28"/>
      <c r="BT302" s="28"/>
      <c r="BU302" s="28"/>
      <c r="BV302" s="28"/>
      <c r="BW302" s="28"/>
      <c r="BX302" s="28"/>
      <c r="BY302" s="28"/>
      <c r="BZ302" s="28"/>
      <c r="CA302" s="28"/>
      <c r="CB302" s="28"/>
      <c r="CC302" s="28"/>
      <c r="CD302" s="28"/>
      <c r="CE302" s="28"/>
      <c r="CF302" s="28"/>
      <c r="CG302" s="28"/>
      <c r="CH302" s="28"/>
      <c r="CI302" s="28"/>
      <c r="CJ302" s="28"/>
      <c r="CK302" s="28"/>
      <c r="CL302" s="28"/>
      <c r="CM302" s="28"/>
      <c r="CN302" s="28"/>
      <c r="CO302" s="28"/>
      <c r="CP302" s="28"/>
      <c r="CQ302" s="28"/>
      <c r="CR302" s="28"/>
      <c r="CS302" s="28"/>
      <c r="CT302" s="28"/>
      <c r="CU302" s="28"/>
      <c r="CV302" s="28"/>
      <c r="CW302" s="28"/>
      <c r="CX302" s="28"/>
      <c r="CY302" s="28"/>
      <c r="CZ302" s="28"/>
      <c r="DA302" s="28"/>
      <c r="DB302" s="28"/>
      <c r="DC302" s="28"/>
      <c r="DD302" s="28"/>
      <c r="DE302" s="28"/>
      <c r="DF302" s="28"/>
      <c r="DG302" s="28"/>
      <c r="DH302" s="28"/>
      <c r="DI302" s="28"/>
      <c r="DJ302" s="28"/>
      <c r="DK302" s="28"/>
      <c r="DL302" s="28"/>
      <c r="DM302" s="28"/>
      <c r="DN302" s="28"/>
      <c r="DO302" s="28"/>
      <c r="DP302" s="28"/>
      <c r="DQ302" s="28"/>
      <c r="DR302" s="28"/>
      <c r="DS302" s="28"/>
      <c r="DT302" s="28"/>
      <c r="DU302" s="28"/>
      <c r="DV302" s="28"/>
      <c r="DW302" s="28"/>
      <c r="DX302" s="28"/>
      <c r="DY302" s="28"/>
      <c r="DZ302" s="28"/>
      <c r="EA302" s="28"/>
      <c r="EB302" s="28"/>
      <c r="EC302" s="28"/>
      <c r="ED302" s="28"/>
      <c r="EE302" s="28"/>
      <c r="EF302" s="28"/>
      <c r="EG302" s="28"/>
      <c r="EH302" s="28"/>
      <c r="EI302" s="28"/>
      <c r="EJ302" s="28"/>
      <c r="EK302" s="28"/>
      <c r="EL302" s="28"/>
      <c r="EM302" s="28"/>
      <c r="EN302" s="28"/>
      <c r="EO302" s="28"/>
      <c r="EP302" s="28"/>
      <c r="EQ302" s="28"/>
      <c r="ER302" s="28"/>
      <c r="ES302" s="28"/>
      <c r="ET302" s="28"/>
      <c r="EU302" s="28"/>
      <c r="EV302" s="28"/>
      <c r="EW302" s="28"/>
      <c r="EX302" s="28"/>
      <c r="EY302" s="28"/>
      <c r="EZ302" s="28"/>
      <c r="FA302" s="28"/>
      <c r="FB302" s="28"/>
      <c r="FC302" s="28"/>
      <c r="FD302" s="28"/>
      <c r="FE302" s="28"/>
      <c r="FF302" s="28"/>
      <c r="FG302" s="28"/>
      <c r="FH302" s="28"/>
      <c r="FI302" s="28"/>
      <c r="FJ302" s="28"/>
      <c r="FK302" s="28"/>
      <c r="FL302" s="28"/>
      <c r="FM302" s="28"/>
      <c r="FN302" s="28"/>
      <c r="FO302" s="28"/>
      <c r="FP302" s="28"/>
      <c r="FQ302" s="28"/>
      <c r="FR302" s="28"/>
      <c r="FS302" s="28"/>
      <c r="FT302" s="28"/>
      <c r="FU302" s="28"/>
      <c r="FV302" s="28"/>
      <c r="FW302" s="28"/>
      <c r="FX302" s="28"/>
      <c r="FY302" s="28"/>
      <c r="FZ302" s="28"/>
      <c r="GA302" s="28"/>
      <c r="GB302" s="28"/>
      <c r="GC302" s="28"/>
      <c r="GD302" s="28"/>
      <c r="GE302" s="28"/>
      <c r="GF302" s="28"/>
      <c r="GG302" s="28"/>
      <c r="GH302" s="28"/>
      <c r="GI302" s="28"/>
      <c r="GJ302" s="28"/>
      <c r="GK302" s="28"/>
      <c r="GL302" s="28"/>
      <c r="GM302" s="28"/>
      <c r="GN302" s="28"/>
      <c r="GO302" s="28"/>
      <c r="GP302" s="28"/>
      <c r="GQ302" s="28"/>
      <c r="GR302" s="28"/>
      <c r="GS302" s="28"/>
      <c r="GT302" s="28"/>
      <c r="GU302" s="28"/>
      <c r="GV302" s="28"/>
      <c r="GW302" s="28"/>
      <c r="GX302" s="28"/>
      <c r="GY302" s="28"/>
      <c r="GZ302" s="28"/>
      <c r="HA302" s="28"/>
      <c r="HB302" s="28"/>
      <c r="HC302" s="28"/>
      <c r="HD302" s="28"/>
      <c r="HE302" s="28"/>
      <c r="HF302" s="28"/>
      <c r="HG302" s="28"/>
      <c r="HH302" s="28"/>
      <c r="HI302" s="28"/>
      <c r="HJ302" s="28"/>
      <c r="HK302" s="28"/>
      <c r="HL302" s="28"/>
      <c r="HM302" s="28"/>
      <c r="HN302" s="28"/>
      <c r="HO302" s="28"/>
      <c r="HP302" s="28"/>
      <c r="HQ302" s="28"/>
      <c r="HR302" s="28"/>
      <c r="HS302" s="28"/>
      <c r="HT302" s="28"/>
      <c r="HU302" s="28"/>
      <c r="HV302" s="28"/>
      <c r="HW302" s="28"/>
      <c r="HX302" s="28"/>
      <c r="HY302" s="28"/>
      <c r="HZ302" s="28"/>
      <c r="IA302" s="28"/>
      <c r="IB302" s="28"/>
      <c r="IC302" s="28"/>
      <c r="ID302" s="28"/>
      <c r="IE302" s="28"/>
      <c r="IF302" s="28"/>
      <c r="IG302" s="28"/>
      <c r="IH302" s="28"/>
      <c r="II302" s="28"/>
      <c r="IJ302" s="28"/>
      <c r="IK302" s="28"/>
      <c r="IL302" s="28"/>
      <c r="IM302" s="28"/>
      <c r="IN302" s="28"/>
      <c r="IO302" s="28"/>
      <c r="IP302" s="28"/>
      <c r="IQ302" s="28"/>
      <c r="IR302" s="28"/>
      <c r="IS302" s="28"/>
      <c r="IT302" s="28"/>
      <c r="IU302" s="28"/>
      <c r="IV302" s="28"/>
    </row>
    <row r="303" spans="1:256" s="31" customFormat="1" ht="15.6" customHeight="1" x14ac:dyDescent="0.25">
      <c r="A303" s="311" t="s">
        <v>1096</v>
      </c>
      <c r="B303" s="312"/>
      <c r="C303" s="312"/>
      <c r="D303" s="312"/>
      <c r="E303" s="312"/>
      <c r="F303" s="335"/>
      <c r="G303" s="312"/>
      <c r="H303" s="312"/>
      <c r="I303" s="312"/>
      <c r="J303" s="312"/>
      <c r="K303" s="312"/>
      <c r="L303" s="312"/>
      <c r="M303" s="312"/>
      <c r="N303" s="312"/>
      <c r="O303" s="313"/>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c r="BL303" s="28"/>
      <c r="BM303" s="28"/>
      <c r="BN303" s="28"/>
      <c r="BO303" s="28"/>
      <c r="BP303" s="28"/>
      <c r="BQ303" s="28"/>
      <c r="BR303" s="28"/>
      <c r="BS303" s="28"/>
      <c r="BT303" s="28"/>
      <c r="BU303" s="28"/>
      <c r="BV303" s="28"/>
      <c r="BW303" s="28"/>
      <c r="BX303" s="28"/>
      <c r="BY303" s="28"/>
      <c r="BZ303" s="28"/>
      <c r="CA303" s="28"/>
      <c r="CB303" s="28"/>
      <c r="CC303" s="28"/>
      <c r="CD303" s="28"/>
      <c r="CE303" s="28"/>
      <c r="CF303" s="28"/>
      <c r="CG303" s="28"/>
      <c r="CH303" s="28"/>
      <c r="CI303" s="28"/>
      <c r="CJ303" s="28"/>
      <c r="CK303" s="28"/>
      <c r="CL303" s="28"/>
      <c r="CM303" s="28"/>
      <c r="CN303" s="28"/>
      <c r="CO303" s="28"/>
      <c r="CP303" s="28"/>
      <c r="CQ303" s="28"/>
      <c r="CR303" s="28"/>
      <c r="CS303" s="28"/>
      <c r="CT303" s="28"/>
      <c r="CU303" s="28"/>
      <c r="CV303" s="28"/>
      <c r="CW303" s="28"/>
      <c r="CX303" s="28"/>
      <c r="CY303" s="28"/>
      <c r="CZ303" s="28"/>
      <c r="DA303" s="28"/>
      <c r="DB303" s="28"/>
      <c r="DC303" s="28"/>
      <c r="DD303" s="28"/>
      <c r="DE303" s="28"/>
      <c r="DF303" s="28"/>
      <c r="DG303" s="28"/>
      <c r="DH303" s="28"/>
      <c r="DI303" s="28"/>
      <c r="DJ303" s="28"/>
      <c r="DK303" s="28"/>
      <c r="DL303" s="28"/>
      <c r="DM303" s="28"/>
      <c r="DN303" s="28"/>
      <c r="DO303" s="28"/>
      <c r="DP303" s="28"/>
      <c r="DQ303" s="28"/>
      <c r="DR303" s="28"/>
      <c r="DS303" s="28"/>
      <c r="DT303" s="28"/>
      <c r="DU303" s="28"/>
      <c r="DV303" s="28"/>
      <c r="DW303" s="28"/>
      <c r="DX303" s="28"/>
      <c r="DY303" s="28"/>
      <c r="DZ303" s="28"/>
      <c r="EA303" s="28"/>
      <c r="EB303" s="28"/>
      <c r="EC303" s="28"/>
      <c r="ED303" s="28"/>
      <c r="EE303" s="28"/>
      <c r="EF303" s="28"/>
      <c r="EG303" s="28"/>
      <c r="EH303" s="28"/>
      <c r="EI303" s="28"/>
      <c r="EJ303" s="28"/>
      <c r="EK303" s="28"/>
      <c r="EL303" s="28"/>
      <c r="EM303" s="28"/>
      <c r="EN303" s="28"/>
      <c r="EO303" s="28"/>
      <c r="EP303" s="28"/>
      <c r="EQ303" s="28"/>
      <c r="ER303" s="28"/>
      <c r="ES303" s="28"/>
      <c r="ET303" s="28"/>
      <c r="EU303" s="28"/>
      <c r="EV303" s="28"/>
      <c r="EW303" s="28"/>
      <c r="EX303" s="28"/>
      <c r="EY303" s="28"/>
      <c r="EZ303" s="28"/>
      <c r="FA303" s="28"/>
      <c r="FB303" s="28"/>
      <c r="FC303" s="28"/>
      <c r="FD303" s="28"/>
      <c r="FE303" s="28"/>
      <c r="FF303" s="28"/>
      <c r="FG303" s="28"/>
      <c r="FH303" s="28"/>
      <c r="FI303" s="28"/>
      <c r="FJ303" s="28"/>
      <c r="FK303" s="28"/>
      <c r="FL303" s="28"/>
      <c r="FM303" s="28"/>
      <c r="FN303" s="28"/>
      <c r="FO303" s="28"/>
      <c r="FP303" s="28"/>
      <c r="FQ303" s="28"/>
      <c r="FR303" s="28"/>
      <c r="FS303" s="28"/>
      <c r="FT303" s="28"/>
      <c r="FU303" s="28"/>
      <c r="FV303" s="28"/>
      <c r="FW303" s="28"/>
      <c r="FX303" s="28"/>
      <c r="FY303" s="28"/>
      <c r="FZ303" s="28"/>
      <c r="GA303" s="28"/>
      <c r="GB303" s="28"/>
      <c r="GC303" s="28"/>
      <c r="GD303" s="28"/>
      <c r="GE303" s="28"/>
      <c r="GF303" s="28"/>
      <c r="GG303" s="28"/>
      <c r="GH303" s="28"/>
      <c r="GI303" s="28"/>
      <c r="GJ303" s="28"/>
      <c r="GK303" s="28"/>
      <c r="GL303" s="28"/>
      <c r="GM303" s="28"/>
      <c r="GN303" s="28"/>
      <c r="GO303" s="28"/>
      <c r="GP303" s="28"/>
      <c r="GQ303" s="28"/>
      <c r="GR303" s="28"/>
      <c r="GS303" s="28"/>
      <c r="GT303" s="28"/>
      <c r="GU303" s="28"/>
      <c r="GV303" s="28"/>
      <c r="GW303" s="28"/>
      <c r="GX303" s="28"/>
      <c r="GY303" s="28"/>
      <c r="GZ303" s="28"/>
      <c r="HA303" s="28"/>
      <c r="HB303" s="28"/>
      <c r="HC303" s="28"/>
      <c r="HD303" s="28"/>
      <c r="HE303" s="28"/>
      <c r="HF303" s="28"/>
      <c r="HG303" s="28"/>
      <c r="HH303" s="28"/>
      <c r="HI303" s="28"/>
      <c r="HJ303" s="28"/>
      <c r="HK303" s="28"/>
      <c r="HL303" s="28"/>
      <c r="HM303" s="28"/>
      <c r="HN303" s="28"/>
      <c r="HO303" s="28"/>
      <c r="HP303" s="28"/>
      <c r="HQ303" s="28"/>
      <c r="HR303" s="28"/>
      <c r="HS303" s="28"/>
      <c r="HT303" s="28"/>
      <c r="HU303" s="28"/>
      <c r="HV303" s="28"/>
      <c r="HW303" s="28"/>
      <c r="HX303" s="28"/>
      <c r="HY303" s="28"/>
      <c r="HZ303" s="28"/>
      <c r="IA303" s="28"/>
      <c r="IB303" s="28"/>
      <c r="IC303" s="28"/>
      <c r="ID303" s="28"/>
      <c r="IE303" s="28"/>
      <c r="IF303" s="28"/>
      <c r="IG303" s="28"/>
      <c r="IH303" s="28"/>
      <c r="II303" s="28"/>
      <c r="IJ303" s="28"/>
      <c r="IK303" s="28"/>
      <c r="IL303" s="28"/>
      <c r="IM303" s="28"/>
      <c r="IN303" s="28"/>
      <c r="IO303" s="28"/>
      <c r="IP303" s="28"/>
      <c r="IQ303" s="28"/>
      <c r="IR303" s="28"/>
      <c r="IS303" s="28"/>
      <c r="IT303" s="28"/>
      <c r="IU303" s="28"/>
      <c r="IV303" s="28"/>
    </row>
    <row r="304" spans="1:256" ht="15.6" x14ac:dyDescent="0.25">
      <c r="A304" s="33">
        <v>17000</v>
      </c>
      <c r="B304" s="32" t="s">
        <v>781</v>
      </c>
      <c r="C304" s="32" t="s">
        <v>21</v>
      </c>
      <c r="D304" s="34">
        <v>17100</v>
      </c>
      <c r="E304" s="34" t="s">
        <v>22</v>
      </c>
      <c r="F304" s="40">
        <f>'2026-2027'!F305</f>
        <v>0</v>
      </c>
      <c r="G304" s="40">
        <f>F304</f>
        <v>0</v>
      </c>
      <c r="H304" s="40"/>
      <c r="I304" s="40"/>
      <c r="J304" s="138"/>
      <c r="K304" s="40"/>
      <c r="L304" s="138"/>
      <c r="M304" s="40">
        <f>F304</f>
        <v>0</v>
      </c>
      <c r="N304" s="138"/>
      <c r="O304" s="41"/>
    </row>
    <row r="305" spans="1:15" ht="15.6" x14ac:dyDescent="0.25">
      <c r="A305" s="33">
        <v>17005</v>
      </c>
      <c r="B305" s="32" t="s">
        <v>781</v>
      </c>
      <c r="C305" s="32" t="s">
        <v>295</v>
      </c>
      <c r="D305" s="34">
        <v>17100</v>
      </c>
      <c r="E305" s="34" t="s">
        <v>782</v>
      </c>
      <c r="F305" s="40">
        <f>'2026-2027'!F306</f>
        <v>0</v>
      </c>
      <c r="G305" s="40">
        <f t="shared" ref="G305:G320" si="27">F305</f>
        <v>0</v>
      </c>
      <c r="H305" s="40"/>
      <c r="I305" s="40"/>
      <c r="J305" s="138"/>
      <c r="K305" s="40"/>
      <c r="L305" s="138"/>
      <c r="M305" s="40">
        <f t="shared" ref="M305:M320" si="28">F305</f>
        <v>0</v>
      </c>
      <c r="N305" s="138"/>
      <c r="O305" s="41"/>
    </row>
    <row r="306" spans="1:15" ht="15.6" x14ac:dyDescent="0.25">
      <c r="A306" s="33">
        <v>17010</v>
      </c>
      <c r="B306" s="32" t="s">
        <v>781</v>
      </c>
      <c r="C306" s="32" t="s">
        <v>132</v>
      </c>
      <c r="D306" s="34">
        <v>17100</v>
      </c>
      <c r="E306" s="34" t="s">
        <v>783</v>
      </c>
      <c r="F306" s="40">
        <f>'2026-2027'!F307</f>
        <v>0</v>
      </c>
      <c r="G306" s="40">
        <f t="shared" si="27"/>
        <v>0</v>
      </c>
      <c r="H306" s="40"/>
      <c r="I306" s="40"/>
      <c r="J306" s="138"/>
      <c r="K306" s="40"/>
      <c r="L306" s="138"/>
      <c r="M306" s="40">
        <f t="shared" si="28"/>
        <v>0</v>
      </c>
      <c r="N306" s="138"/>
      <c r="O306" s="41"/>
    </row>
    <row r="307" spans="1:15" ht="15.6" x14ac:dyDescent="0.25">
      <c r="A307" s="33">
        <v>17011</v>
      </c>
      <c r="B307" s="32" t="s">
        <v>781</v>
      </c>
      <c r="C307" s="32" t="s">
        <v>134</v>
      </c>
      <c r="D307" s="34">
        <v>17100</v>
      </c>
      <c r="E307" s="34" t="s">
        <v>784</v>
      </c>
      <c r="F307" s="40">
        <f>'2026-2027'!F308</f>
        <v>0</v>
      </c>
      <c r="G307" s="40">
        <f t="shared" si="27"/>
        <v>0</v>
      </c>
      <c r="H307" s="40"/>
      <c r="I307" s="40"/>
      <c r="J307" s="138"/>
      <c r="K307" s="40"/>
      <c r="L307" s="138"/>
      <c r="M307" s="40">
        <f t="shared" si="28"/>
        <v>0</v>
      </c>
      <c r="N307" s="138"/>
      <c r="O307" s="41"/>
    </row>
    <row r="308" spans="1:15" ht="15.6" x14ac:dyDescent="0.25">
      <c r="A308" s="33">
        <v>17012</v>
      </c>
      <c r="B308" s="32" t="s">
        <v>781</v>
      </c>
      <c r="C308" s="32" t="s">
        <v>4</v>
      </c>
      <c r="D308" s="34">
        <v>17100</v>
      </c>
      <c r="E308" s="34" t="s">
        <v>785</v>
      </c>
      <c r="F308" s="40">
        <f>'2026-2027'!F309</f>
        <v>0</v>
      </c>
      <c r="G308" s="40"/>
      <c r="H308" s="40"/>
      <c r="I308" s="40"/>
      <c r="J308" s="138"/>
      <c r="K308" s="40"/>
      <c r="L308" s="138"/>
      <c r="M308" s="40"/>
      <c r="N308" s="138"/>
      <c r="O308" s="40">
        <f>F308</f>
        <v>0</v>
      </c>
    </row>
    <row r="309" spans="1:15" ht="15.6" x14ac:dyDescent="0.25">
      <c r="A309" s="33">
        <v>17013</v>
      </c>
      <c r="B309" s="32" t="s">
        <v>781</v>
      </c>
      <c r="C309" s="32" t="s">
        <v>136</v>
      </c>
      <c r="D309" s="34">
        <v>17100</v>
      </c>
      <c r="E309" s="34" t="s">
        <v>786</v>
      </c>
      <c r="F309" s="40">
        <f>'2026-2027'!F310</f>
        <v>0</v>
      </c>
      <c r="G309" s="40">
        <f t="shared" si="27"/>
        <v>0</v>
      </c>
      <c r="H309" s="40"/>
      <c r="I309" s="40"/>
      <c r="J309" s="138"/>
      <c r="K309" s="40"/>
      <c r="L309" s="138"/>
      <c r="M309" s="40">
        <f t="shared" si="28"/>
        <v>0</v>
      </c>
      <c r="N309" s="138"/>
      <c r="O309" s="41"/>
    </row>
    <row r="310" spans="1:15" ht="15.6" x14ac:dyDescent="0.25">
      <c r="A310" s="33">
        <v>17014</v>
      </c>
      <c r="B310" s="32" t="s">
        <v>781</v>
      </c>
      <c r="C310" s="32" t="s">
        <v>138</v>
      </c>
      <c r="D310" s="34">
        <v>17100</v>
      </c>
      <c r="E310" s="34" t="s">
        <v>787</v>
      </c>
      <c r="F310" s="40">
        <f>'2026-2027'!F311</f>
        <v>0</v>
      </c>
      <c r="G310" s="40">
        <f t="shared" si="27"/>
        <v>0</v>
      </c>
      <c r="H310" s="40"/>
      <c r="I310" s="40"/>
      <c r="J310" s="138"/>
      <c r="K310" s="40"/>
      <c r="L310" s="138"/>
      <c r="M310" s="40">
        <f t="shared" si="28"/>
        <v>0</v>
      </c>
      <c r="N310" s="138"/>
      <c r="O310" s="41"/>
    </row>
    <row r="311" spans="1:15" ht="15.6" x14ac:dyDescent="0.25">
      <c r="A311" s="33">
        <v>17015</v>
      </c>
      <c r="B311" s="32" t="s">
        <v>781</v>
      </c>
      <c r="C311" s="32" t="s">
        <v>140</v>
      </c>
      <c r="D311" s="34">
        <v>17100</v>
      </c>
      <c r="E311" s="34" t="s">
        <v>788</v>
      </c>
      <c r="F311" s="40">
        <f>'2026-2027'!F312</f>
        <v>0</v>
      </c>
      <c r="G311" s="40">
        <f t="shared" si="27"/>
        <v>0</v>
      </c>
      <c r="H311" s="40"/>
      <c r="I311" s="40"/>
      <c r="J311" s="138"/>
      <c r="K311" s="40"/>
      <c r="L311" s="138"/>
      <c r="M311" s="40">
        <f t="shared" si="28"/>
        <v>0</v>
      </c>
      <c r="N311" s="138"/>
      <c r="O311" s="41"/>
    </row>
    <row r="312" spans="1:15" ht="15.6" x14ac:dyDescent="0.25">
      <c r="A312" s="33">
        <v>17016</v>
      </c>
      <c r="B312" s="32" t="s">
        <v>781</v>
      </c>
      <c r="C312" s="32" t="s">
        <v>144</v>
      </c>
      <c r="D312" s="34">
        <v>17100</v>
      </c>
      <c r="E312" s="34" t="s">
        <v>789</v>
      </c>
      <c r="F312" s="40">
        <f>'2026-2027'!F313</f>
        <v>0</v>
      </c>
      <c r="G312" s="40">
        <f t="shared" si="27"/>
        <v>0</v>
      </c>
      <c r="H312" s="40"/>
      <c r="I312" s="40"/>
      <c r="J312" s="138"/>
      <c r="K312" s="40"/>
      <c r="L312" s="138"/>
      <c r="M312" s="40">
        <f t="shared" si="28"/>
        <v>0</v>
      </c>
      <c r="N312" s="138"/>
      <c r="O312" s="41"/>
    </row>
    <row r="313" spans="1:15" ht="14.4" customHeight="1" x14ac:dyDescent="0.25">
      <c r="A313" s="33">
        <v>17017</v>
      </c>
      <c r="B313" s="32" t="s">
        <v>781</v>
      </c>
      <c r="C313" s="32" t="s">
        <v>146</v>
      </c>
      <c r="D313" s="34">
        <v>17100</v>
      </c>
      <c r="E313" s="34" t="s">
        <v>790</v>
      </c>
      <c r="F313" s="40">
        <f>'2026-2027'!F314</f>
        <v>0</v>
      </c>
      <c r="G313" s="40">
        <f t="shared" si="27"/>
        <v>0</v>
      </c>
      <c r="H313" s="40"/>
      <c r="I313" s="40"/>
      <c r="J313" s="138"/>
      <c r="K313" s="40"/>
      <c r="L313" s="138"/>
      <c r="M313" s="40">
        <f t="shared" si="28"/>
        <v>0</v>
      </c>
      <c r="N313" s="138"/>
      <c r="O313" s="41"/>
    </row>
    <row r="314" spans="1:15" ht="15.6" x14ac:dyDescent="0.25">
      <c r="A314" s="33">
        <v>17018</v>
      </c>
      <c r="B314" s="32" t="s">
        <v>781</v>
      </c>
      <c r="C314" s="32" t="s">
        <v>365</v>
      </c>
      <c r="D314" s="34">
        <v>17100</v>
      </c>
      <c r="E314" s="34" t="s">
        <v>791</v>
      </c>
      <c r="F314" s="40">
        <f>'2026-2027'!F315</f>
        <v>0</v>
      </c>
      <c r="G314" s="40">
        <f t="shared" si="27"/>
        <v>0</v>
      </c>
      <c r="H314" s="40"/>
      <c r="I314" s="40"/>
      <c r="J314" s="138"/>
      <c r="K314" s="40"/>
      <c r="L314" s="138"/>
      <c r="M314" s="40">
        <f t="shared" si="28"/>
        <v>0</v>
      </c>
      <c r="N314" s="138"/>
      <c r="O314" s="41"/>
    </row>
    <row r="315" spans="1:15" ht="15.6" x14ac:dyDescent="0.25">
      <c r="A315" s="33">
        <v>17020</v>
      </c>
      <c r="B315" s="32" t="s">
        <v>781</v>
      </c>
      <c r="C315" s="32" t="s">
        <v>774</v>
      </c>
      <c r="D315" s="34">
        <v>17100</v>
      </c>
      <c r="E315" s="34" t="s">
        <v>23</v>
      </c>
      <c r="F315" s="40">
        <f>'2026-2027'!F316</f>
        <v>0</v>
      </c>
      <c r="G315" s="40">
        <f t="shared" si="27"/>
        <v>0</v>
      </c>
      <c r="H315" s="40"/>
      <c r="I315" s="40"/>
      <c r="J315" s="138"/>
      <c r="K315" s="40"/>
      <c r="L315" s="138"/>
      <c r="M315" s="40">
        <f t="shared" si="28"/>
        <v>0</v>
      </c>
      <c r="N315" s="138"/>
      <c r="O315" s="41"/>
    </row>
    <row r="316" spans="1:15" ht="15.6" x14ac:dyDescent="0.25">
      <c r="A316" s="33">
        <v>17030</v>
      </c>
      <c r="B316" s="32" t="s">
        <v>781</v>
      </c>
      <c r="C316" s="32" t="s">
        <v>367</v>
      </c>
      <c r="D316" s="34">
        <v>17100</v>
      </c>
      <c r="E316" s="34" t="s">
        <v>792</v>
      </c>
      <c r="F316" s="40">
        <f>'2026-2027'!F317</f>
        <v>0</v>
      </c>
      <c r="G316" s="40">
        <f t="shared" si="27"/>
        <v>0</v>
      </c>
      <c r="H316" s="40"/>
      <c r="I316" s="40"/>
      <c r="J316" s="138"/>
      <c r="K316" s="40"/>
      <c r="L316" s="138"/>
      <c r="M316" s="40">
        <f t="shared" si="28"/>
        <v>0</v>
      </c>
      <c r="N316" s="138"/>
      <c r="O316" s="41"/>
    </row>
    <row r="317" spans="1:15" ht="15.6" x14ac:dyDescent="0.25">
      <c r="A317" s="33">
        <v>17031</v>
      </c>
      <c r="B317" s="32" t="s">
        <v>781</v>
      </c>
      <c r="C317" s="32" t="s">
        <v>369</v>
      </c>
      <c r="D317" s="34">
        <v>17100</v>
      </c>
      <c r="E317" s="34" t="s">
        <v>793</v>
      </c>
      <c r="F317" s="40">
        <f>'2026-2027'!F318</f>
        <v>0</v>
      </c>
      <c r="G317" s="40">
        <f t="shared" si="27"/>
        <v>0</v>
      </c>
      <c r="H317" s="40"/>
      <c r="I317" s="40"/>
      <c r="J317" s="138"/>
      <c r="K317" s="40"/>
      <c r="L317" s="138"/>
      <c r="M317" s="40">
        <f t="shared" si="28"/>
        <v>0</v>
      </c>
      <c r="N317" s="138"/>
      <c r="O317" s="41"/>
    </row>
    <row r="318" spans="1:15" ht="15.6" x14ac:dyDescent="0.25">
      <c r="A318" s="33">
        <v>17040</v>
      </c>
      <c r="B318" s="32" t="s">
        <v>781</v>
      </c>
      <c r="C318" s="32" t="s">
        <v>24</v>
      </c>
      <c r="D318" s="34">
        <v>17100</v>
      </c>
      <c r="E318" s="34" t="s">
        <v>25</v>
      </c>
      <c r="F318" s="40">
        <f>'2026-2027'!F319</f>
        <v>0</v>
      </c>
      <c r="G318" s="40">
        <f t="shared" si="27"/>
        <v>0</v>
      </c>
      <c r="H318" s="40"/>
      <c r="I318" s="40"/>
      <c r="J318" s="138"/>
      <c r="K318" s="40"/>
      <c r="L318" s="138"/>
      <c r="M318" s="40">
        <f t="shared" si="28"/>
        <v>0</v>
      </c>
      <c r="N318" s="138"/>
      <c r="O318" s="41"/>
    </row>
    <row r="319" spans="1:15" ht="15.6" x14ac:dyDescent="0.25">
      <c r="A319" s="33">
        <v>17050</v>
      </c>
      <c r="B319" s="32" t="s">
        <v>781</v>
      </c>
      <c r="C319" s="32" t="s">
        <v>352</v>
      </c>
      <c r="D319" s="34">
        <v>17100</v>
      </c>
      <c r="E319" s="34" t="s">
        <v>794</v>
      </c>
      <c r="F319" s="40">
        <f>'2026-2027'!F320</f>
        <v>0</v>
      </c>
      <c r="G319" s="40">
        <f t="shared" si="27"/>
        <v>0</v>
      </c>
      <c r="H319" s="40"/>
      <c r="I319" s="40"/>
      <c r="J319" s="138"/>
      <c r="K319" s="40"/>
      <c r="L319" s="138"/>
      <c r="M319" s="40">
        <f t="shared" si="28"/>
        <v>0</v>
      </c>
      <c r="N319" s="138"/>
      <c r="O319" s="41"/>
    </row>
    <row r="320" spans="1:15" ht="15.6" x14ac:dyDescent="0.25">
      <c r="A320" s="33">
        <v>17060</v>
      </c>
      <c r="B320" s="32" t="s">
        <v>781</v>
      </c>
      <c r="C320" s="32" t="s">
        <v>10</v>
      </c>
      <c r="D320" s="34">
        <v>17100</v>
      </c>
      <c r="E320" s="34" t="s">
        <v>26</v>
      </c>
      <c r="F320" s="40">
        <f>'2026-2027'!F321</f>
        <v>0</v>
      </c>
      <c r="G320" s="40">
        <f t="shared" si="27"/>
        <v>0</v>
      </c>
      <c r="H320" s="40"/>
      <c r="I320" s="40"/>
      <c r="J320" s="138"/>
      <c r="K320" s="40"/>
      <c r="L320" s="138"/>
      <c r="M320" s="40">
        <f t="shared" si="28"/>
        <v>0</v>
      </c>
      <c r="N320" s="138"/>
      <c r="O320" s="41"/>
    </row>
    <row r="321" spans="1:256" ht="15.6" x14ac:dyDescent="0.25">
      <c r="A321" s="33">
        <v>17100</v>
      </c>
      <c r="B321" s="32" t="s">
        <v>795</v>
      </c>
      <c r="C321" s="32" t="s">
        <v>795</v>
      </c>
      <c r="D321" s="34">
        <v>72260</v>
      </c>
      <c r="E321" s="34" t="s">
        <v>796</v>
      </c>
      <c r="F321" s="40">
        <f>'2026-2027'!F322</f>
        <v>0</v>
      </c>
      <c r="G321" s="40">
        <f>SUM(G304:G320)</f>
        <v>0</v>
      </c>
      <c r="H321" s="40"/>
      <c r="I321" s="40"/>
      <c r="J321" s="138"/>
      <c r="K321" s="40"/>
      <c r="L321" s="138"/>
      <c r="M321" s="40">
        <f>SUM(M304:M320)</f>
        <v>0</v>
      </c>
      <c r="N321" s="138"/>
      <c r="O321" s="40">
        <f>SUM(O304:O320)</f>
        <v>0</v>
      </c>
    </row>
    <row r="322" spans="1:256" s="31" customFormat="1" ht="15.6" x14ac:dyDescent="0.25">
      <c r="A322" s="311" t="s">
        <v>780</v>
      </c>
      <c r="B322" s="312"/>
      <c r="C322" s="312"/>
      <c r="D322" s="312"/>
      <c r="E322" s="312"/>
      <c r="F322" s="335"/>
      <c r="G322" s="312"/>
      <c r="H322" s="312"/>
      <c r="I322" s="312"/>
      <c r="J322" s="312"/>
      <c r="K322" s="312"/>
      <c r="L322" s="312"/>
      <c r="M322" s="312"/>
      <c r="N322" s="312"/>
      <c r="O322" s="313"/>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D322" s="28"/>
      <c r="BE322" s="28"/>
      <c r="BF322" s="28"/>
      <c r="BG322" s="28"/>
      <c r="BH322" s="28"/>
      <c r="BI322" s="28"/>
      <c r="BJ322" s="28"/>
      <c r="BK322" s="28"/>
      <c r="BL322" s="28"/>
      <c r="BM322" s="28"/>
      <c r="BN322" s="28"/>
      <c r="BO322" s="28"/>
      <c r="BP322" s="28"/>
      <c r="BQ322" s="28"/>
      <c r="BR322" s="28"/>
      <c r="BS322" s="28"/>
      <c r="BT322" s="28"/>
      <c r="BU322" s="28"/>
      <c r="BV322" s="28"/>
      <c r="BW322" s="28"/>
      <c r="BX322" s="28"/>
      <c r="BY322" s="28"/>
      <c r="BZ322" s="28"/>
      <c r="CA322" s="28"/>
      <c r="CB322" s="28"/>
      <c r="CC322" s="28"/>
      <c r="CD322" s="28"/>
      <c r="CE322" s="28"/>
      <c r="CF322" s="28"/>
      <c r="CG322" s="28"/>
      <c r="CH322" s="28"/>
      <c r="CI322" s="28"/>
      <c r="CJ322" s="28"/>
      <c r="CK322" s="28"/>
      <c r="CL322" s="28"/>
      <c r="CM322" s="28"/>
      <c r="CN322" s="28"/>
      <c r="CO322" s="28"/>
      <c r="CP322" s="28"/>
      <c r="CQ322" s="28"/>
      <c r="CR322" s="28"/>
      <c r="CS322" s="28"/>
      <c r="CT322" s="28"/>
      <c r="CU322" s="28"/>
      <c r="CV322" s="28"/>
      <c r="CW322" s="28"/>
      <c r="CX322" s="28"/>
      <c r="CY322" s="28"/>
      <c r="CZ322" s="28"/>
      <c r="DA322" s="28"/>
      <c r="DB322" s="28"/>
      <c r="DC322" s="28"/>
      <c r="DD322" s="28"/>
      <c r="DE322" s="28"/>
      <c r="DF322" s="28"/>
      <c r="DG322" s="28"/>
      <c r="DH322" s="28"/>
      <c r="DI322" s="28"/>
      <c r="DJ322" s="28"/>
      <c r="DK322" s="28"/>
      <c r="DL322" s="28"/>
      <c r="DM322" s="28"/>
      <c r="DN322" s="28"/>
      <c r="DO322" s="28"/>
      <c r="DP322" s="28"/>
      <c r="DQ322" s="28"/>
      <c r="DR322" s="28"/>
      <c r="DS322" s="28"/>
      <c r="DT322" s="28"/>
      <c r="DU322" s="28"/>
      <c r="DV322" s="28"/>
      <c r="DW322" s="28"/>
      <c r="DX322" s="28"/>
      <c r="DY322" s="28"/>
      <c r="DZ322" s="28"/>
      <c r="EA322" s="28"/>
      <c r="EB322" s="28"/>
      <c r="EC322" s="28"/>
      <c r="ED322" s="28"/>
      <c r="EE322" s="28"/>
      <c r="EF322" s="28"/>
      <c r="EG322" s="28"/>
      <c r="EH322" s="28"/>
      <c r="EI322" s="28"/>
      <c r="EJ322" s="28"/>
      <c r="EK322" s="28"/>
      <c r="EL322" s="28"/>
      <c r="EM322" s="28"/>
      <c r="EN322" s="28"/>
      <c r="EO322" s="28"/>
      <c r="EP322" s="28"/>
      <c r="EQ322" s="28"/>
      <c r="ER322" s="28"/>
      <c r="ES322" s="28"/>
      <c r="ET322" s="28"/>
      <c r="EU322" s="28"/>
      <c r="EV322" s="28"/>
      <c r="EW322" s="28"/>
      <c r="EX322" s="28"/>
      <c r="EY322" s="28"/>
      <c r="EZ322" s="28"/>
      <c r="FA322" s="28"/>
      <c r="FB322" s="28"/>
      <c r="FC322" s="28"/>
      <c r="FD322" s="28"/>
      <c r="FE322" s="28"/>
      <c r="FF322" s="28"/>
      <c r="FG322" s="28"/>
      <c r="FH322" s="28"/>
      <c r="FI322" s="28"/>
      <c r="FJ322" s="28"/>
      <c r="FK322" s="28"/>
      <c r="FL322" s="28"/>
      <c r="FM322" s="28"/>
      <c r="FN322" s="28"/>
      <c r="FO322" s="28"/>
      <c r="FP322" s="28"/>
      <c r="FQ322" s="28"/>
      <c r="FR322" s="28"/>
      <c r="FS322" s="28"/>
      <c r="FT322" s="28"/>
      <c r="FU322" s="28"/>
      <c r="FV322" s="28"/>
      <c r="FW322" s="28"/>
      <c r="FX322" s="28"/>
      <c r="FY322" s="28"/>
      <c r="FZ322" s="28"/>
      <c r="GA322" s="28"/>
      <c r="GB322" s="28"/>
      <c r="GC322" s="28"/>
      <c r="GD322" s="28"/>
      <c r="GE322" s="28"/>
      <c r="GF322" s="28"/>
      <c r="GG322" s="28"/>
      <c r="GH322" s="28"/>
      <c r="GI322" s="28"/>
      <c r="GJ322" s="28"/>
      <c r="GK322" s="28"/>
      <c r="GL322" s="28"/>
      <c r="GM322" s="28"/>
      <c r="GN322" s="28"/>
      <c r="GO322" s="28"/>
      <c r="GP322" s="28"/>
      <c r="GQ322" s="28"/>
      <c r="GR322" s="28"/>
      <c r="GS322" s="28"/>
      <c r="GT322" s="28"/>
      <c r="GU322" s="28"/>
      <c r="GV322" s="28"/>
      <c r="GW322" s="28"/>
      <c r="GX322" s="28"/>
      <c r="GY322" s="28"/>
      <c r="GZ322" s="28"/>
      <c r="HA322" s="28"/>
      <c r="HB322" s="28"/>
      <c r="HC322" s="28"/>
      <c r="HD322" s="28"/>
      <c r="HE322" s="28"/>
      <c r="HF322" s="28"/>
      <c r="HG322" s="28"/>
      <c r="HH322" s="28"/>
      <c r="HI322" s="28"/>
      <c r="HJ322" s="28"/>
      <c r="HK322" s="28"/>
      <c r="HL322" s="28"/>
      <c r="HM322" s="28"/>
      <c r="HN322" s="28"/>
      <c r="HO322" s="28"/>
      <c r="HP322" s="28"/>
      <c r="HQ322" s="28"/>
      <c r="HR322" s="28"/>
      <c r="HS322" s="28"/>
      <c r="HT322" s="28"/>
      <c r="HU322" s="28"/>
      <c r="HV322" s="28"/>
      <c r="HW322" s="28"/>
      <c r="HX322" s="28"/>
      <c r="HY322" s="28"/>
      <c r="HZ322" s="28"/>
      <c r="IA322" s="28"/>
      <c r="IB322" s="28"/>
      <c r="IC322" s="28"/>
      <c r="ID322" s="28"/>
      <c r="IE322" s="28"/>
      <c r="IF322" s="28"/>
      <c r="IG322" s="28"/>
      <c r="IH322" s="28"/>
      <c r="II322" s="28"/>
      <c r="IJ322" s="28"/>
      <c r="IK322" s="28"/>
      <c r="IL322" s="28"/>
      <c r="IM322" s="28"/>
      <c r="IN322" s="28"/>
      <c r="IO322" s="28"/>
      <c r="IP322" s="28"/>
      <c r="IQ322" s="28"/>
      <c r="IR322" s="28"/>
      <c r="IS322" s="28"/>
      <c r="IT322" s="28"/>
      <c r="IU322" s="28"/>
      <c r="IV322" s="28"/>
    </row>
    <row r="323" spans="1:256" ht="15.6" x14ac:dyDescent="0.25">
      <c r="A323" s="33">
        <v>17500</v>
      </c>
      <c r="B323" s="32" t="s">
        <v>27</v>
      </c>
      <c r="C323" s="32" t="s">
        <v>21</v>
      </c>
      <c r="D323" s="34">
        <v>17600</v>
      </c>
      <c r="E323" s="34" t="s">
        <v>28</v>
      </c>
      <c r="F323" s="40">
        <f>'2026-2027'!F324</f>
        <v>0</v>
      </c>
      <c r="G323" s="40">
        <f>F323</f>
        <v>0</v>
      </c>
      <c r="H323" s="40"/>
      <c r="I323" s="40"/>
      <c r="J323" s="138"/>
      <c r="K323" s="40"/>
      <c r="L323" s="138"/>
      <c r="M323" s="40">
        <f>F323</f>
        <v>0</v>
      </c>
      <c r="N323" s="138"/>
      <c r="O323" s="41"/>
    </row>
    <row r="324" spans="1:256" ht="15.6" x14ac:dyDescent="0.25">
      <c r="A324" s="33">
        <v>17505</v>
      </c>
      <c r="B324" s="32" t="s">
        <v>27</v>
      </c>
      <c r="C324" s="32" t="s">
        <v>295</v>
      </c>
      <c r="D324" s="34">
        <v>17600</v>
      </c>
      <c r="E324" s="34" t="s">
        <v>764</v>
      </c>
      <c r="F324" s="40">
        <f>'2026-2027'!F325</f>
        <v>0</v>
      </c>
      <c r="G324" s="40">
        <f t="shared" ref="G324:G339" si="29">F324</f>
        <v>0</v>
      </c>
      <c r="H324" s="40"/>
      <c r="I324" s="40"/>
      <c r="J324" s="138"/>
      <c r="K324" s="40"/>
      <c r="L324" s="138"/>
      <c r="M324" s="40">
        <f t="shared" ref="M324:M339" si="30">F324</f>
        <v>0</v>
      </c>
      <c r="N324" s="138"/>
      <c r="O324" s="41"/>
    </row>
    <row r="325" spans="1:256" ht="15.6" x14ac:dyDescent="0.25">
      <c r="A325" s="33">
        <v>17510</v>
      </c>
      <c r="B325" s="32" t="s">
        <v>27</v>
      </c>
      <c r="C325" s="32" t="s">
        <v>132</v>
      </c>
      <c r="D325" s="34">
        <v>17600</v>
      </c>
      <c r="E325" s="34" t="s">
        <v>765</v>
      </c>
      <c r="F325" s="40">
        <f>'2026-2027'!F326</f>
        <v>0</v>
      </c>
      <c r="G325" s="40">
        <f t="shared" si="29"/>
        <v>0</v>
      </c>
      <c r="H325" s="40"/>
      <c r="I325" s="40"/>
      <c r="J325" s="138"/>
      <c r="K325" s="40"/>
      <c r="L325" s="138"/>
      <c r="M325" s="40">
        <f t="shared" si="30"/>
        <v>0</v>
      </c>
      <c r="N325" s="62"/>
      <c r="O325" s="41"/>
    </row>
    <row r="326" spans="1:256" ht="15.6" x14ac:dyDescent="0.25">
      <c r="A326" s="33">
        <v>17511</v>
      </c>
      <c r="B326" s="32" t="s">
        <v>27</v>
      </c>
      <c r="C326" s="32" t="s">
        <v>134</v>
      </c>
      <c r="D326" s="34">
        <v>17600</v>
      </c>
      <c r="E326" s="34" t="s">
        <v>766</v>
      </c>
      <c r="F326" s="40">
        <f>'2026-2027'!F327</f>
        <v>0</v>
      </c>
      <c r="G326" s="40">
        <f t="shared" si="29"/>
        <v>0</v>
      </c>
      <c r="H326" s="40"/>
      <c r="I326" s="40"/>
      <c r="J326" s="138"/>
      <c r="K326" s="40"/>
      <c r="L326" s="138"/>
      <c r="M326" s="40">
        <f t="shared" si="30"/>
        <v>0</v>
      </c>
      <c r="N326" s="138"/>
      <c r="O326" s="41"/>
    </row>
    <row r="327" spans="1:256" ht="15.6" x14ac:dyDescent="0.25">
      <c r="A327" s="33">
        <v>17512</v>
      </c>
      <c r="B327" s="32" t="s">
        <v>27</v>
      </c>
      <c r="C327" s="32" t="s">
        <v>4</v>
      </c>
      <c r="D327" s="34">
        <v>17600</v>
      </c>
      <c r="E327" s="34" t="s">
        <v>767</v>
      </c>
      <c r="F327" s="40">
        <f>'2026-2027'!F328</f>
        <v>0</v>
      </c>
      <c r="G327" s="40"/>
      <c r="H327" s="40"/>
      <c r="I327" s="40"/>
      <c r="J327" s="138"/>
      <c r="K327" s="40"/>
      <c r="L327" s="138"/>
      <c r="M327" s="40"/>
      <c r="N327" s="138"/>
      <c r="O327" s="40">
        <f>F327</f>
        <v>0</v>
      </c>
    </row>
    <row r="328" spans="1:256" ht="15.6" x14ac:dyDescent="0.25">
      <c r="A328" s="33">
        <v>17513</v>
      </c>
      <c r="B328" s="32" t="s">
        <v>27</v>
      </c>
      <c r="C328" s="32" t="s">
        <v>136</v>
      </c>
      <c r="D328" s="34">
        <v>17600</v>
      </c>
      <c r="E328" s="34" t="s">
        <v>768</v>
      </c>
      <c r="F328" s="40">
        <f>'2026-2027'!F329</f>
        <v>0</v>
      </c>
      <c r="G328" s="40">
        <f t="shared" si="29"/>
        <v>0</v>
      </c>
      <c r="H328" s="40"/>
      <c r="I328" s="40"/>
      <c r="J328" s="138"/>
      <c r="K328" s="40"/>
      <c r="L328" s="138"/>
      <c r="M328" s="40">
        <f t="shared" si="30"/>
        <v>0</v>
      </c>
      <c r="N328" s="138"/>
      <c r="O328" s="41"/>
    </row>
    <row r="329" spans="1:256" ht="15.6" x14ac:dyDescent="0.25">
      <c r="A329" s="33">
        <v>17514</v>
      </c>
      <c r="B329" s="32" t="s">
        <v>27</v>
      </c>
      <c r="C329" s="32" t="s">
        <v>138</v>
      </c>
      <c r="D329" s="34">
        <v>17600</v>
      </c>
      <c r="E329" s="34" t="s">
        <v>769</v>
      </c>
      <c r="F329" s="40">
        <f>'2026-2027'!F330</f>
        <v>0</v>
      </c>
      <c r="G329" s="40">
        <f t="shared" si="29"/>
        <v>0</v>
      </c>
      <c r="H329" s="40"/>
      <c r="I329" s="40"/>
      <c r="J329" s="138"/>
      <c r="K329" s="40"/>
      <c r="L329" s="138"/>
      <c r="M329" s="40">
        <f t="shared" si="30"/>
        <v>0</v>
      </c>
      <c r="N329" s="138"/>
      <c r="O329" s="41"/>
    </row>
    <row r="330" spans="1:256" ht="15.6" x14ac:dyDescent="0.25">
      <c r="A330" s="33">
        <v>17515</v>
      </c>
      <c r="B330" s="32" t="s">
        <v>27</v>
      </c>
      <c r="C330" s="32" t="s">
        <v>140</v>
      </c>
      <c r="D330" s="34">
        <v>17600</v>
      </c>
      <c r="E330" s="34" t="s">
        <v>770</v>
      </c>
      <c r="F330" s="40">
        <f>'2026-2027'!F331</f>
        <v>0</v>
      </c>
      <c r="G330" s="40">
        <f t="shared" si="29"/>
        <v>0</v>
      </c>
      <c r="H330" s="40"/>
      <c r="I330" s="40"/>
      <c r="J330" s="138"/>
      <c r="K330" s="40"/>
      <c r="L330" s="138"/>
      <c r="M330" s="40">
        <f t="shared" si="30"/>
        <v>0</v>
      </c>
      <c r="N330" s="138"/>
      <c r="O330" s="41"/>
    </row>
    <row r="331" spans="1:256" ht="15.6" x14ac:dyDescent="0.25">
      <c r="A331" s="33">
        <v>17516</v>
      </c>
      <c r="B331" s="32" t="s">
        <v>27</v>
      </c>
      <c r="C331" s="32" t="s">
        <v>144</v>
      </c>
      <c r="D331" s="34">
        <v>17600</v>
      </c>
      <c r="E331" s="34" t="s">
        <v>771</v>
      </c>
      <c r="F331" s="40">
        <f>'2026-2027'!F332</f>
        <v>0</v>
      </c>
      <c r="G331" s="40">
        <f t="shared" si="29"/>
        <v>0</v>
      </c>
      <c r="H331" s="40"/>
      <c r="I331" s="40"/>
      <c r="J331" s="138"/>
      <c r="K331" s="40"/>
      <c r="L331" s="138"/>
      <c r="M331" s="40">
        <f t="shared" si="30"/>
        <v>0</v>
      </c>
      <c r="N331" s="138"/>
      <c r="O331" s="41"/>
    </row>
    <row r="332" spans="1:256" ht="14.4" customHeight="1" x14ac:dyDescent="0.25">
      <c r="A332" s="33">
        <v>17517</v>
      </c>
      <c r="B332" s="32" t="s">
        <v>27</v>
      </c>
      <c r="C332" s="32" t="s">
        <v>146</v>
      </c>
      <c r="D332" s="34">
        <v>17600</v>
      </c>
      <c r="E332" s="34" t="s">
        <v>772</v>
      </c>
      <c r="F332" s="40">
        <f>'2026-2027'!F333</f>
        <v>0</v>
      </c>
      <c r="G332" s="40">
        <f t="shared" si="29"/>
        <v>0</v>
      </c>
      <c r="H332" s="40"/>
      <c r="I332" s="40"/>
      <c r="J332" s="138"/>
      <c r="K332" s="40"/>
      <c r="L332" s="138"/>
      <c r="M332" s="40">
        <f t="shared" si="30"/>
        <v>0</v>
      </c>
      <c r="N332" s="138"/>
      <c r="O332" s="41"/>
    </row>
    <row r="333" spans="1:256" ht="15.6" x14ac:dyDescent="0.25">
      <c r="A333" s="33">
        <v>17518</v>
      </c>
      <c r="B333" s="32" t="s">
        <v>27</v>
      </c>
      <c r="C333" s="32" t="s">
        <v>365</v>
      </c>
      <c r="D333" s="34">
        <v>17600</v>
      </c>
      <c r="E333" s="34" t="s">
        <v>773</v>
      </c>
      <c r="F333" s="40">
        <f>'2026-2027'!F334</f>
        <v>0</v>
      </c>
      <c r="G333" s="40">
        <f t="shared" si="29"/>
        <v>0</v>
      </c>
      <c r="H333" s="40"/>
      <c r="I333" s="40"/>
      <c r="J333" s="138"/>
      <c r="K333" s="40"/>
      <c r="L333" s="138"/>
      <c r="M333" s="40">
        <f t="shared" si="30"/>
        <v>0</v>
      </c>
      <c r="N333" s="138"/>
      <c r="O333" s="41"/>
    </row>
    <row r="334" spans="1:256" s="30" customFormat="1" ht="15.6" x14ac:dyDescent="0.25">
      <c r="A334" s="33">
        <v>17520</v>
      </c>
      <c r="B334" s="32" t="s">
        <v>27</v>
      </c>
      <c r="C334" s="32" t="s">
        <v>774</v>
      </c>
      <c r="D334" s="34">
        <v>17600</v>
      </c>
      <c r="E334" s="34" t="s">
        <v>29</v>
      </c>
      <c r="F334" s="40">
        <f>'2026-2027'!F335</f>
        <v>0</v>
      </c>
      <c r="G334" s="40">
        <f t="shared" si="29"/>
        <v>0</v>
      </c>
      <c r="H334" s="40"/>
      <c r="I334" s="40"/>
      <c r="J334" s="138"/>
      <c r="K334" s="40"/>
      <c r="L334" s="138"/>
      <c r="M334" s="40">
        <f t="shared" si="30"/>
        <v>0</v>
      </c>
      <c r="N334" s="138"/>
      <c r="O334" s="41"/>
    </row>
    <row r="335" spans="1:256" s="30" customFormat="1" ht="15.6" x14ac:dyDescent="0.25">
      <c r="A335" s="33">
        <v>17530</v>
      </c>
      <c r="B335" s="32" t="s">
        <v>27</v>
      </c>
      <c r="C335" s="32" t="s">
        <v>367</v>
      </c>
      <c r="D335" s="34">
        <v>17600</v>
      </c>
      <c r="E335" s="34" t="s">
        <v>775</v>
      </c>
      <c r="F335" s="40">
        <f>'2026-2027'!F336</f>
        <v>0</v>
      </c>
      <c r="G335" s="40">
        <f t="shared" si="29"/>
        <v>0</v>
      </c>
      <c r="H335" s="40"/>
      <c r="I335" s="40"/>
      <c r="J335" s="138"/>
      <c r="K335" s="40"/>
      <c r="L335" s="138"/>
      <c r="M335" s="40">
        <f t="shared" si="30"/>
        <v>0</v>
      </c>
      <c r="N335" s="138"/>
      <c r="O335" s="41"/>
    </row>
    <row r="336" spans="1:256" s="30" customFormat="1" ht="15.6" x14ac:dyDescent="0.25">
      <c r="A336" s="33">
        <v>17531</v>
      </c>
      <c r="B336" s="32" t="s">
        <v>27</v>
      </c>
      <c r="C336" s="32" t="s">
        <v>369</v>
      </c>
      <c r="D336" s="34">
        <v>17600</v>
      </c>
      <c r="E336" s="34" t="s">
        <v>776</v>
      </c>
      <c r="F336" s="40">
        <f>'2026-2027'!F337</f>
        <v>0</v>
      </c>
      <c r="G336" s="40">
        <f t="shared" si="29"/>
        <v>0</v>
      </c>
      <c r="H336" s="40"/>
      <c r="I336" s="40"/>
      <c r="J336" s="138"/>
      <c r="K336" s="40"/>
      <c r="L336" s="138"/>
      <c r="M336" s="40">
        <f t="shared" si="30"/>
        <v>0</v>
      </c>
      <c r="N336" s="138"/>
      <c r="O336" s="41"/>
    </row>
    <row r="337" spans="1:256" s="30" customFormat="1" ht="15.6" x14ac:dyDescent="0.25">
      <c r="A337" s="33">
        <v>17540</v>
      </c>
      <c r="B337" s="32" t="s">
        <v>27</v>
      </c>
      <c r="C337" s="32" t="s">
        <v>24</v>
      </c>
      <c r="D337" s="34">
        <v>17600</v>
      </c>
      <c r="E337" s="34" t="s">
        <v>30</v>
      </c>
      <c r="F337" s="40">
        <f>'2026-2027'!F338</f>
        <v>0</v>
      </c>
      <c r="G337" s="40">
        <f t="shared" si="29"/>
        <v>0</v>
      </c>
      <c r="H337" s="40"/>
      <c r="I337" s="40"/>
      <c r="J337" s="138"/>
      <c r="K337" s="40"/>
      <c r="L337" s="138"/>
      <c r="M337" s="40">
        <f t="shared" si="30"/>
        <v>0</v>
      </c>
      <c r="N337" s="138"/>
      <c r="O337" s="41"/>
    </row>
    <row r="338" spans="1:256" s="30" customFormat="1" ht="15.6" x14ac:dyDescent="0.25">
      <c r="A338" s="33">
        <v>17550</v>
      </c>
      <c r="B338" s="32" t="s">
        <v>27</v>
      </c>
      <c r="C338" s="32" t="s">
        <v>352</v>
      </c>
      <c r="D338" s="34">
        <v>17600</v>
      </c>
      <c r="E338" s="34" t="s">
        <v>777</v>
      </c>
      <c r="F338" s="40">
        <f>'2026-2027'!F339</f>
        <v>0</v>
      </c>
      <c r="G338" s="40">
        <f t="shared" si="29"/>
        <v>0</v>
      </c>
      <c r="H338" s="40"/>
      <c r="I338" s="40"/>
      <c r="J338" s="138"/>
      <c r="K338" s="40"/>
      <c r="L338" s="138"/>
      <c r="M338" s="40">
        <f t="shared" si="30"/>
        <v>0</v>
      </c>
      <c r="N338" s="138"/>
      <c r="O338" s="41"/>
    </row>
    <row r="339" spans="1:256" s="30" customFormat="1" ht="15.6" x14ac:dyDescent="0.25">
      <c r="A339" s="33">
        <v>17560</v>
      </c>
      <c r="B339" s="32" t="s">
        <v>27</v>
      </c>
      <c r="C339" s="32" t="s">
        <v>10</v>
      </c>
      <c r="D339" s="34">
        <v>17600</v>
      </c>
      <c r="E339" s="34" t="s">
        <v>31</v>
      </c>
      <c r="F339" s="40">
        <f>'2026-2027'!F340</f>
        <v>0</v>
      </c>
      <c r="G339" s="40">
        <f t="shared" si="29"/>
        <v>0</v>
      </c>
      <c r="H339" s="40"/>
      <c r="I339" s="40"/>
      <c r="J339" s="138"/>
      <c r="K339" s="40"/>
      <c r="L339" s="138"/>
      <c r="M339" s="40">
        <f t="shared" si="30"/>
        <v>0</v>
      </c>
      <c r="N339" s="138"/>
      <c r="O339" s="41"/>
    </row>
    <row r="340" spans="1:256" s="30" customFormat="1" ht="15.6" x14ac:dyDescent="0.25">
      <c r="A340" s="33">
        <v>17600</v>
      </c>
      <c r="B340" s="32" t="s">
        <v>778</v>
      </c>
      <c r="C340" s="32" t="s">
        <v>778</v>
      </c>
      <c r="D340" s="34">
        <v>72260</v>
      </c>
      <c r="E340" s="34" t="s">
        <v>779</v>
      </c>
      <c r="F340" s="40">
        <f>'2026-2027'!F341</f>
        <v>0</v>
      </c>
      <c r="G340" s="40">
        <f>SUM(G323:G339)</f>
        <v>0</v>
      </c>
      <c r="H340" s="40"/>
      <c r="I340" s="40"/>
      <c r="J340" s="138"/>
      <c r="K340" s="40"/>
      <c r="L340" s="138"/>
      <c r="M340" s="40">
        <f>SUM(M323:M339)</f>
        <v>0</v>
      </c>
      <c r="N340" s="138"/>
      <c r="O340" s="40">
        <f>SUM(O323:O339)</f>
        <v>0</v>
      </c>
    </row>
    <row r="341" spans="1:256" s="35" customFormat="1" ht="15.6" customHeight="1" x14ac:dyDescent="0.25">
      <c r="A341" s="311" t="s">
        <v>1097</v>
      </c>
      <c r="B341" s="312"/>
      <c r="C341" s="312"/>
      <c r="D341" s="312"/>
      <c r="E341" s="312"/>
      <c r="F341" s="335"/>
      <c r="G341" s="312"/>
      <c r="H341" s="312"/>
      <c r="I341" s="312"/>
      <c r="J341" s="312"/>
      <c r="K341" s="312"/>
      <c r="L341" s="312"/>
      <c r="M341" s="312"/>
      <c r="N341" s="312"/>
      <c r="O341" s="313"/>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c r="AY341" s="30"/>
      <c r="AZ341" s="30"/>
      <c r="BA341" s="30"/>
      <c r="BB341" s="30"/>
      <c r="BC341" s="30"/>
      <c r="BD341" s="30"/>
      <c r="BE341" s="30"/>
      <c r="BF341" s="30"/>
      <c r="BG341" s="30"/>
      <c r="BH341" s="30"/>
      <c r="BI341" s="30"/>
      <c r="BJ341" s="30"/>
      <c r="BK341" s="30"/>
      <c r="BL341" s="30"/>
      <c r="BM341" s="30"/>
      <c r="BN341" s="30"/>
      <c r="BO341" s="30"/>
      <c r="BP341" s="30"/>
      <c r="BQ341" s="30"/>
      <c r="BR341" s="30"/>
      <c r="BS341" s="30"/>
      <c r="BT341" s="30"/>
      <c r="BU341" s="30"/>
      <c r="BV341" s="30"/>
      <c r="BW341" s="30"/>
      <c r="BX341" s="30"/>
      <c r="BY341" s="30"/>
      <c r="BZ341" s="30"/>
      <c r="CA341" s="30"/>
      <c r="CB341" s="30"/>
      <c r="CC341" s="30"/>
      <c r="CD341" s="30"/>
      <c r="CE341" s="30"/>
      <c r="CF341" s="30"/>
      <c r="CG341" s="30"/>
      <c r="CH341" s="30"/>
      <c r="CI341" s="30"/>
      <c r="CJ341" s="30"/>
      <c r="CK341" s="30"/>
      <c r="CL341" s="30"/>
      <c r="CM341" s="30"/>
      <c r="CN341" s="30"/>
      <c r="CO341" s="30"/>
      <c r="CP341" s="30"/>
      <c r="CQ341" s="30"/>
      <c r="CR341" s="30"/>
      <c r="CS341" s="30"/>
      <c r="CT341" s="30"/>
      <c r="CU341" s="30"/>
      <c r="CV341" s="30"/>
      <c r="CW341" s="30"/>
      <c r="CX341" s="30"/>
      <c r="CY341" s="30"/>
      <c r="CZ341" s="30"/>
      <c r="DA341" s="30"/>
      <c r="DB341" s="30"/>
      <c r="DC341" s="30"/>
      <c r="DD341" s="30"/>
      <c r="DE341" s="30"/>
      <c r="DF341" s="30"/>
      <c r="DG341" s="30"/>
      <c r="DH341" s="30"/>
      <c r="DI341" s="30"/>
      <c r="DJ341" s="30"/>
      <c r="DK341" s="30"/>
      <c r="DL341" s="30"/>
      <c r="DM341" s="30"/>
      <c r="DN341" s="30"/>
      <c r="DO341" s="30"/>
      <c r="DP341" s="30"/>
      <c r="DQ341" s="30"/>
      <c r="DR341" s="30"/>
      <c r="DS341" s="30"/>
      <c r="DT341" s="30"/>
      <c r="DU341" s="30"/>
      <c r="DV341" s="30"/>
      <c r="DW341" s="30"/>
      <c r="DX341" s="30"/>
      <c r="DY341" s="30"/>
      <c r="DZ341" s="30"/>
      <c r="EA341" s="30"/>
      <c r="EB341" s="30"/>
      <c r="EC341" s="30"/>
      <c r="ED341" s="30"/>
      <c r="EE341" s="30"/>
      <c r="EF341" s="30"/>
      <c r="EG341" s="30"/>
      <c r="EH341" s="30"/>
      <c r="EI341" s="30"/>
      <c r="EJ341" s="30"/>
      <c r="EK341" s="30"/>
      <c r="EL341" s="30"/>
      <c r="EM341" s="30"/>
      <c r="EN341" s="30"/>
      <c r="EO341" s="30"/>
      <c r="EP341" s="30"/>
      <c r="EQ341" s="30"/>
      <c r="ER341" s="30"/>
      <c r="ES341" s="30"/>
      <c r="ET341" s="30"/>
      <c r="EU341" s="30"/>
      <c r="EV341" s="30"/>
      <c r="EW341" s="30"/>
      <c r="EX341" s="30"/>
      <c r="EY341" s="30"/>
      <c r="EZ341" s="30"/>
      <c r="FA341" s="30"/>
      <c r="FB341" s="30"/>
      <c r="FC341" s="30"/>
      <c r="FD341" s="30"/>
      <c r="FE341" s="30"/>
      <c r="FF341" s="30"/>
      <c r="FG341" s="30"/>
      <c r="FH341" s="30"/>
      <c r="FI341" s="30"/>
      <c r="FJ341" s="30"/>
      <c r="FK341" s="30"/>
      <c r="FL341" s="30"/>
      <c r="FM341" s="30"/>
      <c r="FN341" s="30"/>
      <c r="FO341" s="30"/>
      <c r="FP341" s="30"/>
      <c r="FQ341" s="30"/>
      <c r="FR341" s="30"/>
      <c r="FS341" s="30"/>
      <c r="FT341" s="30"/>
      <c r="FU341" s="30"/>
      <c r="FV341" s="30"/>
      <c r="FW341" s="30"/>
      <c r="FX341" s="30"/>
      <c r="FY341" s="30"/>
      <c r="FZ341" s="30"/>
      <c r="GA341" s="30"/>
      <c r="GB341" s="30"/>
      <c r="GC341" s="30"/>
      <c r="GD341" s="30"/>
      <c r="GE341" s="30"/>
      <c r="GF341" s="30"/>
      <c r="GG341" s="30"/>
      <c r="GH341" s="30"/>
      <c r="GI341" s="30"/>
      <c r="GJ341" s="30"/>
      <c r="GK341" s="30"/>
      <c r="GL341" s="30"/>
      <c r="GM341" s="30"/>
      <c r="GN341" s="30"/>
      <c r="GO341" s="30"/>
      <c r="GP341" s="30"/>
      <c r="GQ341" s="30"/>
      <c r="GR341" s="30"/>
      <c r="GS341" s="30"/>
      <c r="GT341" s="30"/>
      <c r="GU341" s="30"/>
      <c r="GV341" s="30"/>
      <c r="GW341" s="30"/>
      <c r="GX341" s="30"/>
      <c r="GY341" s="30"/>
      <c r="GZ341" s="30"/>
      <c r="HA341" s="30"/>
      <c r="HB341" s="30"/>
      <c r="HC341" s="30"/>
      <c r="HD341" s="30"/>
      <c r="HE341" s="30"/>
      <c r="HF341" s="30"/>
      <c r="HG341" s="30"/>
      <c r="HH341" s="30"/>
      <c r="HI341" s="30"/>
      <c r="HJ341" s="30"/>
      <c r="HK341" s="30"/>
      <c r="HL341" s="30"/>
      <c r="HM341" s="30"/>
      <c r="HN341" s="30"/>
      <c r="HO341" s="30"/>
      <c r="HP341" s="30"/>
      <c r="HQ341" s="30"/>
      <c r="HR341" s="30"/>
      <c r="HS341" s="30"/>
      <c r="HT341" s="30"/>
      <c r="HU341" s="30"/>
      <c r="HV341" s="30"/>
      <c r="HW341" s="30"/>
      <c r="HX341" s="30"/>
      <c r="HY341" s="30"/>
      <c r="HZ341" s="30"/>
      <c r="IA341" s="30"/>
      <c r="IB341" s="30"/>
      <c r="IC341" s="30"/>
      <c r="ID341" s="30"/>
      <c r="IE341" s="30"/>
      <c r="IF341" s="30"/>
      <c r="IG341" s="30"/>
      <c r="IH341" s="30"/>
      <c r="II341" s="30"/>
      <c r="IJ341" s="30"/>
      <c r="IK341" s="30"/>
      <c r="IL341" s="30"/>
      <c r="IM341" s="30"/>
      <c r="IN341" s="30"/>
      <c r="IO341" s="30"/>
      <c r="IP341" s="30"/>
      <c r="IQ341" s="30"/>
      <c r="IR341" s="30"/>
      <c r="IS341" s="30"/>
      <c r="IT341" s="30"/>
      <c r="IU341" s="30"/>
      <c r="IV341" s="30"/>
    </row>
    <row r="342" spans="1:256" s="30" customFormat="1" ht="15.6" x14ac:dyDescent="0.25">
      <c r="A342" s="33">
        <v>29500</v>
      </c>
      <c r="B342" s="32" t="s">
        <v>1098</v>
      </c>
      <c r="C342" s="32" t="s">
        <v>21</v>
      </c>
      <c r="D342" s="34">
        <v>29680</v>
      </c>
      <c r="E342" s="34" t="s">
        <v>32</v>
      </c>
      <c r="F342" s="40">
        <f>'2026-2027'!F343</f>
        <v>0</v>
      </c>
      <c r="G342" s="40">
        <f>F342</f>
        <v>0</v>
      </c>
      <c r="H342" s="40"/>
      <c r="I342" s="40"/>
      <c r="J342" s="40">
        <f>G342</f>
        <v>0</v>
      </c>
      <c r="K342" s="40"/>
      <c r="L342" s="138"/>
      <c r="M342" s="138"/>
      <c r="N342" s="138"/>
      <c r="O342" s="41"/>
    </row>
    <row r="343" spans="1:256" ht="15.6" x14ac:dyDescent="0.25">
      <c r="A343" s="33">
        <v>29540</v>
      </c>
      <c r="B343" s="32" t="s">
        <v>1098</v>
      </c>
      <c r="C343" s="32" t="s">
        <v>644</v>
      </c>
      <c r="D343" s="34">
        <v>29680</v>
      </c>
      <c r="E343" s="34" t="s">
        <v>749</v>
      </c>
      <c r="F343" s="40">
        <f>'2026-2027'!F344</f>
        <v>0</v>
      </c>
      <c r="G343" s="40">
        <f t="shared" ref="G343:G361" si="31">F343</f>
        <v>0</v>
      </c>
      <c r="H343" s="40"/>
      <c r="I343" s="40"/>
      <c r="J343" s="40">
        <f t="shared" ref="J343:J361" si="32">G343</f>
        <v>0</v>
      </c>
      <c r="K343" s="40"/>
      <c r="L343" s="138"/>
      <c r="M343" s="138"/>
      <c r="N343" s="138"/>
      <c r="O343" s="41"/>
    </row>
    <row r="344" spans="1:256" ht="15.6" x14ac:dyDescent="0.25">
      <c r="A344" s="33">
        <v>29560</v>
      </c>
      <c r="B344" s="32" t="s">
        <v>748</v>
      </c>
      <c r="C344" s="32" t="s">
        <v>1177</v>
      </c>
      <c r="D344" s="34">
        <v>29680</v>
      </c>
      <c r="E344" s="34" t="s">
        <v>1178</v>
      </c>
      <c r="F344" s="40">
        <f>'2026-2027'!F345</f>
        <v>0</v>
      </c>
      <c r="G344" s="40">
        <f t="shared" si="31"/>
        <v>0</v>
      </c>
      <c r="H344" s="40"/>
      <c r="I344" s="40"/>
      <c r="J344" s="40">
        <f t="shared" si="32"/>
        <v>0</v>
      </c>
      <c r="K344" s="40"/>
      <c r="L344" s="138"/>
      <c r="M344" s="138"/>
      <c r="N344" s="60"/>
      <c r="O344" s="41"/>
    </row>
    <row r="345" spans="1:256" ht="15.6" x14ac:dyDescent="0.25">
      <c r="A345" s="33">
        <v>29585</v>
      </c>
      <c r="B345" s="32" t="s">
        <v>1098</v>
      </c>
      <c r="C345" s="32" t="s">
        <v>295</v>
      </c>
      <c r="D345" s="34">
        <v>29680</v>
      </c>
      <c r="E345" s="34" t="s">
        <v>750</v>
      </c>
      <c r="F345" s="40">
        <f>'2026-2027'!F346</f>
        <v>0</v>
      </c>
      <c r="G345" s="40">
        <f t="shared" si="31"/>
        <v>0</v>
      </c>
      <c r="H345" s="40"/>
      <c r="I345" s="40"/>
      <c r="J345" s="40">
        <f t="shared" si="32"/>
        <v>0</v>
      </c>
      <c r="K345" s="40"/>
      <c r="L345" s="138"/>
      <c r="M345" s="138"/>
      <c r="N345" s="60"/>
      <c r="O345" s="41"/>
    </row>
    <row r="346" spans="1:256" ht="15.6" x14ac:dyDescent="0.25">
      <c r="A346" s="33">
        <v>29590</v>
      </c>
      <c r="B346" s="32" t="s">
        <v>1098</v>
      </c>
      <c r="C346" s="32" t="s">
        <v>132</v>
      </c>
      <c r="D346" s="34">
        <v>29680</v>
      </c>
      <c r="E346" s="34" t="s">
        <v>751</v>
      </c>
      <c r="F346" s="40">
        <f>'2026-2027'!F347</f>
        <v>0</v>
      </c>
      <c r="G346" s="40">
        <f t="shared" si="31"/>
        <v>0</v>
      </c>
      <c r="H346" s="40"/>
      <c r="I346" s="40"/>
      <c r="J346" s="40">
        <f t="shared" si="32"/>
        <v>0</v>
      </c>
      <c r="K346" s="40"/>
      <c r="L346" s="138"/>
      <c r="M346" s="138"/>
      <c r="N346" s="138"/>
      <c r="O346" s="41"/>
    </row>
    <row r="347" spans="1:256" ht="15.6" x14ac:dyDescent="0.25">
      <c r="A347" s="33">
        <v>29591</v>
      </c>
      <c r="B347" s="32" t="s">
        <v>1098</v>
      </c>
      <c r="C347" s="32" t="s">
        <v>134</v>
      </c>
      <c r="D347" s="34">
        <v>29680</v>
      </c>
      <c r="E347" s="34" t="s">
        <v>752</v>
      </c>
      <c r="F347" s="40">
        <f>'2026-2027'!F348</f>
        <v>0</v>
      </c>
      <c r="G347" s="40">
        <f t="shared" si="31"/>
        <v>0</v>
      </c>
      <c r="H347" s="40"/>
      <c r="I347" s="40"/>
      <c r="J347" s="40">
        <f t="shared" si="32"/>
        <v>0</v>
      </c>
      <c r="K347" s="40"/>
      <c r="L347" s="138"/>
      <c r="M347" s="138"/>
      <c r="N347" s="138"/>
      <c r="O347" s="41"/>
    </row>
    <row r="348" spans="1:256" ht="15.6" x14ac:dyDescent="0.25">
      <c r="A348" s="33">
        <v>29592</v>
      </c>
      <c r="B348" s="32" t="s">
        <v>1098</v>
      </c>
      <c r="C348" s="32" t="s">
        <v>4</v>
      </c>
      <c r="D348" s="34">
        <v>29680</v>
      </c>
      <c r="E348" s="34" t="s">
        <v>753</v>
      </c>
      <c r="F348" s="40">
        <f>'2026-2027'!F349</f>
        <v>0</v>
      </c>
      <c r="G348" s="40"/>
      <c r="H348" s="40"/>
      <c r="I348" s="40"/>
      <c r="J348" s="40"/>
      <c r="K348" s="40"/>
      <c r="L348" s="138"/>
      <c r="M348" s="138"/>
      <c r="N348" s="138"/>
      <c r="O348" s="40">
        <f>F348</f>
        <v>0</v>
      </c>
    </row>
    <row r="349" spans="1:256" ht="15.6" x14ac:dyDescent="0.25">
      <c r="A349" s="33">
        <v>29593</v>
      </c>
      <c r="B349" s="32" t="s">
        <v>1098</v>
      </c>
      <c r="C349" s="32" t="s">
        <v>136</v>
      </c>
      <c r="D349" s="34">
        <v>29680</v>
      </c>
      <c r="E349" s="34" t="s">
        <v>754</v>
      </c>
      <c r="F349" s="40">
        <f>'2026-2027'!F350</f>
        <v>0</v>
      </c>
      <c r="G349" s="40">
        <f t="shared" si="31"/>
        <v>0</v>
      </c>
      <c r="H349" s="40"/>
      <c r="I349" s="40"/>
      <c r="J349" s="40">
        <f t="shared" si="32"/>
        <v>0</v>
      </c>
      <c r="K349" s="40"/>
      <c r="L349" s="138"/>
      <c r="M349" s="138"/>
      <c r="N349" s="138"/>
      <c r="O349" s="41"/>
    </row>
    <row r="350" spans="1:256" ht="15.6" x14ac:dyDescent="0.25">
      <c r="A350" s="33">
        <v>29594</v>
      </c>
      <c r="B350" s="32" t="s">
        <v>1098</v>
      </c>
      <c r="C350" s="32" t="s">
        <v>138</v>
      </c>
      <c r="D350" s="34">
        <v>29680</v>
      </c>
      <c r="E350" s="34" t="s">
        <v>755</v>
      </c>
      <c r="F350" s="40">
        <f>'2026-2027'!F351</f>
        <v>0</v>
      </c>
      <c r="G350" s="40">
        <f t="shared" si="31"/>
        <v>0</v>
      </c>
      <c r="H350" s="40"/>
      <c r="I350" s="40"/>
      <c r="J350" s="40">
        <f t="shared" si="32"/>
        <v>0</v>
      </c>
      <c r="K350" s="40"/>
      <c r="L350" s="138"/>
      <c r="M350" s="138"/>
      <c r="N350" s="138"/>
      <c r="O350" s="41"/>
    </row>
    <row r="351" spans="1:256" ht="15.6" x14ac:dyDescent="0.25">
      <c r="A351" s="33">
        <v>29595</v>
      </c>
      <c r="B351" s="32" t="s">
        <v>1098</v>
      </c>
      <c r="C351" s="32" t="s">
        <v>140</v>
      </c>
      <c r="D351" s="34">
        <v>29680</v>
      </c>
      <c r="E351" s="34" t="s">
        <v>756</v>
      </c>
      <c r="F351" s="40">
        <f>'2026-2027'!F352</f>
        <v>0</v>
      </c>
      <c r="G351" s="40">
        <f t="shared" si="31"/>
        <v>0</v>
      </c>
      <c r="H351" s="40"/>
      <c r="I351" s="40"/>
      <c r="J351" s="40">
        <f t="shared" si="32"/>
        <v>0</v>
      </c>
      <c r="K351" s="40"/>
      <c r="L351" s="138"/>
      <c r="M351" s="138"/>
      <c r="N351" s="138"/>
      <c r="O351" s="41"/>
    </row>
    <row r="352" spans="1:256" ht="14.4" customHeight="1" x14ac:dyDescent="0.25">
      <c r="A352" s="33">
        <v>29596</v>
      </c>
      <c r="B352" s="32" t="s">
        <v>1098</v>
      </c>
      <c r="C352" s="32" t="s">
        <v>144</v>
      </c>
      <c r="D352" s="34">
        <v>29680</v>
      </c>
      <c r="E352" s="34" t="s">
        <v>757</v>
      </c>
      <c r="F352" s="40">
        <f>'2026-2027'!F353</f>
        <v>0</v>
      </c>
      <c r="G352" s="40">
        <f t="shared" si="31"/>
        <v>0</v>
      </c>
      <c r="H352" s="40"/>
      <c r="I352" s="40"/>
      <c r="J352" s="40">
        <f t="shared" si="32"/>
        <v>0</v>
      </c>
      <c r="K352" s="40"/>
      <c r="L352" s="138"/>
      <c r="M352" s="138"/>
      <c r="N352" s="138"/>
      <c r="O352" s="41"/>
    </row>
    <row r="353" spans="1:256" ht="15.6" x14ac:dyDescent="0.25">
      <c r="A353" s="33">
        <v>29597</v>
      </c>
      <c r="B353" s="32" t="s">
        <v>1098</v>
      </c>
      <c r="C353" s="32" t="s">
        <v>146</v>
      </c>
      <c r="D353" s="34">
        <v>29680</v>
      </c>
      <c r="E353" s="34" t="s">
        <v>758</v>
      </c>
      <c r="F353" s="40">
        <f>'2026-2027'!F354</f>
        <v>0</v>
      </c>
      <c r="G353" s="40">
        <f t="shared" si="31"/>
        <v>0</v>
      </c>
      <c r="H353" s="40"/>
      <c r="I353" s="40"/>
      <c r="J353" s="40">
        <f t="shared" si="32"/>
        <v>0</v>
      </c>
      <c r="K353" s="40"/>
      <c r="L353" s="138"/>
      <c r="M353" s="138"/>
      <c r="N353" s="138"/>
      <c r="O353" s="41"/>
    </row>
    <row r="354" spans="1:256" ht="15.6" x14ac:dyDescent="0.25">
      <c r="A354" s="33">
        <v>29598</v>
      </c>
      <c r="B354" s="32" t="s">
        <v>1098</v>
      </c>
      <c r="C354" s="32" t="s">
        <v>365</v>
      </c>
      <c r="D354" s="34">
        <v>29680</v>
      </c>
      <c r="E354" s="34" t="s">
        <v>759</v>
      </c>
      <c r="F354" s="40">
        <f>'2026-2027'!F355</f>
        <v>0</v>
      </c>
      <c r="G354" s="40">
        <f t="shared" si="31"/>
        <v>0</v>
      </c>
      <c r="H354" s="40"/>
      <c r="I354" s="40"/>
      <c r="J354" s="40">
        <f t="shared" si="32"/>
        <v>0</v>
      </c>
      <c r="K354" s="40"/>
      <c r="L354" s="138"/>
      <c r="M354" s="138"/>
      <c r="N354" s="138"/>
      <c r="O354" s="41"/>
    </row>
    <row r="355" spans="1:256" ht="15.6" x14ac:dyDescent="0.25">
      <c r="A355" s="33">
        <v>29600</v>
      </c>
      <c r="B355" s="32" t="s">
        <v>1098</v>
      </c>
      <c r="C355" s="32" t="s">
        <v>33</v>
      </c>
      <c r="D355" s="34">
        <v>29680</v>
      </c>
      <c r="E355" s="34" t="s">
        <v>34</v>
      </c>
      <c r="F355" s="40">
        <f>'2026-2027'!F356</f>
        <v>0</v>
      </c>
      <c r="G355" s="40">
        <f t="shared" si="31"/>
        <v>0</v>
      </c>
      <c r="H355" s="40"/>
      <c r="I355" s="40"/>
      <c r="J355" s="40">
        <f t="shared" si="32"/>
        <v>0</v>
      </c>
      <c r="K355" s="40"/>
      <c r="L355" s="138"/>
      <c r="M355" s="138"/>
      <c r="N355" s="138"/>
      <c r="O355" s="41"/>
    </row>
    <row r="356" spans="1:256" ht="15.6" x14ac:dyDescent="0.25">
      <c r="A356" s="33">
        <v>29610</v>
      </c>
      <c r="B356" s="32" t="s">
        <v>1098</v>
      </c>
      <c r="C356" s="32" t="s">
        <v>367</v>
      </c>
      <c r="D356" s="34">
        <v>29680</v>
      </c>
      <c r="E356" s="34" t="s">
        <v>760</v>
      </c>
      <c r="F356" s="40">
        <f>'2026-2027'!F357</f>
        <v>0</v>
      </c>
      <c r="G356" s="40">
        <f t="shared" si="31"/>
        <v>0</v>
      </c>
      <c r="H356" s="40"/>
      <c r="I356" s="40"/>
      <c r="J356" s="40">
        <f t="shared" si="32"/>
        <v>0</v>
      </c>
      <c r="K356" s="40"/>
      <c r="L356" s="138"/>
      <c r="M356" s="138"/>
      <c r="N356" s="138"/>
      <c r="O356" s="41"/>
    </row>
    <row r="357" spans="1:256" ht="15.6" x14ac:dyDescent="0.25">
      <c r="A357" s="33">
        <v>29611</v>
      </c>
      <c r="B357" s="32" t="s">
        <v>1098</v>
      </c>
      <c r="C357" s="32" t="s">
        <v>369</v>
      </c>
      <c r="D357" s="34">
        <v>29680</v>
      </c>
      <c r="E357" s="34" t="s">
        <v>761</v>
      </c>
      <c r="F357" s="40">
        <f>'2026-2027'!F358</f>
        <v>0</v>
      </c>
      <c r="G357" s="40">
        <f t="shared" si="31"/>
        <v>0</v>
      </c>
      <c r="H357" s="40"/>
      <c r="I357" s="40"/>
      <c r="J357" s="40">
        <f t="shared" si="32"/>
        <v>0</v>
      </c>
      <c r="K357" s="40"/>
      <c r="L357" s="138"/>
      <c r="M357" s="138"/>
      <c r="N357" s="138"/>
      <c r="O357" s="41"/>
    </row>
    <row r="358" spans="1:256" s="30" customFormat="1" ht="15.6" x14ac:dyDescent="0.25">
      <c r="A358" s="33">
        <v>29620</v>
      </c>
      <c r="B358" s="32" t="s">
        <v>1098</v>
      </c>
      <c r="C358" s="32" t="s">
        <v>35</v>
      </c>
      <c r="D358" s="34">
        <v>29680</v>
      </c>
      <c r="E358" s="34" t="s">
        <v>36</v>
      </c>
      <c r="F358" s="40">
        <f>'2026-2027'!F359</f>
        <v>0</v>
      </c>
      <c r="G358" s="40">
        <f t="shared" si="31"/>
        <v>0</v>
      </c>
      <c r="H358" s="40"/>
      <c r="I358" s="40"/>
      <c r="J358" s="40">
        <f t="shared" si="32"/>
        <v>0</v>
      </c>
      <c r="K358" s="40"/>
      <c r="L358" s="138"/>
      <c r="M358" s="138"/>
      <c r="N358" s="138"/>
      <c r="O358" s="41"/>
    </row>
    <row r="359" spans="1:256" s="30" customFormat="1" ht="15.6" x14ac:dyDescent="0.25">
      <c r="A359" s="33">
        <v>29640</v>
      </c>
      <c r="B359" s="32" t="s">
        <v>1098</v>
      </c>
      <c r="C359" s="32" t="s">
        <v>24</v>
      </c>
      <c r="D359" s="34">
        <v>29680</v>
      </c>
      <c r="E359" s="34" t="s">
        <v>37</v>
      </c>
      <c r="F359" s="40">
        <f>'2026-2027'!F360</f>
        <v>0</v>
      </c>
      <c r="G359" s="40">
        <f t="shared" si="31"/>
        <v>0</v>
      </c>
      <c r="H359" s="40"/>
      <c r="I359" s="40"/>
      <c r="J359" s="40">
        <f t="shared" si="32"/>
        <v>0</v>
      </c>
      <c r="K359" s="40"/>
      <c r="L359" s="138"/>
      <c r="M359" s="138"/>
      <c r="N359" s="138"/>
      <c r="O359" s="41"/>
    </row>
    <row r="360" spans="1:256" s="30" customFormat="1" ht="15.6" x14ac:dyDescent="0.25">
      <c r="A360" s="33">
        <v>29650</v>
      </c>
      <c r="B360" s="32" t="s">
        <v>1098</v>
      </c>
      <c r="C360" s="32" t="s">
        <v>352</v>
      </c>
      <c r="D360" s="34">
        <v>29680</v>
      </c>
      <c r="E360" s="34" t="s">
        <v>762</v>
      </c>
      <c r="F360" s="40">
        <f>'2026-2027'!F361</f>
        <v>0</v>
      </c>
      <c r="G360" s="40">
        <f t="shared" si="31"/>
        <v>0</v>
      </c>
      <c r="H360" s="40"/>
      <c r="I360" s="40"/>
      <c r="J360" s="40">
        <f t="shared" si="32"/>
        <v>0</v>
      </c>
      <c r="K360" s="40"/>
      <c r="L360" s="138"/>
      <c r="M360" s="138"/>
      <c r="N360" s="138"/>
      <c r="O360" s="41"/>
    </row>
    <row r="361" spans="1:256" s="30" customFormat="1" ht="15.6" x14ac:dyDescent="0.25">
      <c r="A361" s="33">
        <v>29660</v>
      </c>
      <c r="B361" s="32" t="s">
        <v>1098</v>
      </c>
      <c r="C361" s="32" t="s">
        <v>10</v>
      </c>
      <c r="D361" s="34">
        <v>29680</v>
      </c>
      <c r="E361" s="34" t="s">
        <v>38</v>
      </c>
      <c r="F361" s="40">
        <f>'2026-2027'!F362</f>
        <v>0</v>
      </c>
      <c r="G361" s="40">
        <f t="shared" si="31"/>
        <v>0</v>
      </c>
      <c r="H361" s="40"/>
      <c r="I361" s="40"/>
      <c r="J361" s="40">
        <f t="shared" si="32"/>
        <v>0</v>
      </c>
      <c r="K361" s="40"/>
      <c r="L361" s="138"/>
      <c r="M361" s="138"/>
      <c r="N361" s="138"/>
      <c r="O361" s="41"/>
    </row>
    <row r="362" spans="1:256" s="35" customFormat="1" ht="15.6" x14ac:dyDescent="0.25">
      <c r="A362" s="33">
        <v>29680</v>
      </c>
      <c r="B362" s="32" t="s">
        <v>1099</v>
      </c>
      <c r="C362" s="32" t="s">
        <v>1099</v>
      </c>
      <c r="D362" s="34">
        <v>72140</v>
      </c>
      <c r="E362" s="34" t="s">
        <v>763</v>
      </c>
      <c r="F362" s="40">
        <f>'2026-2027'!F363</f>
        <v>0</v>
      </c>
      <c r="G362" s="40">
        <f>F361</f>
        <v>0</v>
      </c>
      <c r="H362" s="40"/>
      <c r="I362" s="40"/>
      <c r="J362" s="40">
        <f t="shared" ref="J362" si="33">G362</f>
        <v>0</v>
      </c>
      <c r="K362" s="40"/>
      <c r="L362" s="138"/>
      <c r="M362" s="138"/>
      <c r="N362" s="138"/>
      <c r="O362" s="41">
        <f>SUM(O342:O361)</f>
        <v>0</v>
      </c>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c r="AY362" s="30"/>
      <c r="AZ362" s="30"/>
      <c r="BA362" s="30"/>
      <c r="BB362" s="30"/>
      <c r="BC362" s="30"/>
      <c r="BD362" s="30"/>
      <c r="BE362" s="30"/>
      <c r="BF362" s="30"/>
      <c r="BG362" s="30"/>
      <c r="BH362" s="30"/>
      <c r="BI362" s="30"/>
      <c r="BJ362" s="30"/>
      <c r="BK362" s="30"/>
      <c r="BL362" s="30"/>
      <c r="BM362" s="30"/>
      <c r="BN362" s="30"/>
      <c r="BO362" s="30"/>
      <c r="BP362" s="30"/>
      <c r="BQ362" s="30"/>
      <c r="BR362" s="30"/>
      <c r="BS362" s="30"/>
      <c r="BT362" s="30"/>
      <c r="BU362" s="30"/>
      <c r="BV362" s="30"/>
      <c r="BW362" s="30"/>
      <c r="BX362" s="30"/>
      <c r="BY362" s="30"/>
      <c r="BZ362" s="30"/>
      <c r="CA362" s="30"/>
      <c r="CB362" s="30"/>
      <c r="CC362" s="30"/>
      <c r="CD362" s="30"/>
      <c r="CE362" s="30"/>
      <c r="CF362" s="30"/>
      <c r="CG362" s="30"/>
      <c r="CH362" s="30"/>
      <c r="CI362" s="30"/>
      <c r="CJ362" s="30"/>
      <c r="CK362" s="30"/>
      <c r="CL362" s="30"/>
      <c r="CM362" s="30"/>
      <c r="CN362" s="30"/>
      <c r="CO362" s="30"/>
      <c r="CP362" s="30"/>
      <c r="CQ362" s="30"/>
      <c r="CR362" s="30"/>
      <c r="CS362" s="30"/>
      <c r="CT362" s="30"/>
      <c r="CU362" s="30"/>
      <c r="CV362" s="30"/>
      <c r="CW362" s="30"/>
      <c r="CX362" s="30"/>
      <c r="CY362" s="30"/>
      <c r="CZ362" s="30"/>
      <c r="DA362" s="30"/>
      <c r="DB362" s="30"/>
      <c r="DC362" s="30"/>
      <c r="DD362" s="30"/>
      <c r="DE362" s="30"/>
      <c r="DF362" s="30"/>
      <c r="DG362" s="30"/>
      <c r="DH362" s="30"/>
      <c r="DI362" s="30"/>
      <c r="DJ362" s="30"/>
      <c r="DK362" s="30"/>
      <c r="DL362" s="30"/>
      <c r="DM362" s="30"/>
      <c r="DN362" s="30"/>
      <c r="DO362" s="30"/>
      <c r="DP362" s="30"/>
      <c r="DQ362" s="30"/>
      <c r="DR362" s="30"/>
      <c r="DS362" s="30"/>
      <c r="DT362" s="30"/>
      <c r="DU362" s="30"/>
      <c r="DV362" s="30"/>
      <c r="DW362" s="30"/>
      <c r="DX362" s="30"/>
      <c r="DY362" s="30"/>
      <c r="DZ362" s="30"/>
      <c r="EA362" s="30"/>
      <c r="EB362" s="30"/>
      <c r="EC362" s="30"/>
      <c r="ED362" s="30"/>
      <c r="EE362" s="30"/>
      <c r="EF362" s="30"/>
      <c r="EG362" s="30"/>
      <c r="EH362" s="30"/>
      <c r="EI362" s="30"/>
      <c r="EJ362" s="30"/>
      <c r="EK362" s="30"/>
      <c r="EL362" s="30"/>
      <c r="EM362" s="30"/>
      <c r="EN362" s="30"/>
      <c r="EO362" s="30"/>
      <c r="EP362" s="30"/>
      <c r="EQ362" s="30"/>
      <c r="ER362" s="30"/>
      <c r="ES362" s="30"/>
      <c r="ET362" s="30"/>
      <c r="EU362" s="30"/>
      <c r="EV362" s="30"/>
      <c r="EW362" s="30"/>
      <c r="EX362" s="30"/>
      <c r="EY362" s="30"/>
      <c r="EZ362" s="30"/>
      <c r="FA362" s="30"/>
      <c r="FB362" s="30"/>
      <c r="FC362" s="30"/>
      <c r="FD362" s="30"/>
      <c r="FE362" s="30"/>
      <c r="FF362" s="30"/>
      <c r="FG362" s="30"/>
      <c r="FH362" s="30"/>
      <c r="FI362" s="30"/>
      <c r="FJ362" s="30"/>
      <c r="FK362" s="30"/>
      <c r="FL362" s="30"/>
      <c r="FM362" s="30"/>
      <c r="FN362" s="30"/>
      <c r="FO362" s="30"/>
      <c r="FP362" s="30"/>
      <c r="FQ362" s="30"/>
      <c r="FR362" s="30"/>
      <c r="FS362" s="30"/>
      <c r="FT362" s="30"/>
      <c r="FU362" s="30"/>
      <c r="FV362" s="30"/>
      <c r="FW362" s="30"/>
      <c r="FX362" s="30"/>
      <c r="FY362" s="30"/>
      <c r="FZ362" s="30"/>
      <c r="GA362" s="30"/>
      <c r="GB362" s="30"/>
      <c r="GC362" s="30"/>
      <c r="GD362" s="30"/>
      <c r="GE362" s="30"/>
      <c r="GF362" s="30"/>
      <c r="GG362" s="30"/>
      <c r="GH362" s="30"/>
      <c r="GI362" s="30"/>
      <c r="GJ362" s="30"/>
      <c r="GK362" s="30"/>
      <c r="GL362" s="30"/>
      <c r="GM362" s="30"/>
      <c r="GN362" s="30"/>
      <c r="GO362" s="30"/>
      <c r="GP362" s="30"/>
      <c r="GQ362" s="30"/>
      <c r="GR362" s="30"/>
      <c r="GS362" s="30"/>
      <c r="GT362" s="30"/>
      <c r="GU362" s="30"/>
      <c r="GV362" s="30"/>
      <c r="GW362" s="30"/>
      <c r="GX362" s="30"/>
      <c r="GY362" s="30"/>
      <c r="GZ362" s="30"/>
      <c r="HA362" s="30"/>
      <c r="HB362" s="30"/>
      <c r="HC362" s="30"/>
      <c r="HD362" s="30"/>
      <c r="HE362" s="30"/>
      <c r="HF362" s="30"/>
      <c r="HG362" s="30"/>
      <c r="HH362" s="30"/>
      <c r="HI362" s="30"/>
      <c r="HJ362" s="30"/>
      <c r="HK362" s="30"/>
      <c r="HL362" s="30"/>
      <c r="HM362" s="30"/>
      <c r="HN362" s="30"/>
      <c r="HO362" s="30"/>
      <c r="HP362" s="30"/>
      <c r="HQ362" s="30"/>
      <c r="HR362" s="30"/>
      <c r="HS362" s="30"/>
      <c r="HT362" s="30"/>
      <c r="HU362" s="30"/>
      <c r="HV362" s="30"/>
      <c r="HW362" s="30"/>
      <c r="HX362" s="30"/>
      <c r="HY362" s="30"/>
      <c r="HZ362" s="30"/>
      <c r="IA362" s="30"/>
      <c r="IB362" s="30"/>
      <c r="IC362" s="30"/>
      <c r="ID362" s="30"/>
      <c r="IE362" s="30"/>
      <c r="IF362" s="30"/>
      <c r="IG362" s="30"/>
      <c r="IH362" s="30"/>
      <c r="II362" s="30"/>
      <c r="IJ362" s="30"/>
      <c r="IK362" s="30"/>
      <c r="IL362" s="30"/>
      <c r="IM362" s="30"/>
      <c r="IN362" s="30"/>
      <c r="IO362" s="30"/>
      <c r="IP362" s="30"/>
      <c r="IQ362" s="30"/>
      <c r="IR362" s="30"/>
      <c r="IS362" s="30"/>
      <c r="IT362" s="30"/>
      <c r="IU362" s="30"/>
      <c r="IV362" s="30"/>
    </row>
    <row r="363" spans="1:256" s="30" customFormat="1" ht="15.6" x14ac:dyDescent="0.25">
      <c r="A363" s="311" t="s">
        <v>1100</v>
      </c>
      <c r="B363" s="312"/>
      <c r="C363" s="312"/>
      <c r="D363" s="312"/>
      <c r="E363" s="312"/>
      <c r="F363" s="335"/>
      <c r="G363" s="312"/>
      <c r="H363" s="312"/>
      <c r="I363" s="312"/>
      <c r="J363" s="312"/>
      <c r="K363" s="312"/>
      <c r="L363" s="312"/>
      <c r="M363" s="312"/>
      <c r="N363" s="312"/>
      <c r="O363" s="313"/>
    </row>
    <row r="364" spans="1:256" s="30" customFormat="1" ht="15.6" x14ac:dyDescent="0.25">
      <c r="A364" s="33">
        <v>30000</v>
      </c>
      <c r="B364" s="32" t="s">
        <v>1101</v>
      </c>
      <c r="C364" s="32" t="s">
        <v>735</v>
      </c>
      <c r="D364" s="34">
        <v>30250</v>
      </c>
      <c r="E364" s="34" t="s">
        <v>736</v>
      </c>
      <c r="F364" s="40">
        <f>'2026-2027'!F365</f>
        <v>0</v>
      </c>
      <c r="G364" s="40">
        <f>F364</f>
        <v>0</v>
      </c>
      <c r="H364" s="40">
        <f>F364</f>
        <v>0</v>
      </c>
      <c r="I364" s="40"/>
      <c r="J364" s="138"/>
      <c r="K364" s="40"/>
      <c r="L364" s="138"/>
      <c r="M364" s="138"/>
      <c r="N364" s="138"/>
      <c r="O364" s="41"/>
    </row>
    <row r="365" spans="1:256" s="30" customFormat="1" ht="15.6" x14ac:dyDescent="0.25">
      <c r="A365" s="33">
        <v>30020</v>
      </c>
      <c r="B365" s="32" t="s">
        <v>1101</v>
      </c>
      <c r="C365" s="32" t="s">
        <v>295</v>
      </c>
      <c r="D365" s="34">
        <v>30250</v>
      </c>
      <c r="E365" s="34" t="s">
        <v>737</v>
      </c>
      <c r="F365" s="40">
        <f>'2026-2027'!F366</f>
        <v>0</v>
      </c>
      <c r="G365" s="40">
        <f t="shared" ref="G365:G367" si="34">F365</f>
        <v>0</v>
      </c>
      <c r="H365" s="40">
        <f t="shared" ref="H365:H367" si="35">F365</f>
        <v>0</v>
      </c>
      <c r="I365" s="40"/>
      <c r="J365" s="138"/>
      <c r="K365" s="40"/>
      <c r="L365" s="138"/>
      <c r="M365" s="138"/>
      <c r="N365" s="138"/>
      <c r="O365" s="41"/>
    </row>
    <row r="366" spans="1:256" s="30" customFormat="1" ht="15.6" x14ac:dyDescent="0.25">
      <c r="A366" s="33">
        <v>30025</v>
      </c>
      <c r="B366" s="32" t="s">
        <v>1102</v>
      </c>
      <c r="C366" s="32" t="s">
        <v>132</v>
      </c>
      <c r="D366" s="34">
        <v>30250</v>
      </c>
      <c r="E366" s="34" t="s">
        <v>738</v>
      </c>
      <c r="F366" s="40">
        <f>'2026-2027'!F367</f>
        <v>0</v>
      </c>
      <c r="G366" s="40">
        <f t="shared" si="34"/>
        <v>0</v>
      </c>
      <c r="H366" s="40">
        <f t="shared" si="35"/>
        <v>0</v>
      </c>
      <c r="I366" s="40"/>
      <c r="J366" s="138"/>
      <c r="K366" s="40"/>
      <c r="L366" s="138"/>
      <c r="M366" s="138"/>
      <c r="N366" s="138"/>
      <c r="O366" s="41"/>
    </row>
    <row r="367" spans="1:256" s="30" customFormat="1" ht="15.6" x14ac:dyDescent="0.25">
      <c r="A367" s="33">
        <v>30026</v>
      </c>
      <c r="B367" s="32" t="s">
        <v>1102</v>
      </c>
      <c r="C367" s="32" t="s">
        <v>134</v>
      </c>
      <c r="D367" s="34">
        <v>30250</v>
      </c>
      <c r="E367" s="34" t="s">
        <v>739</v>
      </c>
      <c r="F367" s="40">
        <f>'2026-2027'!F368</f>
        <v>0</v>
      </c>
      <c r="G367" s="40">
        <f t="shared" si="34"/>
        <v>0</v>
      </c>
      <c r="H367" s="40">
        <f t="shared" si="35"/>
        <v>0</v>
      </c>
      <c r="I367" s="40"/>
      <c r="J367" s="138"/>
      <c r="K367" s="40"/>
      <c r="L367" s="138"/>
      <c r="M367" s="138"/>
      <c r="N367" s="138"/>
      <c r="O367" s="41"/>
    </row>
    <row r="368" spans="1:256" s="30" customFormat="1" ht="15.6" x14ac:dyDescent="0.25">
      <c r="A368" s="33">
        <v>30027</v>
      </c>
      <c r="B368" s="32" t="s">
        <v>1102</v>
      </c>
      <c r="C368" s="32" t="s">
        <v>4</v>
      </c>
      <c r="D368" s="34">
        <v>30250</v>
      </c>
      <c r="E368" s="34" t="s">
        <v>740</v>
      </c>
      <c r="F368" s="40">
        <f>'2026-2027'!F369</f>
        <v>0</v>
      </c>
      <c r="G368" s="40"/>
      <c r="H368" s="40"/>
      <c r="I368" s="40"/>
      <c r="J368" s="138"/>
      <c r="K368" s="40"/>
      <c r="L368" s="138"/>
      <c r="M368" s="138"/>
      <c r="N368" s="138"/>
      <c r="O368" s="40">
        <f>F368</f>
        <v>0</v>
      </c>
    </row>
    <row r="369" spans="1:256" s="30" customFormat="1" ht="15.6" x14ac:dyDescent="0.25">
      <c r="A369" s="33">
        <v>30028</v>
      </c>
      <c r="B369" s="32" t="s">
        <v>1102</v>
      </c>
      <c r="C369" s="32" t="s">
        <v>136</v>
      </c>
      <c r="D369" s="34">
        <v>30250</v>
      </c>
      <c r="E369" s="34" t="s">
        <v>741</v>
      </c>
      <c r="F369" s="40">
        <f>'2026-2027'!F370</f>
        <v>0</v>
      </c>
      <c r="G369" s="40">
        <f>F369</f>
        <v>0</v>
      </c>
      <c r="H369" s="40">
        <f>G369</f>
        <v>0</v>
      </c>
      <c r="I369" s="40"/>
      <c r="J369" s="138"/>
      <c r="K369" s="40"/>
      <c r="L369" s="138"/>
      <c r="M369" s="138"/>
      <c r="N369" s="138"/>
      <c r="O369" s="41"/>
    </row>
    <row r="370" spans="1:256" s="30" customFormat="1" ht="15.6" x14ac:dyDescent="0.25">
      <c r="A370" s="33">
        <v>30029</v>
      </c>
      <c r="B370" s="32" t="s">
        <v>1102</v>
      </c>
      <c r="C370" s="32" t="s">
        <v>138</v>
      </c>
      <c r="D370" s="34">
        <v>30250</v>
      </c>
      <c r="E370" s="34" t="s">
        <v>742</v>
      </c>
      <c r="F370" s="40">
        <f>'2026-2027'!F371</f>
        <v>0</v>
      </c>
      <c r="G370" s="40">
        <f t="shared" ref="G370:H375" si="36">F370</f>
        <v>0</v>
      </c>
      <c r="H370" s="40">
        <f t="shared" si="36"/>
        <v>0</v>
      </c>
      <c r="I370" s="40"/>
      <c r="J370" s="138"/>
      <c r="K370" s="40"/>
      <c r="L370" s="138"/>
      <c r="M370" s="138"/>
      <c r="N370" s="138"/>
      <c r="O370" s="41"/>
    </row>
    <row r="371" spans="1:256" s="30" customFormat="1" ht="15.6" x14ac:dyDescent="0.25">
      <c r="A371" s="33">
        <v>30030</v>
      </c>
      <c r="B371" s="32" t="s">
        <v>1102</v>
      </c>
      <c r="C371" s="32" t="s">
        <v>140</v>
      </c>
      <c r="D371" s="34">
        <v>30250</v>
      </c>
      <c r="E371" s="34" t="s">
        <v>743</v>
      </c>
      <c r="F371" s="40">
        <f>'2026-2027'!F372</f>
        <v>0</v>
      </c>
      <c r="G371" s="40">
        <f t="shared" si="36"/>
        <v>0</v>
      </c>
      <c r="H371" s="40">
        <f t="shared" si="36"/>
        <v>0</v>
      </c>
      <c r="I371" s="40"/>
      <c r="J371" s="138"/>
      <c r="K371" s="40"/>
      <c r="L371" s="138"/>
      <c r="M371" s="138"/>
      <c r="N371" s="138"/>
      <c r="O371" s="41"/>
    </row>
    <row r="372" spans="1:256" s="30" customFormat="1" ht="15.6" x14ac:dyDescent="0.25">
      <c r="A372" s="33">
        <v>30031</v>
      </c>
      <c r="B372" s="32" t="s">
        <v>1102</v>
      </c>
      <c r="C372" s="32" t="s">
        <v>144</v>
      </c>
      <c r="D372" s="34">
        <v>30250</v>
      </c>
      <c r="E372" s="34" t="s">
        <v>744</v>
      </c>
      <c r="F372" s="40">
        <f>'2026-2027'!F373</f>
        <v>0</v>
      </c>
      <c r="G372" s="40">
        <f t="shared" si="36"/>
        <v>0</v>
      </c>
      <c r="H372" s="40">
        <f t="shared" si="36"/>
        <v>0</v>
      </c>
      <c r="I372" s="40"/>
      <c r="J372" s="138"/>
      <c r="K372" s="40"/>
      <c r="L372" s="138"/>
      <c r="M372" s="138"/>
      <c r="N372" s="138"/>
      <c r="O372" s="41"/>
    </row>
    <row r="373" spans="1:256" s="30" customFormat="1" ht="15.6" x14ac:dyDescent="0.25">
      <c r="A373" s="33">
        <v>30032</v>
      </c>
      <c r="B373" s="32" t="s">
        <v>1102</v>
      </c>
      <c r="C373" s="32" t="s">
        <v>146</v>
      </c>
      <c r="D373" s="34">
        <v>30250</v>
      </c>
      <c r="E373" s="34" t="s">
        <v>745</v>
      </c>
      <c r="F373" s="40">
        <f>'2026-2027'!F374</f>
        <v>0</v>
      </c>
      <c r="G373" s="40">
        <f>F373</f>
        <v>0</v>
      </c>
      <c r="H373" s="40">
        <f t="shared" si="36"/>
        <v>0</v>
      </c>
      <c r="I373" s="40"/>
      <c r="J373" s="138"/>
      <c r="K373" s="40"/>
      <c r="L373" s="138"/>
      <c r="M373" s="138"/>
      <c r="N373" s="138"/>
      <c r="O373" s="41"/>
    </row>
    <row r="374" spans="1:256" ht="15.6" x14ac:dyDescent="0.25">
      <c r="A374" s="33">
        <v>30033</v>
      </c>
      <c r="B374" s="32" t="s">
        <v>1102</v>
      </c>
      <c r="C374" s="32" t="s">
        <v>365</v>
      </c>
      <c r="D374" s="34">
        <v>30250</v>
      </c>
      <c r="E374" s="34" t="s">
        <v>746</v>
      </c>
      <c r="F374" s="40">
        <f>'2026-2027'!F375</f>
        <v>0</v>
      </c>
      <c r="G374" s="40">
        <f>F374</f>
        <v>0</v>
      </c>
      <c r="H374" s="40">
        <f t="shared" si="36"/>
        <v>0</v>
      </c>
      <c r="I374" s="40"/>
      <c r="J374" s="138"/>
      <c r="K374" s="40"/>
      <c r="L374" s="138"/>
      <c r="M374" s="138"/>
      <c r="N374" s="138"/>
      <c r="O374" s="41"/>
    </row>
    <row r="375" spans="1:256" s="31" customFormat="1" ht="15.6" x14ac:dyDescent="0.25">
      <c r="A375" s="33">
        <v>30250</v>
      </c>
      <c r="B375" s="32" t="s">
        <v>1103</v>
      </c>
      <c r="C375" s="32" t="s">
        <v>1103</v>
      </c>
      <c r="D375" s="34">
        <v>72140</v>
      </c>
      <c r="E375" s="34" t="s">
        <v>747</v>
      </c>
      <c r="F375" s="40">
        <f>'2026-2027'!F376</f>
        <v>0</v>
      </c>
      <c r="G375" s="40">
        <f t="shared" si="36"/>
        <v>0</v>
      </c>
      <c r="H375" s="40">
        <f t="shared" si="36"/>
        <v>0</v>
      </c>
      <c r="I375" s="40"/>
      <c r="J375" s="138"/>
      <c r="K375" s="40"/>
      <c r="L375" s="138"/>
      <c r="M375" s="138"/>
      <c r="N375" s="138"/>
      <c r="O375" s="41">
        <f>SUM(O364:O374)</f>
        <v>0</v>
      </c>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c r="AY375" s="28"/>
      <c r="AZ375" s="28"/>
      <c r="BA375" s="28"/>
      <c r="BB375" s="28"/>
      <c r="BC375" s="28"/>
      <c r="BD375" s="28"/>
      <c r="BE375" s="28"/>
      <c r="BF375" s="28"/>
      <c r="BG375" s="28"/>
      <c r="BH375" s="28"/>
      <c r="BI375" s="28"/>
      <c r="BJ375" s="28"/>
      <c r="BK375" s="28"/>
      <c r="BL375" s="28"/>
      <c r="BM375" s="28"/>
      <c r="BN375" s="28"/>
      <c r="BO375" s="28"/>
      <c r="BP375" s="28"/>
      <c r="BQ375" s="28"/>
      <c r="BR375" s="28"/>
      <c r="BS375" s="28"/>
      <c r="BT375" s="28"/>
      <c r="BU375" s="28"/>
      <c r="BV375" s="28"/>
      <c r="BW375" s="28"/>
      <c r="BX375" s="28"/>
      <c r="BY375" s="28"/>
      <c r="BZ375" s="28"/>
      <c r="CA375" s="28"/>
      <c r="CB375" s="28"/>
      <c r="CC375" s="28"/>
      <c r="CD375" s="28"/>
      <c r="CE375" s="28"/>
      <c r="CF375" s="28"/>
      <c r="CG375" s="28"/>
      <c r="CH375" s="28"/>
      <c r="CI375" s="28"/>
      <c r="CJ375" s="28"/>
      <c r="CK375" s="28"/>
      <c r="CL375" s="28"/>
      <c r="CM375" s="28"/>
      <c r="CN375" s="28"/>
      <c r="CO375" s="28"/>
      <c r="CP375" s="28"/>
      <c r="CQ375" s="28"/>
      <c r="CR375" s="28"/>
      <c r="CS375" s="28"/>
      <c r="CT375" s="28"/>
      <c r="CU375" s="28"/>
      <c r="CV375" s="28"/>
      <c r="CW375" s="28"/>
      <c r="CX375" s="28"/>
      <c r="CY375" s="28"/>
      <c r="CZ375" s="28"/>
      <c r="DA375" s="28"/>
      <c r="DB375" s="28"/>
      <c r="DC375" s="28"/>
      <c r="DD375" s="28"/>
      <c r="DE375" s="28"/>
      <c r="DF375" s="28"/>
      <c r="DG375" s="28"/>
      <c r="DH375" s="28"/>
      <c r="DI375" s="28"/>
      <c r="DJ375" s="28"/>
      <c r="DK375" s="28"/>
      <c r="DL375" s="28"/>
      <c r="DM375" s="28"/>
      <c r="DN375" s="28"/>
      <c r="DO375" s="28"/>
      <c r="DP375" s="28"/>
      <c r="DQ375" s="28"/>
      <c r="DR375" s="28"/>
      <c r="DS375" s="28"/>
      <c r="DT375" s="28"/>
      <c r="DU375" s="28"/>
      <c r="DV375" s="28"/>
      <c r="DW375" s="28"/>
      <c r="DX375" s="28"/>
      <c r="DY375" s="28"/>
      <c r="DZ375" s="28"/>
      <c r="EA375" s="28"/>
      <c r="EB375" s="28"/>
      <c r="EC375" s="28"/>
      <c r="ED375" s="28"/>
      <c r="EE375" s="28"/>
      <c r="EF375" s="28"/>
      <c r="EG375" s="28"/>
      <c r="EH375" s="28"/>
      <c r="EI375" s="28"/>
      <c r="EJ375" s="28"/>
      <c r="EK375" s="28"/>
      <c r="EL375" s="28"/>
      <c r="EM375" s="28"/>
      <c r="EN375" s="28"/>
      <c r="EO375" s="28"/>
      <c r="EP375" s="28"/>
      <c r="EQ375" s="28"/>
      <c r="ER375" s="28"/>
      <c r="ES375" s="28"/>
      <c r="ET375" s="28"/>
      <c r="EU375" s="28"/>
      <c r="EV375" s="28"/>
      <c r="EW375" s="28"/>
      <c r="EX375" s="28"/>
      <c r="EY375" s="28"/>
      <c r="EZ375" s="28"/>
      <c r="FA375" s="28"/>
      <c r="FB375" s="28"/>
      <c r="FC375" s="28"/>
      <c r="FD375" s="28"/>
      <c r="FE375" s="28"/>
      <c r="FF375" s="28"/>
      <c r="FG375" s="28"/>
      <c r="FH375" s="28"/>
      <c r="FI375" s="28"/>
      <c r="FJ375" s="28"/>
      <c r="FK375" s="28"/>
      <c r="FL375" s="28"/>
      <c r="FM375" s="28"/>
      <c r="FN375" s="28"/>
      <c r="FO375" s="28"/>
      <c r="FP375" s="28"/>
      <c r="FQ375" s="28"/>
      <c r="FR375" s="28"/>
      <c r="FS375" s="28"/>
      <c r="FT375" s="28"/>
      <c r="FU375" s="28"/>
      <c r="FV375" s="28"/>
      <c r="FW375" s="28"/>
      <c r="FX375" s="28"/>
      <c r="FY375" s="28"/>
      <c r="FZ375" s="28"/>
      <c r="GA375" s="28"/>
      <c r="GB375" s="28"/>
      <c r="GC375" s="28"/>
      <c r="GD375" s="28"/>
      <c r="GE375" s="28"/>
      <c r="GF375" s="28"/>
      <c r="GG375" s="28"/>
      <c r="GH375" s="28"/>
      <c r="GI375" s="28"/>
      <c r="GJ375" s="28"/>
      <c r="GK375" s="28"/>
      <c r="GL375" s="28"/>
      <c r="GM375" s="28"/>
      <c r="GN375" s="28"/>
      <c r="GO375" s="28"/>
      <c r="GP375" s="28"/>
      <c r="GQ375" s="28"/>
      <c r="GR375" s="28"/>
      <c r="GS375" s="28"/>
      <c r="GT375" s="28"/>
      <c r="GU375" s="28"/>
      <c r="GV375" s="28"/>
      <c r="GW375" s="28"/>
      <c r="GX375" s="28"/>
      <c r="GY375" s="28"/>
      <c r="GZ375" s="28"/>
      <c r="HA375" s="28"/>
      <c r="HB375" s="28"/>
      <c r="HC375" s="28"/>
      <c r="HD375" s="28"/>
      <c r="HE375" s="28"/>
      <c r="HF375" s="28"/>
      <c r="HG375" s="28"/>
      <c r="HH375" s="28"/>
      <c r="HI375" s="28"/>
      <c r="HJ375" s="28"/>
      <c r="HK375" s="28"/>
      <c r="HL375" s="28"/>
      <c r="HM375" s="28"/>
      <c r="HN375" s="28"/>
      <c r="HO375" s="28"/>
      <c r="HP375" s="28"/>
      <c r="HQ375" s="28"/>
      <c r="HR375" s="28"/>
      <c r="HS375" s="28"/>
      <c r="HT375" s="28"/>
      <c r="HU375" s="28"/>
      <c r="HV375" s="28"/>
      <c r="HW375" s="28"/>
      <c r="HX375" s="28"/>
      <c r="HY375" s="28"/>
      <c r="HZ375" s="28"/>
      <c r="IA375" s="28"/>
      <c r="IB375" s="28"/>
      <c r="IC375" s="28"/>
      <c r="ID375" s="28"/>
      <c r="IE375" s="28"/>
      <c r="IF375" s="28"/>
      <c r="IG375" s="28"/>
      <c r="IH375" s="28"/>
      <c r="II375" s="28"/>
      <c r="IJ375" s="28"/>
      <c r="IK375" s="28"/>
      <c r="IL375" s="28"/>
      <c r="IM375" s="28"/>
      <c r="IN375" s="28"/>
      <c r="IO375" s="28"/>
      <c r="IP375" s="28"/>
      <c r="IQ375" s="28"/>
      <c r="IR375" s="28"/>
      <c r="IS375" s="28"/>
      <c r="IT375" s="28"/>
      <c r="IU375" s="28"/>
      <c r="IV375" s="28"/>
    </row>
    <row r="376" spans="1:256" ht="15.6" x14ac:dyDescent="0.25">
      <c r="A376" s="311" t="s">
        <v>165</v>
      </c>
      <c r="B376" s="312"/>
      <c r="C376" s="312"/>
      <c r="D376" s="312"/>
      <c r="E376" s="312"/>
      <c r="F376" s="335"/>
      <c r="G376" s="312"/>
      <c r="H376" s="312"/>
      <c r="I376" s="312"/>
      <c r="J376" s="312"/>
      <c r="K376" s="312"/>
      <c r="L376" s="312"/>
      <c r="M376" s="312"/>
      <c r="N376" s="312"/>
      <c r="O376" s="313"/>
    </row>
    <row r="377" spans="1:256" ht="15.6" x14ac:dyDescent="0.25">
      <c r="A377" s="33">
        <v>30500</v>
      </c>
      <c r="B377" s="32" t="s">
        <v>1104</v>
      </c>
      <c r="C377" s="32" t="s">
        <v>21</v>
      </c>
      <c r="D377" s="34">
        <v>30620</v>
      </c>
      <c r="E377" s="34" t="s">
        <v>39</v>
      </c>
      <c r="F377" s="40">
        <f>'2026-2027'!F378</f>
        <v>0</v>
      </c>
      <c r="G377" s="40">
        <f>F377</f>
        <v>0</v>
      </c>
      <c r="H377" s="40"/>
      <c r="I377" s="40"/>
      <c r="J377" s="40">
        <f>G377</f>
        <v>0</v>
      </c>
      <c r="K377" s="40"/>
      <c r="L377" s="138"/>
      <c r="M377" s="138"/>
      <c r="N377" s="138"/>
      <c r="O377" s="41"/>
    </row>
    <row r="378" spans="1:256" ht="15.6" x14ac:dyDescent="0.25">
      <c r="A378" s="33">
        <v>30525</v>
      </c>
      <c r="B378" s="32" t="s">
        <v>1104</v>
      </c>
      <c r="C378" s="32" t="s">
        <v>295</v>
      </c>
      <c r="D378" s="34">
        <v>30620</v>
      </c>
      <c r="E378" s="34" t="s">
        <v>723</v>
      </c>
      <c r="F378" s="40">
        <f>'2026-2027'!F379</f>
        <v>0</v>
      </c>
      <c r="G378" s="40">
        <f t="shared" ref="G378:G393" si="37">F378</f>
        <v>0</v>
      </c>
      <c r="H378" s="40"/>
      <c r="I378" s="40"/>
      <c r="J378" s="40">
        <f t="shared" ref="J378:J394" si="38">G378</f>
        <v>0</v>
      </c>
      <c r="K378" s="40"/>
      <c r="L378" s="138"/>
      <c r="M378" s="138"/>
      <c r="N378" s="138"/>
      <c r="O378" s="41"/>
    </row>
    <row r="379" spans="1:256" ht="15.6" x14ac:dyDescent="0.25">
      <c r="A379" s="33">
        <v>30530</v>
      </c>
      <c r="B379" s="32" t="s">
        <v>1104</v>
      </c>
      <c r="C379" s="32" t="s">
        <v>132</v>
      </c>
      <c r="D379" s="34">
        <v>30620</v>
      </c>
      <c r="E379" s="34" t="s">
        <v>724</v>
      </c>
      <c r="F379" s="40">
        <f>'2026-2027'!F380</f>
        <v>0</v>
      </c>
      <c r="G379" s="40">
        <f t="shared" si="37"/>
        <v>0</v>
      </c>
      <c r="H379" s="40"/>
      <c r="I379" s="40"/>
      <c r="J379" s="40">
        <f t="shared" si="38"/>
        <v>0</v>
      </c>
      <c r="K379" s="40"/>
      <c r="L379" s="138"/>
      <c r="M379" s="138"/>
      <c r="N379" s="138"/>
      <c r="O379" s="41"/>
    </row>
    <row r="380" spans="1:256" ht="15.6" x14ac:dyDescent="0.25">
      <c r="A380" s="33">
        <v>30531</v>
      </c>
      <c r="B380" s="32" t="s">
        <v>1104</v>
      </c>
      <c r="C380" s="32" t="s">
        <v>134</v>
      </c>
      <c r="D380" s="34">
        <v>30620</v>
      </c>
      <c r="E380" s="34" t="s">
        <v>725</v>
      </c>
      <c r="F380" s="40">
        <f>'2026-2027'!F381</f>
        <v>0</v>
      </c>
      <c r="G380" s="40">
        <f t="shared" si="37"/>
        <v>0</v>
      </c>
      <c r="H380" s="40"/>
      <c r="I380" s="40"/>
      <c r="J380" s="40">
        <f t="shared" si="38"/>
        <v>0</v>
      </c>
      <c r="K380" s="40"/>
      <c r="L380" s="138"/>
      <c r="M380" s="138"/>
      <c r="N380" s="138"/>
      <c r="O380" s="41"/>
    </row>
    <row r="381" spans="1:256" ht="15.6" x14ac:dyDescent="0.25">
      <c r="A381" s="33">
        <v>30532</v>
      </c>
      <c r="B381" s="32" t="s">
        <v>1104</v>
      </c>
      <c r="C381" s="32" t="s">
        <v>4</v>
      </c>
      <c r="D381" s="34">
        <v>30620</v>
      </c>
      <c r="E381" s="34" t="s">
        <v>726</v>
      </c>
      <c r="F381" s="40">
        <f>'2026-2027'!F382</f>
        <v>0</v>
      </c>
      <c r="G381" s="40"/>
      <c r="H381" s="40"/>
      <c r="I381" s="40"/>
      <c r="J381" s="40"/>
      <c r="K381" s="40"/>
      <c r="L381" s="138"/>
      <c r="M381" s="138"/>
      <c r="N381" s="138"/>
      <c r="O381" s="41">
        <f>F381</f>
        <v>0</v>
      </c>
    </row>
    <row r="382" spans="1:256" ht="15.6" x14ac:dyDescent="0.25">
      <c r="A382" s="33">
        <v>30533</v>
      </c>
      <c r="B382" s="32" t="s">
        <v>1104</v>
      </c>
      <c r="C382" s="32" t="s">
        <v>136</v>
      </c>
      <c r="D382" s="34">
        <v>30620</v>
      </c>
      <c r="E382" s="34" t="s">
        <v>727</v>
      </c>
      <c r="F382" s="40">
        <f>'2026-2027'!F383</f>
        <v>0</v>
      </c>
      <c r="G382" s="40">
        <f t="shared" si="37"/>
        <v>0</v>
      </c>
      <c r="H382" s="40"/>
      <c r="I382" s="40"/>
      <c r="J382" s="40">
        <f t="shared" si="38"/>
        <v>0</v>
      </c>
      <c r="K382" s="40"/>
      <c r="L382" s="138"/>
      <c r="M382" s="138"/>
      <c r="N382" s="138"/>
      <c r="O382" s="41"/>
    </row>
    <row r="383" spans="1:256" ht="15.6" x14ac:dyDescent="0.25">
      <c r="A383" s="33">
        <v>30534</v>
      </c>
      <c r="B383" s="32" t="s">
        <v>1104</v>
      </c>
      <c r="C383" s="32" t="s">
        <v>138</v>
      </c>
      <c r="D383" s="34">
        <v>30620</v>
      </c>
      <c r="E383" s="34" t="s">
        <v>728</v>
      </c>
      <c r="F383" s="40">
        <f>'2026-2027'!F384</f>
        <v>0</v>
      </c>
      <c r="G383" s="40">
        <f t="shared" si="37"/>
        <v>0</v>
      </c>
      <c r="H383" s="40"/>
      <c r="I383" s="40"/>
      <c r="J383" s="40">
        <f t="shared" si="38"/>
        <v>0</v>
      </c>
      <c r="K383" s="40"/>
      <c r="L383" s="138"/>
      <c r="M383" s="138"/>
      <c r="N383" s="138"/>
      <c r="O383" s="41"/>
    </row>
    <row r="384" spans="1:256" ht="15.6" x14ac:dyDescent="0.25">
      <c r="A384" s="33">
        <v>30535</v>
      </c>
      <c r="B384" s="32" t="s">
        <v>1104</v>
      </c>
      <c r="C384" s="32" t="s">
        <v>140</v>
      </c>
      <c r="D384" s="34">
        <v>30620</v>
      </c>
      <c r="E384" s="34" t="s">
        <v>729</v>
      </c>
      <c r="F384" s="40">
        <f>'2026-2027'!F385</f>
        <v>0</v>
      </c>
      <c r="G384" s="40">
        <f t="shared" si="37"/>
        <v>0</v>
      </c>
      <c r="H384" s="40"/>
      <c r="I384" s="40"/>
      <c r="J384" s="40">
        <f t="shared" si="38"/>
        <v>0</v>
      </c>
      <c r="K384" s="40"/>
      <c r="L384" s="138"/>
      <c r="M384" s="138"/>
      <c r="N384" s="138"/>
      <c r="O384" s="41"/>
    </row>
    <row r="385" spans="1:256" ht="15.6" x14ac:dyDescent="0.25">
      <c r="A385" s="33">
        <v>30536</v>
      </c>
      <c r="B385" s="32" t="s">
        <v>1104</v>
      </c>
      <c r="C385" s="32" t="s">
        <v>144</v>
      </c>
      <c r="D385" s="34">
        <v>30620</v>
      </c>
      <c r="E385" s="34" t="s">
        <v>730</v>
      </c>
      <c r="F385" s="40">
        <f>'2026-2027'!F386</f>
        <v>0</v>
      </c>
      <c r="G385" s="40">
        <f t="shared" si="37"/>
        <v>0</v>
      </c>
      <c r="H385" s="40"/>
      <c r="I385" s="40"/>
      <c r="J385" s="40">
        <f t="shared" si="38"/>
        <v>0</v>
      </c>
      <c r="K385" s="40"/>
      <c r="L385" s="138"/>
      <c r="M385" s="138"/>
      <c r="N385" s="60"/>
      <c r="O385" s="41"/>
    </row>
    <row r="386" spans="1:256" ht="14.4" customHeight="1" x14ac:dyDescent="0.25">
      <c r="A386" s="33">
        <v>30537</v>
      </c>
      <c r="B386" s="32" t="s">
        <v>1104</v>
      </c>
      <c r="C386" s="32" t="s">
        <v>146</v>
      </c>
      <c r="D386" s="34">
        <v>30620</v>
      </c>
      <c r="E386" s="34" t="s">
        <v>731</v>
      </c>
      <c r="F386" s="40">
        <f>'2026-2027'!F387</f>
        <v>0</v>
      </c>
      <c r="G386" s="40">
        <f t="shared" si="37"/>
        <v>0</v>
      </c>
      <c r="H386" s="40"/>
      <c r="I386" s="40"/>
      <c r="J386" s="40">
        <f t="shared" si="38"/>
        <v>0</v>
      </c>
      <c r="K386" s="40"/>
      <c r="L386" s="138"/>
      <c r="M386" s="138"/>
      <c r="N386" s="138"/>
      <c r="O386" s="41"/>
    </row>
    <row r="387" spans="1:256" ht="15.6" x14ac:dyDescent="0.25">
      <c r="A387" s="33">
        <v>30538</v>
      </c>
      <c r="B387" s="32" t="s">
        <v>1104</v>
      </c>
      <c r="C387" s="32" t="s">
        <v>365</v>
      </c>
      <c r="D387" s="34">
        <v>30620</v>
      </c>
      <c r="E387" s="34" t="s">
        <v>732</v>
      </c>
      <c r="F387" s="40">
        <f>'2026-2027'!F388</f>
        <v>0</v>
      </c>
      <c r="G387" s="40">
        <f t="shared" si="37"/>
        <v>0</v>
      </c>
      <c r="H387" s="40"/>
      <c r="I387" s="40"/>
      <c r="J387" s="40">
        <f t="shared" si="38"/>
        <v>0</v>
      </c>
      <c r="K387" s="40"/>
      <c r="L387" s="138"/>
      <c r="M387" s="138"/>
      <c r="N387" s="138"/>
      <c r="O387" s="41"/>
    </row>
    <row r="388" spans="1:256" ht="15.6" x14ac:dyDescent="0.25">
      <c r="A388" s="33">
        <v>30540</v>
      </c>
      <c r="B388" s="32" t="s">
        <v>1104</v>
      </c>
      <c r="C388" s="32" t="s">
        <v>33</v>
      </c>
      <c r="D388" s="34">
        <v>30620</v>
      </c>
      <c r="E388" s="34" t="s">
        <v>40</v>
      </c>
      <c r="F388" s="40">
        <f>'2026-2027'!F389</f>
        <v>0</v>
      </c>
      <c r="G388" s="40">
        <f t="shared" si="37"/>
        <v>0</v>
      </c>
      <c r="H388" s="40"/>
      <c r="I388" s="40"/>
      <c r="J388" s="40">
        <f t="shared" si="38"/>
        <v>0</v>
      </c>
      <c r="K388" s="40"/>
      <c r="L388" s="138"/>
      <c r="M388" s="138"/>
      <c r="N388" s="138"/>
      <c r="O388" s="41"/>
    </row>
    <row r="389" spans="1:256" s="30" customFormat="1" ht="15.6" x14ac:dyDescent="0.25">
      <c r="A389" s="33">
        <v>30560</v>
      </c>
      <c r="B389" s="32" t="s">
        <v>1104</v>
      </c>
      <c r="C389" s="32" t="s">
        <v>35</v>
      </c>
      <c r="D389" s="34">
        <v>30620</v>
      </c>
      <c r="E389" s="34" t="s">
        <v>41</v>
      </c>
      <c r="F389" s="40">
        <f>'2026-2027'!F390</f>
        <v>0</v>
      </c>
      <c r="G389" s="40">
        <f t="shared" si="37"/>
        <v>0</v>
      </c>
      <c r="H389" s="40"/>
      <c r="I389" s="40"/>
      <c r="J389" s="40">
        <f t="shared" si="38"/>
        <v>0</v>
      </c>
      <c r="K389" s="40"/>
      <c r="L389" s="138"/>
      <c r="M389" s="138"/>
      <c r="N389" s="138"/>
      <c r="O389" s="41"/>
    </row>
    <row r="390" spans="1:256" s="30" customFormat="1" ht="15.6" x14ac:dyDescent="0.25">
      <c r="A390" s="33">
        <v>30570</v>
      </c>
      <c r="B390" s="32" t="s">
        <v>1104</v>
      </c>
      <c r="C390" s="32" t="s">
        <v>367</v>
      </c>
      <c r="D390" s="34">
        <v>30620</v>
      </c>
      <c r="E390" s="34" t="s">
        <v>733</v>
      </c>
      <c r="F390" s="40">
        <f>'2026-2027'!F391</f>
        <v>0</v>
      </c>
      <c r="G390" s="40">
        <f t="shared" si="37"/>
        <v>0</v>
      </c>
      <c r="H390" s="40"/>
      <c r="I390" s="40"/>
      <c r="J390" s="40">
        <f t="shared" si="38"/>
        <v>0</v>
      </c>
      <c r="K390" s="40"/>
      <c r="L390" s="138"/>
      <c r="M390" s="138"/>
      <c r="N390" s="138"/>
      <c r="O390" s="41"/>
    </row>
    <row r="391" spans="1:256" s="30" customFormat="1" ht="15.6" x14ac:dyDescent="0.25">
      <c r="A391" s="33">
        <v>30571</v>
      </c>
      <c r="B391" s="32" t="s">
        <v>1104</v>
      </c>
      <c r="C391" s="32" t="s">
        <v>369</v>
      </c>
      <c r="D391" s="34">
        <v>30620</v>
      </c>
      <c r="E391" s="34" t="s">
        <v>719</v>
      </c>
      <c r="F391" s="40">
        <f>'2026-2027'!F392</f>
        <v>0</v>
      </c>
      <c r="G391" s="40">
        <f t="shared" si="37"/>
        <v>0</v>
      </c>
      <c r="H391" s="40"/>
      <c r="I391" s="40"/>
      <c r="J391" s="40">
        <f t="shared" si="38"/>
        <v>0</v>
      </c>
      <c r="K391" s="40"/>
      <c r="L391" s="138"/>
      <c r="M391" s="138"/>
      <c r="N391" s="138"/>
      <c r="O391" s="41"/>
    </row>
    <row r="392" spans="1:256" s="30" customFormat="1" ht="15.6" x14ac:dyDescent="0.25">
      <c r="A392" s="33">
        <v>30580</v>
      </c>
      <c r="B392" s="32" t="s">
        <v>1104</v>
      </c>
      <c r="C392" s="32" t="s">
        <v>24</v>
      </c>
      <c r="D392" s="34">
        <v>30620</v>
      </c>
      <c r="E392" s="34" t="s">
        <v>42</v>
      </c>
      <c r="F392" s="40">
        <f>'2026-2027'!F393</f>
        <v>0</v>
      </c>
      <c r="G392" s="40">
        <f t="shared" si="37"/>
        <v>0</v>
      </c>
      <c r="H392" s="40"/>
      <c r="I392" s="40"/>
      <c r="J392" s="40">
        <f t="shared" si="38"/>
        <v>0</v>
      </c>
      <c r="K392" s="40"/>
      <c r="L392" s="138"/>
      <c r="M392" s="138"/>
      <c r="N392" s="138"/>
      <c r="O392" s="41"/>
    </row>
    <row r="393" spans="1:256" s="30" customFormat="1" ht="15.6" x14ac:dyDescent="0.25">
      <c r="A393" s="33">
        <v>30590</v>
      </c>
      <c r="B393" s="32" t="s">
        <v>1104</v>
      </c>
      <c r="C393" s="32" t="s">
        <v>352</v>
      </c>
      <c r="D393" s="34">
        <v>30620</v>
      </c>
      <c r="E393" s="34" t="s">
        <v>720</v>
      </c>
      <c r="F393" s="40">
        <f>'2026-2027'!F394</f>
        <v>0</v>
      </c>
      <c r="G393" s="40">
        <f t="shared" si="37"/>
        <v>0</v>
      </c>
      <c r="H393" s="40"/>
      <c r="I393" s="40"/>
      <c r="J393" s="40">
        <f t="shared" si="38"/>
        <v>0</v>
      </c>
      <c r="K393" s="40"/>
      <c r="L393" s="138"/>
      <c r="M393" s="138"/>
      <c r="N393" s="138"/>
      <c r="O393" s="41"/>
    </row>
    <row r="394" spans="1:256" s="30" customFormat="1" ht="15.6" x14ac:dyDescent="0.25">
      <c r="A394" s="33">
        <v>30600</v>
      </c>
      <c r="B394" s="32" t="s">
        <v>1104</v>
      </c>
      <c r="C394" s="32" t="s">
        <v>10</v>
      </c>
      <c r="D394" s="34">
        <v>30620</v>
      </c>
      <c r="E394" s="34" t="s">
        <v>43</v>
      </c>
      <c r="F394" s="40">
        <f>'2026-2027'!F395</f>
        <v>0</v>
      </c>
      <c r="G394" s="40">
        <f>F394</f>
        <v>0</v>
      </c>
      <c r="H394" s="40"/>
      <c r="I394" s="40"/>
      <c r="J394" s="40">
        <f t="shared" si="38"/>
        <v>0</v>
      </c>
      <c r="K394" s="40"/>
      <c r="L394" s="138"/>
      <c r="M394" s="138"/>
      <c r="N394" s="138"/>
      <c r="O394" s="41"/>
    </row>
    <row r="395" spans="1:256" s="35" customFormat="1" ht="15.6" x14ac:dyDescent="0.25">
      <c r="A395" s="33">
        <v>30620</v>
      </c>
      <c r="B395" s="32" t="s">
        <v>721</v>
      </c>
      <c r="C395" s="32" t="s">
        <v>721</v>
      </c>
      <c r="D395" s="34">
        <v>72140</v>
      </c>
      <c r="E395" s="34" t="s">
        <v>722</v>
      </c>
      <c r="F395" s="40">
        <f>SUM(F377:F394)</f>
        <v>0</v>
      </c>
      <c r="G395" s="40">
        <f>SUM(G377:G394)</f>
        <v>0</v>
      </c>
      <c r="H395" s="40"/>
      <c r="I395" s="40"/>
      <c r="J395" s="40">
        <f t="shared" ref="J395:O395" si="39">SUM(J377:J394)</f>
        <v>0</v>
      </c>
      <c r="K395" s="40"/>
      <c r="L395" s="40"/>
      <c r="M395" s="40"/>
      <c r="N395" s="40"/>
      <c r="O395" s="40">
        <f t="shared" si="39"/>
        <v>0</v>
      </c>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c r="AY395" s="30"/>
      <c r="AZ395" s="30"/>
      <c r="BA395" s="30"/>
      <c r="BB395" s="30"/>
      <c r="BC395" s="30"/>
      <c r="BD395" s="30"/>
      <c r="BE395" s="30"/>
      <c r="BF395" s="30"/>
      <c r="BG395" s="30"/>
      <c r="BH395" s="30"/>
      <c r="BI395" s="30"/>
      <c r="BJ395" s="30"/>
      <c r="BK395" s="30"/>
      <c r="BL395" s="30"/>
      <c r="BM395" s="30"/>
      <c r="BN395" s="30"/>
      <c r="BO395" s="30"/>
      <c r="BP395" s="30"/>
      <c r="BQ395" s="30"/>
      <c r="BR395" s="30"/>
      <c r="BS395" s="30"/>
      <c r="BT395" s="30"/>
      <c r="BU395" s="30"/>
      <c r="BV395" s="30"/>
      <c r="BW395" s="30"/>
      <c r="BX395" s="30"/>
      <c r="BY395" s="30"/>
      <c r="BZ395" s="30"/>
      <c r="CA395" s="30"/>
      <c r="CB395" s="30"/>
      <c r="CC395" s="30"/>
      <c r="CD395" s="30"/>
      <c r="CE395" s="30"/>
      <c r="CF395" s="30"/>
      <c r="CG395" s="30"/>
      <c r="CH395" s="30"/>
      <c r="CI395" s="30"/>
      <c r="CJ395" s="30"/>
      <c r="CK395" s="30"/>
      <c r="CL395" s="30"/>
      <c r="CM395" s="30"/>
      <c r="CN395" s="30"/>
      <c r="CO395" s="30"/>
      <c r="CP395" s="30"/>
      <c r="CQ395" s="30"/>
      <c r="CR395" s="30"/>
      <c r="CS395" s="30"/>
      <c r="CT395" s="30"/>
      <c r="CU395" s="30"/>
      <c r="CV395" s="30"/>
      <c r="CW395" s="30"/>
      <c r="CX395" s="30"/>
      <c r="CY395" s="30"/>
      <c r="CZ395" s="30"/>
      <c r="DA395" s="30"/>
      <c r="DB395" s="30"/>
      <c r="DC395" s="30"/>
      <c r="DD395" s="30"/>
      <c r="DE395" s="30"/>
      <c r="DF395" s="30"/>
      <c r="DG395" s="30"/>
      <c r="DH395" s="30"/>
      <c r="DI395" s="30"/>
      <c r="DJ395" s="30"/>
      <c r="DK395" s="30"/>
      <c r="DL395" s="30"/>
      <c r="DM395" s="30"/>
      <c r="DN395" s="30"/>
      <c r="DO395" s="30"/>
      <c r="DP395" s="30"/>
      <c r="DQ395" s="30"/>
      <c r="DR395" s="30"/>
      <c r="DS395" s="30"/>
      <c r="DT395" s="30"/>
      <c r="DU395" s="30"/>
      <c r="DV395" s="30"/>
      <c r="DW395" s="30"/>
      <c r="DX395" s="30"/>
      <c r="DY395" s="30"/>
      <c r="DZ395" s="30"/>
      <c r="EA395" s="30"/>
      <c r="EB395" s="30"/>
      <c r="EC395" s="30"/>
      <c r="ED395" s="30"/>
      <c r="EE395" s="30"/>
      <c r="EF395" s="30"/>
      <c r="EG395" s="30"/>
      <c r="EH395" s="30"/>
      <c r="EI395" s="30"/>
      <c r="EJ395" s="30"/>
      <c r="EK395" s="30"/>
      <c r="EL395" s="30"/>
      <c r="EM395" s="30"/>
      <c r="EN395" s="30"/>
      <c r="EO395" s="30"/>
      <c r="EP395" s="30"/>
      <c r="EQ395" s="30"/>
      <c r="ER395" s="30"/>
      <c r="ES395" s="30"/>
      <c r="ET395" s="30"/>
      <c r="EU395" s="30"/>
      <c r="EV395" s="30"/>
      <c r="EW395" s="30"/>
      <c r="EX395" s="30"/>
      <c r="EY395" s="30"/>
      <c r="EZ395" s="30"/>
      <c r="FA395" s="30"/>
      <c r="FB395" s="30"/>
      <c r="FC395" s="30"/>
      <c r="FD395" s="30"/>
      <c r="FE395" s="30"/>
      <c r="FF395" s="30"/>
      <c r="FG395" s="30"/>
      <c r="FH395" s="30"/>
      <c r="FI395" s="30"/>
      <c r="FJ395" s="30"/>
      <c r="FK395" s="30"/>
      <c r="FL395" s="30"/>
      <c r="FM395" s="30"/>
      <c r="FN395" s="30"/>
      <c r="FO395" s="30"/>
      <c r="FP395" s="30"/>
      <c r="FQ395" s="30"/>
      <c r="FR395" s="30"/>
      <c r="FS395" s="30"/>
      <c r="FT395" s="30"/>
      <c r="FU395" s="30"/>
      <c r="FV395" s="30"/>
      <c r="FW395" s="30"/>
      <c r="FX395" s="30"/>
      <c r="FY395" s="30"/>
      <c r="FZ395" s="30"/>
      <c r="GA395" s="30"/>
      <c r="GB395" s="30"/>
      <c r="GC395" s="30"/>
      <c r="GD395" s="30"/>
      <c r="GE395" s="30"/>
      <c r="GF395" s="30"/>
      <c r="GG395" s="30"/>
      <c r="GH395" s="30"/>
      <c r="GI395" s="30"/>
      <c r="GJ395" s="30"/>
      <c r="GK395" s="30"/>
      <c r="GL395" s="30"/>
      <c r="GM395" s="30"/>
      <c r="GN395" s="30"/>
      <c r="GO395" s="30"/>
      <c r="GP395" s="30"/>
      <c r="GQ395" s="30"/>
      <c r="GR395" s="30"/>
      <c r="GS395" s="30"/>
      <c r="GT395" s="30"/>
      <c r="GU395" s="30"/>
      <c r="GV395" s="30"/>
      <c r="GW395" s="30"/>
      <c r="GX395" s="30"/>
      <c r="GY395" s="30"/>
      <c r="GZ395" s="30"/>
      <c r="HA395" s="30"/>
      <c r="HB395" s="30"/>
      <c r="HC395" s="30"/>
      <c r="HD395" s="30"/>
      <c r="HE395" s="30"/>
      <c r="HF395" s="30"/>
      <c r="HG395" s="30"/>
      <c r="HH395" s="30"/>
      <c r="HI395" s="30"/>
      <c r="HJ395" s="30"/>
      <c r="HK395" s="30"/>
      <c r="HL395" s="30"/>
      <c r="HM395" s="30"/>
      <c r="HN395" s="30"/>
      <c r="HO395" s="30"/>
      <c r="HP395" s="30"/>
      <c r="HQ395" s="30"/>
      <c r="HR395" s="30"/>
      <c r="HS395" s="30"/>
      <c r="HT395" s="30"/>
      <c r="HU395" s="30"/>
      <c r="HV395" s="30"/>
      <c r="HW395" s="30"/>
      <c r="HX395" s="30"/>
      <c r="HY395" s="30"/>
      <c r="HZ395" s="30"/>
      <c r="IA395" s="30"/>
      <c r="IB395" s="30"/>
      <c r="IC395" s="30"/>
      <c r="ID395" s="30"/>
      <c r="IE395" s="30"/>
      <c r="IF395" s="30"/>
      <c r="IG395" s="30"/>
      <c r="IH395" s="30"/>
      <c r="II395" s="30"/>
      <c r="IJ395" s="30"/>
      <c r="IK395" s="30"/>
      <c r="IL395" s="30"/>
      <c r="IM395" s="30"/>
      <c r="IN395" s="30"/>
      <c r="IO395" s="30"/>
      <c r="IP395" s="30"/>
      <c r="IQ395" s="30"/>
      <c r="IR395" s="30"/>
      <c r="IS395" s="30"/>
      <c r="IT395" s="30"/>
      <c r="IU395" s="30"/>
      <c r="IV395" s="30"/>
    </row>
    <row r="396" spans="1:256" s="30" customFormat="1" ht="15.6" x14ac:dyDescent="0.25">
      <c r="A396" s="311" t="s">
        <v>1105</v>
      </c>
      <c r="B396" s="312"/>
      <c r="C396" s="312"/>
      <c r="D396" s="312"/>
      <c r="E396" s="312"/>
      <c r="F396" s="335"/>
      <c r="G396" s="312"/>
      <c r="H396" s="312"/>
      <c r="I396" s="312"/>
      <c r="J396" s="312"/>
      <c r="K396" s="312"/>
      <c r="L396" s="312"/>
      <c r="M396" s="312"/>
      <c r="N396" s="312"/>
      <c r="O396" s="313"/>
    </row>
    <row r="397" spans="1:256" s="30" customFormat="1" ht="15.6" x14ac:dyDescent="0.25">
      <c r="A397" s="33">
        <v>31000</v>
      </c>
      <c r="B397" s="32" t="s">
        <v>1106</v>
      </c>
      <c r="C397" s="32" t="s">
        <v>705</v>
      </c>
      <c r="D397" s="34">
        <v>31250</v>
      </c>
      <c r="E397" s="34" t="s">
        <v>706</v>
      </c>
      <c r="F397" s="40">
        <f>'2026-2027'!F398</f>
        <v>0</v>
      </c>
      <c r="G397" s="40">
        <f>F397</f>
        <v>0</v>
      </c>
      <c r="H397" s="40">
        <f>F397</f>
        <v>0</v>
      </c>
      <c r="I397" s="40"/>
      <c r="J397" s="138"/>
      <c r="K397" s="40"/>
      <c r="L397" s="138"/>
      <c r="M397" s="138"/>
      <c r="N397" s="138"/>
      <c r="O397" s="41"/>
    </row>
    <row r="398" spans="1:256" s="30" customFormat="1" ht="15.6" x14ac:dyDescent="0.25">
      <c r="A398" s="33">
        <v>31020</v>
      </c>
      <c r="B398" s="32" t="s">
        <v>1106</v>
      </c>
      <c r="C398" s="32" t="s">
        <v>295</v>
      </c>
      <c r="D398" s="34">
        <v>31250</v>
      </c>
      <c r="E398" s="34" t="s">
        <v>707</v>
      </c>
      <c r="F398" s="40">
        <f>'2026-2027'!F399</f>
        <v>0</v>
      </c>
      <c r="G398" s="40">
        <f t="shared" ref="G398:G408" si="40">F398</f>
        <v>0</v>
      </c>
      <c r="H398" s="40">
        <f t="shared" ref="H398:H407" si="41">F398</f>
        <v>0</v>
      </c>
      <c r="I398" s="40"/>
      <c r="J398" s="138"/>
      <c r="K398" s="40"/>
      <c r="L398" s="138"/>
      <c r="M398" s="138"/>
      <c r="N398" s="60"/>
      <c r="O398" s="41"/>
    </row>
    <row r="399" spans="1:256" s="30" customFormat="1" ht="15.6" x14ac:dyDescent="0.25">
      <c r="A399" s="33">
        <v>31025</v>
      </c>
      <c r="B399" s="32" t="s">
        <v>1106</v>
      </c>
      <c r="C399" s="32" t="s">
        <v>132</v>
      </c>
      <c r="D399" s="34">
        <v>31250</v>
      </c>
      <c r="E399" s="34" t="s">
        <v>708</v>
      </c>
      <c r="F399" s="40">
        <f>'2026-2027'!F400</f>
        <v>0</v>
      </c>
      <c r="G399" s="40">
        <f t="shared" si="40"/>
        <v>0</v>
      </c>
      <c r="H399" s="40">
        <f t="shared" si="41"/>
        <v>0</v>
      </c>
      <c r="I399" s="40"/>
      <c r="J399" s="138"/>
      <c r="K399" s="40"/>
      <c r="L399" s="138"/>
      <c r="M399" s="138"/>
      <c r="N399" s="138"/>
      <c r="O399" s="41"/>
    </row>
    <row r="400" spans="1:256" s="30" customFormat="1" ht="15.6" x14ac:dyDescent="0.25">
      <c r="A400" s="33">
        <v>31026</v>
      </c>
      <c r="B400" s="32" t="s">
        <v>1106</v>
      </c>
      <c r="C400" s="32" t="s">
        <v>134</v>
      </c>
      <c r="D400" s="34">
        <v>31250</v>
      </c>
      <c r="E400" s="34" t="s">
        <v>709</v>
      </c>
      <c r="F400" s="40">
        <f>'2026-2027'!F401</f>
        <v>0</v>
      </c>
      <c r="G400" s="40">
        <f t="shared" si="40"/>
        <v>0</v>
      </c>
      <c r="H400" s="40">
        <f t="shared" si="41"/>
        <v>0</v>
      </c>
      <c r="I400" s="40"/>
      <c r="J400" s="138"/>
      <c r="K400" s="40"/>
      <c r="L400" s="138"/>
      <c r="M400" s="138"/>
      <c r="N400" s="138"/>
      <c r="O400" s="41"/>
    </row>
    <row r="401" spans="1:256" s="30" customFormat="1" ht="15.6" x14ac:dyDescent="0.25">
      <c r="A401" s="33">
        <v>31027</v>
      </c>
      <c r="B401" s="32" t="s">
        <v>1106</v>
      </c>
      <c r="C401" s="32" t="s">
        <v>4</v>
      </c>
      <c r="D401" s="34">
        <v>31250</v>
      </c>
      <c r="E401" s="34" t="s">
        <v>710</v>
      </c>
      <c r="F401" s="40">
        <f>'2026-2027'!F402</f>
        <v>0</v>
      </c>
      <c r="G401" s="40"/>
      <c r="H401" s="40"/>
      <c r="I401" s="40"/>
      <c r="J401" s="138"/>
      <c r="K401" s="40"/>
      <c r="L401" s="138"/>
      <c r="M401" s="138"/>
      <c r="N401" s="138"/>
      <c r="O401" s="40">
        <f>F401</f>
        <v>0</v>
      </c>
    </row>
    <row r="402" spans="1:256" s="30" customFormat="1" ht="15.6" x14ac:dyDescent="0.25">
      <c r="A402" s="33">
        <v>31028</v>
      </c>
      <c r="B402" s="32" t="s">
        <v>1106</v>
      </c>
      <c r="C402" s="32" t="s">
        <v>136</v>
      </c>
      <c r="D402" s="34">
        <v>31250</v>
      </c>
      <c r="E402" s="34" t="s">
        <v>711</v>
      </c>
      <c r="F402" s="40">
        <f>'2026-2027'!F403</f>
        <v>0</v>
      </c>
      <c r="G402" s="40">
        <f t="shared" si="40"/>
        <v>0</v>
      </c>
      <c r="H402" s="40">
        <f t="shared" si="41"/>
        <v>0</v>
      </c>
      <c r="I402" s="40"/>
      <c r="J402" s="138"/>
      <c r="K402" s="40"/>
      <c r="L402" s="138"/>
      <c r="M402" s="138"/>
      <c r="N402" s="138"/>
      <c r="O402" s="41"/>
    </row>
    <row r="403" spans="1:256" s="30" customFormat="1" ht="15.6" x14ac:dyDescent="0.25">
      <c r="A403" s="33">
        <v>31029</v>
      </c>
      <c r="B403" s="32" t="s">
        <v>1106</v>
      </c>
      <c r="C403" s="32" t="s">
        <v>138</v>
      </c>
      <c r="D403" s="34">
        <v>31250</v>
      </c>
      <c r="E403" s="34" t="s">
        <v>712</v>
      </c>
      <c r="F403" s="40">
        <f>'2026-2027'!F404</f>
        <v>0</v>
      </c>
      <c r="G403" s="40">
        <f t="shared" si="40"/>
        <v>0</v>
      </c>
      <c r="H403" s="40">
        <f t="shared" si="41"/>
        <v>0</v>
      </c>
      <c r="I403" s="40"/>
      <c r="J403" s="138"/>
      <c r="K403" s="40"/>
      <c r="L403" s="138"/>
      <c r="M403" s="138"/>
      <c r="N403" s="138"/>
      <c r="O403" s="41"/>
    </row>
    <row r="404" spans="1:256" s="30" customFormat="1" ht="15.6" x14ac:dyDescent="0.25">
      <c r="A404" s="33">
        <v>31030</v>
      </c>
      <c r="B404" s="32" t="s">
        <v>1106</v>
      </c>
      <c r="C404" s="32" t="s">
        <v>140</v>
      </c>
      <c r="D404" s="34">
        <v>31250</v>
      </c>
      <c r="E404" s="34" t="s">
        <v>713</v>
      </c>
      <c r="F404" s="40">
        <f>'2026-2027'!F405</f>
        <v>0</v>
      </c>
      <c r="G404" s="40">
        <f t="shared" si="40"/>
        <v>0</v>
      </c>
      <c r="H404" s="40">
        <f t="shared" si="41"/>
        <v>0</v>
      </c>
      <c r="I404" s="40"/>
      <c r="J404" s="138"/>
      <c r="K404" s="40"/>
      <c r="L404" s="138"/>
      <c r="M404" s="138"/>
      <c r="N404" s="138"/>
      <c r="O404" s="41"/>
    </row>
    <row r="405" spans="1:256" s="30" customFormat="1" ht="15.6" x14ac:dyDescent="0.25">
      <c r="A405" s="33">
        <v>31031</v>
      </c>
      <c r="B405" s="32" t="s">
        <v>1106</v>
      </c>
      <c r="C405" s="32" t="s">
        <v>144</v>
      </c>
      <c r="D405" s="34">
        <v>31250</v>
      </c>
      <c r="E405" s="34" t="s">
        <v>714</v>
      </c>
      <c r="F405" s="40">
        <f>'2026-2027'!F406</f>
        <v>0</v>
      </c>
      <c r="G405" s="40">
        <f t="shared" si="40"/>
        <v>0</v>
      </c>
      <c r="H405" s="40">
        <f t="shared" si="41"/>
        <v>0</v>
      </c>
      <c r="I405" s="40"/>
      <c r="J405" s="138"/>
      <c r="K405" s="40"/>
      <c r="L405" s="138"/>
      <c r="M405" s="138"/>
      <c r="N405" s="138"/>
      <c r="O405" s="41"/>
    </row>
    <row r="406" spans="1:256" ht="15.6" x14ac:dyDescent="0.25">
      <c r="A406" s="33">
        <v>31032</v>
      </c>
      <c r="B406" s="32" t="s">
        <v>1106</v>
      </c>
      <c r="C406" s="32" t="s">
        <v>146</v>
      </c>
      <c r="D406" s="34">
        <v>31250</v>
      </c>
      <c r="E406" s="34" t="s">
        <v>715</v>
      </c>
      <c r="F406" s="40">
        <f>'2026-2027'!F407</f>
        <v>0</v>
      </c>
      <c r="G406" s="40">
        <f t="shared" si="40"/>
        <v>0</v>
      </c>
      <c r="H406" s="40">
        <f>F406</f>
        <v>0</v>
      </c>
      <c r="I406" s="40"/>
      <c r="J406" s="138"/>
      <c r="K406" s="40"/>
      <c r="L406" s="138"/>
      <c r="M406" s="138"/>
      <c r="N406" s="138"/>
      <c r="O406" s="41"/>
    </row>
    <row r="407" spans="1:256" ht="15.6" x14ac:dyDescent="0.25">
      <c r="A407" s="33">
        <v>31033</v>
      </c>
      <c r="B407" s="32" t="s">
        <v>1106</v>
      </c>
      <c r="C407" s="32" t="s">
        <v>365</v>
      </c>
      <c r="D407" s="34">
        <v>31250</v>
      </c>
      <c r="E407" s="34" t="s">
        <v>716</v>
      </c>
      <c r="F407" s="40">
        <f>'2026-2027'!F408</f>
        <v>0</v>
      </c>
      <c r="G407" s="40">
        <f t="shared" si="40"/>
        <v>0</v>
      </c>
      <c r="H407" s="40">
        <f t="shared" si="41"/>
        <v>0</v>
      </c>
      <c r="I407" s="40"/>
      <c r="J407" s="138"/>
      <c r="K407" s="40"/>
      <c r="L407" s="138"/>
      <c r="M407" s="138"/>
      <c r="N407" s="138"/>
      <c r="O407" s="41"/>
    </row>
    <row r="408" spans="1:256" s="31" customFormat="1" ht="15.6" x14ac:dyDescent="0.25">
      <c r="A408" s="33">
        <v>31250</v>
      </c>
      <c r="B408" s="32" t="s">
        <v>717</v>
      </c>
      <c r="C408" s="32" t="s">
        <v>717</v>
      </c>
      <c r="D408" s="34">
        <v>72140</v>
      </c>
      <c r="E408" s="34" t="s">
        <v>718</v>
      </c>
      <c r="F408" s="40">
        <f>'2026-2027'!F409</f>
        <v>0</v>
      </c>
      <c r="G408" s="40">
        <f t="shared" si="40"/>
        <v>0</v>
      </c>
      <c r="H408" s="40">
        <f>SUM(H397:H407)</f>
        <v>0</v>
      </c>
      <c r="I408" s="40"/>
      <c r="J408" s="138"/>
      <c r="K408" s="40"/>
      <c r="L408" s="138"/>
      <c r="M408" s="138"/>
      <c r="N408" s="138"/>
      <c r="O408" s="41">
        <f>SUM(O397:O407)</f>
        <v>0</v>
      </c>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c r="AT408" s="28"/>
      <c r="AU408" s="28"/>
      <c r="AV408" s="28"/>
      <c r="AW408" s="28"/>
      <c r="AX408" s="28"/>
      <c r="AY408" s="28"/>
      <c r="AZ408" s="28"/>
      <c r="BA408" s="28"/>
      <c r="BB408" s="28"/>
      <c r="BC408" s="28"/>
      <c r="BD408" s="28"/>
      <c r="BE408" s="28"/>
      <c r="BF408" s="28"/>
      <c r="BG408" s="28"/>
      <c r="BH408" s="28"/>
      <c r="BI408" s="28"/>
      <c r="BJ408" s="28"/>
      <c r="BK408" s="28"/>
      <c r="BL408" s="28"/>
      <c r="BM408" s="28"/>
      <c r="BN408" s="28"/>
      <c r="BO408" s="28"/>
      <c r="BP408" s="28"/>
      <c r="BQ408" s="28"/>
      <c r="BR408" s="28"/>
      <c r="BS408" s="28"/>
      <c r="BT408" s="28"/>
      <c r="BU408" s="28"/>
      <c r="BV408" s="28"/>
      <c r="BW408" s="28"/>
      <c r="BX408" s="28"/>
      <c r="BY408" s="28"/>
      <c r="BZ408" s="28"/>
      <c r="CA408" s="28"/>
      <c r="CB408" s="28"/>
      <c r="CC408" s="28"/>
      <c r="CD408" s="28"/>
      <c r="CE408" s="28"/>
      <c r="CF408" s="28"/>
      <c r="CG408" s="28"/>
      <c r="CH408" s="28"/>
      <c r="CI408" s="28"/>
      <c r="CJ408" s="28"/>
      <c r="CK408" s="28"/>
      <c r="CL408" s="28"/>
      <c r="CM408" s="28"/>
      <c r="CN408" s="28"/>
      <c r="CO408" s="28"/>
      <c r="CP408" s="28"/>
      <c r="CQ408" s="28"/>
      <c r="CR408" s="28"/>
      <c r="CS408" s="28"/>
      <c r="CT408" s="28"/>
      <c r="CU408" s="28"/>
      <c r="CV408" s="28"/>
      <c r="CW408" s="28"/>
      <c r="CX408" s="28"/>
      <c r="CY408" s="28"/>
      <c r="CZ408" s="28"/>
      <c r="DA408" s="28"/>
      <c r="DB408" s="28"/>
      <c r="DC408" s="28"/>
      <c r="DD408" s="28"/>
      <c r="DE408" s="28"/>
      <c r="DF408" s="28"/>
      <c r="DG408" s="28"/>
      <c r="DH408" s="28"/>
      <c r="DI408" s="28"/>
      <c r="DJ408" s="28"/>
      <c r="DK408" s="28"/>
      <c r="DL408" s="28"/>
      <c r="DM408" s="28"/>
      <c r="DN408" s="28"/>
      <c r="DO408" s="28"/>
      <c r="DP408" s="28"/>
      <c r="DQ408" s="28"/>
      <c r="DR408" s="28"/>
      <c r="DS408" s="28"/>
      <c r="DT408" s="28"/>
      <c r="DU408" s="28"/>
      <c r="DV408" s="28"/>
      <c r="DW408" s="28"/>
      <c r="DX408" s="28"/>
      <c r="DY408" s="28"/>
      <c r="DZ408" s="28"/>
      <c r="EA408" s="28"/>
      <c r="EB408" s="28"/>
      <c r="EC408" s="28"/>
      <c r="ED408" s="28"/>
      <c r="EE408" s="28"/>
      <c r="EF408" s="28"/>
      <c r="EG408" s="28"/>
      <c r="EH408" s="28"/>
      <c r="EI408" s="28"/>
      <c r="EJ408" s="28"/>
      <c r="EK408" s="28"/>
      <c r="EL408" s="28"/>
      <c r="EM408" s="28"/>
      <c r="EN408" s="28"/>
      <c r="EO408" s="28"/>
      <c r="EP408" s="28"/>
      <c r="EQ408" s="28"/>
      <c r="ER408" s="28"/>
      <c r="ES408" s="28"/>
      <c r="ET408" s="28"/>
      <c r="EU408" s="28"/>
      <c r="EV408" s="28"/>
      <c r="EW408" s="28"/>
      <c r="EX408" s="28"/>
      <c r="EY408" s="28"/>
      <c r="EZ408" s="28"/>
      <c r="FA408" s="28"/>
      <c r="FB408" s="28"/>
      <c r="FC408" s="28"/>
      <c r="FD408" s="28"/>
      <c r="FE408" s="28"/>
      <c r="FF408" s="28"/>
      <c r="FG408" s="28"/>
      <c r="FH408" s="28"/>
      <c r="FI408" s="28"/>
      <c r="FJ408" s="28"/>
      <c r="FK408" s="28"/>
      <c r="FL408" s="28"/>
      <c r="FM408" s="28"/>
      <c r="FN408" s="28"/>
      <c r="FO408" s="28"/>
      <c r="FP408" s="28"/>
      <c r="FQ408" s="28"/>
      <c r="FR408" s="28"/>
      <c r="FS408" s="28"/>
      <c r="FT408" s="28"/>
      <c r="FU408" s="28"/>
      <c r="FV408" s="28"/>
      <c r="FW408" s="28"/>
      <c r="FX408" s="28"/>
      <c r="FY408" s="28"/>
      <c r="FZ408" s="28"/>
      <c r="GA408" s="28"/>
      <c r="GB408" s="28"/>
      <c r="GC408" s="28"/>
      <c r="GD408" s="28"/>
      <c r="GE408" s="28"/>
      <c r="GF408" s="28"/>
      <c r="GG408" s="28"/>
      <c r="GH408" s="28"/>
      <c r="GI408" s="28"/>
      <c r="GJ408" s="28"/>
      <c r="GK408" s="28"/>
      <c r="GL408" s="28"/>
      <c r="GM408" s="28"/>
      <c r="GN408" s="28"/>
      <c r="GO408" s="28"/>
      <c r="GP408" s="28"/>
      <c r="GQ408" s="28"/>
      <c r="GR408" s="28"/>
      <c r="GS408" s="28"/>
      <c r="GT408" s="28"/>
      <c r="GU408" s="28"/>
      <c r="GV408" s="28"/>
      <c r="GW408" s="28"/>
      <c r="GX408" s="28"/>
      <c r="GY408" s="28"/>
      <c r="GZ408" s="28"/>
      <c r="HA408" s="28"/>
      <c r="HB408" s="28"/>
      <c r="HC408" s="28"/>
      <c r="HD408" s="28"/>
      <c r="HE408" s="28"/>
      <c r="HF408" s="28"/>
      <c r="HG408" s="28"/>
      <c r="HH408" s="28"/>
      <c r="HI408" s="28"/>
      <c r="HJ408" s="28"/>
      <c r="HK408" s="28"/>
      <c r="HL408" s="28"/>
      <c r="HM408" s="28"/>
      <c r="HN408" s="28"/>
      <c r="HO408" s="28"/>
      <c r="HP408" s="28"/>
      <c r="HQ408" s="28"/>
      <c r="HR408" s="28"/>
      <c r="HS408" s="28"/>
      <c r="HT408" s="28"/>
      <c r="HU408" s="28"/>
      <c r="HV408" s="28"/>
      <c r="HW408" s="28"/>
      <c r="HX408" s="28"/>
      <c r="HY408" s="28"/>
      <c r="HZ408" s="28"/>
      <c r="IA408" s="28"/>
      <c r="IB408" s="28"/>
      <c r="IC408" s="28"/>
      <c r="ID408" s="28"/>
      <c r="IE408" s="28"/>
      <c r="IF408" s="28"/>
      <c r="IG408" s="28"/>
      <c r="IH408" s="28"/>
      <c r="II408" s="28"/>
      <c r="IJ408" s="28"/>
      <c r="IK408" s="28"/>
      <c r="IL408" s="28"/>
      <c r="IM408" s="28"/>
      <c r="IN408" s="28"/>
      <c r="IO408" s="28"/>
      <c r="IP408" s="28"/>
      <c r="IQ408" s="28"/>
      <c r="IR408" s="28"/>
      <c r="IS408" s="28"/>
      <c r="IT408" s="28"/>
      <c r="IU408" s="28"/>
      <c r="IV408" s="28"/>
    </row>
    <row r="409" spans="1:256" ht="15.6" x14ac:dyDescent="0.25">
      <c r="A409" s="311" t="s">
        <v>1107</v>
      </c>
      <c r="B409" s="312"/>
      <c r="C409" s="312"/>
      <c r="D409" s="312"/>
      <c r="E409" s="312"/>
      <c r="F409" s="335"/>
      <c r="G409" s="312"/>
      <c r="H409" s="312"/>
      <c r="I409" s="312"/>
      <c r="J409" s="312"/>
      <c r="K409" s="312"/>
      <c r="L409" s="312"/>
      <c r="M409" s="312"/>
      <c r="N409" s="312"/>
      <c r="O409" s="313"/>
    </row>
    <row r="410" spans="1:256" ht="15.6" x14ac:dyDescent="0.25">
      <c r="A410" s="33">
        <v>31300</v>
      </c>
      <c r="B410" s="32" t="s">
        <v>1108</v>
      </c>
      <c r="C410" s="32" t="s">
        <v>684</v>
      </c>
      <c r="D410" s="34">
        <v>31400</v>
      </c>
      <c r="E410" s="34" t="s">
        <v>685</v>
      </c>
      <c r="F410" s="40">
        <f>'2026-2027'!F411</f>
        <v>0</v>
      </c>
      <c r="G410" s="40">
        <f>F410</f>
        <v>0</v>
      </c>
      <c r="H410" s="40">
        <f>G410</f>
        <v>0</v>
      </c>
      <c r="I410" s="40"/>
      <c r="J410" s="138"/>
      <c r="K410" s="40"/>
      <c r="L410" s="138"/>
      <c r="M410" s="138"/>
      <c r="N410" s="138"/>
      <c r="O410" s="41"/>
    </row>
    <row r="411" spans="1:256" ht="15.6" x14ac:dyDescent="0.25">
      <c r="A411" s="33">
        <v>31303</v>
      </c>
      <c r="B411" s="32" t="s">
        <v>1108</v>
      </c>
      <c r="C411" s="32" t="s">
        <v>295</v>
      </c>
      <c r="D411" s="34">
        <v>31400</v>
      </c>
      <c r="E411" s="34" t="s">
        <v>686</v>
      </c>
      <c r="F411" s="40">
        <f>'2026-2027'!F412</f>
        <v>0</v>
      </c>
      <c r="G411" s="40">
        <f t="shared" ref="G411:H427" si="42">F411</f>
        <v>0</v>
      </c>
      <c r="H411" s="40">
        <f t="shared" si="42"/>
        <v>0</v>
      </c>
      <c r="I411" s="40"/>
      <c r="J411" s="138"/>
      <c r="K411" s="40"/>
      <c r="L411" s="138"/>
      <c r="M411" s="138"/>
      <c r="N411" s="138"/>
      <c r="O411" s="41"/>
    </row>
    <row r="412" spans="1:256" ht="15.6" x14ac:dyDescent="0.25">
      <c r="A412" s="33">
        <v>31305</v>
      </c>
      <c r="B412" s="32" t="s">
        <v>1108</v>
      </c>
      <c r="C412" s="32" t="s">
        <v>132</v>
      </c>
      <c r="D412" s="34">
        <v>31400</v>
      </c>
      <c r="E412" s="34" t="s">
        <v>687</v>
      </c>
      <c r="F412" s="40">
        <f>'2026-2027'!F413</f>
        <v>0</v>
      </c>
      <c r="G412" s="40">
        <f t="shared" si="42"/>
        <v>0</v>
      </c>
      <c r="H412" s="40">
        <f t="shared" si="42"/>
        <v>0</v>
      </c>
      <c r="I412" s="40"/>
      <c r="J412" s="138"/>
      <c r="K412" s="40"/>
      <c r="L412" s="138"/>
      <c r="M412" s="138"/>
      <c r="N412" s="138"/>
      <c r="O412" s="41"/>
    </row>
    <row r="413" spans="1:256" ht="15.6" x14ac:dyDescent="0.25">
      <c r="A413" s="33">
        <v>31306</v>
      </c>
      <c r="B413" s="32" t="s">
        <v>1108</v>
      </c>
      <c r="C413" s="32" t="s">
        <v>134</v>
      </c>
      <c r="D413" s="34">
        <v>31400</v>
      </c>
      <c r="E413" s="34" t="s">
        <v>688</v>
      </c>
      <c r="F413" s="40">
        <f>'2026-2027'!F414</f>
        <v>0</v>
      </c>
      <c r="G413" s="40">
        <f t="shared" si="42"/>
        <v>0</v>
      </c>
      <c r="H413" s="40">
        <f t="shared" si="42"/>
        <v>0</v>
      </c>
      <c r="I413" s="40"/>
      <c r="J413" s="138"/>
      <c r="K413" s="40"/>
      <c r="L413" s="138"/>
      <c r="M413" s="138"/>
      <c r="N413" s="138"/>
      <c r="O413" s="41"/>
    </row>
    <row r="414" spans="1:256" ht="15.6" x14ac:dyDescent="0.25">
      <c r="A414" s="33">
        <v>31307</v>
      </c>
      <c r="B414" s="32" t="s">
        <v>1108</v>
      </c>
      <c r="C414" s="32" t="s">
        <v>4</v>
      </c>
      <c r="D414" s="34">
        <v>31400</v>
      </c>
      <c r="E414" s="34" t="s">
        <v>689</v>
      </c>
      <c r="F414" s="40">
        <f>'2026-2027'!F415</f>
        <v>0</v>
      </c>
      <c r="G414" s="40">
        <f t="shared" si="42"/>
        <v>0</v>
      </c>
      <c r="H414" s="40"/>
      <c r="I414" s="40"/>
      <c r="J414" s="138"/>
      <c r="K414" s="40"/>
      <c r="L414" s="138"/>
      <c r="M414" s="138"/>
      <c r="N414" s="138"/>
      <c r="O414" s="40">
        <f>G414</f>
        <v>0</v>
      </c>
    </row>
    <row r="415" spans="1:256" ht="15.6" x14ac:dyDescent="0.25">
      <c r="A415" s="33">
        <v>31308</v>
      </c>
      <c r="B415" s="32" t="s">
        <v>1108</v>
      </c>
      <c r="C415" s="32" t="s">
        <v>136</v>
      </c>
      <c r="D415" s="34">
        <v>31400</v>
      </c>
      <c r="E415" s="34" t="s">
        <v>690</v>
      </c>
      <c r="F415" s="40">
        <f>'2026-2027'!F416</f>
        <v>0</v>
      </c>
      <c r="G415" s="40">
        <f t="shared" si="42"/>
        <v>0</v>
      </c>
      <c r="H415" s="40">
        <f t="shared" si="42"/>
        <v>0</v>
      </c>
      <c r="I415" s="40"/>
      <c r="J415" s="138"/>
      <c r="K415" s="40"/>
      <c r="L415" s="138"/>
      <c r="M415" s="138"/>
      <c r="N415" s="138"/>
      <c r="O415" s="41"/>
    </row>
    <row r="416" spans="1:256" ht="15.6" x14ac:dyDescent="0.25">
      <c r="A416" s="33">
        <v>31309</v>
      </c>
      <c r="B416" s="32" t="s">
        <v>1108</v>
      </c>
      <c r="C416" s="32" t="s">
        <v>138</v>
      </c>
      <c r="D416" s="34">
        <v>31400</v>
      </c>
      <c r="E416" s="34" t="s">
        <v>691</v>
      </c>
      <c r="F416" s="40">
        <f>'2026-2027'!F417</f>
        <v>0</v>
      </c>
      <c r="G416" s="40">
        <f t="shared" si="42"/>
        <v>0</v>
      </c>
      <c r="H416" s="40">
        <f t="shared" si="42"/>
        <v>0</v>
      </c>
      <c r="I416" s="40"/>
      <c r="J416" s="138"/>
      <c r="K416" s="40"/>
      <c r="L416" s="138"/>
      <c r="M416" s="138"/>
      <c r="N416" s="138"/>
      <c r="O416" s="41"/>
    </row>
    <row r="417" spans="1:256" ht="15.6" x14ac:dyDescent="0.25">
      <c r="A417" s="33">
        <v>31310</v>
      </c>
      <c r="B417" s="32" t="s">
        <v>1108</v>
      </c>
      <c r="C417" s="32" t="s">
        <v>140</v>
      </c>
      <c r="D417" s="34">
        <v>31400</v>
      </c>
      <c r="E417" s="34" t="s">
        <v>692</v>
      </c>
      <c r="F417" s="40">
        <f>'2026-2027'!F418</f>
        <v>0</v>
      </c>
      <c r="G417" s="40">
        <f t="shared" si="42"/>
        <v>0</v>
      </c>
      <c r="H417" s="40">
        <f>G417</f>
        <v>0</v>
      </c>
      <c r="I417" s="40"/>
      <c r="J417" s="138"/>
      <c r="K417" s="40"/>
      <c r="L417" s="138"/>
      <c r="M417" s="138"/>
      <c r="N417" s="138"/>
      <c r="O417" s="41"/>
    </row>
    <row r="418" spans="1:256" ht="14.4" customHeight="1" x14ac:dyDescent="0.25">
      <c r="A418" s="33">
        <v>31311</v>
      </c>
      <c r="B418" s="32" t="s">
        <v>1108</v>
      </c>
      <c r="C418" s="32" t="s">
        <v>144</v>
      </c>
      <c r="D418" s="34">
        <v>31400</v>
      </c>
      <c r="E418" s="34" t="s">
        <v>693</v>
      </c>
      <c r="F418" s="40">
        <f>'2026-2027'!F419</f>
        <v>0</v>
      </c>
      <c r="G418" s="40">
        <f t="shared" si="42"/>
        <v>0</v>
      </c>
      <c r="H418" s="40">
        <f t="shared" si="42"/>
        <v>0</v>
      </c>
      <c r="I418" s="40"/>
      <c r="J418" s="138"/>
      <c r="K418" s="40"/>
      <c r="L418" s="138"/>
      <c r="M418" s="138"/>
      <c r="N418" s="138"/>
      <c r="O418" s="41"/>
    </row>
    <row r="419" spans="1:256" ht="15.6" x14ac:dyDescent="0.25">
      <c r="A419" s="33">
        <v>31312</v>
      </c>
      <c r="B419" s="32" t="s">
        <v>1108</v>
      </c>
      <c r="C419" s="32" t="s">
        <v>146</v>
      </c>
      <c r="D419" s="34">
        <v>31400</v>
      </c>
      <c r="E419" s="34" t="s">
        <v>694</v>
      </c>
      <c r="F419" s="40">
        <f>'2026-2027'!F420</f>
        <v>0</v>
      </c>
      <c r="G419" s="40">
        <f t="shared" si="42"/>
        <v>0</v>
      </c>
      <c r="H419" s="40">
        <f t="shared" si="42"/>
        <v>0</v>
      </c>
      <c r="I419" s="40"/>
      <c r="J419" s="138"/>
      <c r="K419" s="40"/>
      <c r="L419" s="138"/>
      <c r="M419" s="138"/>
      <c r="N419" s="138"/>
      <c r="O419" s="41"/>
    </row>
    <row r="420" spans="1:256" ht="15.6" x14ac:dyDescent="0.25">
      <c r="A420" s="33">
        <v>31313</v>
      </c>
      <c r="B420" s="32" t="s">
        <v>1108</v>
      </c>
      <c r="C420" s="32" t="s">
        <v>365</v>
      </c>
      <c r="D420" s="34">
        <v>31400</v>
      </c>
      <c r="E420" s="34" t="s">
        <v>695</v>
      </c>
      <c r="F420" s="40">
        <f>'2026-2027'!F421</f>
        <v>0</v>
      </c>
      <c r="G420" s="40">
        <f t="shared" si="42"/>
        <v>0</v>
      </c>
      <c r="H420" s="40">
        <f t="shared" si="42"/>
        <v>0</v>
      </c>
      <c r="I420" s="40"/>
      <c r="J420" s="138"/>
      <c r="K420" s="40"/>
      <c r="L420" s="138"/>
      <c r="M420" s="138"/>
      <c r="N420" s="138"/>
      <c r="O420" s="41"/>
    </row>
    <row r="421" spans="1:256" ht="15.6" x14ac:dyDescent="0.25">
      <c r="A421" s="33">
        <v>31340</v>
      </c>
      <c r="B421" s="32" t="s">
        <v>1108</v>
      </c>
      <c r="C421" s="32" t="s">
        <v>33</v>
      </c>
      <c r="D421" s="34">
        <v>31400</v>
      </c>
      <c r="E421" s="34" t="s">
        <v>696</v>
      </c>
      <c r="F421" s="40">
        <f>'2026-2027'!F422</f>
        <v>0</v>
      </c>
      <c r="G421" s="40">
        <f t="shared" si="42"/>
        <v>0</v>
      </c>
      <c r="H421" s="40">
        <f t="shared" si="42"/>
        <v>0</v>
      </c>
      <c r="I421" s="40"/>
      <c r="J421" s="138"/>
      <c r="K421" s="40"/>
      <c r="L421" s="138"/>
      <c r="M421" s="138"/>
      <c r="N421" s="138"/>
      <c r="O421" s="41"/>
    </row>
    <row r="422" spans="1:256" ht="15.6" x14ac:dyDescent="0.25">
      <c r="A422" s="33">
        <v>31350</v>
      </c>
      <c r="B422" s="32" t="s">
        <v>1108</v>
      </c>
      <c r="C422" s="32" t="s">
        <v>367</v>
      </c>
      <c r="D422" s="34">
        <v>31400</v>
      </c>
      <c r="E422" s="34" t="s">
        <v>697</v>
      </c>
      <c r="F422" s="40">
        <f>'2026-2027'!F423</f>
        <v>0</v>
      </c>
      <c r="G422" s="40">
        <f t="shared" si="42"/>
        <v>0</v>
      </c>
      <c r="H422" s="40">
        <f t="shared" si="42"/>
        <v>0</v>
      </c>
      <c r="I422" s="40"/>
      <c r="J422" s="138"/>
      <c r="K422" s="40"/>
      <c r="L422" s="138"/>
      <c r="M422" s="138"/>
      <c r="N422" s="138"/>
      <c r="O422" s="41"/>
    </row>
    <row r="423" spans="1:256" s="30" customFormat="1" ht="15.6" x14ac:dyDescent="0.25">
      <c r="A423" s="33">
        <v>31351</v>
      </c>
      <c r="B423" s="32" t="s">
        <v>1108</v>
      </c>
      <c r="C423" s="32" t="s">
        <v>369</v>
      </c>
      <c r="D423" s="34">
        <v>31400</v>
      </c>
      <c r="E423" s="34" t="s">
        <v>698</v>
      </c>
      <c r="F423" s="40">
        <f>'2026-2027'!F424</f>
        <v>0</v>
      </c>
      <c r="G423" s="40">
        <f t="shared" si="42"/>
        <v>0</v>
      </c>
      <c r="H423" s="40">
        <f t="shared" si="42"/>
        <v>0</v>
      </c>
      <c r="I423" s="40"/>
      <c r="J423" s="138"/>
      <c r="K423" s="40"/>
      <c r="L423" s="138"/>
      <c r="M423" s="138"/>
      <c r="N423" s="138"/>
      <c r="O423" s="41"/>
    </row>
    <row r="424" spans="1:256" s="30" customFormat="1" ht="15.6" customHeight="1" x14ac:dyDescent="0.25">
      <c r="A424" s="33">
        <v>31360</v>
      </c>
      <c r="B424" s="32" t="s">
        <v>1108</v>
      </c>
      <c r="C424" s="32" t="s">
        <v>24</v>
      </c>
      <c r="D424" s="34">
        <v>31400</v>
      </c>
      <c r="E424" s="34" t="s">
        <v>699</v>
      </c>
      <c r="F424" s="40">
        <f>'2026-2027'!F425</f>
        <v>0</v>
      </c>
      <c r="G424" s="40">
        <f t="shared" si="42"/>
        <v>0</v>
      </c>
      <c r="H424" s="40"/>
      <c r="I424" s="40"/>
      <c r="J424" s="40">
        <f>G424</f>
        <v>0</v>
      </c>
      <c r="K424" s="40"/>
      <c r="L424" s="138"/>
      <c r="M424" s="138"/>
      <c r="N424" s="138"/>
      <c r="O424" s="41"/>
    </row>
    <row r="425" spans="1:256" s="30" customFormat="1" ht="15.6" x14ac:dyDescent="0.25">
      <c r="A425" s="33">
        <v>31370</v>
      </c>
      <c r="B425" s="32" t="s">
        <v>1108</v>
      </c>
      <c r="C425" s="32" t="s">
        <v>352</v>
      </c>
      <c r="D425" s="34">
        <v>31400</v>
      </c>
      <c r="E425" s="34" t="s">
        <v>700</v>
      </c>
      <c r="F425" s="40">
        <f>'2026-2027'!F426</f>
        <v>0</v>
      </c>
      <c r="G425" s="40">
        <f t="shared" si="42"/>
        <v>0</v>
      </c>
      <c r="H425" s="40"/>
      <c r="I425" s="40"/>
      <c r="J425" s="40">
        <f t="shared" ref="J425:J426" si="43">G425</f>
        <v>0</v>
      </c>
      <c r="K425" s="40"/>
      <c r="L425" s="138"/>
      <c r="M425" s="138"/>
      <c r="N425" s="138"/>
      <c r="O425" s="41"/>
    </row>
    <row r="426" spans="1:256" s="30" customFormat="1" ht="15.6" x14ac:dyDescent="0.25">
      <c r="A426" s="33">
        <v>31380</v>
      </c>
      <c r="B426" s="32" t="s">
        <v>1108</v>
      </c>
      <c r="C426" s="32" t="s">
        <v>10</v>
      </c>
      <c r="D426" s="34">
        <v>31400</v>
      </c>
      <c r="E426" s="34" t="s">
        <v>701</v>
      </c>
      <c r="F426" s="40">
        <f>'2026-2027'!F427</f>
        <v>0</v>
      </c>
      <c r="G426" s="40">
        <f t="shared" si="42"/>
        <v>0</v>
      </c>
      <c r="H426" s="40"/>
      <c r="I426" s="40"/>
      <c r="J426" s="40">
        <f t="shared" si="43"/>
        <v>0</v>
      </c>
      <c r="K426" s="40"/>
      <c r="L426" s="138"/>
      <c r="M426" s="138"/>
      <c r="N426" s="138"/>
      <c r="O426" s="41"/>
    </row>
    <row r="427" spans="1:256" s="35" customFormat="1" ht="15.6" x14ac:dyDescent="0.25">
      <c r="A427" s="33">
        <v>31400</v>
      </c>
      <c r="B427" s="32" t="s">
        <v>702</v>
      </c>
      <c r="C427" s="32" t="s">
        <v>702</v>
      </c>
      <c r="D427" s="34">
        <v>72140</v>
      </c>
      <c r="E427" s="34" t="s">
        <v>703</v>
      </c>
      <c r="F427" s="40">
        <f>'2026-2027'!F428</f>
        <v>0</v>
      </c>
      <c r="G427" s="40">
        <f t="shared" si="42"/>
        <v>0</v>
      </c>
      <c r="H427" s="40">
        <f>SUM(H410:H426)</f>
        <v>0</v>
      </c>
      <c r="I427" s="40"/>
      <c r="J427" s="40">
        <f>SUM(J410:J426)</f>
        <v>0</v>
      </c>
      <c r="K427" s="40"/>
      <c r="L427" s="138"/>
      <c r="M427" s="138"/>
      <c r="N427" s="138"/>
      <c r="O427" s="41">
        <f>SUM(O410:O426)</f>
        <v>0</v>
      </c>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0"/>
      <c r="AV427" s="30"/>
      <c r="AW427" s="30"/>
      <c r="AX427" s="30"/>
      <c r="AY427" s="30"/>
      <c r="AZ427" s="30"/>
      <c r="BA427" s="30"/>
      <c r="BB427" s="30"/>
      <c r="BC427" s="30"/>
      <c r="BD427" s="30"/>
      <c r="BE427" s="30"/>
      <c r="BF427" s="30"/>
      <c r="BG427" s="30"/>
      <c r="BH427" s="30"/>
      <c r="BI427" s="30"/>
      <c r="BJ427" s="30"/>
      <c r="BK427" s="30"/>
      <c r="BL427" s="30"/>
      <c r="BM427" s="30"/>
      <c r="BN427" s="30"/>
      <c r="BO427" s="30"/>
      <c r="BP427" s="30"/>
      <c r="BQ427" s="30"/>
      <c r="BR427" s="30"/>
      <c r="BS427" s="30"/>
      <c r="BT427" s="30"/>
      <c r="BU427" s="30"/>
      <c r="BV427" s="30"/>
      <c r="BW427" s="30"/>
      <c r="BX427" s="30"/>
      <c r="BY427" s="30"/>
      <c r="BZ427" s="30"/>
      <c r="CA427" s="30"/>
      <c r="CB427" s="30"/>
      <c r="CC427" s="30"/>
      <c r="CD427" s="30"/>
      <c r="CE427" s="30"/>
      <c r="CF427" s="30"/>
      <c r="CG427" s="30"/>
      <c r="CH427" s="30"/>
      <c r="CI427" s="30"/>
      <c r="CJ427" s="30"/>
      <c r="CK427" s="30"/>
      <c r="CL427" s="30"/>
      <c r="CM427" s="30"/>
      <c r="CN427" s="30"/>
      <c r="CO427" s="30"/>
      <c r="CP427" s="30"/>
      <c r="CQ427" s="30"/>
      <c r="CR427" s="30"/>
      <c r="CS427" s="30"/>
      <c r="CT427" s="30"/>
      <c r="CU427" s="30"/>
      <c r="CV427" s="30"/>
      <c r="CW427" s="30"/>
      <c r="CX427" s="30"/>
      <c r="CY427" s="30"/>
      <c r="CZ427" s="30"/>
      <c r="DA427" s="30"/>
      <c r="DB427" s="30"/>
      <c r="DC427" s="30"/>
      <c r="DD427" s="30"/>
      <c r="DE427" s="30"/>
      <c r="DF427" s="30"/>
      <c r="DG427" s="30"/>
      <c r="DH427" s="30"/>
      <c r="DI427" s="30"/>
      <c r="DJ427" s="30"/>
      <c r="DK427" s="30"/>
      <c r="DL427" s="30"/>
      <c r="DM427" s="30"/>
      <c r="DN427" s="30"/>
      <c r="DO427" s="30"/>
      <c r="DP427" s="30"/>
      <c r="DQ427" s="30"/>
      <c r="DR427" s="30"/>
      <c r="DS427" s="30"/>
      <c r="DT427" s="30"/>
      <c r="DU427" s="30"/>
      <c r="DV427" s="30"/>
      <c r="DW427" s="30"/>
      <c r="DX427" s="30"/>
      <c r="DY427" s="30"/>
      <c r="DZ427" s="30"/>
      <c r="EA427" s="30"/>
      <c r="EB427" s="30"/>
      <c r="EC427" s="30"/>
      <c r="ED427" s="30"/>
      <c r="EE427" s="30"/>
      <c r="EF427" s="30"/>
      <c r="EG427" s="30"/>
      <c r="EH427" s="30"/>
      <c r="EI427" s="30"/>
      <c r="EJ427" s="30"/>
      <c r="EK427" s="30"/>
      <c r="EL427" s="30"/>
      <c r="EM427" s="30"/>
      <c r="EN427" s="30"/>
      <c r="EO427" s="30"/>
      <c r="EP427" s="30"/>
      <c r="EQ427" s="30"/>
      <c r="ER427" s="30"/>
      <c r="ES427" s="30"/>
      <c r="ET427" s="30"/>
      <c r="EU427" s="30"/>
      <c r="EV427" s="30"/>
      <c r="EW427" s="30"/>
      <c r="EX427" s="30"/>
      <c r="EY427" s="30"/>
      <c r="EZ427" s="30"/>
      <c r="FA427" s="30"/>
      <c r="FB427" s="30"/>
      <c r="FC427" s="30"/>
      <c r="FD427" s="30"/>
      <c r="FE427" s="30"/>
      <c r="FF427" s="30"/>
      <c r="FG427" s="30"/>
      <c r="FH427" s="30"/>
      <c r="FI427" s="30"/>
      <c r="FJ427" s="30"/>
      <c r="FK427" s="30"/>
      <c r="FL427" s="30"/>
      <c r="FM427" s="30"/>
      <c r="FN427" s="30"/>
      <c r="FO427" s="30"/>
      <c r="FP427" s="30"/>
      <c r="FQ427" s="30"/>
      <c r="FR427" s="30"/>
      <c r="FS427" s="30"/>
      <c r="FT427" s="30"/>
      <c r="FU427" s="30"/>
      <c r="FV427" s="30"/>
      <c r="FW427" s="30"/>
      <c r="FX427" s="30"/>
      <c r="FY427" s="30"/>
      <c r="FZ427" s="30"/>
      <c r="GA427" s="30"/>
      <c r="GB427" s="30"/>
      <c r="GC427" s="30"/>
      <c r="GD427" s="30"/>
      <c r="GE427" s="30"/>
      <c r="GF427" s="30"/>
      <c r="GG427" s="30"/>
      <c r="GH427" s="30"/>
      <c r="GI427" s="30"/>
      <c r="GJ427" s="30"/>
      <c r="GK427" s="30"/>
      <c r="GL427" s="30"/>
      <c r="GM427" s="30"/>
      <c r="GN427" s="30"/>
      <c r="GO427" s="30"/>
      <c r="GP427" s="30"/>
      <c r="GQ427" s="30"/>
      <c r="GR427" s="30"/>
      <c r="GS427" s="30"/>
      <c r="GT427" s="30"/>
      <c r="GU427" s="30"/>
      <c r="GV427" s="30"/>
      <c r="GW427" s="30"/>
      <c r="GX427" s="30"/>
      <c r="GY427" s="30"/>
      <c r="GZ427" s="30"/>
      <c r="HA427" s="30"/>
      <c r="HB427" s="30"/>
      <c r="HC427" s="30"/>
      <c r="HD427" s="30"/>
      <c r="HE427" s="30"/>
      <c r="HF427" s="30"/>
      <c r="HG427" s="30"/>
      <c r="HH427" s="30"/>
      <c r="HI427" s="30"/>
      <c r="HJ427" s="30"/>
      <c r="HK427" s="30"/>
      <c r="HL427" s="30"/>
      <c r="HM427" s="30"/>
      <c r="HN427" s="30"/>
      <c r="HO427" s="30"/>
      <c r="HP427" s="30"/>
      <c r="HQ427" s="30"/>
      <c r="HR427" s="30"/>
      <c r="HS427" s="30"/>
      <c r="HT427" s="30"/>
      <c r="HU427" s="30"/>
      <c r="HV427" s="30"/>
      <c r="HW427" s="30"/>
      <c r="HX427" s="30"/>
      <c r="HY427" s="30"/>
      <c r="HZ427" s="30"/>
      <c r="IA427" s="30"/>
      <c r="IB427" s="30"/>
      <c r="IC427" s="30"/>
      <c r="ID427" s="30"/>
      <c r="IE427" s="30"/>
      <c r="IF427" s="30"/>
      <c r="IG427" s="30"/>
      <c r="IH427" s="30"/>
      <c r="II427" s="30"/>
      <c r="IJ427" s="30"/>
      <c r="IK427" s="30"/>
      <c r="IL427" s="30"/>
      <c r="IM427" s="30"/>
      <c r="IN427" s="30"/>
      <c r="IO427" s="30"/>
      <c r="IP427" s="30"/>
      <c r="IQ427" s="30"/>
      <c r="IR427" s="30"/>
      <c r="IS427" s="30"/>
      <c r="IT427" s="30"/>
      <c r="IU427" s="30"/>
      <c r="IV427" s="30"/>
    </row>
    <row r="428" spans="1:256" s="30" customFormat="1" ht="15.6" x14ac:dyDescent="0.25">
      <c r="A428" s="311" t="s">
        <v>1146</v>
      </c>
      <c r="B428" s="312"/>
      <c r="C428" s="312"/>
      <c r="D428" s="312"/>
      <c r="E428" s="312"/>
      <c r="F428" s="335"/>
      <c r="G428" s="312"/>
      <c r="H428" s="312"/>
      <c r="I428" s="312"/>
      <c r="J428" s="312"/>
      <c r="K428" s="312"/>
      <c r="L428" s="312"/>
      <c r="M428" s="312"/>
      <c r="N428" s="312"/>
      <c r="O428" s="313"/>
    </row>
    <row r="429" spans="1:256" s="30" customFormat="1" ht="15.6" x14ac:dyDescent="0.25">
      <c r="A429" s="42" t="s">
        <v>664</v>
      </c>
      <c r="B429" s="32" t="s">
        <v>1109</v>
      </c>
      <c r="C429" s="32" t="s">
        <v>21</v>
      </c>
      <c r="D429" s="42" t="s">
        <v>664</v>
      </c>
      <c r="E429" s="34" t="s">
        <v>675</v>
      </c>
      <c r="F429" s="40">
        <f>'2026-2027'!F430</f>
        <v>0</v>
      </c>
      <c r="G429" s="42" t="s">
        <v>664</v>
      </c>
      <c r="H429" s="42" t="s">
        <v>664</v>
      </c>
      <c r="I429" s="42" t="s">
        <v>664</v>
      </c>
      <c r="J429" s="42" t="s">
        <v>664</v>
      </c>
      <c r="K429" s="42" t="s">
        <v>664</v>
      </c>
      <c r="L429" s="42" t="s">
        <v>664</v>
      </c>
      <c r="M429" s="42" t="s">
        <v>664</v>
      </c>
      <c r="N429" s="42" t="s">
        <v>664</v>
      </c>
      <c r="O429" s="42" t="s">
        <v>664</v>
      </c>
    </row>
    <row r="430" spans="1:256" s="30" customFormat="1" ht="15.6" x14ac:dyDescent="0.25">
      <c r="A430" s="42" t="s">
        <v>664</v>
      </c>
      <c r="B430" s="32" t="s">
        <v>1109</v>
      </c>
      <c r="C430" s="32" t="s">
        <v>295</v>
      </c>
      <c r="D430" s="42" t="s">
        <v>664</v>
      </c>
      <c r="E430" s="34" t="s">
        <v>676</v>
      </c>
      <c r="F430" s="40">
        <f>'2026-2027'!F431</f>
        <v>0</v>
      </c>
      <c r="G430" s="42" t="s">
        <v>664</v>
      </c>
      <c r="H430" s="42" t="s">
        <v>664</v>
      </c>
      <c r="I430" s="42" t="s">
        <v>664</v>
      </c>
      <c r="J430" s="42" t="s">
        <v>664</v>
      </c>
      <c r="K430" s="42" t="s">
        <v>664</v>
      </c>
      <c r="L430" s="42" t="s">
        <v>664</v>
      </c>
      <c r="M430" s="42" t="s">
        <v>664</v>
      </c>
      <c r="N430" s="42" t="s">
        <v>664</v>
      </c>
      <c r="O430" s="42" t="s">
        <v>664</v>
      </c>
    </row>
    <row r="431" spans="1:256" s="30" customFormat="1" ht="15.6" x14ac:dyDescent="0.25">
      <c r="A431" s="42" t="s">
        <v>664</v>
      </c>
      <c r="B431" s="32" t="s">
        <v>1109</v>
      </c>
      <c r="C431" s="32" t="s">
        <v>132</v>
      </c>
      <c r="D431" s="42" t="s">
        <v>664</v>
      </c>
      <c r="E431" s="34" t="s">
        <v>677</v>
      </c>
      <c r="F431" s="40">
        <f>'2026-2027'!F432</f>
        <v>0</v>
      </c>
      <c r="G431" s="42" t="s">
        <v>664</v>
      </c>
      <c r="H431" s="42" t="s">
        <v>664</v>
      </c>
      <c r="I431" s="42" t="s">
        <v>664</v>
      </c>
      <c r="J431" s="42" t="s">
        <v>664</v>
      </c>
      <c r="K431" s="42" t="s">
        <v>664</v>
      </c>
      <c r="L431" s="42" t="s">
        <v>664</v>
      </c>
      <c r="M431" s="42" t="s">
        <v>664</v>
      </c>
      <c r="N431" s="42" t="s">
        <v>664</v>
      </c>
      <c r="O431" s="42" t="s">
        <v>664</v>
      </c>
    </row>
    <row r="432" spans="1:256" s="30" customFormat="1" ht="15.6" x14ac:dyDescent="0.25">
      <c r="A432" s="42" t="s">
        <v>664</v>
      </c>
      <c r="B432" s="32" t="s">
        <v>1109</v>
      </c>
      <c r="C432" s="32" t="s">
        <v>134</v>
      </c>
      <c r="D432" s="42" t="s">
        <v>664</v>
      </c>
      <c r="E432" s="34" t="s">
        <v>678</v>
      </c>
      <c r="F432" s="40">
        <f>'2026-2027'!F433</f>
        <v>0</v>
      </c>
      <c r="G432" s="42" t="s">
        <v>664</v>
      </c>
      <c r="H432" s="42" t="s">
        <v>664</v>
      </c>
      <c r="I432" s="42" t="s">
        <v>664</v>
      </c>
      <c r="J432" s="42" t="s">
        <v>664</v>
      </c>
      <c r="K432" s="42" t="s">
        <v>664</v>
      </c>
      <c r="L432" s="42" t="s">
        <v>664</v>
      </c>
      <c r="M432" s="42" t="s">
        <v>664</v>
      </c>
      <c r="N432" s="42" t="s">
        <v>664</v>
      </c>
      <c r="O432" s="42" t="s">
        <v>664</v>
      </c>
    </row>
    <row r="433" spans="1:256" s="30" customFormat="1" ht="15.6" x14ac:dyDescent="0.25">
      <c r="A433" s="42" t="s">
        <v>664</v>
      </c>
      <c r="B433" s="32" t="s">
        <v>1109</v>
      </c>
      <c r="C433" s="32" t="s">
        <v>4</v>
      </c>
      <c r="D433" s="42" t="s">
        <v>664</v>
      </c>
      <c r="E433" s="34" t="s">
        <v>679</v>
      </c>
      <c r="F433" s="40">
        <f>'2026-2027'!F434</f>
        <v>0</v>
      </c>
      <c r="G433" s="42" t="s">
        <v>664</v>
      </c>
      <c r="H433" s="42" t="s">
        <v>664</v>
      </c>
      <c r="I433" s="42" t="s">
        <v>664</v>
      </c>
      <c r="J433" s="42" t="s">
        <v>664</v>
      </c>
      <c r="K433" s="42" t="s">
        <v>664</v>
      </c>
      <c r="L433" s="42" t="s">
        <v>664</v>
      </c>
      <c r="M433" s="42" t="s">
        <v>664</v>
      </c>
      <c r="N433" s="42" t="s">
        <v>664</v>
      </c>
      <c r="O433" s="42" t="s">
        <v>664</v>
      </c>
    </row>
    <row r="434" spans="1:256" ht="15.6" x14ac:dyDescent="0.25">
      <c r="A434" s="42" t="s">
        <v>664</v>
      </c>
      <c r="B434" s="32" t="s">
        <v>1109</v>
      </c>
      <c r="C434" s="32" t="s">
        <v>136</v>
      </c>
      <c r="D434" s="42" t="s">
        <v>664</v>
      </c>
      <c r="E434" s="34" t="s">
        <v>680</v>
      </c>
      <c r="F434" s="40">
        <f>'2026-2027'!F435</f>
        <v>0</v>
      </c>
      <c r="G434" s="42" t="s">
        <v>664</v>
      </c>
      <c r="H434" s="42" t="s">
        <v>664</v>
      </c>
      <c r="I434" s="42" t="s">
        <v>664</v>
      </c>
      <c r="J434" s="42" t="s">
        <v>664</v>
      </c>
      <c r="K434" s="42" t="s">
        <v>664</v>
      </c>
      <c r="L434" s="42" t="s">
        <v>664</v>
      </c>
      <c r="M434" s="42" t="s">
        <v>664</v>
      </c>
      <c r="N434" s="42" t="s">
        <v>664</v>
      </c>
      <c r="O434" s="42" t="s">
        <v>664</v>
      </c>
    </row>
    <row r="435" spans="1:256" ht="15.6" x14ac:dyDescent="0.25">
      <c r="A435" s="42" t="s">
        <v>664</v>
      </c>
      <c r="B435" s="32" t="s">
        <v>1109</v>
      </c>
      <c r="C435" s="32" t="s">
        <v>138</v>
      </c>
      <c r="D435" s="42" t="s">
        <v>664</v>
      </c>
      <c r="E435" s="34" t="s">
        <v>681</v>
      </c>
      <c r="F435" s="40">
        <f>'2026-2027'!F436</f>
        <v>0</v>
      </c>
      <c r="G435" s="42" t="s">
        <v>664</v>
      </c>
      <c r="H435" s="42" t="s">
        <v>664</v>
      </c>
      <c r="I435" s="42" t="s">
        <v>664</v>
      </c>
      <c r="J435" s="42" t="s">
        <v>664</v>
      </c>
      <c r="K435" s="42" t="s">
        <v>664</v>
      </c>
      <c r="L435" s="42" t="s">
        <v>664</v>
      </c>
      <c r="M435" s="42" t="s">
        <v>664</v>
      </c>
      <c r="N435" s="42" t="s">
        <v>664</v>
      </c>
      <c r="O435" s="42" t="s">
        <v>664</v>
      </c>
    </row>
    <row r="436" spans="1:256" ht="15.6" x14ac:dyDescent="0.25">
      <c r="A436" s="42" t="s">
        <v>664</v>
      </c>
      <c r="B436" s="32" t="s">
        <v>1109</v>
      </c>
      <c r="C436" s="32" t="s">
        <v>140</v>
      </c>
      <c r="D436" s="42" t="s">
        <v>664</v>
      </c>
      <c r="E436" s="34" t="s">
        <v>682</v>
      </c>
      <c r="F436" s="40">
        <f>'2026-2027'!F437</f>
        <v>0</v>
      </c>
      <c r="G436" s="42" t="s">
        <v>664</v>
      </c>
      <c r="H436" s="42" t="s">
        <v>664</v>
      </c>
      <c r="I436" s="42" t="s">
        <v>664</v>
      </c>
      <c r="J436" s="42" t="s">
        <v>664</v>
      </c>
      <c r="K436" s="42" t="s">
        <v>664</v>
      </c>
      <c r="L436" s="42" t="s">
        <v>664</v>
      </c>
      <c r="M436" s="42" t="s">
        <v>664</v>
      </c>
      <c r="N436" s="42" t="s">
        <v>664</v>
      </c>
      <c r="O436" s="42" t="s">
        <v>664</v>
      </c>
    </row>
    <row r="437" spans="1:256" ht="15.6" x14ac:dyDescent="0.25">
      <c r="A437" s="42" t="s">
        <v>664</v>
      </c>
      <c r="B437" s="32" t="s">
        <v>1109</v>
      </c>
      <c r="C437" s="32" t="s">
        <v>144</v>
      </c>
      <c r="D437" s="42" t="s">
        <v>664</v>
      </c>
      <c r="E437" s="34" t="s">
        <v>683</v>
      </c>
      <c r="F437" s="40">
        <f>'2026-2027'!F438</f>
        <v>0</v>
      </c>
      <c r="G437" s="42" t="s">
        <v>664</v>
      </c>
      <c r="H437" s="42" t="s">
        <v>664</v>
      </c>
      <c r="I437" s="42" t="s">
        <v>664</v>
      </c>
      <c r="J437" s="42" t="s">
        <v>664</v>
      </c>
      <c r="K437" s="42" t="s">
        <v>664</v>
      </c>
      <c r="L437" s="42" t="s">
        <v>664</v>
      </c>
      <c r="M437" s="42" t="s">
        <v>664</v>
      </c>
      <c r="N437" s="42" t="s">
        <v>664</v>
      </c>
      <c r="O437" s="42" t="s">
        <v>664</v>
      </c>
    </row>
    <row r="438" spans="1:256" ht="15.6" x14ac:dyDescent="0.25">
      <c r="A438" s="42" t="s">
        <v>664</v>
      </c>
      <c r="B438" s="32" t="s">
        <v>1109</v>
      </c>
      <c r="C438" s="32" t="s">
        <v>146</v>
      </c>
      <c r="D438" s="42" t="s">
        <v>664</v>
      </c>
      <c r="E438" s="34" t="s">
        <v>665</v>
      </c>
      <c r="F438" s="40">
        <f>'2026-2027'!F439</f>
        <v>0</v>
      </c>
      <c r="G438" s="42" t="s">
        <v>664</v>
      </c>
      <c r="H438" s="42" t="s">
        <v>664</v>
      </c>
      <c r="I438" s="42" t="s">
        <v>664</v>
      </c>
      <c r="J438" s="42" t="s">
        <v>664</v>
      </c>
      <c r="K438" s="42" t="s">
        <v>664</v>
      </c>
      <c r="L438" s="42" t="s">
        <v>664</v>
      </c>
      <c r="M438" s="42" t="s">
        <v>664</v>
      </c>
      <c r="N438" s="42" t="s">
        <v>664</v>
      </c>
      <c r="O438" s="42" t="s">
        <v>664</v>
      </c>
    </row>
    <row r="439" spans="1:256" ht="15.6" x14ac:dyDescent="0.25">
      <c r="A439" s="42" t="s">
        <v>664</v>
      </c>
      <c r="B439" s="32" t="s">
        <v>1109</v>
      </c>
      <c r="C439" s="32" t="s">
        <v>365</v>
      </c>
      <c r="D439" s="42" t="s">
        <v>664</v>
      </c>
      <c r="E439" s="34" t="s">
        <v>666</v>
      </c>
      <c r="F439" s="40">
        <f>'2026-2027'!F440</f>
        <v>0</v>
      </c>
      <c r="G439" s="42" t="s">
        <v>664</v>
      </c>
      <c r="H439" s="42" t="s">
        <v>664</v>
      </c>
      <c r="I439" s="42" t="s">
        <v>664</v>
      </c>
      <c r="J439" s="42" t="s">
        <v>664</v>
      </c>
      <c r="K439" s="42" t="s">
        <v>664</v>
      </c>
      <c r="L439" s="42" t="s">
        <v>664</v>
      </c>
      <c r="M439" s="42" t="s">
        <v>664</v>
      </c>
      <c r="N439" s="42" t="s">
        <v>664</v>
      </c>
      <c r="O439" s="42" t="s">
        <v>664</v>
      </c>
    </row>
    <row r="440" spans="1:256" ht="15.6" x14ac:dyDescent="0.25">
      <c r="A440" s="42" t="s">
        <v>664</v>
      </c>
      <c r="B440" s="32" t="s">
        <v>1109</v>
      </c>
      <c r="C440" s="32" t="s">
        <v>5</v>
      </c>
      <c r="D440" s="42" t="s">
        <v>664</v>
      </c>
      <c r="E440" s="34" t="s">
        <v>667</v>
      </c>
      <c r="F440" s="40">
        <f>'2026-2027'!F441</f>
        <v>0</v>
      </c>
      <c r="G440" s="42" t="s">
        <v>664</v>
      </c>
      <c r="H440" s="42" t="s">
        <v>664</v>
      </c>
      <c r="I440" s="42" t="s">
        <v>664</v>
      </c>
      <c r="J440" s="42" t="s">
        <v>664</v>
      </c>
      <c r="K440" s="42" t="s">
        <v>664</v>
      </c>
      <c r="L440" s="42" t="s">
        <v>664</v>
      </c>
      <c r="M440" s="42" t="s">
        <v>664</v>
      </c>
      <c r="N440" s="42" t="s">
        <v>664</v>
      </c>
      <c r="O440" s="42" t="s">
        <v>664</v>
      </c>
    </row>
    <row r="441" spans="1:256" ht="15.6" x14ac:dyDescent="0.25">
      <c r="A441" s="42" t="s">
        <v>664</v>
      </c>
      <c r="B441" s="32" t="s">
        <v>1109</v>
      </c>
      <c r="C441" s="32" t="s">
        <v>367</v>
      </c>
      <c r="D441" s="42" t="s">
        <v>664</v>
      </c>
      <c r="E441" s="34" t="s">
        <v>668</v>
      </c>
      <c r="F441" s="40">
        <f>'2026-2027'!F442</f>
        <v>0</v>
      </c>
      <c r="G441" s="42" t="s">
        <v>664</v>
      </c>
      <c r="H441" s="42" t="s">
        <v>664</v>
      </c>
      <c r="I441" s="42" t="s">
        <v>664</v>
      </c>
      <c r="J441" s="42" t="s">
        <v>664</v>
      </c>
      <c r="K441" s="42" t="s">
        <v>664</v>
      </c>
      <c r="L441" s="42" t="s">
        <v>664</v>
      </c>
      <c r="M441" s="42" t="s">
        <v>664</v>
      </c>
      <c r="N441" s="42" t="s">
        <v>664</v>
      </c>
      <c r="O441" s="42" t="s">
        <v>664</v>
      </c>
    </row>
    <row r="442" spans="1:256" ht="15.6" x14ac:dyDescent="0.25">
      <c r="A442" s="42" t="s">
        <v>664</v>
      </c>
      <c r="B442" s="32" t="s">
        <v>1109</v>
      </c>
      <c r="C442" s="32" t="s">
        <v>369</v>
      </c>
      <c r="D442" s="42" t="s">
        <v>664</v>
      </c>
      <c r="E442" s="34" t="s">
        <v>669</v>
      </c>
      <c r="F442" s="40">
        <f>'2026-2027'!F443</f>
        <v>0</v>
      </c>
      <c r="G442" s="42" t="s">
        <v>664</v>
      </c>
      <c r="H442" s="42" t="s">
        <v>664</v>
      </c>
      <c r="I442" s="42" t="s">
        <v>664</v>
      </c>
      <c r="J442" s="42" t="s">
        <v>664</v>
      </c>
      <c r="K442" s="42" t="s">
        <v>664</v>
      </c>
      <c r="L442" s="42" t="s">
        <v>664</v>
      </c>
      <c r="M442" s="42" t="s">
        <v>664</v>
      </c>
      <c r="N442" s="42" t="s">
        <v>664</v>
      </c>
      <c r="O442" s="42" t="s">
        <v>664</v>
      </c>
    </row>
    <row r="443" spans="1:256" ht="15.6" x14ac:dyDescent="0.25">
      <c r="A443" s="42" t="s">
        <v>664</v>
      </c>
      <c r="B443" s="32" t="s">
        <v>1109</v>
      </c>
      <c r="C443" s="32" t="s">
        <v>24</v>
      </c>
      <c r="D443" s="42" t="s">
        <v>664</v>
      </c>
      <c r="E443" s="34" t="s">
        <v>670</v>
      </c>
      <c r="F443" s="40">
        <f>'2026-2027'!F444</f>
        <v>0</v>
      </c>
      <c r="G443" s="42" t="s">
        <v>664</v>
      </c>
      <c r="H443" s="42" t="s">
        <v>664</v>
      </c>
      <c r="I443" s="42" t="s">
        <v>664</v>
      </c>
      <c r="J443" s="42" t="s">
        <v>664</v>
      </c>
      <c r="K443" s="42" t="s">
        <v>664</v>
      </c>
      <c r="L443" s="42" t="s">
        <v>664</v>
      </c>
      <c r="M443" s="42" t="s">
        <v>664</v>
      </c>
      <c r="N443" s="42" t="s">
        <v>664</v>
      </c>
      <c r="O443" s="42" t="s">
        <v>664</v>
      </c>
    </row>
    <row r="444" spans="1:256" ht="15.6" x14ac:dyDescent="0.25">
      <c r="A444" s="42" t="s">
        <v>664</v>
      </c>
      <c r="B444" s="32" t="s">
        <v>1109</v>
      </c>
      <c r="C444" s="32" t="s">
        <v>352</v>
      </c>
      <c r="D444" s="42" t="s">
        <v>664</v>
      </c>
      <c r="E444" s="34" t="s">
        <v>671</v>
      </c>
      <c r="F444" s="40">
        <f>'2026-2027'!F445</f>
        <v>0</v>
      </c>
      <c r="G444" s="42" t="s">
        <v>664</v>
      </c>
      <c r="H444" s="42" t="s">
        <v>664</v>
      </c>
      <c r="I444" s="42" t="s">
        <v>664</v>
      </c>
      <c r="J444" s="42" t="s">
        <v>664</v>
      </c>
      <c r="K444" s="42" t="s">
        <v>664</v>
      </c>
      <c r="L444" s="42" t="s">
        <v>664</v>
      </c>
      <c r="M444" s="42" t="s">
        <v>664</v>
      </c>
      <c r="N444" s="42" t="s">
        <v>664</v>
      </c>
      <c r="O444" s="42" t="s">
        <v>664</v>
      </c>
    </row>
    <row r="445" spans="1:256" ht="15.6" x14ac:dyDescent="0.25">
      <c r="A445" s="42" t="s">
        <v>664</v>
      </c>
      <c r="B445" s="32" t="s">
        <v>1109</v>
      </c>
      <c r="C445" s="32" t="s">
        <v>10</v>
      </c>
      <c r="D445" s="42" t="s">
        <v>664</v>
      </c>
      <c r="E445" s="34" t="s">
        <v>672</v>
      </c>
      <c r="F445" s="40">
        <f>'2026-2027'!F446</f>
        <v>0</v>
      </c>
      <c r="G445" s="42" t="s">
        <v>664</v>
      </c>
      <c r="H445" s="42" t="s">
        <v>664</v>
      </c>
      <c r="I445" s="42" t="s">
        <v>664</v>
      </c>
      <c r="J445" s="42" t="s">
        <v>664</v>
      </c>
      <c r="K445" s="42" t="s">
        <v>664</v>
      </c>
      <c r="L445" s="42" t="s">
        <v>664</v>
      </c>
      <c r="M445" s="42" t="s">
        <v>664</v>
      </c>
      <c r="N445" s="42" t="s">
        <v>664</v>
      </c>
      <c r="O445" s="42" t="s">
        <v>664</v>
      </c>
    </row>
    <row r="446" spans="1:256" s="31" customFormat="1" ht="15.6" x14ac:dyDescent="0.25">
      <c r="A446" s="42" t="s">
        <v>664</v>
      </c>
      <c r="B446" s="32" t="s">
        <v>673</v>
      </c>
      <c r="C446" s="32" t="s">
        <v>673</v>
      </c>
      <c r="D446" s="42" t="s">
        <v>664</v>
      </c>
      <c r="E446" s="34" t="s">
        <v>674</v>
      </c>
      <c r="F446" s="40">
        <f>'2026-2027'!F447</f>
        <v>0</v>
      </c>
      <c r="G446" s="42" t="s">
        <v>664</v>
      </c>
      <c r="H446" s="42" t="s">
        <v>664</v>
      </c>
      <c r="I446" s="42" t="s">
        <v>664</v>
      </c>
      <c r="J446" s="42" t="s">
        <v>664</v>
      </c>
      <c r="K446" s="42" t="s">
        <v>664</v>
      </c>
      <c r="L446" s="42" t="s">
        <v>664</v>
      </c>
      <c r="M446" s="42" t="s">
        <v>664</v>
      </c>
      <c r="N446" s="42" t="s">
        <v>664</v>
      </c>
      <c r="O446" s="42" t="s">
        <v>664</v>
      </c>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c r="AT446" s="28"/>
      <c r="AU446" s="28"/>
      <c r="AV446" s="28"/>
      <c r="AW446" s="28"/>
      <c r="AX446" s="28"/>
      <c r="AY446" s="28"/>
      <c r="AZ446" s="28"/>
      <c r="BA446" s="28"/>
      <c r="BB446" s="28"/>
      <c r="BC446" s="28"/>
      <c r="BD446" s="28"/>
      <c r="BE446" s="28"/>
      <c r="BF446" s="28"/>
      <c r="BG446" s="28"/>
      <c r="BH446" s="28"/>
      <c r="BI446" s="28"/>
      <c r="BJ446" s="28"/>
      <c r="BK446" s="28"/>
      <c r="BL446" s="28"/>
      <c r="BM446" s="28"/>
      <c r="BN446" s="28"/>
      <c r="BO446" s="28"/>
      <c r="BP446" s="28"/>
      <c r="BQ446" s="28"/>
      <c r="BR446" s="28"/>
      <c r="BS446" s="28"/>
      <c r="BT446" s="28"/>
      <c r="BU446" s="28"/>
      <c r="BV446" s="28"/>
      <c r="BW446" s="28"/>
      <c r="BX446" s="28"/>
      <c r="BY446" s="28"/>
      <c r="BZ446" s="28"/>
      <c r="CA446" s="28"/>
      <c r="CB446" s="28"/>
      <c r="CC446" s="28"/>
      <c r="CD446" s="28"/>
      <c r="CE446" s="28"/>
      <c r="CF446" s="28"/>
      <c r="CG446" s="28"/>
      <c r="CH446" s="28"/>
      <c r="CI446" s="28"/>
      <c r="CJ446" s="28"/>
      <c r="CK446" s="28"/>
      <c r="CL446" s="28"/>
      <c r="CM446" s="28"/>
      <c r="CN446" s="28"/>
      <c r="CO446" s="28"/>
      <c r="CP446" s="28"/>
      <c r="CQ446" s="28"/>
      <c r="CR446" s="28"/>
      <c r="CS446" s="28"/>
      <c r="CT446" s="28"/>
      <c r="CU446" s="28"/>
      <c r="CV446" s="28"/>
      <c r="CW446" s="28"/>
      <c r="CX446" s="28"/>
      <c r="CY446" s="28"/>
      <c r="CZ446" s="28"/>
      <c r="DA446" s="28"/>
      <c r="DB446" s="28"/>
      <c r="DC446" s="28"/>
      <c r="DD446" s="28"/>
      <c r="DE446" s="28"/>
      <c r="DF446" s="28"/>
      <c r="DG446" s="28"/>
      <c r="DH446" s="28"/>
      <c r="DI446" s="28"/>
      <c r="DJ446" s="28"/>
      <c r="DK446" s="28"/>
      <c r="DL446" s="28"/>
      <c r="DM446" s="28"/>
      <c r="DN446" s="28"/>
      <c r="DO446" s="28"/>
      <c r="DP446" s="28"/>
      <c r="DQ446" s="28"/>
      <c r="DR446" s="28"/>
      <c r="DS446" s="28"/>
      <c r="DT446" s="28"/>
      <c r="DU446" s="28"/>
      <c r="DV446" s="28"/>
      <c r="DW446" s="28"/>
      <c r="DX446" s="28"/>
      <c r="DY446" s="28"/>
      <c r="DZ446" s="28"/>
      <c r="EA446" s="28"/>
      <c r="EB446" s="28"/>
      <c r="EC446" s="28"/>
      <c r="ED446" s="28"/>
      <c r="EE446" s="28"/>
      <c r="EF446" s="28"/>
      <c r="EG446" s="28"/>
      <c r="EH446" s="28"/>
      <c r="EI446" s="28"/>
      <c r="EJ446" s="28"/>
      <c r="EK446" s="28"/>
      <c r="EL446" s="28"/>
      <c r="EM446" s="28"/>
      <c r="EN446" s="28"/>
      <c r="EO446" s="28"/>
      <c r="EP446" s="28"/>
      <c r="EQ446" s="28"/>
      <c r="ER446" s="28"/>
      <c r="ES446" s="28"/>
      <c r="ET446" s="28"/>
      <c r="EU446" s="28"/>
      <c r="EV446" s="28"/>
      <c r="EW446" s="28"/>
      <c r="EX446" s="28"/>
      <c r="EY446" s="28"/>
      <c r="EZ446" s="28"/>
      <c r="FA446" s="28"/>
      <c r="FB446" s="28"/>
      <c r="FC446" s="28"/>
      <c r="FD446" s="28"/>
      <c r="FE446" s="28"/>
      <c r="FF446" s="28"/>
      <c r="FG446" s="28"/>
      <c r="FH446" s="28"/>
      <c r="FI446" s="28"/>
      <c r="FJ446" s="28"/>
      <c r="FK446" s="28"/>
      <c r="FL446" s="28"/>
      <c r="FM446" s="28"/>
      <c r="FN446" s="28"/>
      <c r="FO446" s="28"/>
      <c r="FP446" s="28"/>
      <c r="FQ446" s="28"/>
      <c r="FR446" s="28"/>
      <c r="FS446" s="28"/>
      <c r="FT446" s="28"/>
      <c r="FU446" s="28"/>
      <c r="FV446" s="28"/>
      <c r="FW446" s="28"/>
      <c r="FX446" s="28"/>
      <c r="FY446" s="28"/>
      <c r="FZ446" s="28"/>
      <c r="GA446" s="28"/>
      <c r="GB446" s="28"/>
      <c r="GC446" s="28"/>
      <c r="GD446" s="28"/>
      <c r="GE446" s="28"/>
      <c r="GF446" s="28"/>
      <c r="GG446" s="28"/>
      <c r="GH446" s="28"/>
      <c r="GI446" s="28"/>
      <c r="GJ446" s="28"/>
      <c r="GK446" s="28"/>
      <c r="GL446" s="28"/>
      <c r="GM446" s="28"/>
      <c r="GN446" s="28"/>
      <c r="GO446" s="28"/>
      <c r="GP446" s="28"/>
      <c r="GQ446" s="28"/>
      <c r="GR446" s="28"/>
      <c r="GS446" s="28"/>
      <c r="GT446" s="28"/>
      <c r="GU446" s="28"/>
      <c r="GV446" s="28"/>
      <c r="GW446" s="28"/>
      <c r="GX446" s="28"/>
      <c r="GY446" s="28"/>
      <c r="GZ446" s="28"/>
      <c r="HA446" s="28"/>
      <c r="HB446" s="28"/>
      <c r="HC446" s="28"/>
      <c r="HD446" s="28"/>
      <c r="HE446" s="28"/>
      <c r="HF446" s="28"/>
      <c r="HG446" s="28"/>
      <c r="HH446" s="28"/>
      <c r="HI446" s="28"/>
      <c r="HJ446" s="28"/>
      <c r="HK446" s="28"/>
      <c r="HL446" s="28"/>
      <c r="HM446" s="28"/>
      <c r="HN446" s="28"/>
      <c r="HO446" s="28"/>
      <c r="HP446" s="28"/>
      <c r="HQ446" s="28"/>
      <c r="HR446" s="28"/>
      <c r="HS446" s="28"/>
      <c r="HT446" s="28"/>
      <c r="HU446" s="28"/>
      <c r="HV446" s="28"/>
      <c r="HW446" s="28"/>
      <c r="HX446" s="28"/>
      <c r="HY446" s="28"/>
      <c r="HZ446" s="28"/>
      <c r="IA446" s="28"/>
      <c r="IB446" s="28"/>
      <c r="IC446" s="28"/>
      <c r="ID446" s="28"/>
      <c r="IE446" s="28"/>
      <c r="IF446" s="28"/>
      <c r="IG446" s="28"/>
      <c r="IH446" s="28"/>
      <c r="II446" s="28"/>
      <c r="IJ446" s="28"/>
      <c r="IK446" s="28"/>
      <c r="IL446" s="28"/>
      <c r="IM446" s="28"/>
      <c r="IN446" s="28"/>
      <c r="IO446" s="28"/>
      <c r="IP446" s="28"/>
      <c r="IQ446" s="28"/>
      <c r="IR446" s="28"/>
      <c r="IS446" s="28"/>
      <c r="IT446" s="28"/>
      <c r="IU446" s="28"/>
      <c r="IV446" s="28"/>
    </row>
    <row r="447" spans="1:256" ht="15.6" x14ac:dyDescent="0.25">
      <c r="A447" s="311" t="s">
        <v>1110</v>
      </c>
      <c r="B447" s="312"/>
      <c r="C447" s="312"/>
      <c r="D447" s="312"/>
      <c r="E447" s="312"/>
      <c r="F447" s="335"/>
      <c r="G447" s="312"/>
      <c r="H447" s="312"/>
      <c r="I447" s="312"/>
      <c r="J447" s="312"/>
      <c r="K447" s="312"/>
      <c r="L447" s="312"/>
      <c r="M447" s="312"/>
      <c r="N447" s="312"/>
      <c r="O447" s="313"/>
    </row>
    <row r="448" spans="1:256" ht="15.6" x14ac:dyDescent="0.25">
      <c r="A448" s="33">
        <v>41500</v>
      </c>
      <c r="B448" s="32" t="s">
        <v>1111</v>
      </c>
      <c r="C448" s="32" t="s">
        <v>642</v>
      </c>
      <c r="D448" s="34">
        <v>41660</v>
      </c>
      <c r="E448" s="34" t="s">
        <v>44</v>
      </c>
      <c r="F448" s="40">
        <f>'2026-2027'!F449</f>
        <v>0</v>
      </c>
      <c r="G448" s="40">
        <f>F448</f>
        <v>0</v>
      </c>
      <c r="H448" s="40"/>
      <c r="I448" s="40"/>
      <c r="J448" s="40">
        <f>F448</f>
        <v>0</v>
      </c>
      <c r="K448" s="40"/>
      <c r="L448" s="138"/>
      <c r="M448" s="138"/>
      <c r="N448" s="138"/>
      <c r="O448" s="41"/>
    </row>
    <row r="449" spans="1:15" ht="15.6" x14ac:dyDescent="0.25">
      <c r="A449" s="33">
        <v>41520</v>
      </c>
      <c r="B449" s="32" t="s">
        <v>1112</v>
      </c>
      <c r="C449" s="32" t="s">
        <v>45</v>
      </c>
      <c r="D449" s="34">
        <v>41660</v>
      </c>
      <c r="E449" s="34" t="s">
        <v>46</v>
      </c>
      <c r="F449" s="40">
        <f>'2026-2027'!F450</f>
        <v>0</v>
      </c>
      <c r="G449" s="40">
        <f t="shared" ref="G449:G471" si="44">F449</f>
        <v>0</v>
      </c>
      <c r="H449" s="40"/>
      <c r="I449" s="40"/>
      <c r="J449" s="40">
        <f t="shared" ref="J449:J471" si="45">F449</f>
        <v>0</v>
      </c>
      <c r="K449" s="40"/>
      <c r="L449" s="138"/>
      <c r="M449" s="138"/>
      <c r="N449" s="138"/>
      <c r="O449" s="41"/>
    </row>
    <row r="450" spans="1:15" ht="15.6" x14ac:dyDescent="0.25">
      <c r="A450" s="33">
        <v>41540</v>
      </c>
      <c r="B450" s="32" t="s">
        <v>1112</v>
      </c>
      <c r="C450" s="32" t="s">
        <v>47</v>
      </c>
      <c r="D450" s="34">
        <v>41660</v>
      </c>
      <c r="E450" s="34" t="s">
        <v>48</v>
      </c>
      <c r="F450" s="40">
        <f>'2026-2027'!F451</f>
        <v>0</v>
      </c>
      <c r="G450" s="40">
        <f t="shared" si="44"/>
        <v>0</v>
      </c>
      <c r="H450" s="40"/>
      <c r="I450" s="40"/>
      <c r="J450" s="40">
        <f t="shared" si="45"/>
        <v>0</v>
      </c>
      <c r="K450" s="40"/>
      <c r="L450" s="138"/>
      <c r="M450" s="138"/>
      <c r="N450" s="60"/>
      <c r="O450" s="41"/>
    </row>
    <row r="451" spans="1:15" ht="15.6" x14ac:dyDescent="0.25">
      <c r="A451" s="33">
        <v>41542</v>
      </c>
      <c r="B451" s="32" t="s">
        <v>1112</v>
      </c>
      <c r="C451" s="32" t="s">
        <v>644</v>
      </c>
      <c r="D451" s="34">
        <v>41660</v>
      </c>
      <c r="E451" s="34" t="s">
        <v>645</v>
      </c>
      <c r="F451" s="40">
        <f>'2026-2027'!F452</f>
        <v>0</v>
      </c>
      <c r="G451" s="40">
        <f t="shared" si="44"/>
        <v>0</v>
      </c>
      <c r="H451" s="40"/>
      <c r="I451" s="40"/>
      <c r="J451" s="40">
        <f t="shared" si="45"/>
        <v>0</v>
      </c>
      <c r="K451" s="40"/>
      <c r="L451" s="138"/>
      <c r="M451" s="138"/>
      <c r="N451" s="42"/>
      <c r="O451" s="41"/>
    </row>
    <row r="452" spans="1:15" ht="15.6" x14ac:dyDescent="0.25">
      <c r="A452" s="33">
        <v>41543</v>
      </c>
      <c r="B452" s="32" t="s">
        <v>1112</v>
      </c>
      <c r="C452" s="32" t="s">
        <v>646</v>
      </c>
      <c r="D452" s="34">
        <v>41660</v>
      </c>
      <c r="E452" s="34" t="s">
        <v>647</v>
      </c>
      <c r="F452" s="40">
        <f>'2026-2027'!F453</f>
        <v>0</v>
      </c>
      <c r="G452" s="40">
        <f t="shared" si="44"/>
        <v>0</v>
      </c>
      <c r="H452" s="40"/>
      <c r="I452" s="40"/>
      <c r="J452" s="40">
        <f t="shared" si="45"/>
        <v>0</v>
      </c>
      <c r="K452" s="40"/>
      <c r="L452" s="138"/>
      <c r="M452" s="138"/>
      <c r="N452" s="42"/>
      <c r="O452" s="41"/>
    </row>
    <row r="453" spans="1:15" ht="15.6" x14ac:dyDescent="0.25">
      <c r="A453" s="33">
        <v>41545</v>
      </c>
      <c r="B453" s="32" t="s">
        <v>1112</v>
      </c>
      <c r="C453" s="32" t="s">
        <v>295</v>
      </c>
      <c r="D453" s="34">
        <v>41660</v>
      </c>
      <c r="E453" s="34" t="s">
        <v>648</v>
      </c>
      <c r="F453" s="40">
        <f>'2026-2027'!F454</f>
        <v>0</v>
      </c>
      <c r="G453" s="40">
        <f t="shared" si="44"/>
        <v>0</v>
      </c>
      <c r="H453" s="40"/>
      <c r="I453" s="40"/>
      <c r="J453" s="40">
        <f t="shared" si="45"/>
        <v>0</v>
      </c>
      <c r="K453" s="40"/>
      <c r="L453" s="138"/>
      <c r="M453" s="138"/>
      <c r="N453" s="42"/>
      <c r="O453" s="41"/>
    </row>
    <row r="454" spans="1:15" ht="15.6" x14ac:dyDescent="0.25">
      <c r="A454" s="33">
        <v>41550</v>
      </c>
      <c r="B454" s="32" t="s">
        <v>1112</v>
      </c>
      <c r="C454" s="32" t="s">
        <v>132</v>
      </c>
      <c r="D454" s="34">
        <v>41660</v>
      </c>
      <c r="E454" s="34" t="s">
        <v>649</v>
      </c>
      <c r="F454" s="40">
        <f>'2026-2027'!F455</f>
        <v>0</v>
      </c>
      <c r="G454" s="40">
        <f t="shared" si="44"/>
        <v>0</v>
      </c>
      <c r="H454" s="40"/>
      <c r="I454" s="40"/>
      <c r="J454" s="40">
        <f t="shared" si="45"/>
        <v>0</v>
      </c>
      <c r="K454" s="40"/>
      <c r="L454" s="138"/>
      <c r="M454" s="138"/>
      <c r="N454" s="42"/>
      <c r="O454" s="41"/>
    </row>
    <row r="455" spans="1:15" ht="15.6" x14ac:dyDescent="0.25">
      <c r="A455" s="33">
        <v>41551</v>
      </c>
      <c r="B455" s="32" t="s">
        <v>1112</v>
      </c>
      <c r="C455" s="32" t="s">
        <v>134</v>
      </c>
      <c r="D455" s="34">
        <v>41660</v>
      </c>
      <c r="E455" s="34" t="s">
        <v>650</v>
      </c>
      <c r="F455" s="40">
        <f>'2026-2027'!F456</f>
        <v>0</v>
      </c>
      <c r="G455" s="40">
        <f t="shared" si="44"/>
        <v>0</v>
      </c>
      <c r="H455" s="40"/>
      <c r="I455" s="40"/>
      <c r="J455" s="40">
        <f t="shared" si="45"/>
        <v>0</v>
      </c>
      <c r="K455" s="40"/>
      <c r="L455" s="138"/>
      <c r="M455" s="138"/>
      <c r="N455" s="42"/>
      <c r="O455" s="41"/>
    </row>
    <row r="456" spans="1:15" ht="15.6" x14ac:dyDescent="0.25">
      <c r="A456" s="33">
        <v>41552</v>
      </c>
      <c r="B456" s="32" t="s">
        <v>1112</v>
      </c>
      <c r="C456" s="32" t="s">
        <v>4</v>
      </c>
      <c r="D456" s="34">
        <v>41660</v>
      </c>
      <c r="E456" s="34" t="s">
        <v>651</v>
      </c>
      <c r="F456" s="40">
        <f>'2026-2027'!F457</f>
        <v>0</v>
      </c>
      <c r="G456" s="40"/>
      <c r="H456" s="40"/>
      <c r="I456" s="40"/>
      <c r="J456" s="40"/>
      <c r="K456" s="40"/>
      <c r="L456" s="138"/>
      <c r="M456" s="138"/>
      <c r="N456" s="42"/>
      <c r="O456" s="40">
        <f>F456</f>
        <v>0</v>
      </c>
    </row>
    <row r="457" spans="1:15" ht="15.6" x14ac:dyDescent="0.25">
      <c r="A457" s="33">
        <v>41553</v>
      </c>
      <c r="B457" s="32" t="s">
        <v>1112</v>
      </c>
      <c r="C457" s="32" t="s">
        <v>136</v>
      </c>
      <c r="D457" s="34">
        <v>41660</v>
      </c>
      <c r="E457" s="34" t="s">
        <v>652</v>
      </c>
      <c r="F457" s="40">
        <f>'2026-2027'!F458</f>
        <v>0</v>
      </c>
      <c r="G457" s="40">
        <f t="shared" si="44"/>
        <v>0</v>
      </c>
      <c r="H457" s="40"/>
      <c r="I457" s="40"/>
      <c r="J457" s="40">
        <f t="shared" si="45"/>
        <v>0</v>
      </c>
      <c r="K457" s="40"/>
      <c r="L457" s="138"/>
      <c r="M457" s="138"/>
      <c r="N457" s="42"/>
      <c r="O457" s="41"/>
    </row>
    <row r="458" spans="1:15" ht="15.6" x14ac:dyDescent="0.25">
      <c r="A458" s="33">
        <v>41554</v>
      </c>
      <c r="B458" s="32" t="s">
        <v>1112</v>
      </c>
      <c r="C458" s="32" t="s">
        <v>138</v>
      </c>
      <c r="D458" s="34">
        <v>41660</v>
      </c>
      <c r="E458" s="34" t="s">
        <v>653</v>
      </c>
      <c r="F458" s="40">
        <f>'2026-2027'!F459</f>
        <v>0</v>
      </c>
      <c r="G458" s="40">
        <f>F458</f>
        <v>0</v>
      </c>
      <c r="H458" s="40"/>
      <c r="I458" s="40"/>
      <c r="J458" s="40">
        <f t="shared" si="45"/>
        <v>0</v>
      </c>
      <c r="K458" s="40"/>
      <c r="L458" s="138"/>
      <c r="M458" s="138"/>
      <c r="N458" s="42"/>
      <c r="O458" s="41"/>
    </row>
    <row r="459" spans="1:15" ht="15.6" x14ac:dyDescent="0.25">
      <c r="A459" s="33">
        <v>41555</v>
      </c>
      <c r="B459" s="32" t="s">
        <v>1112</v>
      </c>
      <c r="C459" s="32" t="s">
        <v>140</v>
      </c>
      <c r="D459" s="34">
        <v>41660</v>
      </c>
      <c r="E459" s="34" t="s">
        <v>654</v>
      </c>
      <c r="F459" s="40">
        <f>'2026-2027'!F460</f>
        <v>0</v>
      </c>
      <c r="G459" s="40">
        <f t="shared" si="44"/>
        <v>0</v>
      </c>
      <c r="H459" s="40"/>
      <c r="I459" s="40"/>
      <c r="J459" s="40">
        <f t="shared" si="45"/>
        <v>0</v>
      </c>
      <c r="K459" s="40"/>
      <c r="L459" s="138"/>
      <c r="M459" s="138"/>
      <c r="N459" s="42"/>
      <c r="O459" s="41"/>
    </row>
    <row r="460" spans="1:15" ht="15.6" x14ac:dyDescent="0.25">
      <c r="A460" s="33">
        <v>41556</v>
      </c>
      <c r="B460" s="32" t="s">
        <v>1112</v>
      </c>
      <c r="C460" s="32" t="s">
        <v>144</v>
      </c>
      <c r="D460" s="34">
        <v>41660</v>
      </c>
      <c r="E460" s="34" t="s">
        <v>655</v>
      </c>
      <c r="F460" s="40">
        <f>'2026-2027'!F461</f>
        <v>0</v>
      </c>
      <c r="G460" s="40">
        <f t="shared" si="44"/>
        <v>0</v>
      </c>
      <c r="H460" s="40"/>
      <c r="I460" s="40"/>
      <c r="J460" s="40">
        <f t="shared" si="45"/>
        <v>0</v>
      </c>
      <c r="K460" s="40"/>
      <c r="L460" s="138"/>
      <c r="M460" s="138"/>
      <c r="N460" s="42"/>
      <c r="O460" s="41"/>
    </row>
    <row r="461" spans="1:15" ht="15.6" x14ac:dyDescent="0.25">
      <c r="A461" s="33">
        <v>41557</v>
      </c>
      <c r="B461" s="32" t="s">
        <v>1112</v>
      </c>
      <c r="C461" s="32" t="s">
        <v>146</v>
      </c>
      <c r="D461" s="34">
        <v>41660</v>
      </c>
      <c r="E461" s="34" t="s">
        <v>656</v>
      </c>
      <c r="F461" s="40">
        <f>'2026-2027'!F462</f>
        <v>0</v>
      </c>
      <c r="G461" s="40">
        <f t="shared" si="44"/>
        <v>0</v>
      </c>
      <c r="H461" s="40"/>
      <c r="I461" s="40"/>
      <c r="J461" s="40">
        <f t="shared" si="45"/>
        <v>0</v>
      </c>
      <c r="K461" s="40"/>
      <c r="L461" s="138"/>
      <c r="M461" s="138"/>
      <c r="N461" s="42"/>
      <c r="O461" s="41"/>
    </row>
    <row r="462" spans="1:15" ht="14.4" customHeight="1" x14ac:dyDescent="0.25">
      <c r="A462" s="33">
        <v>41558</v>
      </c>
      <c r="B462" s="32" t="s">
        <v>1112</v>
      </c>
      <c r="C462" s="32" t="s">
        <v>365</v>
      </c>
      <c r="D462" s="34">
        <v>41660</v>
      </c>
      <c r="E462" s="34" t="s">
        <v>657</v>
      </c>
      <c r="F462" s="40">
        <f>'2026-2027'!F463</f>
        <v>0</v>
      </c>
      <c r="G462" s="40">
        <f t="shared" si="44"/>
        <v>0</v>
      </c>
      <c r="H462" s="40"/>
      <c r="I462" s="40"/>
      <c r="J462" s="40">
        <f t="shared" si="45"/>
        <v>0</v>
      </c>
      <c r="K462" s="40"/>
      <c r="L462" s="138"/>
      <c r="M462" s="138"/>
      <c r="N462" s="42"/>
      <c r="O462" s="41"/>
    </row>
    <row r="463" spans="1:15" ht="15.6" x14ac:dyDescent="0.25">
      <c r="A463" s="33">
        <v>41560</v>
      </c>
      <c r="B463" s="32" t="s">
        <v>1112</v>
      </c>
      <c r="C463" s="32" t="s">
        <v>5</v>
      </c>
      <c r="D463" s="34">
        <v>41660</v>
      </c>
      <c r="E463" s="34" t="s">
        <v>49</v>
      </c>
      <c r="F463" s="40">
        <f>'2026-2027'!F464</f>
        <v>0</v>
      </c>
      <c r="G463" s="40">
        <f t="shared" si="44"/>
        <v>0</v>
      </c>
      <c r="H463" s="40"/>
      <c r="I463" s="40"/>
      <c r="J463" s="40">
        <f t="shared" si="45"/>
        <v>0</v>
      </c>
      <c r="K463" s="40"/>
      <c r="L463" s="138"/>
      <c r="M463" s="138"/>
      <c r="N463" s="42"/>
      <c r="O463" s="41"/>
    </row>
    <row r="464" spans="1:15" ht="15.6" x14ac:dyDescent="0.25">
      <c r="A464" s="33">
        <v>41580</v>
      </c>
      <c r="B464" s="32" t="s">
        <v>1112</v>
      </c>
      <c r="C464" s="32" t="s">
        <v>118</v>
      </c>
      <c r="D464" s="34">
        <v>41660</v>
      </c>
      <c r="E464" s="34" t="s">
        <v>50</v>
      </c>
      <c r="F464" s="40">
        <f>'2026-2027'!F465</f>
        <v>0</v>
      </c>
      <c r="G464" s="40">
        <f t="shared" si="44"/>
        <v>0</v>
      </c>
      <c r="H464" s="40"/>
      <c r="I464" s="40"/>
      <c r="J464" s="40">
        <f t="shared" si="45"/>
        <v>0</v>
      </c>
      <c r="K464" s="40"/>
      <c r="L464" s="138"/>
      <c r="M464" s="138"/>
      <c r="N464" s="42"/>
      <c r="O464" s="41"/>
    </row>
    <row r="465" spans="1:256" ht="15.6" x14ac:dyDescent="0.25">
      <c r="A465" s="33">
        <v>41600</v>
      </c>
      <c r="B465" s="32" t="s">
        <v>1112</v>
      </c>
      <c r="C465" s="32" t="s">
        <v>7</v>
      </c>
      <c r="D465" s="34">
        <v>41660</v>
      </c>
      <c r="E465" s="34" t="s">
        <v>51</v>
      </c>
      <c r="F465" s="40">
        <f>'2026-2027'!F466</f>
        <v>0</v>
      </c>
      <c r="G465" s="40">
        <f t="shared" si="44"/>
        <v>0</v>
      </c>
      <c r="H465" s="40"/>
      <c r="I465" s="40"/>
      <c r="J465" s="40">
        <f t="shared" si="45"/>
        <v>0</v>
      </c>
      <c r="K465" s="40"/>
      <c r="L465" s="138"/>
      <c r="M465" s="138"/>
      <c r="N465" s="42"/>
      <c r="O465" s="41"/>
    </row>
    <row r="466" spans="1:256" ht="15.6" x14ac:dyDescent="0.25">
      <c r="A466" s="33">
        <v>41610</v>
      </c>
      <c r="B466" s="32" t="s">
        <v>1112</v>
      </c>
      <c r="C466" s="32" t="s">
        <v>367</v>
      </c>
      <c r="D466" s="34">
        <v>41660</v>
      </c>
      <c r="E466" s="34" t="s">
        <v>658</v>
      </c>
      <c r="F466" s="40">
        <f>'2026-2027'!F467</f>
        <v>0</v>
      </c>
      <c r="G466" s="40">
        <f t="shared" si="44"/>
        <v>0</v>
      </c>
      <c r="H466" s="40"/>
      <c r="I466" s="40"/>
      <c r="J466" s="40">
        <f t="shared" si="45"/>
        <v>0</v>
      </c>
      <c r="K466" s="40"/>
      <c r="L466" s="138"/>
      <c r="M466" s="138"/>
      <c r="N466" s="42"/>
      <c r="O466" s="41"/>
    </row>
    <row r="467" spans="1:256" ht="15.6" x14ac:dyDescent="0.25">
      <c r="A467" s="33">
        <v>41611</v>
      </c>
      <c r="B467" s="32" t="s">
        <v>1112</v>
      </c>
      <c r="C467" s="32" t="s">
        <v>369</v>
      </c>
      <c r="D467" s="34">
        <v>41660</v>
      </c>
      <c r="E467" s="34" t="s">
        <v>659</v>
      </c>
      <c r="F467" s="40">
        <f>'2026-2027'!F468</f>
        <v>0</v>
      </c>
      <c r="G467" s="40">
        <f t="shared" si="44"/>
        <v>0</v>
      </c>
      <c r="H467" s="40"/>
      <c r="I467" s="40"/>
      <c r="J467" s="40">
        <f t="shared" si="45"/>
        <v>0</v>
      </c>
      <c r="K467" s="40"/>
      <c r="L467" s="138"/>
      <c r="M467" s="138"/>
      <c r="N467" s="42"/>
      <c r="O467" s="41"/>
    </row>
    <row r="468" spans="1:256" s="30" customFormat="1" ht="15.6" x14ac:dyDescent="0.25">
      <c r="A468" s="33">
        <v>41620</v>
      </c>
      <c r="B468" s="32" t="s">
        <v>1112</v>
      </c>
      <c r="C468" s="32" t="s">
        <v>24</v>
      </c>
      <c r="D468" s="34">
        <v>41660</v>
      </c>
      <c r="E468" s="34" t="s">
        <v>52</v>
      </c>
      <c r="F468" s="40">
        <f>'2026-2027'!F469</f>
        <v>0</v>
      </c>
      <c r="G468" s="40">
        <f t="shared" si="44"/>
        <v>0</v>
      </c>
      <c r="H468" s="40"/>
      <c r="I468" s="40"/>
      <c r="J468" s="40">
        <f t="shared" si="45"/>
        <v>0</v>
      </c>
      <c r="K468" s="40"/>
      <c r="L468" s="138"/>
      <c r="M468" s="138"/>
      <c r="N468" s="42"/>
      <c r="O468" s="41"/>
    </row>
    <row r="469" spans="1:256" s="30" customFormat="1" ht="15.6" x14ac:dyDescent="0.25">
      <c r="A469" s="33">
        <v>41630</v>
      </c>
      <c r="B469" s="32" t="s">
        <v>1112</v>
      </c>
      <c r="C469" s="32" t="s">
        <v>352</v>
      </c>
      <c r="D469" s="34">
        <v>41660</v>
      </c>
      <c r="E469" s="34" t="s">
        <v>660</v>
      </c>
      <c r="F469" s="40">
        <f>'2026-2027'!F470</f>
        <v>0</v>
      </c>
      <c r="G469" s="40">
        <f t="shared" si="44"/>
        <v>0</v>
      </c>
      <c r="H469" s="40"/>
      <c r="I469" s="40"/>
      <c r="J469" s="40">
        <f t="shared" si="45"/>
        <v>0</v>
      </c>
      <c r="K469" s="40"/>
      <c r="L469" s="138"/>
      <c r="M469" s="138"/>
      <c r="N469" s="60"/>
      <c r="O469" s="41"/>
    </row>
    <row r="470" spans="1:256" s="30" customFormat="1" ht="15.6" x14ac:dyDescent="0.25">
      <c r="A470" s="33">
        <v>41640</v>
      </c>
      <c r="B470" s="32" t="s">
        <v>1112</v>
      </c>
      <c r="C470" s="32" t="s">
        <v>10</v>
      </c>
      <c r="D470" s="34">
        <v>41660</v>
      </c>
      <c r="E470" s="34" t="s">
        <v>53</v>
      </c>
      <c r="F470" s="40">
        <f>'2026-2027'!F471</f>
        <v>0</v>
      </c>
      <c r="G470" s="40">
        <f t="shared" si="44"/>
        <v>0</v>
      </c>
      <c r="H470" s="40"/>
      <c r="I470" s="40"/>
      <c r="J470" s="40">
        <f t="shared" si="45"/>
        <v>0</v>
      </c>
      <c r="K470" s="40"/>
      <c r="L470" s="138"/>
      <c r="M470" s="138"/>
      <c r="N470" s="138"/>
      <c r="O470" s="41"/>
    </row>
    <row r="471" spans="1:256" s="30" customFormat="1" ht="15.6" x14ac:dyDescent="0.25">
      <c r="A471" s="33">
        <v>41645</v>
      </c>
      <c r="B471" s="32" t="s">
        <v>1112</v>
      </c>
      <c r="C471" s="43" t="s">
        <v>661</v>
      </c>
      <c r="D471" s="34">
        <v>41660</v>
      </c>
      <c r="E471" s="34" t="s">
        <v>274</v>
      </c>
      <c r="F471" s="40">
        <f>'2026-2027'!F472</f>
        <v>0</v>
      </c>
      <c r="G471" s="40">
        <f t="shared" si="44"/>
        <v>0</v>
      </c>
      <c r="H471" s="40"/>
      <c r="I471" s="40"/>
      <c r="J471" s="40">
        <f t="shared" si="45"/>
        <v>0</v>
      </c>
      <c r="K471" s="40"/>
      <c r="L471" s="138"/>
      <c r="M471" s="138"/>
      <c r="N471" s="138"/>
      <c r="O471" s="41"/>
    </row>
    <row r="472" spans="1:256" s="35" customFormat="1" ht="15.6" x14ac:dyDescent="0.25">
      <c r="A472" s="33">
        <v>41660</v>
      </c>
      <c r="B472" s="32" t="s">
        <v>662</v>
      </c>
      <c r="C472" s="32" t="s">
        <v>662</v>
      </c>
      <c r="D472" s="34">
        <v>72140</v>
      </c>
      <c r="E472" s="34" t="s">
        <v>663</v>
      </c>
      <c r="F472" s="40">
        <f>'2026-2027'!F473</f>
        <v>0</v>
      </c>
      <c r="G472" s="40">
        <f>SUM(G448:G471)</f>
        <v>0</v>
      </c>
      <c r="H472" s="40"/>
      <c r="I472" s="40"/>
      <c r="J472" s="40">
        <f>SUM(J448:J471)</f>
        <v>0</v>
      </c>
      <c r="K472" s="40"/>
      <c r="L472" s="138"/>
      <c r="M472" s="138"/>
      <c r="N472" s="138"/>
      <c r="O472" s="41">
        <f>SUM(O448:O471)</f>
        <v>0</v>
      </c>
      <c r="P472" s="30"/>
      <c r="Q472" s="30"/>
      <c r="R472" s="30"/>
      <c r="S472" s="30"/>
      <c r="T472" s="30"/>
      <c r="U472" s="30"/>
      <c r="V472" s="30"/>
      <c r="W472" s="30"/>
      <c r="X472" s="30"/>
      <c r="Y472" s="30"/>
      <c r="Z472" s="30"/>
      <c r="AA472" s="30"/>
      <c r="AB472" s="30"/>
      <c r="AC472" s="30"/>
      <c r="AD472" s="30"/>
      <c r="AE472" s="30"/>
      <c r="AF472" s="30"/>
      <c r="AG472" s="30"/>
      <c r="AH472" s="30"/>
      <c r="AI472" s="30"/>
      <c r="AJ472" s="30"/>
      <c r="AK472" s="30"/>
      <c r="AL472" s="30"/>
      <c r="AM472" s="30"/>
      <c r="AN472" s="30"/>
      <c r="AO472" s="30"/>
      <c r="AP472" s="30"/>
      <c r="AQ472" s="30"/>
      <c r="AR472" s="30"/>
      <c r="AS472" s="30"/>
      <c r="AT472" s="30"/>
      <c r="AU472" s="30"/>
      <c r="AV472" s="30"/>
      <c r="AW472" s="30"/>
      <c r="AX472" s="30"/>
      <c r="AY472" s="30"/>
      <c r="AZ472" s="30"/>
      <c r="BA472" s="30"/>
      <c r="BB472" s="30"/>
      <c r="BC472" s="30"/>
      <c r="BD472" s="30"/>
      <c r="BE472" s="30"/>
      <c r="BF472" s="30"/>
      <c r="BG472" s="30"/>
      <c r="BH472" s="30"/>
      <c r="BI472" s="30"/>
      <c r="BJ472" s="30"/>
      <c r="BK472" s="30"/>
      <c r="BL472" s="30"/>
      <c r="BM472" s="30"/>
      <c r="BN472" s="30"/>
      <c r="BO472" s="30"/>
      <c r="BP472" s="30"/>
      <c r="BQ472" s="30"/>
      <c r="BR472" s="30"/>
      <c r="BS472" s="30"/>
      <c r="BT472" s="30"/>
      <c r="BU472" s="30"/>
      <c r="BV472" s="30"/>
      <c r="BW472" s="30"/>
      <c r="BX472" s="30"/>
      <c r="BY472" s="30"/>
      <c r="BZ472" s="30"/>
      <c r="CA472" s="30"/>
      <c r="CB472" s="30"/>
      <c r="CC472" s="30"/>
      <c r="CD472" s="30"/>
      <c r="CE472" s="30"/>
      <c r="CF472" s="30"/>
      <c r="CG472" s="30"/>
      <c r="CH472" s="30"/>
      <c r="CI472" s="30"/>
      <c r="CJ472" s="30"/>
      <c r="CK472" s="30"/>
      <c r="CL472" s="30"/>
      <c r="CM472" s="30"/>
      <c r="CN472" s="30"/>
      <c r="CO472" s="30"/>
      <c r="CP472" s="30"/>
      <c r="CQ472" s="30"/>
      <c r="CR472" s="30"/>
      <c r="CS472" s="30"/>
      <c r="CT472" s="30"/>
      <c r="CU472" s="30"/>
      <c r="CV472" s="30"/>
      <c r="CW472" s="30"/>
      <c r="CX472" s="30"/>
      <c r="CY472" s="30"/>
      <c r="CZ472" s="30"/>
      <c r="DA472" s="30"/>
      <c r="DB472" s="30"/>
      <c r="DC472" s="30"/>
      <c r="DD472" s="30"/>
      <c r="DE472" s="30"/>
      <c r="DF472" s="30"/>
      <c r="DG472" s="30"/>
      <c r="DH472" s="30"/>
      <c r="DI472" s="30"/>
      <c r="DJ472" s="30"/>
      <c r="DK472" s="30"/>
      <c r="DL472" s="30"/>
      <c r="DM472" s="30"/>
      <c r="DN472" s="30"/>
      <c r="DO472" s="30"/>
      <c r="DP472" s="30"/>
      <c r="DQ472" s="30"/>
      <c r="DR472" s="30"/>
      <c r="DS472" s="30"/>
      <c r="DT472" s="30"/>
      <c r="DU472" s="30"/>
      <c r="DV472" s="30"/>
      <c r="DW472" s="30"/>
      <c r="DX472" s="30"/>
      <c r="DY472" s="30"/>
      <c r="DZ472" s="30"/>
      <c r="EA472" s="30"/>
      <c r="EB472" s="30"/>
      <c r="EC472" s="30"/>
      <c r="ED472" s="30"/>
      <c r="EE472" s="30"/>
      <c r="EF472" s="30"/>
      <c r="EG472" s="30"/>
      <c r="EH472" s="30"/>
      <c r="EI472" s="30"/>
      <c r="EJ472" s="30"/>
      <c r="EK472" s="30"/>
      <c r="EL472" s="30"/>
      <c r="EM472" s="30"/>
      <c r="EN472" s="30"/>
      <c r="EO472" s="30"/>
      <c r="EP472" s="30"/>
      <c r="EQ472" s="30"/>
      <c r="ER472" s="30"/>
      <c r="ES472" s="30"/>
      <c r="ET472" s="30"/>
      <c r="EU472" s="30"/>
      <c r="EV472" s="30"/>
      <c r="EW472" s="30"/>
      <c r="EX472" s="30"/>
      <c r="EY472" s="30"/>
      <c r="EZ472" s="30"/>
      <c r="FA472" s="30"/>
      <c r="FB472" s="30"/>
      <c r="FC472" s="30"/>
      <c r="FD472" s="30"/>
      <c r="FE472" s="30"/>
      <c r="FF472" s="30"/>
      <c r="FG472" s="30"/>
      <c r="FH472" s="30"/>
      <c r="FI472" s="30"/>
      <c r="FJ472" s="30"/>
      <c r="FK472" s="30"/>
      <c r="FL472" s="30"/>
      <c r="FM472" s="30"/>
      <c r="FN472" s="30"/>
      <c r="FO472" s="30"/>
      <c r="FP472" s="30"/>
      <c r="FQ472" s="30"/>
      <c r="FR472" s="30"/>
      <c r="FS472" s="30"/>
      <c r="FT472" s="30"/>
      <c r="FU472" s="30"/>
      <c r="FV472" s="30"/>
      <c r="FW472" s="30"/>
      <c r="FX472" s="30"/>
      <c r="FY472" s="30"/>
      <c r="FZ472" s="30"/>
      <c r="GA472" s="30"/>
      <c r="GB472" s="30"/>
      <c r="GC472" s="30"/>
      <c r="GD472" s="30"/>
      <c r="GE472" s="30"/>
      <c r="GF472" s="30"/>
      <c r="GG472" s="30"/>
      <c r="GH472" s="30"/>
      <c r="GI472" s="30"/>
      <c r="GJ472" s="30"/>
      <c r="GK472" s="30"/>
      <c r="GL472" s="30"/>
      <c r="GM472" s="30"/>
      <c r="GN472" s="30"/>
      <c r="GO472" s="30"/>
      <c r="GP472" s="30"/>
      <c r="GQ472" s="30"/>
      <c r="GR472" s="30"/>
      <c r="GS472" s="30"/>
      <c r="GT472" s="30"/>
      <c r="GU472" s="30"/>
      <c r="GV472" s="30"/>
      <c r="GW472" s="30"/>
      <c r="GX472" s="30"/>
      <c r="GY472" s="30"/>
      <c r="GZ472" s="30"/>
      <c r="HA472" s="30"/>
      <c r="HB472" s="30"/>
      <c r="HC472" s="30"/>
      <c r="HD472" s="30"/>
      <c r="HE472" s="30"/>
      <c r="HF472" s="30"/>
      <c r="HG472" s="30"/>
      <c r="HH472" s="30"/>
      <c r="HI472" s="30"/>
      <c r="HJ472" s="30"/>
      <c r="HK472" s="30"/>
      <c r="HL472" s="30"/>
      <c r="HM472" s="30"/>
      <c r="HN472" s="30"/>
      <c r="HO472" s="30"/>
      <c r="HP472" s="30"/>
      <c r="HQ472" s="30"/>
      <c r="HR472" s="30"/>
      <c r="HS472" s="30"/>
      <c r="HT472" s="30"/>
      <c r="HU472" s="30"/>
      <c r="HV472" s="30"/>
      <c r="HW472" s="30"/>
      <c r="HX472" s="30"/>
      <c r="HY472" s="30"/>
      <c r="HZ472" s="30"/>
      <c r="IA472" s="30"/>
      <c r="IB472" s="30"/>
      <c r="IC472" s="30"/>
      <c r="ID472" s="30"/>
      <c r="IE472" s="30"/>
      <c r="IF472" s="30"/>
      <c r="IG472" s="30"/>
      <c r="IH472" s="30"/>
      <c r="II472" s="30"/>
      <c r="IJ472" s="30"/>
      <c r="IK472" s="30"/>
      <c r="IL472" s="30"/>
      <c r="IM472" s="30"/>
      <c r="IN472" s="30"/>
      <c r="IO472" s="30"/>
      <c r="IP472" s="30"/>
      <c r="IQ472" s="30"/>
      <c r="IR472" s="30"/>
      <c r="IS472" s="30"/>
      <c r="IT472" s="30"/>
      <c r="IU472" s="30"/>
      <c r="IV472" s="30"/>
    </row>
    <row r="473" spans="1:256" s="30" customFormat="1" ht="15.6" x14ac:dyDescent="0.25">
      <c r="A473" s="311" t="s">
        <v>1113</v>
      </c>
      <c r="B473" s="312"/>
      <c r="C473" s="312"/>
      <c r="D473" s="312"/>
      <c r="E473" s="312"/>
      <c r="F473" s="335"/>
      <c r="G473" s="312"/>
      <c r="H473" s="312"/>
      <c r="I473" s="312"/>
      <c r="J473" s="312"/>
      <c r="K473" s="312"/>
      <c r="L473" s="312"/>
      <c r="M473" s="312"/>
      <c r="N473" s="312"/>
      <c r="O473" s="313"/>
    </row>
    <row r="474" spans="1:256" s="30" customFormat="1" ht="15.6" x14ac:dyDescent="0.25">
      <c r="A474" s="33">
        <v>43000</v>
      </c>
      <c r="B474" s="32" t="s">
        <v>1114</v>
      </c>
      <c r="C474" s="32" t="s">
        <v>68</v>
      </c>
      <c r="D474" s="34">
        <v>43200</v>
      </c>
      <c r="E474" s="34" t="s">
        <v>54</v>
      </c>
      <c r="F474" s="40">
        <f>'2026-2027'!F475</f>
        <v>0</v>
      </c>
      <c r="G474" s="40">
        <f>F474</f>
        <v>0</v>
      </c>
      <c r="H474" s="40"/>
      <c r="I474" s="40"/>
      <c r="J474" s="40">
        <f>F474</f>
        <v>0</v>
      </c>
      <c r="K474" s="40"/>
      <c r="L474" s="138"/>
      <c r="M474" s="138"/>
      <c r="N474" s="138"/>
      <c r="O474" s="41"/>
    </row>
    <row r="475" spans="1:256" s="30" customFormat="1" ht="15.6" x14ac:dyDescent="0.25">
      <c r="A475" s="33">
        <v>43020</v>
      </c>
      <c r="B475" s="32" t="s">
        <v>1114</v>
      </c>
      <c r="C475" s="32" t="s">
        <v>2</v>
      </c>
      <c r="D475" s="34">
        <v>43200</v>
      </c>
      <c r="E475" s="34" t="s">
        <v>55</v>
      </c>
      <c r="F475" s="40">
        <f>'2026-2027'!F476</f>
        <v>0</v>
      </c>
      <c r="G475" s="40">
        <f t="shared" ref="G475:G495" si="46">F475</f>
        <v>0</v>
      </c>
      <c r="H475" s="40"/>
      <c r="I475" s="40"/>
      <c r="J475" s="40">
        <f t="shared" ref="J475:J495" si="47">F475</f>
        <v>0</v>
      </c>
      <c r="K475" s="40"/>
      <c r="L475" s="138"/>
      <c r="M475" s="138"/>
      <c r="N475" s="138"/>
      <c r="O475" s="41"/>
    </row>
    <row r="476" spans="1:256" s="30" customFormat="1" ht="15.6" x14ac:dyDescent="0.25">
      <c r="A476" s="33">
        <v>43040</v>
      </c>
      <c r="B476" s="32" t="s">
        <v>1114</v>
      </c>
      <c r="C476" s="32" t="s">
        <v>45</v>
      </c>
      <c r="D476" s="34">
        <v>43200</v>
      </c>
      <c r="E476" s="34" t="s">
        <v>56</v>
      </c>
      <c r="F476" s="40">
        <f>'2026-2027'!F477</f>
        <v>0</v>
      </c>
      <c r="G476" s="40">
        <f t="shared" si="46"/>
        <v>0</v>
      </c>
      <c r="H476" s="40"/>
      <c r="I476" s="40"/>
      <c r="J476" s="40">
        <f t="shared" si="47"/>
        <v>0</v>
      </c>
      <c r="K476" s="40"/>
      <c r="L476" s="138"/>
      <c r="M476" s="138"/>
      <c r="N476" s="138"/>
      <c r="O476" s="41"/>
    </row>
    <row r="477" spans="1:256" s="30" customFormat="1" ht="15.6" x14ac:dyDescent="0.25">
      <c r="A477" s="33">
        <v>43060</v>
      </c>
      <c r="B477" s="32" t="s">
        <v>1114</v>
      </c>
      <c r="C477" s="32" t="s">
        <v>47</v>
      </c>
      <c r="D477" s="34">
        <v>43200</v>
      </c>
      <c r="E477" s="34" t="s">
        <v>57</v>
      </c>
      <c r="F477" s="40">
        <f>'2026-2027'!F478</f>
        <v>0</v>
      </c>
      <c r="G477" s="40">
        <f t="shared" si="46"/>
        <v>0</v>
      </c>
      <c r="H477" s="40"/>
      <c r="I477" s="40"/>
      <c r="J477" s="40">
        <f t="shared" si="47"/>
        <v>0</v>
      </c>
      <c r="K477" s="40"/>
      <c r="L477" s="138"/>
      <c r="M477" s="138"/>
      <c r="N477" s="138"/>
      <c r="O477" s="41"/>
    </row>
    <row r="478" spans="1:256" s="30" customFormat="1" ht="15.6" x14ac:dyDescent="0.25">
      <c r="A478" s="33">
        <v>43065</v>
      </c>
      <c r="B478" s="32" t="s">
        <v>1114</v>
      </c>
      <c r="C478" s="32" t="s">
        <v>295</v>
      </c>
      <c r="D478" s="34">
        <v>43200</v>
      </c>
      <c r="E478" s="34" t="s">
        <v>640</v>
      </c>
      <c r="F478" s="40">
        <f>'2026-2027'!F479</f>
        <v>0</v>
      </c>
      <c r="G478" s="40">
        <f t="shared" si="46"/>
        <v>0</v>
      </c>
      <c r="H478" s="40"/>
      <c r="I478" s="40"/>
      <c r="J478" s="40">
        <f t="shared" si="47"/>
        <v>0</v>
      </c>
      <c r="K478" s="40"/>
      <c r="L478" s="138"/>
      <c r="M478" s="138"/>
      <c r="N478" s="138"/>
      <c r="O478" s="41"/>
    </row>
    <row r="479" spans="1:256" s="30" customFormat="1" ht="15.6" x14ac:dyDescent="0.25">
      <c r="A479" s="33">
        <v>43085</v>
      </c>
      <c r="B479" s="32" t="s">
        <v>1114</v>
      </c>
      <c r="C479" s="32" t="s">
        <v>132</v>
      </c>
      <c r="D479" s="34">
        <v>43200</v>
      </c>
      <c r="E479" s="34" t="s">
        <v>641</v>
      </c>
      <c r="F479" s="40">
        <f>'2026-2027'!F480</f>
        <v>0</v>
      </c>
      <c r="G479" s="40">
        <f t="shared" si="46"/>
        <v>0</v>
      </c>
      <c r="H479" s="40"/>
      <c r="I479" s="40"/>
      <c r="J479" s="40">
        <f t="shared" si="47"/>
        <v>0</v>
      </c>
      <c r="K479" s="40"/>
      <c r="L479" s="138"/>
      <c r="M479" s="138"/>
      <c r="N479" s="138"/>
      <c r="O479" s="41"/>
    </row>
    <row r="480" spans="1:256" s="30" customFormat="1" ht="15.6" x14ac:dyDescent="0.25">
      <c r="A480" s="33">
        <v>43086</v>
      </c>
      <c r="B480" s="32" t="s">
        <v>1114</v>
      </c>
      <c r="C480" s="32" t="s">
        <v>134</v>
      </c>
      <c r="D480" s="34">
        <v>43200</v>
      </c>
      <c r="E480" s="34" t="s">
        <v>627</v>
      </c>
      <c r="F480" s="40">
        <f>'2026-2027'!F481</f>
        <v>0</v>
      </c>
      <c r="G480" s="40">
        <f t="shared" si="46"/>
        <v>0</v>
      </c>
      <c r="H480" s="40"/>
      <c r="I480" s="40"/>
      <c r="J480" s="40">
        <f t="shared" si="47"/>
        <v>0</v>
      </c>
      <c r="K480" s="40"/>
      <c r="L480" s="138"/>
      <c r="M480" s="138"/>
      <c r="N480" s="138"/>
      <c r="O480" s="41"/>
    </row>
    <row r="481" spans="1:256" s="30" customFormat="1" ht="15.6" x14ac:dyDescent="0.25">
      <c r="A481" s="33">
        <v>43087</v>
      </c>
      <c r="B481" s="32" t="s">
        <v>1114</v>
      </c>
      <c r="C481" s="32" t="s">
        <v>4</v>
      </c>
      <c r="D481" s="34">
        <v>43200</v>
      </c>
      <c r="E481" s="34" t="s">
        <v>628</v>
      </c>
      <c r="F481" s="40">
        <f>'2026-2027'!F482</f>
        <v>0</v>
      </c>
      <c r="G481" s="40"/>
      <c r="H481" s="40"/>
      <c r="I481" s="40"/>
      <c r="J481" s="40"/>
      <c r="K481" s="40"/>
      <c r="L481" s="138"/>
      <c r="M481" s="138"/>
      <c r="N481" s="138"/>
      <c r="O481" s="40">
        <f>F481</f>
        <v>0</v>
      </c>
    </row>
    <row r="482" spans="1:256" s="30" customFormat="1" ht="15.6" x14ac:dyDescent="0.25">
      <c r="A482" s="33">
        <v>43088</v>
      </c>
      <c r="B482" s="32" t="s">
        <v>1114</v>
      </c>
      <c r="C482" s="32" t="s">
        <v>136</v>
      </c>
      <c r="D482" s="34">
        <v>43200</v>
      </c>
      <c r="E482" s="34" t="s">
        <v>629</v>
      </c>
      <c r="F482" s="40">
        <f>'2026-2027'!F483</f>
        <v>0</v>
      </c>
      <c r="G482" s="40">
        <f t="shared" si="46"/>
        <v>0</v>
      </c>
      <c r="H482" s="40"/>
      <c r="I482" s="40"/>
      <c r="J482" s="40">
        <f t="shared" si="47"/>
        <v>0</v>
      </c>
      <c r="K482" s="40"/>
      <c r="L482" s="138"/>
      <c r="M482" s="138"/>
      <c r="N482" s="138"/>
      <c r="O482" s="41"/>
    </row>
    <row r="483" spans="1:256" s="30" customFormat="1" ht="15.6" x14ac:dyDescent="0.25">
      <c r="A483" s="33">
        <v>43089</v>
      </c>
      <c r="B483" s="32" t="s">
        <v>1114</v>
      </c>
      <c r="C483" s="32" t="s">
        <v>138</v>
      </c>
      <c r="D483" s="34">
        <v>43200</v>
      </c>
      <c r="E483" s="34" t="s">
        <v>630</v>
      </c>
      <c r="F483" s="40">
        <f>'2026-2027'!F484</f>
        <v>0</v>
      </c>
      <c r="G483" s="40">
        <f t="shared" si="46"/>
        <v>0</v>
      </c>
      <c r="H483" s="40"/>
      <c r="I483" s="40"/>
      <c r="J483" s="40">
        <f t="shared" si="47"/>
        <v>0</v>
      </c>
      <c r="K483" s="40"/>
      <c r="L483" s="138"/>
      <c r="M483" s="138"/>
      <c r="N483" s="138"/>
      <c r="O483" s="41"/>
    </row>
    <row r="484" spans="1:256" s="30" customFormat="1" ht="15.6" x14ac:dyDescent="0.25">
      <c r="A484" s="33">
        <v>43090</v>
      </c>
      <c r="B484" s="32" t="s">
        <v>1114</v>
      </c>
      <c r="C484" s="32" t="s">
        <v>140</v>
      </c>
      <c r="D484" s="34">
        <v>43200</v>
      </c>
      <c r="E484" s="34" t="s">
        <v>631</v>
      </c>
      <c r="F484" s="40">
        <f>'2026-2027'!F485</f>
        <v>0</v>
      </c>
      <c r="G484" s="40">
        <f t="shared" si="46"/>
        <v>0</v>
      </c>
      <c r="H484" s="40"/>
      <c r="I484" s="40"/>
      <c r="J484" s="40">
        <f t="shared" si="47"/>
        <v>0</v>
      </c>
      <c r="K484" s="40"/>
      <c r="L484" s="138"/>
      <c r="M484" s="138"/>
      <c r="N484" s="138"/>
      <c r="O484" s="41"/>
    </row>
    <row r="485" spans="1:256" ht="15.6" x14ac:dyDescent="0.25">
      <c r="A485" s="33">
        <v>43091</v>
      </c>
      <c r="B485" s="32" t="s">
        <v>1114</v>
      </c>
      <c r="C485" s="32" t="s">
        <v>144</v>
      </c>
      <c r="D485" s="34">
        <v>43200</v>
      </c>
      <c r="E485" s="34" t="s">
        <v>632</v>
      </c>
      <c r="F485" s="40">
        <f>'2026-2027'!F486</f>
        <v>0</v>
      </c>
      <c r="G485" s="40">
        <f t="shared" si="46"/>
        <v>0</v>
      </c>
      <c r="H485" s="40"/>
      <c r="I485" s="40"/>
      <c r="J485" s="40">
        <f t="shared" si="47"/>
        <v>0</v>
      </c>
      <c r="K485" s="40"/>
      <c r="L485" s="138"/>
      <c r="M485" s="138"/>
      <c r="N485" s="138"/>
      <c r="O485" s="41"/>
    </row>
    <row r="486" spans="1:256" ht="15.6" x14ac:dyDescent="0.25">
      <c r="A486" s="33">
        <v>43092</v>
      </c>
      <c r="B486" s="32" t="s">
        <v>1114</v>
      </c>
      <c r="C486" s="32" t="s">
        <v>146</v>
      </c>
      <c r="D486" s="34">
        <v>43200</v>
      </c>
      <c r="E486" s="34" t="s">
        <v>633</v>
      </c>
      <c r="F486" s="40">
        <f>'2026-2027'!F487</f>
        <v>0</v>
      </c>
      <c r="G486" s="40">
        <f t="shared" si="46"/>
        <v>0</v>
      </c>
      <c r="H486" s="40"/>
      <c r="I486" s="40"/>
      <c r="J486" s="40">
        <f t="shared" si="47"/>
        <v>0</v>
      </c>
      <c r="K486" s="40"/>
      <c r="L486" s="138"/>
      <c r="M486" s="138"/>
      <c r="N486" s="138"/>
      <c r="O486" s="41"/>
    </row>
    <row r="487" spans="1:256" ht="15.6" x14ac:dyDescent="0.25">
      <c r="A487" s="33">
        <v>43093</v>
      </c>
      <c r="B487" s="32" t="s">
        <v>1114</v>
      </c>
      <c r="C487" s="32" t="s">
        <v>365</v>
      </c>
      <c r="D487" s="34">
        <v>43200</v>
      </c>
      <c r="E487" s="34" t="s">
        <v>634</v>
      </c>
      <c r="F487" s="40">
        <f>'2026-2027'!F488</f>
        <v>0</v>
      </c>
      <c r="G487" s="40">
        <f t="shared" si="46"/>
        <v>0</v>
      </c>
      <c r="H487" s="40"/>
      <c r="I487" s="40"/>
      <c r="J487" s="40">
        <f t="shared" si="47"/>
        <v>0</v>
      </c>
      <c r="K487" s="40"/>
      <c r="L487" s="138"/>
      <c r="M487" s="138"/>
      <c r="N487" s="138"/>
      <c r="O487" s="41"/>
    </row>
    <row r="488" spans="1:256" ht="15.6" x14ac:dyDescent="0.25">
      <c r="A488" s="33">
        <v>43100</v>
      </c>
      <c r="B488" s="32" t="s">
        <v>1114</v>
      </c>
      <c r="C488" s="32" t="s">
        <v>5</v>
      </c>
      <c r="D488" s="34">
        <v>43200</v>
      </c>
      <c r="E488" s="34" t="s">
        <v>58</v>
      </c>
      <c r="F488" s="40">
        <f>'2026-2027'!F489</f>
        <v>0</v>
      </c>
      <c r="G488" s="40">
        <f t="shared" si="46"/>
        <v>0</v>
      </c>
      <c r="H488" s="40"/>
      <c r="I488" s="40"/>
      <c r="J488" s="40">
        <f t="shared" si="47"/>
        <v>0</v>
      </c>
      <c r="K488" s="40"/>
      <c r="L488" s="138"/>
      <c r="M488" s="138"/>
      <c r="N488" s="138"/>
      <c r="O488" s="41"/>
    </row>
    <row r="489" spans="1:256" ht="14.4" customHeight="1" x14ac:dyDescent="0.25">
      <c r="A489" s="33">
        <v>43120</v>
      </c>
      <c r="B489" s="32" t="s">
        <v>1114</v>
      </c>
      <c r="C489" s="32" t="s">
        <v>118</v>
      </c>
      <c r="D489" s="34">
        <v>43200</v>
      </c>
      <c r="E489" s="34" t="s">
        <v>59</v>
      </c>
      <c r="F489" s="40">
        <f>'2026-2027'!F490</f>
        <v>0</v>
      </c>
      <c r="G489" s="40">
        <f>F489</f>
        <v>0</v>
      </c>
      <c r="H489" s="40"/>
      <c r="I489" s="40"/>
      <c r="J489" s="40">
        <f t="shared" si="47"/>
        <v>0</v>
      </c>
      <c r="K489" s="40"/>
      <c r="L489" s="138"/>
      <c r="M489" s="138"/>
      <c r="N489" s="138"/>
      <c r="O489" s="41"/>
    </row>
    <row r="490" spans="1:256" ht="15.6" x14ac:dyDescent="0.25">
      <c r="A490" s="33">
        <v>43140</v>
      </c>
      <c r="B490" s="32" t="s">
        <v>1114</v>
      </c>
      <c r="C490" s="32" t="s">
        <v>35</v>
      </c>
      <c r="D490" s="34">
        <v>43200</v>
      </c>
      <c r="E490" s="34" t="s">
        <v>60</v>
      </c>
      <c r="F490" s="40">
        <f>'2026-2027'!F491</f>
        <v>0</v>
      </c>
      <c r="G490" s="40">
        <f t="shared" si="46"/>
        <v>0</v>
      </c>
      <c r="H490" s="40"/>
      <c r="I490" s="40"/>
      <c r="J490" s="40">
        <f t="shared" si="47"/>
        <v>0</v>
      </c>
      <c r="K490" s="40"/>
      <c r="L490" s="138"/>
      <c r="M490" s="138"/>
      <c r="N490" s="138"/>
      <c r="O490" s="41"/>
    </row>
    <row r="491" spans="1:256" ht="15.6" x14ac:dyDescent="0.25">
      <c r="A491" s="33">
        <v>43150</v>
      </c>
      <c r="B491" s="32" t="s">
        <v>1114</v>
      </c>
      <c r="C491" s="32" t="s">
        <v>367</v>
      </c>
      <c r="D491" s="34">
        <v>43200</v>
      </c>
      <c r="E491" s="34" t="s">
        <v>635</v>
      </c>
      <c r="F491" s="40">
        <f>'2026-2027'!F492</f>
        <v>0</v>
      </c>
      <c r="G491" s="40">
        <f t="shared" si="46"/>
        <v>0</v>
      </c>
      <c r="H491" s="40"/>
      <c r="I491" s="40"/>
      <c r="J491" s="40">
        <f t="shared" si="47"/>
        <v>0</v>
      </c>
      <c r="K491" s="40"/>
      <c r="L491" s="138"/>
      <c r="M491" s="138"/>
      <c r="N491" s="138"/>
      <c r="O491" s="41"/>
    </row>
    <row r="492" spans="1:256" ht="15.6" x14ac:dyDescent="0.25">
      <c r="A492" s="33">
        <v>43151</v>
      </c>
      <c r="B492" s="32" t="s">
        <v>1114</v>
      </c>
      <c r="C492" s="32" t="s">
        <v>369</v>
      </c>
      <c r="D492" s="34">
        <v>43200</v>
      </c>
      <c r="E492" s="34" t="s">
        <v>636</v>
      </c>
      <c r="F492" s="40">
        <f>'2026-2027'!F493</f>
        <v>0</v>
      </c>
      <c r="G492" s="40">
        <f t="shared" si="46"/>
        <v>0</v>
      </c>
      <c r="H492" s="40"/>
      <c r="I492" s="40"/>
      <c r="J492" s="40">
        <f t="shared" si="47"/>
        <v>0</v>
      </c>
      <c r="K492" s="40"/>
      <c r="L492" s="138"/>
      <c r="M492" s="138"/>
      <c r="N492" s="138"/>
      <c r="O492" s="41"/>
    </row>
    <row r="493" spans="1:256" ht="15.6" x14ac:dyDescent="0.25">
      <c r="A493" s="33">
        <v>43160</v>
      </c>
      <c r="B493" s="32" t="s">
        <v>1114</v>
      </c>
      <c r="C493" s="32" t="s">
        <v>24</v>
      </c>
      <c r="D493" s="34">
        <v>43200</v>
      </c>
      <c r="E493" s="34" t="s">
        <v>61</v>
      </c>
      <c r="F493" s="40">
        <f>'2026-2027'!F494</f>
        <v>0</v>
      </c>
      <c r="G493" s="40">
        <f t="shared" si="46"/>
        <v>0</v>
      </c>
      <c r="H493" s="40"/>
      <c r="I493" s="40"/>
      <c r="J493" s="40">
        <f t="shared" si="47"/>
        <v>0</v>
      </c>
      <c r="K493" s="40"/>
      <c r="L493" s="138"/>
      <c r="M493" s="138"/>
      <c r="N493" s="138"/>
      <c r="O493" s="41"/>
    </row>
    <row r="494" spans="1:256" ht="15.6" x14ac:dyDescent="0.25">
      <c r="A494" s="33">
        <v>43170</v>
      </c>
      <c r="B494" s="32" t="s">
        <v>1114</v>
      </c>
      <c r="C494" s="32" t="s">
        <v>352</v>
      </c>
      <c r="D494" s="34">
        <v>43200</v>
      </c>
      <c r="E494" s="34" t="s">
        <v>637</v>
      </c>
      <c r="F494" s="40">
        <f>'2026-2027'!F495</f>
        <v>0</v>
      </c>
      <c r="G494" s="40">
        <f t="shared" si="46"/>
        <v>0</v>
      </c>
      <c r="H494" s="40"/>
      <c r="I494" s="40"/>
      <c r="J494" s="40">
        <f t="shared" si="47"/>
        <v>0</v>
      </c>
      <c r="K494" s="40"/>
      <c r="L494" s="138"/>
      <c r="M494" s="138"/>
      <c r="N494" s="138"/>
      <c r="O494" s="41"/>
    </row>
    <row r="495" spans="1:256" ht="15.6" x14ac:dyDescent="0.25">
      <c r="A495" s="33">
        <v>43180</v>
      </c>
      <c r="B495" s="32" t="s">
        <v>1114</v>
      </c>
      <c r="C495" s="32" t="s">
        <v>10</v>
      </c>
      <c r="D495" s="34">
        <v>43200</v>
      </c>
      <c r="E495" s="34" t="s">
        <v>62</v>
      </c>
      <c r="F495" s="40">
        <f>'2026-2027'!F496</f>
        <v>0</v>
      </c>
      <c r="G495" s="40">
        <f t="shared" si="46"/>
        <v>0</v>
      </c>
      <c r="H495" s="40"/>
      <c r="I495" s="40"/>
      <c r="J495" s="40">
        <f t="shared" si="47"/>
        <v>0</v>
      </c>
      <c r="K495" s="40"/>
      <c r="L495" s="138"/>
      <c r="M495" s="138"/>
      <c r="N495" s="60"/>
      <c r="O495" s="41"/>
    </row>
    <row r="496" spans="1:256" s="31" customFormat="1" ht="15.6" x14ac:dyDescent="0.25">
      <c r="A496" s="33">
        <v>43200</v>
      </c>
      <c r="B496" s="32" t="s">
        <v>638</v>
      </c>
      <c r="C496" s="32" t="s">
        <v>638</v>
      </c>
      <c r="D496" s="34">
        <v>72140</v>
      </c>
      <c r="E496" s="34" t="s">
        <v>639</v>
      </c>
      <c r="F496" s="40">
        <f>'2026-2027'!F497</f>
        <v>0</v>
      </c>
      <c r="G496" s="40">
        <f>SUM(G474:G495)</f>
        <v>0</v>
      </c>
      <c r="H496" s="40"/>
      <c r="I496" s="40"/>
      <c r="J496" s="40">
        <f t="shared" ref="J496:O496" si="48">SUM(J474:J495)</f>
        <v>0</v>
      </c>
      <c r="K496" s="40"/>
      <c r="L496" s="40"/>
      <c r="M496" s="40"/>
      <c r="N496" s="40"/>
      <c r="O496" s="40">
        <f t="shared" si="48"/>
        <v>0</v>
      </c>
      <c r="P496" s="28"/>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c r="AO496" s="28"/>
      <c r="AP496" s="28"/>
      <c r="AQ496" s="28"/>
      <c r="AR496" s="28"/>
      <c r="AS496" s="28"/>
      <c r="AT496" s="28"/>
      <c r="AU496" s="28"/>
      <c r="AV496" s="28"/>
      <c r="AW496" s="28"/>
      <c r="AX496" s="28"/>
      <c r="AY496" s="28"/>
      <c r="AZ496" s="28"/>
      <c r="BA496" s="28"/>
      <c r="BB496" s="28"/>
      <c r="BC496" s="28"/>
      <c r="BD496" s="28"/>
      <c r="BE496" s="28"/>
      <c r="BF496" s="28"/>
      <c r="BG496" s="28"/>
      <c r="BH496" s="28"/>
      <c r="BI496" s="28"/>
      <c r="BJ496" s="28"/>
      <c r="BK496" s="28"/>
      <c r="BL496" s="28"/>
      <c r="BM496" s="28"/>
      <c r="BN496" s="28"/>
      <c r="BO496" s="28"/>
      <c r="BP496" s="28"/>
      <c r="BQ496" s="28"/>
      <c r="BR496" s="28"/>
      <c r="BS496" s="28"/>
      <c r="BT496" s="28"/>
      <c r="BU496" s="28"/>
      <c r="BV496" s="28"/>
      <c r="BW496" s="28"/>
      <c r="BX496" s="28"/>
      <c r="BY496" s="28"/>
      <c r="BZ496" s="28"/>
      <c r="CA496" s="28"/>
      <c r="CB496" s="28"/>
      <c r="CC496" s="28"/>
      <c r="CD496" s="28"/>
      <c r="CE496" s="28"/>
      <c r="CF496" s="28"/>
      <c r="CG496" s="28"/>
      <c r="CH496" s="28"/>
      <c r="CI496" s="28"/>
      <c r="CJ496" s="28"/>
      <c r="CK496" s="28"/>
      <c r="CL496" s="28"/>
      <c r="CM496" s="28"/>
      <c r="CN496" s="28"/>
      <c r="CO496" s="28"/>
      <c r="CP496" s="28"/>
      <c r="CQ496" s="28"/>
      <c r="CR496" s="28"/>
      <c r="CS496" s="28"/>
      <c r="CT496" s="28"/>
      <c r="CU496" s="28"/>
      <c r="CV496" s="28"/>
      <c r="CW496" s="28"/>
      <c r="CX496" s="28"/>
      <c r="CY496" s="28"/>
      <c r="CZ496" s="28"/>
      <c r="DA496" s="28"/>
      <c r="DB496" s="28"/>
      <c r="DC496" s="28"/>
      <c r="DD496" s="28"/>
      <c r="DE496" s="28"/>
      <c r="DF496" s="28"/>
      <c r="DG496" s="28"/>
      <c r="DH496" s="28"/>
      <c r="DI496" s="28"/>
      <c r="DJ496" s="28"/>
      <c r="DK496" s="28"/>
      <c r="DL496" s="28"/>
      <c r="DM496" s="28"/>
      <c r="DN496" s="28"/>
      <c r="DO496" s="28"/>
      <c r="DP496" s="28"/>
      <c r="DQ496" s="28"/>
      <c r="DR496" s="28"/>
      <c r="DS496" s="28"/>
      <c r="DT496" s="28"/>
      <c r="DU496" s="28"/>
      <c r="DV496" s="28"/>
      <c r="DW496" s="28"/>
      <c r="DX496" s="28"/>
      <c r="DY496" s="28"/>
      <c r="DZ496" s="28"/>
      <c r="EA496" s="28"/>
      <c r="EB496" s="28"/>
      <c r="EC496" s="28"/>
      <c r="ED496" s="28"/>
      <c r="EE496" s="28"/>
      <c r="EF496" s="28"/>
      <c r="EG496" s="28"/>
      <c r="EH496" s="28"/>
      <c r="EI496" s="28"/>
      <c r="EJ496" s="28"/>
      <c r="EK496" s="28"/>
      <c r="EL496" s="28"/>
      <c r="EM496" s="28"/>
      <c r="EN496" s="28"/>
      <c r="EO496" s="28"/>
      <c r="EP496" s="28"/>
      <c r="EQ496" s="28"/>
      <c r="ER496" s="28"/>
      <c r="ES496" s="28"/>
      <c r="ET496" s="28"/>
      <c r="EU496" s="28"/>
      <c r="EV496" s="28"/>
      <c r="EW496" s="28"/>
      <c r="EX496" s="28"/>
      <c r="EY496" s="28"/>
      <c r="EZ496" s="28"/>
      <c r="FA496" s="28"/>
      <c r="FB496" s="28"/>
      <c r="FC496" s="28"/>
      <c r="FD496" s="28"/>
      <c r="FE496" s="28"/>
      <c r="FF496" s="28"/>
      <c r="FG496" s="28"/>
      <c r="FH496" s="28"/>
      <c r="FI496" s="28"/>
      <c r="FJ496" s="28"/>
      <c r="FK496" s="28"/>
      <c r="FL496" s="28"/>
      <c r="FM496" s="28"/>
      <c r="FN496" s="28"/>
      <c r="FO496" s="28"/>
      <c r="FP496" s="28"/>
      <c r="FQ496" s="28"/>
      <c r="FR496" s="28"/>
      <c r="FS496" s="28"/>
      <c r="FT496" s="28"/>
      <c r="FU496" s="28"/>
      <c r="FV496" s="28"/>
      <c r="FW496" s="28"/>
      <c r="FX496" s="28"/>
      <c r="FY496" s="28"/>
      <c r="FZ496" s="28"/>
      <c r="GA496" s="28"/>
      <c r="GB496" s="28"/>
      <c r="GC496" s="28"/>
      <c r="GD496" s="28"/>
      <c r="GE496" s="28"/>
      <c r="GF496" s="28"/>
      <c r="GG496" s="28"/>
      <c r="GH496" s="28"/>
      <c r="GI496" s="28"/>
      <c r="GJ496" s="28"/>
      <c r="GK496" s="28"/>
      <c r="GL496" s="28"/>
      <c r="GM496" s="28"/>
      <c r="GN496" s="28"/>
      <c r="GO496" s="28"/>
      <c r="GP496" s="28"/>
      <c r="GQ496" s="28"/>
      <c r="GR496" s="28"/>
      <c r="GS496" s="28"/>
      <c r="GT496" s="28"/>
      <c r="GU496" s="28"/>
      <c r="GV496" s="28"/>
      <c r="GW496" s="28"/>
      <c r="GX496" s="28"/>
      <c r="GY496" s="28"/>
      <c r="GZ496" s="28"/>
      <c r="HA496" s="28"/>
      <c r="HB496" s="28"/>
      <c r="HC496" s="28"/>
      <c r="HD496" s="28"/>
      <c r="HE496" s="28"/>
      <c r="HF496" s="28"/>
      <c r="HG496" s="28"/>
      <c r="HH496" s="28"/>
      <c r="HI496" s="28"/>
      <c r="HJ496" s="28"/>
      <c r="HK496" s="28"/>
      <c r="HL496" s="28"/>
      <c r="HM496" s="28"/>
      <c r="HN496" s="28"/>
      <c r="HO496" s="28"/>
      <c r="HP496" s="28"/>
      <c r="HQ496" s="28"/>
      <c r="HR496" s="28"/>
      <c r="HS496" s="28"/>
      <c r="HT496" s="28"/>
      <c r="HU496" s="28"/>
      <c r="HV496" s="28"/>
      <c r="HW496" s="28"/>
      <c r="HX496" s="28"/>
      <c r="HY496" s="28"/>
      <c r="HZ496" s="28"/>
      <c r="IA496" s="28"/>
      <c r="IB496" s="28"/>
      <c r="IC496" s="28"/>
      <c r="ID496" s="28"/>
      <c r="IE496" s="28"/>
      <c r="IF496" s="28"/>
      <c r="IG496" s="28"/>
      <c r="IH496" s="28"/>
      <c r="II496" s="28"/>
      <c r="IJ496" s="28"/>
      <c r="IK496" s="28"/>
      <c r="IL496" s="28"/>
      <c r="IM496" s="28"/>
      <c r="IN496" s="28"/>
      <c r="IO496" s="28"/>
      <c r="IP496" s="28"/>
      <c r="IQ496" s="28"/>
      <c r="IR496" s="28"/>
      <c r="IS496" s="28"/>
      <c r="IT496" s="28"/>
      <c r="IU496" s="28"/>
      <c r="IV496" s="28"/>
    </row>
    <row r="497" spans="1:15" ht="15.6" x14ac:dyDescent="0.25">
      <c r="A497" s="311" t="s">
        <v>1115</v>
      </c>
      <c r="B497" s="312"/>
      <c r="C497" s="312"/>
      <c r="D497" s="312"/>
      <c r="E497" s="312"/>
      <c r="F497" s="335"/>
      <c r="G497" s="312"/>
      <c r="H497" s="312"/>
      <c r="I497" s="312"/>
      <c r="J497" s="312"/>
      <c r="K497" s="312"/>
      <c r="L497" s="312"/>
      <c r="M497" s="312"/>
      <c r="N497" s="312"/>
      <c r="O497" s="313"/>
    </row>
    <row r="498" spans="1:15" ht="15.6" x14ac:dyDescent="0.25">
      <c r="A498" s="33">
        <v>43500</v>
      </c>
      <c r="B498" s="32" t="s">
        <v>1116</v>
      </c>
      <c r="C498" s="32" t="s">
        <v>21</v>
      </c>
      <c r="D498" s="34">
        <v>43620</v>
      </c>
      <c r="E498" s="34" t="s">
        <v>63</v>
      </c>
      <c r="F498" s="40">
        <f>'2026-2027'!F499</f>
        <v>0</v>
      </c>
      <c r="G498" s="40">
        <f>F498</f>
        <v>0</v>
      </c>
      <c r="H498" s="40"/>
      <c r="I498" s="40"/>
      <c r="J498" s="40">
        <f>G498</f>
        <v>0</v>
      </c>
      <c r="K498" s="40"/>
      <c r="L498" s="138"/>
      <c r="M498" s="138"/>
      <c r="N498" s="138"/>
      <c r="O498" s="41"/>
    </row>
    <row r="499" spans="1:15" ht="15.6" x14ac:dyDescent="0.25">
      <c r="A499" s="33">
        <v>43505</v>
      </c>
      <c r="B499" s="32" t="s">
        <v>1117</v>
      </c>
      <c r="C499" s="32" t="s">
        <v>607</v>
      </c>
      <c r="D499" s="34">
        <v>43620</v>
      </c>
      <c r="E499" s="34" t="s">
        <v>608</v>
      </c>
      <c r="F499" s="40">
        <f>'2026-2027'!F500</f>
        <v>0</v>
      </c>
      <c r="G499" s="40">
        <f t="shared" ref="G499:G539" si="49">F499</f>
        <v>0</v>
      </c>
      <c r="H499" s="40"/>
      <c r="I499" s="40"/>
      <c r="J499" s="40">
        <f t="shared" ref="J499:J539" si="50">G499</f>
        <v>0</v>
      </c>
      <c r="K499" s="40"/>
      <c r="L499" s="138"/>
      <c r="M499" s="138"/>
      <c r="N499" s="138"/>
      <c r="O499" s="41"/>
    </row>
    <row r="500" spans="1:15" ht="15.6" x14ac:dyDescent="0.25">
      <c r="A500" s="33">
        <v>43520</v>
      </c>
      <c r="B500" s="32" t="s">
        <v>1118</v>
      </c>
      <c r="C500" s="32" t="s">
        <v>609</v>
      </c>
      <c r="D500" s="34">
        <v>43620</v>
      </c>
      <c r="E500" s="34" t="s">
        <v>610</v>
      </c>
      <c r="F500" s="40">
        <f>'2026-2027'!F501</f>
        <v>0</v>
      </c>
      <c r="G500" s="40">
        <f>F500</f>
        <v>0</v>
      </c>
      <c r="H500" s="40"/>
      <c r="I500" s="40"/>
      <c r="J500" s="40">
        <f t="shared" si="50"/>
        <v>0</v>
      </c>
      <c r="K500" s="40"/>
      <c r="L500" s="138"/>
      <c r="M500" s="138"/>
      <c r="N500" s="138"/>
      <c r="O500" s="41"/>
    </row>
    <row r="501" spans="1:15" ht="15.6" x14ac:dyDescent="0.25">
      <c r="A501" s="33">
        <v>43525</v>
      </c>
      <c r="B501" s="32" t="s">
        <v>1119</v>
      </c>
      <c r="C501" s="32" t="s">
        <v>295</v>
      </c>
      <c r="D501" s="34">
        <v>43620</v>
      </c>
      <c r="E501" s="34" t="s">
        <v>612</v>
      </c>
      <c r="F501" s="40">
        <f>'2026-2027'!F502</f>
        <v>0</v>
      </c>
      <c r="G501" s="40">
        <f t="shared" si="49"/>
        <v>0</v>
      </c>
      <c r="H501" s="40"/>
      <c r="I501" s="40"/>
      <c r="J501" s="40">
        <f t="shared" si="50"/>
        <v>0</v>
      </c>
      <c r="K501" s="40"/>
      <c r="L501" s="138"/>
      <c r="M501" s="138"/>
      <c r="N501" s="138"/>
      <c r="O501" s="41"/>
    </row>
    <row r="502" spans="1:15" ht="15.6" x14ac:dyDescent="0.25">
      <c r="A502" s="33">
        <v>43530</v>
      </c>
      <c r="B502" s="32" t="s">
        <v>1119</v>
      </c>
      <c r="C502" s="32" t="s">
        <v>132</v>
      </c>
      <c r="D502" s="34">
        <v>43620</v>
      </c>
      <c r="E502" s="34" t="s">
        <v>613</v>
      </c>
      <c r="F502" s="40">
        <f>'2026-2027'!F503</f>
        <v>0</v>
      </c>
      <c r="G502" s="40">
        <f t="shared" si="49"/>
        <v>0</v>
      </c>
      <c r="H502" s="40"/>
      <c r="I502" s="40"/>
      <c r="J502" s="40">
        <f t="shared" si="50"/>
        <v>0</v>
      </c>
      <c r="K502" s="40"/>
      <c r="L502" s="138"/>
      <c r="M502" s="138"/>
      <c r="N502" s="60"/>
      <c r="O502" s="41"/>
    </row>
    <row r="503" spans="1:15" ht="15.6" x14ac:dyDescent="0.25">
      <c r="A503" s="33">
        <v>43531</v>
      </c>
      <c r="B503" s="32" t="s">
        <v>1119</v>
      </c>
      <c r="C503" s="32" t="s">
        <v>134</v>
      </c>
      <c r="D503" s="34">
        <v>43620</v>
      </c>
      <c r="E503" s="34" t="s">
        <v>614</v>
      </c>
      <c r="F503" s="40">
        <f>'2026-2027'!F504</f>
        <v>0</v>
      </c>
      <c r="G503" s="40">
        <f t="shared" si="49"/>
        <v>0</v>
      </c>
      <c r="H503" s="40"/>
      <c r="I503" s="40"/>
      <c r="J503" s="40">
        <f t="shared" si="50"/>
        <v>0</v>
      </c>
      <c r="K503" s="40"/>
      <c r="L503" s="138"/>
      <c r="M503" s="138"/>
      <c r="N503" s="138"/>
      <c r="O503" s="41"/>
    </row>
    <row r="504" spans="1:15" ht="15.6" x14ac:dyDescent="0.25">
      <c r="A504" s="33">
        <v>43532</v>
      </c>
      <c r="B504" s="32" t="s">
        <v>1119</v>
      </c>
      <c r="C504" s="32" t="s">
        <v>4</v>
      </c>
      <c r="D504" s="34">
        <v>43620</v>
      </c>
      <c r="E504" s="34" t="s">
        <v>615</v>
      </c>
      <c r="F504" s="40">
        <f>'2026-2027'!F505</f>
        <v>0</v>
      </c>
      <c r="G504" s="40"/>
      <c r="H504" s="40"/>
      <c r="I504" s="40"/>
      <c r="J504" s="40"/>
      <c r="K504" s="40"/>
      <c r="L504" s="138"/>
      <c r="M504" s="138"/>
      <c r="N504" s="138"/>
      <c r="O504" s="40">
        <f>F504</f>
        <v>0</v>
      </c>
    </row>
    <row r="505" spans="1:15" ht="15.6" x14ac:dyDescent="0.25">
      <c r="A505" s="33">
        <v>43533</v>
      </c>
      <c r="B505" s="32" t="s">
        <v>1119</v>
      </c>
      <c r="C505" s="32" t="s">
        <v>136</v>
      </c>
      <c r="D505" s="34">
        <v>43620</v>
      </c>
      <c r="E505" s="34" t="s">
        <v>616</v>
      </c>
      <c r="F505" s="40">
        <f>'2026-2027'!F506</f>
        <v>0</v>
      </c>
      <c r="G505" s="40">
        <f t="shared" si="49"/>
        <v>0</v>
      </c>
      <c r="H505" s="40"/>
      <c r="I505" s="40"/>
      <c r="J505" s="40">
        <f t="shared" si="50"/>
        <v>0</v>
      </c>
      <c r="K505" s="40"/>
      <c r="L505" s="138"/>
      <c r="M505" s="138"/>
      <c r="N505" s="138"/>
      <c r="O505" s="41"/>
    </row>
    <row r="506" spans="1:15" ht="15.6" x14ac:dyDescent="0.25">
      <c r="A506" s="33">
        <v>43534</v>
      </c>
      <c r="B506" s="32" t="s">
        <v>1119</v>
      </c>
      <c r="C506" s="32" t="s">
        <v>138</v>
      </c>
      <c r="D506" s="34">
        <v>43620</v>
      </c>
      <c r="E506" s="34" t="s">
        <v>617</v>
      </c>
      <c r="F506" s="40">
        <f>'2026-2027'!F507</f>
        <v>0</v>
      </c>
      <c r="G506" s="40">
        <f t="shared" si="49"/>
        <v>0</v>
      </c>
      <c r="H506" s="40"/>
      <c r="I506" s="40"/>
      <c r="J506" s="40">
        <f t="shared" si="50"/>
        <v>0</v>
      </c>
      <c r="K506" s="40"/>
      <c r="L506" s="138"/>
      <c r="M506" s="138"/>
      <c r="N506" s="138"/>
      <c r="O506" s="41"/>
    </row>
    <row r="507" spans="1:15" ht="15.6" x14ac:dyDescent="0.25">
      <c r="A507" s="33">
        <v>43535</v>
      </c>
      <c r="B507" s="32" t="s">
        <v>1119</v>
      </c>
      <c r="C507" s="32" t="s">
        <v>140</v>
      </c>
      <c r="D507" s="34">
        <v>43620</v>
      </c>
      <c r="E507" s="34" t="s">
        <v>618</v>
      </c>
      <c r="F507" s="40">
        <f>'2026-2027'!F508</f>
        <v>0</v>
      </c>
      <c r="G507" s="40">
        <f t="shared" si="49"/>
        <v>0</v>
      </c>
      <c r="H507" s="40"/>
      <c r="I507" s="40"/>
      <c r="J507" s="40">
        <f t="shared" si="50"/>
        <v>0</v>
      </c>
      <c r="K507" s="40"/>
      <c r="L507" s="138"/>
      <c r="M507" s="138"/>
      <c r="N507" s="138"/>
      <c r="O507" s="41"/>
    </row>
    <row r="508" spans="1:15" ht="15.6" x14ac:dyDescent="0.25">
      <c r="A508" s="33">
        <v>43536</v>
      </c>
      <c r="B508" s="32" t="s">
        <v>1119</v>
      </c>
      <c r="C508" s="32" t="s">
        <v>144</v>
      </c>
      <c r="D508" s="34">
        <v>43620</v>
      </c>
      <c r="E508" s="34" t="s">
        <v>619</v>
      </c>
      <c r="F508" s="40">
        <f>'2026-2027'!F509</f>
        <v>0</v>
      </c>
      <c r="G508" s="40">
        <f t="shared" si="49"/>
        <v>0</v>
      </c>
      <c r="H508" s="40"/>
      <c r="I508" s="40"/>
      <c r="J508" s="40">
        <f t="shared" si="50"/>
        <v>0</v>
      </c>
      <c r="K508" s="40"/>
      <c r="L508" s="138"/>
      <c r="M508" s="138"/>
      <c r="N508" s="138"/>
      <c r="O508" s="41"/>
    </row>
    <row r="509" spans="1:15" ht="15.6" x14ac:dyDescent="0.25">
      <c r="A509" s="33">
        <v>43537</v>
      </c>
      <c r="B509" s="32" t="s">
        <v>1119</v>
      </c>
      <c r="C509" s="32" t="s">
        <v>146</v>
      </c>
      <c r="D509" s="34">
        <v>43620</v>
      </c>
      <c r="E509" s="34" t="s">
        <v>620</v>
      </c>
      <c r="F509" s="40">
        <f>'2026-2027'!F510</f>
        <v>0</v>
      </c>
      <c r="G509" s="40">
        <f t="shared" si="49"/>
        <v>0</v>
      </c>
      <c r="H509" s="40"/>
      <c r="I509" s="40"/>
      <c r="J509" s="40">
        <f t="shared" si="50"/>
        <v>0</v>
      </c>
      <c r="K509" s="40"/>
      <c r="L509" s="138"/>
      <c r="M509" s="138"/>
      <c r="N509" s="138"/>
      <c r="O509" s="41"/>
    </row>
    <row r="510" spans="1:15" ht="15.6" x14ac:dyDescent="0.25">
      <c r="A510" s="33">
        <v>43538</v>
      </c>
      <c r="B510" s="32" t="s">
        <v>1119</v>
      </c>
      <c r="C510" s="32" t="s">
        <v>365</v>
      </c>
      <c r="D510" s="34">
        <v>43620</v>
      </c>
      <c r="E510" s="34" t="s">
        <v>621</v>
      </c>
      <c r="F510" s="40">
        <f>'2026-2027'!F511</f>
        <v>0</v>
      </c>
      <c r="G510" s="40">
        <f t="shared" si="49"/>
        <v>0</v>
      </c>
      <c r="H510" s="40"/>
      <c r="I510" s="40"/>
      <c r="J510" s="40">
        <f t="shared" si="50"/>
        <v>0</v>
      </c>
      <c r="K510" s="40"/>
      <c r="L510" s="138"/>
      <c r="M510" s="138"/>
      <c r="N510" s="138"/>
      <c r="O510" s="41"/>
    </row>
    <row r="511" spans="1:15" ht="14.4" customHeight="1" x14ac:dyDescent="0.25">
      <c r="A511" s="33">
        <v>43540</v>
      </c>
      <c r="B511" s="32" t="s">
        <v>1119</v>
      </c>
      <c r="C511" s="32" t="s">
        <v>33</v>
      </c>
      <c r="D511" s="34">
        <v>43620</v>
      </c>
      <c r="E511" s="34" t="s">
        <v>64</v>
      </c>
      <c r="F511" s="40">
        <f>'2026-2027'!F512</f>
        <v>0</v>
      </c>
      <c r="G511" s="40">
        <f t="shared" si="49"/>
        <v>0</v>
      </c>
      <c r="H511" s="40"/>
      <c r="I511" s="40"/>
      <c r="J511" s="40">
        <f t="shared" si="50"/>
        <v>0</v>
      </c>
      <c r="K511" s="40"/>
      <c r="L511" s="138"/>
      <c r="M511" s="138"/>
      <c r="N511" s="138"/>
      <c r="O511" s="41"/>
    </row>
    <row r="512" spans="1:15" ht="15.6" x14ac:dyDescent="0.25">
      <c r="A512" s="33">
        <v>43560</v>
      </c>
      <c r="B512" s="32" t="s">
        <v>1119</v>
      </c>
      <c r="C512" s="32" t="s">
        <v>35</v>
      </c>
      <c r="D512" s="34">
        <v>43620</v>
      </c>
      <c r="E512" s="34" t="s">
        <v>65</v>
      </c>
      <c r="F512" s="40">
        <f>'2026-2027'!F513</f>
        <v>0</v>
      </c>
      <c r="G512" s="40">
        <f t="shared" si="49"/>
        <v>0</v>
      </c>
      <c r="H512" s="40"/>
      <c r="I512" s="40"/>
      <c r="J512" s="40">
        <f t="shared" si="50"/>
        <v>0</v>
      </c>
      <c r="K512" s="40"/>
      <c r="L512" s="138"/>
      <c r="M512" s="138"/>
      <c r="N512" s="138"/>
      <c r="O512" s="41"/>
    </row>
    <row r="513" spans="1:15" ht="15.6" x14ac:dyDescent="0.25">
      <c r="A513" s="33">
        <v>43570</v>
      </c>
      <c r="B513" s="32" t="s">
        <v>1119</v>
      </c>
      <c r="C513" s="32" t="s">
        <v>367</v>
      </c>
      <c r="D513" s="34">
        <v>43620</v>
      </c>
      <c r="E513" s="34" t="s">
        <v>622</v>
      </c>
      <c r="F513" s="40">
        <f>'2026-2027'!F514</f>
        <v>0</v>
      </c>
      <c r="G513" s="40">
        <f t="shared" si="49"/>
        <v>0</v>
      </c>
      <c r="H513" s="40"/>
      <c r="I513" s="40"/>
      <c r="J513" s="40">
        <f t="shared" si="50"/>
        <v>0</v>
      </c>
      <c r="K513" s="40"/>
      <c r="L513" s="138"/>
      <c r="M513" s="138"/>
      <c r="N513" s="138"/>
      <c r="O513" s="41"/>
    </row>
    <row r="514" spans="1:15" ht="15.6" x14ac:dyDescent="0.25">
      <c r="A514" s="33">
        <v>43571</v>
      </c>
      <c r="B514" s="32" t="s">
        <v>1119</v>
      </c>
      <c r="C514" s="32" t="s">
        <v>369</v>
      </c>
      <c r="D514" s="34">
        <v>43620</v>
      </c>
      <c r="E514" s="34" t="s">
        <v>623</v>
      </c>
      <c r="F514" s="40">
        <f>'2026-2027'!F515</f>
        <v>0</v>
      </c>
      <c r="G514" s="40">
        <f t="shared" si="49"/>
        <v>0</v>
      </c>
      <c r="H514" s="40"/>
      <c r="I514" s="40"/>
      <c r="J514" s="40">
        <f t="shared" si="50"/>
        <v>0</v>
      </c>
      <c r="K514" s="40"/>
      <c r="L514" s="138"/>
      <c r="M514" s="138"/>
      <c r="N514" s="138"/>
      <c r="O514" s="41"/>
    </row>
    <row r="515" spans="1:15" ht="15.6" x14ac:dyDescent="0.25">
      <c r="A515" s="33">
        <v>43580</v>
      </c>
      <c r="B515" s="32" t="s">
        <v>1119</v>
      </c>
      <c r="C515" s="32" t="s">
        <v>24</v>
      </c>
      <c r="D515" s="34">
        <v>43620</v>
      </c>
      <c r="E515" s="34" t="s">
        <v>66</v>
      </c>
      <c r="F515" s="40">
        <f>'2026-2027'!F516</f>
        <v>0</v>
      </c>
      <c r="G515" s="40">
        <f t="shared" si="49"/>
        <v>0</v>
      </c>
      <c r="H515" s="40"/>
      <c r="I515" s="40"/>
      <c r="J515" s="40">
        <f t="shared" si="50"/>
        <v>0</v>
      </c>
      <c r="K515" s="40"/>
      <c r="L515" s="138"/>
      <c r="M515" s="138"/>
      <c r="N515" s="138"/>
      <c r="O515" s="41"/>
    </row>
    <row r="516" spans="1:15" ht="15.6" x14ac:dyDescent="0.25">
      <c r="A516" s="33">
        <v>43590</v>
      </c>
      <c r="B516" s="32" t="s">
        <v>1119</v>
      </c>
      <c r="C516" s="32" t="s">
        <v>352</v>
      </c>
      <c r="D516" s="34">
        <v>43620</v>
      </c>
      <c r="E516" s="34" t="s">
        <v>624</v>
      </c>
      <c r="F516" s="40">
        <f>'2026-2027'!F517</f>
        <v>0</v>
      </c>
      <c r="G516" s="40">
        <f t="shared" si="49"/>
        <v>0</v>
      </c>
      <c r="H516" s="40"/>
      <c r="I516" s="40"/>
      <c r="J516" s="40">
        <f t="shared" si="50"/>
        <v>0</v>
      </c>
      <c r="K516" s="40"/>
      <c r="L516" s="138"/>
      <c r="M516" s="138"/>
      <c r="N516" s="138"/>
      <c r="O516" s="41"/>
    </row>
    <row r="517" spans="1:15" ht="15.6" x14ac:dyDescent="0.25">
      <c r="A517" s="33">
        <v>43600</v>
      </c>
      <c r="B517" s="32" t="s">
        <v>1119</v>
      </c>
      <c r="C517" s="32" t="s">
        <v>10</v>
      </c>
      <c r="D517" s="34">
        <v>43620</v>
      </c>
      <c r="E517" s="34" t="s">
        <v>67</v>
      </c>
      <c r="F517" s="40">
        <f>'2026-2027'!F518</f>
        <v>0</v>
      </c>
      <c r="G517" s="40">
        <f>F517</f>
        <v>0</v>
      </c>
      <c r="H517" s="40"/>
      <c r="I517" s="40"/>
      <c r="J517" s="40">
        <f t="shared" si="50"/>
        <v>0</v>
      </c>
      <c r="K517" s="40"/>
      <c r="L517" s="138"/>
      <c r="M517" s="138"/>
      <c r="N517" s="138"/>
      <c r="O517" s="41"/>
    </row>
    <row r="518" spans="1:15" ht="15.6" x14ac:dyDescent="0.25">
      <c r="A518" s="33">
        <v>43620</v>
      </c>
      <c r="B518" s="32" t="s">
        <v>625</v>
      </c>
      <c r="C518" s="32" t="s">
        <v>625</v>
      </c>
      <c r="D518" s="34">
        <v>72140</v>
      </c>
      <c r="E518" s="34" t="s">
        <v>626</v>
      </c>
      <c r="F518" s="40">
        <f>SUM(F498:F517)</f>
        <v>0</v>
      </c>
      <c r="G518" s="40">
        <f>SUM(G498:G517)</f>
        <v>0</v>
      </c>
      <c r="H518" s="40"/>
      <c r="I518" s="40"/>
      <c r="J518" s="40">
        <f>SUM(J498:J517)</f>
        <v>0</v>
      </c>
      <c r="K518" s="40"/>
      <c r="L518" s="138"/>
      <c r="M518" s="138"/>
      <c r="N518" s="138"/>
      <c r="O518" s="40">
        <f>SUM(O498:O517)</f>
        <v>0</v>
      </c>
    </row>
    <row r="519" spans="1:15" ht="15.6" x14ac:dyDescent="0.25">
      <c r="A519" s="311" t="s">
        <v>1122</v>
      </c>
      <c r="B519" s="312"/>
      <c r="C519" s="312"/>
      <c r="D519" s="312"/>
      <c r="E519" s="312"/>
      <c r="F519" s="335"/>
      <c r="G519" s="335"/>
      <c r="H519" s="312"/>
      <c r="I519" s="312"/>
      <c r="J519" s="335"/>
      <c r="K519" s="312"/>
      <c r="L519" s="312"/>
      <c r="M519" s="312"/>
      <c r="N519" s="312"/>
      <c r="O519" s="313"/>
    </row>
    <row r="520" spans="1:15" ht="15.6" x14ac:dyDescent="0.25">
      <c r="A520" s="33">
        <v>44000</v>
      </c>
      <c r="B520" s="32" t="s">
        <v>1123</v>
      </c>
      <c r="C520" s="32" t="s">
        <v>68</v>
      </c>
      <c r="D520" s="34">
        <v>44180</v>
      </c>
      <c r="E520" s="34" t="s">
        <v>69</v>
      </c>
      <c r="F520" s="40">
        <f>'2026-2027'!F521</f>
        <v>0</v>
      </c>
      <c r="G520" s="40">
        <f t="shared" si="49"/>
        <v>0</v>
      </c>
      <c r="H520" s="40"/>
      <c r="I520" s="40"/>
      <c r="J520" s="40">
        <f t="shared" si="50"/>
        <v>0</v>
      </c>
      <c r="K520" s="40"/>
      <c r="L520" s="138"/>
      <c r="M520" s="138"/>
      <c r="N520" s="138"/>
      <c r="O520" s="41"/>
    </row>
    <row r="521" spans="1:15" ht="15.6" x14ac:dyDescent="0.25">
      <c r="A521" s="33">
        <v>44020</v>
      </c>
      <c r="B521" s="32" t="s">
        <v>1123</v>
      </c>
      <c r="C521" s="32" t="s">
        <v>2</v>
      </c>
      <c r="D521" s="34">
        <v>44180</v>
      </c>
      <c r="E521" s="34" t="s">
        <v>70</v>
      </c>
      <c r="F521" s="40">
        <f>'2026-2027'!F522</f>
        <v>0</v>
      </c>
      <c r="G521" s="40">
        <f t="shared" si="49"/>
        <v>0</v>
      </c>
      <c r="H521" s="40"/>
      <c r="I521" s="40"/>
      <c r="J521" s="40">
        <f t="shared" si="50"/>
        <v>0</v>
      </c>
      <c r="K521" s="40"/>
      <c r="L521" s="138"/>
      <c r="M521" s="138"/>
      <c r="N521" s="138"/>
      <c r="O521" s="41"/>
    </row>
    <row r="522" spans="1:15" ht="15.6" x14ac:dyDescent="0.25">
      <c r="A522" s="33">
        <v>44040</v>
      </c>
      <c r="B522" s="32" t="s">
        <v>1123</v>
      </c>
      <c r="C522" s="32" t="s">
        <v>45</v>
      </c>
      <c r="D522" s="34">
        <v>44180</v>
      </c>
      <c r="E522" s="34" t="s">
        <v>71</v>
      </c>
      <c r="F522" s="40">
        <f>'2026-2027'!F523</f>
        <v>0</v>
      </c>
      <c r="G522" s="40">
        <f t="shared" si="49"/>
        <v>0</v>
      </c>
      <c r="H522" s="40"/>
      <c r="I522" s="40"/>
      <c r="J522" s="40">
        <f t="shared" si="50"/>
        <v>0</v>
      </c>
      <c r="K522" s="40"/>
      <c r="L522" s="138"/>
      <c r="M522" s="138"/>
      <c r="N522" s="138"/>
      <c r="O522" s="41"/>
    </row>
    <row r="523" spans="1:15" ht="15.6" x14ac:dyDescent="0.25">
      <c r="A523" s="33">
        <v>44060</v>
      </c>
      <c r="B523" s="32" t="s">
        <v>1123</v>
      </c>
      <c r="C523" s="32" t="s">
        <v>47</v>
      </c>
      <c r="D523" s="34">
        <v>44180</v>
      </c>
      <c r="E523" s="34" t="s">
        <v>72</v>
      </c>
      <c r="F523" s="40">
        <f>'2026-2027'!F524</f>
        <v>0</v>
      </c>
      <c r="G523" s="40">
        <f t="shared" si="49"/>
        <v>0</v>
      </c>
      <c r="H523" s="40"/>
      <c r="I523" s="40"/>
      <c r="J523" s="40">
        <f t="shared" si="50"/>
        <v>0</v>
      </c>
      <c r="K523" s="40"/>
      <c r="L523" s="138"/>
      <c r="M523" s="138"/>
      <c r="N523" s="138"/>
      <c r="O523" s="41"/>
    </row>
    <row r="524" spans="1:15" ht="15.6" x14ac:dyDescent="0.25">
      <c r="A524" s="33">
        <v>44065</v>
      </c>
      <c r="B524" s="32" t="s">
        <v>1123</v>
      </c>
      <c r="C524" s="32" t="s">
        <v>295</v>
      </c>
      <c r="D524" s="34">
        <v>44180</v>
      </c>
      <c r="E524" s="34" t="s">
        <v>577</v>
      </c>
      <c r="F524" s="40">
        <f>'2026-2027'!F525</f>
        <v>0</v>
      </c>
      <c r="G524" s="40">
        <f t="shared" si="49"/>
        <v>0</v>
      </c>
      <c r="H524" s="40"/>
      <c r="I524" s="40"/>
      <c r="J524" s="40">
        <f t="shared" si="50"/>
        <v>0</v>
      </c>
      <c r="K524" s="40"/>
      <c r="L524" s="138"/>
      <c r="M524" s="138"/>
      <c r="N524" s="138"/>
      <c r="O524" s="41"/>
    </row>
    <row r="525" spans="1:15" ht="15.6" x14ac:dyDescent="0.25">
      <c r="A525" s="33">
        <v>44070</v>
      </c>
      <c r="B525" s="32" t="s">
        <v>1123</v>
      </c>
      <c r="C525" s="32" t="s">
        <v>132</v>
      </c>
      <c r="D525" s="34">
        <v>44180</v>
      </c>
      <c r="E525" s="34" t="s">
        <v>578</v>
      </c>
      <c r="F525" s="40">
        <f>'2026-2027'!F526</f>
        <v>0</v>
      </c>
      <c r="G525" s="40">
        <f t="shared" si="49"/>
        <v>0</v>
      </c>
      <c r="H525" s="40"/>
      <c r="I525" s="40"/>
      <c r="J525" s="40">
        <f t="shared" si="50"/>
        <v>0</v>
      </c>
      <c r="K525" s="40"/>
      <c r="L525" s="138"/>
      <c r="M525" s="138"/>
      <c r="N525" s="138"/>
      <c r="O525" s="41"/>
    </row>
    <row r="526" spans="1:15" ht="15.6" x14ac:dyDescent="0.25">
      <c r="A526" s="33">
        <v>44071</v>
      </c>
      <c r="B526" s="32" t="s">
        <v>1123</v>
      </c>
      <c r="C526" s="32" t="s">
        <v>134</v>
      </c>
      <c r="D526" s="34">
        <v>44180</v>
      </c>
      <c r="E526" s="34" t="s">
        <v>579</v>
      </c>
      <c r="F526" s="40">
        <f>'2026-2027'!F527</f>
        <v>0</v>
      </c>
      <c r="G526" s="40">
        <f t="shared" si="49"/>
        <v>0</v>
      </c>
      <c r="H526" s="40"/>
      <c r="I526" s="40"/>
      <c r="J526" s="40">
        <f t="shared" si="50"/>
        <v>0</v>
      </c>
      <c r="K526" s="40"/>
      <c r="L526" s="138"/>
      <c r="M526" s="138"/>
      <c r="N526" s="138"/>
      <c r="O526" s="41"/>
    </row>
    <row r="527" spans="1:15" ht="15.6" x14ac:dyDescent="0.25">
      <c r="A527" s="33">
        <v>44072</v>
      </c>
      <c r="B527" s="32" t="s">
        <v>1123</v>
      </c>
      <c r="C527" s="32" t="s">
        <v>4</v>
      </c>
      <c r="D527" s="34">
        <v>44180</v>
      </c>
      <c r="E527" s="34" t="s">
        <v>580</v>
      </c>
      <c r="F527" s="40">
        <f>'2026-2027'!F528</f>
        <v>0</v>
      </c>
      <c r="G527" s="40"/>
      <c r="H527" s="40"/>
      <c r="I527" s="40"/>
      <c r="J527" s="40"/>
      <c r="K527" s="40"/>
      <c r="L527" s="138"/>
      <c r="M527" s="138"/>
      <c r="N527" s="138"/>
      <c r="O527" s="40">
        <f>F527</f>
        <v>0</v>
      </c>
    </row>
    <row r="528" spans="1:15" ht="15.6" x14ac:dyDescent="0.25">
      <c r="A528" s="33">
        <v>44073</v>
      </c>
      <c r="B528" s="32" t="s">
        <v>1123</v>
      </c>
      <c r="C528" s="32" t="s">
        <v>136</v>
      </c>
      <c r="D528" s="34">
        <v>44180</v>
      </c>
      <c r="E528" s="34" t="s">
        <v>581</v>
      </c>
      <c r="F528" s="40">
        <f>'2026-2027'!F529</f>
        <v>0</v>
      </c>
      <c r="G528" s="40">
        <f t="shared" si="49"/>
        <v>0</v>
      </c>
      <c r="H528" s="40"/>
      <c r="I528" s="40"/>
      <c r="J528" s="40">
        <f t="shared" si="50"/>
        <v>0</v>
      </c>
      <c r="K528" s="40"/>
      <c r="L528" s="138"/>
      <c r="M528" s="138"/>
      <c r="N528" s="138"/>
      <c r="O528" s="41"/>
    </row>
    <row r="529" spans="1:256" ht="15.6" x14ac:dyDescent="0.25">
      <c r="A529" s="33">
        <v>44074</v>
      </c>
      <c r="B529" s="32" t="s">
        <v>1123</v>
      </c>
      <c r="C529" s="32" t="s">
        <v>138</v>
      </c>
      <c r="D529" s="34">
        <v>44180</v>
      </c>
      <c r="E529" s="34" t="s">
        <v>582</v>
      </c>
      <c r="F529" s="40">
        <f>'2026-2027'!F530</f>
        <v>0</v>
      </c>
      <c r="G529" s="40">
        <f t="shared" si="49"/>
        <v>0</v>
      </c>
      <c r="H529" s="40"/>
      <c r="I529" s="40"/>
      <c r="J529" s="40">
        <f t="shared" si="50"/>
        <v>0</v>
      </c>
      <c r="K529" s="40"/>
      <c r="L529" s="138"/>
      <c r="M529" s="138"/>
      <c r="N529" s="60"/>
      <c r="O529" s="41"/>
    </row>
    <row r="530" spans="1:256" ht="15.6" x14ac:dyDescent="0.25">
      <c r="A530" s="33">
        <v>44075</v>
      </c>
      <c r="B530" s="32" t="s">
        <v>1123</v>
      </c>
      <c r="C530" s="32" t="s">
        <v>140</v>
      </c>
      <c r="D530" s="34">
        <v>44180</v>
      </c>
      <c r="E530" s="34" t="s">
        <v>583</v>
      </c>
      <c r="F530" s="40">
        <f>'2026-2027'!F531</f>
        <v>0</v>
      </c>
      <c r="G530" s="40">
        <f t="shared" si="49"/>
        <v>0</v>
      </c>
      <c r="H530" s="40"/>
      <c r="I530" s="40"/>
      <c r="J530" s="40">
        <f t="shared" si="50"/>
        <v>0</v>
      </c>
      <c r="K530" s="40"/>
      <c r="L530" s="138"/>
      <c r="M530" s="138"/>
      <c r="N530" s="138"/>
      <c r="O530" s="41"/>
    </row>
    <row r="531" spans="1:256" ht="15.6" x14ac:dyDescent="0.25">
      <c r="A531" s="33">
        <v>44076</v>
      </c>
      <c r="B531" s="32" t="s">
        <v>1123</v>
      </c>
      <c r="C531" s="32" t="s">
        <v>144</v>
      </c>
      <c r="D531" s="34">
        <v>44180</v>
      </c>
      <c r="E531" s="34" t="s">
        <v>584</v>
      </c>
      <c r="F531" s="40">
        <f>'2026-2027'!F532</f>
        <v>0</v>
      </c>
      <c r="G531" s="40">
        <f t="shared" si="49"/>
        <v>0</v>
      </c>
      <c r="H531" s="40"/>
      <c r="I531" s="40"/>
      <c r="J531" s="40">
        <f t="shared" si="50"/>
        <v>0</v>
      </c>
      <c r="K531" s="40"/>
      <c r="L531" s="138"/>
      <c r="M531" s="138"/>
      <c r="N531" s="138"/>
      <c r="O531" s="41"/>
    </row>
    <row r="532" spans="1:256" ht="15.6" x14ac:dyDescent="0.25">
      <c r="A532" s="33">
        <v>44077</v>
      </c>
      <c r="B532" s="32" t="s">
        <v>1123</v>
      </c>
      <c r="C532" s="32" t="s">
        <v>146</v>
      </c>
      <c r="D532" s="34">
        <v>44180</v>
      </c>
      <c r="E532" s="34" t="s">
        <v>585</v>
      </c>
      <c r="F532" s="40">
        <f>'2026-2027'!F533</f>
        <v>0</v>
      </c>
      <c r="G532" s="40">
        <f t="shared" si="49"/>
        <v>0</v>
      </c>
      <c r="H532" s="40"/>
      <c r="I532" s="40"/>
      <c r="J532" s="40">
        <f t="shared" si="50"/>
        <v>0</v>
      </c>
      <c r="K532" s="40"/>
      <c r="L532" s="138"/>
      <c r="M532" s="138"/>
      <c r="N532" s="138"/>
      <c r="O532" s="41"/>
    </row>
    <row r="533" spans="1:256" ht="15.6" x14ac:dyDescent="0.25">
      <c r="A533" s="33">
        <v>44078</v>
      </c>
      <c r="B533" s="32" t="s">
        <v>1123</v>
      </c>
      <c r="C533" s="32" t="s">
        <v>365</v>
      </c>
      <c r="D533" s="34">
        <v>44180</v>
      </c>
      <c r="E533" s="34" t="s">
        <v>586</v>
      </c>
      <c r="F533" s="40">
        <f>'2026-2027'!F534</f>
        <v>0</v>
      </c>
      <c r="G533" s="40">
        <f t="shared" si="49"/>
        <v>0</v>
      </c>
      <c r="H533" s="40"/>
      <c r="I533" s="40"/>
      <c r="J533" s="40">
        <f t="shared" si="50"/>
        <v>0</v>
      </c>
      <c r="K533" s="40"/>
      <c r="L533" s="138"/>
      <c r="M533" s="138"/>
      <c r="N533" s="138"/>
      <c r="O533" s="41"/>
    </row>
    <row r="534" spans="1:256" ht="15.6" x14ac:dyDescent="0.25">
      <c r="A534" s="33">
        <v>44080</v>
      </c>
      <c r="B534" s="32" t="s">
        <v>1123</v>
      </c>
      <c r="C534" s="32" t="s">
        <v>5</v>
      </c>
      <c r="D534" s="34">
        <v>44180</v>
      </c>
      <c r="E534" s="34" t="s">
        <v>73</v>
      </c>
      <c r="F534" s="40">
        <f>'2026-2027'!F535</f>
        <v>0</v>
      </c>
      <c r="G534" s="40">
        <f t="shared" si="49"/>
        <v>0</v>
      </c>
      <c r="H534" s="40"/>
      <c r="I534" s="40"/>
      <c r="J534" s="40">
        <f t="shared" si="50"/>
        <v>0</v>
      </c>
      <c r="K534" s="40"/>
      <c r="L534" s="138"/>
      <c r="M534" s="138"/>
      <c r="N534" s="138"/>
      <c r="O534" s="41"/>
    </row>
    <row r="535" spans="1:256" ht="15.6" x14ac:dyDescent="0.25">
      <c r="A535" s="33">
        <v>44100</v>
      </c>
      <c r="B535" s="32" t="s">
        <v>1123</v>
      </c>
      <c r="C535" s="32" t="s">
        <v>118</v>
      </c>
      <c r="D535" s="34">
        <v>44180</v>
      </c>
      <c r="E535" s="34" t="s">
        <v>74</v>
      </c>
      <c r="F535" s="40">
        <f>'2026-2027'!F536</f>
        <v>0</v>
      </c>
      <c r="G535" s="40">
        <f t="shared" si="49"/>
        <v>0</v>
      </c>
      <c r="H535" s="40"/>
      <c r="I535" s="40"/>
      <c r="J535" s="40">
        <f t="shared" si="50"/>
        <v>0</v>
      </c>
      <c r="K535" s="40"/>
      <c r="L535" s="138"/>
      <c r="M535" s="138"/>
      <c r="N535" s="138"/>
      <c r="O535" s="41"/>
    </row>
    <row r="536" spans="1:256" ht="15.6" x14ac:dyDescent="0.25">
      <c r="A536" s="33">
        <v>44120</v>
      </c>
      <c r="B536" s="32" t="s">
        <v>576</v>
      </c>
      <c r="C536" s="32" t="s">
        <v>35</v>
      </c>
      <c r="D536" s="34">
        <v>44180</v>
      </c>
      <c r="E536" s="34" t="s">
        <v>75</v>
      </c>
      <c r="F536" s="40">
        <f>'2026-2027'!F537</f>
        <v>0</v>
      </c>
      <c r="G536" s="40">
        <f>F536</f>
        <v>0</v>
      </c>
      <c r="H536" s="40"/>
      <c r="I536" s="40"/>
      <c r="J536" s="40">
        <f t="shared" si="50"/>
        <v>0</v>
      </c>
      <c r="K536" s="40"/>
      <c r="L536" s="138"/>
      <c r="M536" s="138"/>
      <c r="N536" s="138"/>
      <c r="O536" s="41"/>
    </row>
    <row r="537" spans="1:256" ht="15.6" x14ac:dyDescent="0.25">
      <c r="A537" s="33">
        <v>44130</v>
      </c>
      <c r="B537" s="32" t="s">
        <v>1123</v>
      </c>
      <c r="C537" s="32" t="s">
        <v>367</v>
      </c>
      <c r="D537" s="34">
        <v>44180</v>
      </c>
      <c r="E537" s="34" t="s">
        <v>587</v>
      </c>
      <c r="F537" s="40">
        <f>'2026-2027'!F538</f>
        <v>0</v>
      </c>
      <c r="G537" s="40">
        <f t="shared" si="49"/>
        <v>0</v>
      </c>
      <c r="H537" s="40"/>
      <c r="I537" s="40"/>
      <c r="J537" s="40">
        <f t="shared" si="50"/>
        <v>0</v>
      </c>
      <c r="K537" s="40"/>
      <c r="L537" s="138"/>
      <c r="M537" s="138"/>
      <c r="N537" s="138"/>
      <c r="O537" s="41"/>
    </row>
    <row r="538" spans="1:256" ht="15.6" x14ac:dyDescent="0.25">
      <c r="A538" s="33">
        <v>44131</v>
      </c>
      <c r="B538" s="32" t="s">
        <v>1123</v>
      </c>
      <c r="C538" s="32" t="s">
        <v>369</v>
      </c>
      <c r="D538" s="34">
        <v>44180</v>
      </c>
      <c r="E538" s="34" t="s">
        <v>588</v>
      </c>
      <c r="F538" s="40">
        <f>'2026-2027'!F539</f>
        <v>0</v>
      </c>
      <c r="G538" s="40">
        <f t="shared" si="49"/>
        <v>0</v>
      </c>
      <c r="H538" s="40"/>
      <c r="I538" s="40"/>
      <c r="J538" s="40">
        <f t="shared" si="50"/>
        <v>0</v>
      </c>
      <c r="K538" s="40"/>
      <c r="L538" s="138"/>
      <c r="M538" s="138"/>
      <c r="N538" s="138"/>
      <c r="O538" s="41"/>
    </row>
    <row r="539" spans="1:256" ht="15.6" x14ac:dyDescent="0.25">
      <c r="A539" s="33">
        <v>44140</v>
      </c>
      <c r="B539" s="32" t="s">
        <v>1123</v>
      </c>
      <c r="C539" s="32" t="s">
        <v>24</v>
      </c>
      <c r="D539" s="34">
        <v>44180</v>
      </c>
      <c r="E539" s="34" t="s">
        <v>76</v>
      </c>
      <c r="F539" s="40">
        <f>'2026-2027'!F540</f>
        <v>0</v>
      </c>
      <c r="G539" s="40">
        <f t="shared" si="49"/>
        <v>0</v>
      </c>
      <c r="H539" s="40"/>
      <c r="I539" s="40"/>
      <c r="J539" s="40">
        <f t="shared" si="50"/>
        <v>0</v>
      </c>
      <c r="K539" s="40"/>
      <c r="L539" s="40"/>
      <c r="M539" s="40"/>
      <c r="N539" s="40"/>
      <c r="O539" s="40"/>
    </row>
    <row r="540" spans="1:256" ht="15.6" x14ac:dyDescent="0.25">
      <c r="A540" s="33">
        <v>44150</v>
      </c>
      <c r="B540" s="32" t="s">
        <v>1123</v>
      </c>
      <c r="C540" s="32" t="s">
        <v>352</v>
      </c>
      <c r="D540" s="34">
        <v>44180</v>
      </c>
      <c r="E540" s="34" t="s">
        <v>589</v>
      </c>
      <c r="F540" s="40">
        <f>'2026-2027'!F541</f>
        <v>0</v>
      </c>
      <c r="G540" s="40">
        <f>F546</f>
        <v>0</v>
      </c>
      <c r="H540" s="40"/>
      <c r="I540" s="40"/>
      <c r="J540" s="40">
        <f>F546</f>
        <v>0</v>
      </c>
      <c r="K540" s="40"/>
      <c r="L540" s="138"/>
      <c r="M540" s="138"/>
      <c r="N540" s="138"/>
      <c r="O540" s="41"/>
    </row>
    <row r="541" spans="1:256" ht="15.6" x14ac:dyDescent="0.25">
      <c r="A541" s="33">
        <v>44160</v>
      </c>
      <c r="B541" s="32" t="s">
        <v>1123</v>
      </c>
      <c r="C541" s="32" t="s">
        <v>10</v>
      </c>
      <c r="D541" s="34">
        <v>44180</v>
      </c>
      <c r="E541" s="34" t="s">
        <v>77</v>
      </c>
      <c r="F541" s="40">
        <f>'2026-2027'!F542</f>
        <v>0</v>
      </c>
      <c r="G541" s="40">
        <f>F547</f>
        <v>0</v>
      </c>
      <c r="H541" s="40"/>
      <c r="I541" s="40"/>
      <c r="J541" s="40">
        <f>F547</f>
        <v>0</v>
      </c>
      <c r="K541" s="40"/>
      <c r="L541" s="138"/>
      <c r="M541" s="138"/>
      <c r="N541" s="138"/>
      <c r="O541" s="41"/>
    </row>
    <row r="542" spans="1:256" s="31" customFormat="1" ht="15.6" x14ac:dyDescent="0.25">
      <c r="A542" s="33">
        <v>44180</v>
      </c>
      <c r="B542" s="32" t="s">
        <v>590</v>
      </c>
      <c r="C542" s="32" t="s">
        <v>590</v>
      </c>
      <c r="D542" s="34">
        <v>72140</v>
      </c>
      <c r="E542" s="34" t="s">
        <v>591</v>
      </c>
      <c r="F542" s="40">
        <f>'2026-2027'!F543</f>
        <v>0</v>
      </c>
      <c r="G542" s="40">
        <f>SUM(G520:G541)</f>
        <v>0</v>
      </c>
      <c r="H542" s="40"/>
      <c r="I542" s="40"/>
      <c r="J542" s="40">
        <f>SUM(J520:J541)</f>
        <v>0</v>
      </c>
      <c r="K542" s="40"/>
      <c r="L542" s="138"/>
      <c r="M542" s="138"/>
      <c r="N542" s="60"/>
      <c r="O542" s="40">
        <f>SUM(O520:O541)</f>
        <v>0</v>
      </c>
      <c r="P542" s="28"/>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28"/>
      <c r="AY542" s="28"/>
      <c r="AZ542" s="28"/>
      <c r="BA542" s="28"/>
      <c r="BB542" s="28"/>
      <c r="BC542" s="28"/>
      <c r="BD542" s="28"/>
      <c r="BE542" s="28"/>
      <c r="BF542" s="28"/>
      <c r="BG542" s="28"/>
      <c r="BH542" s="28"/>
      <c r="BI542" s="28"/>
      <c r="BJ542" s="28"/>
      <c r="BK542" s="28"/>
      <c r="BL542" s="28"/>
      <c r="BM542" s="28"/>
      <c r="BN542" s="28"/>
      <c r="BO542" s="28"/>
      <c r="BP542" s="28"/>
      <c r="BQ542" s="28"/>
      <c r="BR542" s="28"/>
      <c r="BS542" s="28"/>
      <c r="BT542" s="28"/>
      <c r="BU542" s="28"/>
      <c r="BV542" s="28"/>
      <c r="BW542" s="28"/>
      <c r="BX542" s="28"/>
      <c r="BY542" s="28"/>
      <c r="BZ542" s="28"/>
      <c r="CA542" s="28"/>
      <c r="CB542" s="28"/>
      <c r="CC542" s="28"/>
      <c r="CD542" s="28"/>
      <c r="CE542" s="28"/>
      <c r="CF542" s="28"/>
      <c r="CG542" s="28"/>
      <c r="CH542" s="28"/>
      <c r="CI542" s="28"/>
      <c r="CJ542" s="28"/>
      <c r="CK542" s="28"/>
      <c r="CL542" s="28"/>
      <c r="CM542" s="28"/>
      <c r="CN542" s="28"/>
      <c r="CO542" s="28"/>
      <c r="CP542" s="28"/>
      <c r="CQ542" s="28"/>
      <c r="CR542" s="28"/>
      <c r="CS542" s="28"/>
      <c r="CT542" s="28"/>
      <c r="CU542" s="28"/>
      <c r="CV542" s="28"/>
      <c r="CW542" s="28"/>
      <c r="CX542" s="28"/>
      <c r="CY542" s="28"/>
      <c r="CZ542" s="28"/>
      <c r="DA542" s="28"/>
      <c r="DB542" s="28"/>
      <c r="DC542" s="28"/>
      <c r="DD542" s="28"/>
      <c r="DE542" s="28"/>
      <c r="DF542" s="28"/>
      <c r="DG542" s="28"/>
      <c r="DH542" s="28"/>
      <c r="DI542" s="28"/>
      <c r="DJ542" s="28"/>
      <c r="DK542" s="28"/>
      <c r="DL542" s="28"/>
      <c r="DM542" s="28"/>
      <c r="DN542" s="28"/>
      <c r="DO542" s="28"/>
      <c r="DP542" s="28"/>
      <c r="DQ542" s="28"/>
      <c r="DR542" s="28"/>
      <c r="DS542" s="28"/>
      <c r="DT542" s="28"/>
      <c r="DU542" s="28"/>
      <c r="DV542" s="28"/>
      <c r="DW542" s="28"/>
      <c r="DX542" s="28"/>
      <c r="DY542" s="28"/>
      <c r="DZ542" s="28"/>
      <c r="EA542" s="28"/>
      <c r="EB542" s="28"/>
      <c r="EC542" s="28"/>
      <c r="ED542" s="28"/>
      <c r="EE542" s="28"/>
      <c r="EF542" s="28"/>
      <c r="EG542" s="28"/>
      <c r="EH542" s="28"/>
      <c r="EI542" s="28"/>
      <c r="EJ542" s="28"/>
      <c r="EK542" s="28"/>
      <c r="EL542" s="28"/>
      <c r="EM542" s="28"/>
      <c r="EN542" s="28"/>
      <c r="EO542" s="28"/>
      <c r="EP542" s="28"/>
      <c r="EQ542" s="28"/>
      <c r="ER542" s="28"/>
      <c r="ES542" s="28"/>
      <c r="ET542" s="28"/>
      <c r="EU542" s="28"/>
      <c r="EV542" s="28"/>
      <c r="EW542" s="28"/>
      <c r="EX542" s="28"/>
      <c r="EY542" s="28"/>
      <c r="EZ542" s="28"/>
      <c r="FA542" s="28"/>
      <c r="FB542" s="28"/>
      <c r="FC542" s="28"/>
      <c r="FD542" s="28"/>
      <c r="FE542" s="28"/>
      <c r="FF542" s="28"/>
      <c r="FG542" s="28"/>
      <c r="FH542" s="28"/>
      <c r="FI542" s="28"/>
      <c r="FJ542" s="28"/>
      <c r="FK542" s="28"/>
      <c r="FL542" s="28"/>
      <c r="FM542" s="28"/>
      <c r="FN542" s="28"/>
      <c r="FO542" s="28"/>
      <c r="FP542" s="28"/>
      <c r="FQ542" s="28"/>
      <c r="FR542" s="28"/>
      <c r="FS542" s="28"/>
      <c r="FT542" s="28"/>
      <c r="FU542" s="28"/>
      <c r="FV542" s="28"/>
      <c r="FW542" s="28"/>
      <c r="FX542" s="28"/>
      <c r="FY542" s="28"/>
      <c r="FZ542" s="28"/>
      <c r="GA542" s="28"/>
      <c r="GB542" s="28"/>
      <c r="GC542" s="28"/>
      <c r="GD542" s="28"/>
      <c r="GE542" s="28"/>
      <c r="GF542" s="28"/>
      <c r="GG542" s="28"/>
      <c r="GH542" s="28"/>
      <c r="GI542" s="28"/>
      <c r="GJ542" s="28"/>
      <c r="GK542" s="28"/>
      <c r="GL542" s="28"/>
      <c r="GM542" s="28"/>
      <c r="GN542" s="28"/>
      <c r="GO542" s="28"/>
      <c r="GP542" s="28"/>
      <c r="GQ542" s="28"/>
      <c r="GR542" s="28"/>
      <c r="GS542" s="28"/>
      <c r="GT542" s="28"/>
      <c r="GU542" s="28"/>
      <c r="GV542" s="28"/>
      <c r="GW542" s="28"/>
      <c r="GX542" s="28"/>
      <c r="GY542" s="28"/>
      <c r="GZ542" s="28"/>
      <c r="HA542" s="28"/>
      <c r="HB542" s="28"/>
      <c r="HC542" s="28"/>
      <c r="HD542" s="28"/>
      <c r="HE542" s="28"/>
      <c r="HF542" s="28"/>
      <c r="HG542" s="28"/>
      <c r="HH542" s="28"/>
      <c r="HI542" s="28"/>
      <c r="HJ542" s="28"/>
      <c r="HK542" s="28"/>
      <c r="HL542" s="28"/>
      <c r="HM542" s="28"/>
      <c r="HN542" s="28"/>
      <c r="HO542" s="28"/>
      <c r="HP542" s="28"/>
      <c r="HQ542" s="28"/>
      <c r="HR542" s="28"/>
      <c r="HS542" s="28"/>
      <c r="HT542" s="28"/>
      <c r="HU542" s="28"/>
      <c r="HV542" s="28"/>
      <c r="HW542" s="28"/>
      <c r="HX542" s="28"/>
      <c r="HY542" s="28"/>
      <c r="HZ542" s="28"/>
      <c r="IA542" s="28"/>
      <c r="IB542" s="28"/>
      <c r="IC542" s="28"/>
      <c r="ID542" s="28"/>
      <c r="IE542" s="28"/>
      <c r="IF542" s="28"/>
      <c r="IG542" s="28"/>
      <c r="IH542" s="28"/>
      <c r="II542" s="28"/>
      <c r="IJ542" s="28"/>
      <c r="IK542" s="28"/>
      <c r="IL542" s="28"/>
      <c r="IM542" s="28"/>
      <c r="IN542" s="28"/>
      <c r="IO542" s="28"/>
      <c r="IP542" s="28"/>
      <c r="IQ542" s="28"/>
      <c r="IR542" s="28"/>
      <c r="IS542" s="28"/>
      <c r="IT542" s="28"/>
      <c r="IU542" s="28"/>
      <c r="IV542" s="28"/>
    </row>
    <row r="543" spans="1:256" ht="15.6" x14ac:dyDescent="0.25">
      <c r="A543" s="311" t="s">
        <v>1120</v>
      </c>
      <c r="B543" s="312"/>
      <c r="C543" s="312"/>
      <c r="D543" s="312"/>
      <c r="E543" s="312"/>
      <c r="F543" s="335"/>
      <c r="G543" s="312"/>
      <c r="H543" s="312"/>
      <c r="I543" s="312"/>
      <c r="J543" s="312"/>
      <c r="K543" s="312"/>
      <c r="L543" s="312"/>
      <c r="M543" s="312"/>
      <c r="N543" s="312"/>
      <c r="O543" s="313"/>
    </row>
    <row r="544" spans="1:256" s="30" customFormat="1" ht="15.6" x14ac:dyDescent="0.25">
      <c r="A544" s="33">
        <v>43650</v>
      </c>
      <c r="B544" s="32" t="s">
        <v>1121</v>
      </c>
      <c r="C544" s="32" t="s">
        <v>599</v>
      </c>
      <c r="D544" s="34">
        <v>43700</v>
      </c>
      <c r="E544" s="34" t="s">
        <v>600</v>
      </c>
      <c r="F544" s="40">
        <f>'2026-2027'!F545</f>
        <v>0</v>
      </c>
      <c r="G544" s="40">
        <f>F544</f>
        <v>0</v>
      </c>
      <c r="H544" s="40">
        <f>F544</f>
        <v>0</v>
      </c>
      <c r="I544" s="40"/>
      <c r="J544" s="138"/>
      <c r="K544" s="40"/>
      <c r="L544" s="138"/>
      <c r="M544" s="138"/>
      <c r="N544" s="60"/>
      <c r="O544" s="41"/>
    </row>
    <row r="545" spans="1:256" s="30" customFormat="1" ht="15.6" x14ac:dyDescent="0.25">
      <c r="A545" s="33">
        <v>43660</v>
      </c>
      <c r="B545" s="32" t="s">
        <v>1121</v>
      </c>
      <c r="C545" s="32" t="s">
        <v>295</v>
      </c>
      <c r="D545" s="34">
        <v>43700</v>
      </c>
      <c r="E545" s="34" t="s">
        <v>601</v>
      </c>
      <c r="F545" s="40">
        <f>'2026-2027'!F546</f>
        <v>0</v>
      </c>
      <c r="G545" s="40">
        <f t="shared" ref="G545:G554" si="51">F545</f>
        <v>0</v>
      </c>
      <c r="H545" s="40">
        <f t="shared" ref="H545:H554" si="52">F545</f>
        <v>0</v>
      </c>
      <c r="I545" s="40"/>
      <c r="J545" s="138"/>
      <c r="K545" s="40"/>
      <c r="L545" s="138"/>
      <c r="M545" s="138"/>
      <c r="N545" s="138"/>
      <c r="O545" s="41"/>
    </row>
    <row r="546" spans="1:256" s="30" customFormat="1" ht="15.6" x14ac:dyDescent="0.25">
      <c r="A546" s="33">
        <v>43665</v>
      </c>
      <c r="B546" s="32" t="s">
        <v>1121</v>
      </c>
      <c r="C546" s="32" t="s">
        <v>132</v>
      </c>
      <c r="D546" s="34">
        <v>43700</v>
      </c>
      <c r="E546" s="34" t="s">
        <v>602</v>
      </c>
      <c r="F546" s="40">
        <f>'2026-2027'!F547</f>
        <v>0</v>
      </c>
      <c r="G546" s="40">
        <f t="shared" si="51"/>
        <v>0</v>
      </c>
      <c r="H546" s="40">
        <f t="shared" si="52"/>
        <v>0</v>
      </c>
      <c r="I546" s="40"/>
      <c r="J546" s="138"/>
      <c r="K546" s="40"/>
      <c r="L546" s="138"/>
      <c r="M546" s="138"/>
      <c r="N546" s="138"/>
      <c r="O546" s="41"/>
    </row>
    <row r="547" spans="1:256" s="30" customFormat="1" ht="15.6" x14ac:dyDescent="0.25">
      <c r="A547" s="33">
        <v>43666</v>
      </c>
      <c r="B547" s="32" t="s">
        <v>1121</v>
      </c>
      <c r="C547" s="32" t="s">
        <v>134</v>
      </c>
      <c r="D547" s="34">
        <v>43700</v>
      </c>
      <c r="E547" s="34" t="s">
        <v>603</v>
      </c>
      <c r="F547" s="40">
        <f>'2026-2027'!F548</f>
        <v>0</v>
      </c>
      <c r="G547" s="40">
        <f t="shared" si="51"/>
        <v>0</v>
      </c>
      <c r="H547" s="40">
        <f t="shared" si="52"/>
        <v>0</v>
      </c>
      <c r="I547" s="40"/>
      <c r="J547" s="138"/>
      <c r="K547" s="40"/>
      <c r="L547" s="138"/>
      <c r="M547" s="138"/>
      <c r="N547" s="138"/>
      <c r="O547" s="41"/>
    </row>
    <row r="548" spans="1:256" s="30" customFormat="1" ht="15.6" x14ac:dyDescent="0.25">
      <c r="A548" s="33">
        <v>43667</v>
      </c>
      <c r="B548" s="32" t="s">
        <v>1121</v>
      </c>
      <c r="C548" s="32" t="s">
        <v>4</v>
      </c>
      <c r="D548" s="34">
        <v>43700</v>
      </c>
      <c r="E548" s="34" t="s">
        <v>604</v>
      </c>
      <c r="F548" s="40">
        <f>'2026-2027'!F549</f>
        <v>0</v>
      </c>
      <c r="G548" s="40"/>
      <c r="H548" s="40"/>
      <c r="I548" s="40"/>
      <c r="J548" s="138"/>
      <c r="K548" s="40"/>
      <c r="L548" s="138"/>
      <c r="M548" s="138"/>
      <c r="N548" s="138"/>
      <c r="O548" s="40">
        <f>F548</f>
        <v>0</v>
      </c>
    </row>
    <row r="549" spans="1:256" s="30" customFormat="1" ht="15.6" x14ac:dyDescent="0.25">
      <c r="A549" s="33">
        <v>43668</v>
      </c>
      <c r="B549" s="32" t="s">
        <v>1121</v>
      </c>
      <c r="C549" s="32" t="s">
        <v>136</v>
      </c>
      <c r="D549" s="34">
        <v>43700</v>
      </c>
      <c r="E549" s="34" t="s">
        <v>605</v>
      </c>
      <c r="F549" s="40">
        <f>'2026-2027'!F550</f>
        <v>0</v>
      </c>
      <c r="G549" s="40">
        <f t="shared" si="51"/>
        <v>0</v>
      </c>
      <c r="H549" s="40">
        <f t="shared" si="52"/>
        <v>0</v>
      </c>
      <c r="I549" s="40"/>
      <c r="J549" s="138"/>
      <c r="K549" s="40"/>
      <c r="L549" s="138"/>
      <c r="M549" s="138"/>
      <c r="N549" s="138"/>
      <c r="O549" s="41"/>
    </row>
    <row r="550" spans="1:256" s="30" customFormat="1" ht="15.6" x14ac:dyDescent="0.25">
      <c r="A550" s="33">
        <v>43669</v>
      </c>
      <c r="B550" s="32" t="s">
        <v>1121</v>
      </c>
      <c r="C550" s="32" t="s">
        <v>138</v>
      </c>
      <c r="D550" s="34">
        <v>43700</v>
      </c>
      <c r="E550" s="34" t="s">
        <v>606</v>
      </c>
      <c r="F550" s="40">
        <f>'2026-2027'!F551</f>
        <v>0</v>
      </c>
      <c r="G550" s="40">
        <f t="shared" si="51"/>
        <v>0</v>
      </c>
      <c r="H550" s="40">
        <f t="shared" si="52"/>
        <v>0</v>
      </c>
      <c r="I550" s="40"/>
      <c r="J550" s="138"/>
      <c r="K550" s="40"/>
      <c r="L550" s="138"/>
      <c r="M550" s="138"/>
      <c r="N550" s="138"/>
      <c r="O550" s="41"/>
    </row>
    <row r="551" spans="1:256" s="30" customFormat="1" ht="15.6" x14ac:dyDescent="0.25">
      <c r="A551" s="33">
        <v>43670</v>
      </c>
      <c r="B551" s="32" t="s">
        <v>1121</v>
      </c>
      <c r="C551" s="32" t="s">
        <v>140</v>
      </c>
      <c r="D551" s="34">
        <v>43700</v>
      </c>
      <c r="E551" s="34" t="s">
        <v>593</v>
      </c>
      <c r="F551" s="40">
        <f>'2026-2027'!F552</f>
        <v>0</v>
      </c>
      <c r="G551" s="40">
        <f t="shared" si="51"/>
        <v>0</v>
      </c>
      <c r="H551" s="40">
        <f t="shared" si="52"/>
        <v>0</v>
      </c>
      <c r="I551" s="40"/>
      <c r="J551" s="138"/>
      <c r="K551" s="40"/>
      <c r="L551" s="138"/>
      <c r="M551" s="138"/>
      <c r="N551" s="138"/>
      <c r="O551" s="41"/>
    </row>
    <row r="552" spans="1:256" s="30" customFormat="1" ht="15.6" x14ac:dyDescent="0.25">
      <c r="A552" s="33">
        <v>43671</v>
      </c>
      <c r="B552" s="32" t="s">
        <v>1121</v>
      </c>
      <c r="C552" s="32" t="s">
        <v>144</v>
      </c>
      <c r="D552" s="34">
        <v>43700</v>
      </c>
      <c r="E552" s="34" t="s">
        <v>594</v>
      </c>
      <c r="F552" s="40">
        <f>'2026-2027'!F553</f>
        <v>0</v>
      </c>
      <c r="G552" s="40">
        <f t="shared" si="51"/>
        <v>0</v>
      </c>
      <c r="H552" s="40">
        <f t="shared" si="52"/>
        <v>0</v>
      </c>
      <c r="I552" s="40"/>
      <c r="J552" s="138"/>
      <c r="K552" s="40"/>
      <c r="L552" s="138"/>
      <c r="M552" s="138"/>
      <c r="N552" s="138"/>
      <c r="O552" s="41"/>
    </row>
    <row r="553" spans="1:256" s="30" customFormat="1" ht="15.6" x14ac:dyDescent="0.25">
      <c r="A553" s="33">
        <v>43672</v>
      </c>
      <c r="B553" s="32" t="s">
        <v>1121</v>
      </c>
      <c r="C553" s="32" t="s">
        <v>146</v>
      </c>
      <c r="D553" s="34">
        <v>43700</v>
      </c>
      <c r="E553" s="34" t="s">
        <v>595</v>
      </c>
      <c r="F553" s="40">
        <f>'2026-2027'!F554</f>
        <v>0</v>
      </c>
      <c r="G553" s="40">
        <f t="shared" si="51"/>
        <v>0</v>
      </c>
      <c r="H553" s="40">
        <f t="shared" si="52"/>
        <v>0</v>
      </c>
      <c r="I553" s="40"/>
      <c r="J553" s="138"/>
      <c r="K553" s="40"/>
      <c r="L553" s="138"/>
      <c r="M553" s="138"/>
      <c r="N553" s="138"/>
      <c r="O553" s="41"/>
    </row>
    <row r="554" spans="1:256" s="30" customFormat="1" ht="15.6" x14ac:dyDescent="0.25">
      <c r="A554" s="33">
        <v>43673</v>
      </c>
      <c r="B554" s="32" t="s">
        <v>1121</v>
      </c>
      <c r="C554" s="32" t="s">
        <v>365</v>
      </c>
      <c r="D554" s="34">
        <v>43700</v>
      </c>
      <c r="E554" s="34" t="s">
        <v>596</v>
      </c>
      <c r="F554" s="40">
        <f>'2026-2027'!F555</f>
        <v>0</v>
      </c>
      <c r="G554" s="40">
        <f t="shared" si="51"/>
        <v>0</v>
      </c>
      <c r="H554" s="40">
        <f t="shared" si="52"/>
        <v>0</v>
      </c>
      <c r="I554" s="40"/>
      <c r="J554" s="138"/>
      <c r="K554" s="40"/>
      <c r="L554" s="138"/>
      <c r="M554" s="138"/>
      <c r="N554" s="138"/>
      <c r="O554" s="41"/>
    </row>
    <row r="555" spans="1:256" s="35" customFormat="1" ht="15.6" x14ac:dyDescent="0.25">
      <c r="A555" s="33">
        <v>43700</v>
      </c>
      <c r="B555" s="32" t="s">
        <v>597</v>
      </c>
      <c r="C555" s="32" t="s">
        <v>597</v>
      </c>
      <c r="D555" s="34">
        <v>72140</v>
      </c>
      <c r="E555" s="34" t="s">
        <v>598</v>
      </c>
      <c r="F555" s="40">
        <f>'2026-2027'!F556</f>
        <v>0</v>
      </c>
      <c r="G555" s="40">
        <f>SUM(G544:G554)</f>
        <v>0</v>
      </c>
      <c r="H555" s="40">
        <f>SUM(H544:H554)</f>
        <v>0</v>
      </c>
      <c r="I555" s="40"/>
      <c r="J555" s="138"/>
      <c r="K555" s="40"/>
      <c r="L555" s="138"/>
      <c r="M555" s="138"/>
      <c r="N555" s="138"/>
      <c r="O555" s="40">
        <f>SUM(O544:O554)</f>
        <v>0</v>
      </c>
      <c r="P555" s="30"/>
      <c r="Q555" s="30"/>
      <c r="R555" s="30"/>
      <c r="S555" s="30"/>
      <c r="T555" s="30"/>
      <c r="U555" s="30"/>
      <c r="V555" s="30"/>
      <c r="W555" s="30"/>
      <c r="X555" s="30"/>
      <c r="Y555" s="30"/>
      <c r="Z555" s="30"/>
      <c r="AA555" s="30"/>
      <c r="AB555" s="30"/>
      <c r="AC555" s="30"/>
      <c r="AD555" s="30"/>
      <c r="AE555" s="30"/>
      <c r="AF555" s="30"/>
      <c r="AG555" s="30"/>
      <c r="AH555" s="30"/>
      <c r="AI555" s="30"/>
      <c r="AJ555" s="30"/>
      <c r="AK555" s="30"/>
      <c r="AL555" s="30"/>
      <c r="AM555" s="30"/>
      <c r="AN555" s="30"/>
      <c r="AO555" s="30"/>
      <c r="AP555" s="30"/>
      <c r="AQ555" s="30"/>
      <c r="AR555" s="30"/>
      <c r="AS555" s="30"/>
      <c r="AT555" s="30"/>
      <c r="AU555" s="30"/>
      <c r="AV555" s="30"/>
      <c r="AW555" s="30"/>
      <c r="AX555" s="30"/>
      <c r="AY555" s="30"/>
      <c r="AZ555" s="30"/>
      <c r="BA555" s="30"/>
      <c r="BB555" s="30"/>
      <c r="BC555" s="30"/>
      <c r="BD555" s="30"/>
      <c r="BE555" s="30"/>
      <c r="BF555" s="30"/>
      <c r="BG555" s="30"/>
      <c r="BH555" s="30"/>
      <c r="BI555" s="30"/>
      <c r="BJ555" s="30"/>
      <c r="BK555" s="30"/>
      <c r="BL555" s="30"/>
      <c r="BM555" s="30"/>
      <c r="BN555" s="30"/>
      <c r="BO555" s="30"/>
      <c r="BP555" s="30"/>
      <c r="BQ555" s="30"/>
      <c r="BR555" s="30"/>
      <c r="BS555" s="30"/>
      <c r="BT555" s="30"/>
      <c r="BU555" s="30"/>
      <c r="BV555" s="30"/>
      <c r="BW555" s="30"/>
      <c r="BX555" s="30"/>
      <c r="BY555" s="30"/>
      <c r="BZ555" s="30"/>
      <c r="CA555" s="30"/>
      <c r="CB555" s="30"/>
      <c r="CC555" s="30"/>
      <c r="CD555" s="30"/>
      <c r="CE555" s="30"/>
      <c r="CF555" s="30"/>
      <c r="CG555" s="30"/>
      <c r="CH555" s="30"/>
      <c r="CI555" s="30"/>
      <c r="CJ555" s="30"/>
      <c r="CK555" s="30"/>
      <c r="CL555" s="30"/>
      <c r="CM555" s="30"/>
      <c r="CN555" s="30"/>
      <c r="CO555" s="30"/>
      <c r="CP555" s="30"/>
      <c r="CQ555" s="30"/>
      <c r="CR555" s="30"/>
      <c r="CS555" s="30"/>
      <c r="CT555" s="30"/>
      <c r="CU555" s="30"/>
      <c r="CV555" s="30"/>
      <c r="CW555" s="30"/>
      <c r="CX555" s="30"/>
      <c r="CY555" s="30"/>
      <c r="CZ555" s="30"/>
      <c r="DA555" s="30"/>
      <c r="DB555" s="30"/>
      <c r="DC555" s="30"/>
      <c r="DD555" s="30"/>
      <c r="DE555" s="30"/>
      <c r="DF555" s="30"/>
      <c r="DG555" s="30"/>
      <c r="DH555" s="30"/>
      <c r="DI555" s="30"/>
      <c r="DJ555" s="30"/>
      <c r="DK555" s="30"/>
      <c r="DL555" s="30"/>
      <c r="DM555" s="30"/>
      <c r="DN555" s="30"/>
      <c r="DO555" s="30"/>
      <c r="DP555" s="30"/>
      <c r="DQ555" s="30"/>
      <c r="DR555" s="30"/>
      <c r="DS555" s="30"/>
      <c r="DT555" s="30"/>
      <c r="DU555" s="30"/>
      <c r="DV555" s="30"/>
      <c r="DW555" s="30"/>
      <c r="DX555" s="30"/>
      <c r="DY555" s="30"/>
      <c r="DZ555" s="30"/>
      <c r="EA555" s="30"/>
      <c r="EB555" s="30"/>
      <c r="EC555" s="30"/>
      <c r="ED555" s="30"/>
      <c r="EE555" s="30"/>
      <c r="EF555" s="30"/>
      <c r="EG555" s="30"/>
      <c r="EH555" s="30"/>
      <c r="EI555" s="30"/>
      <c r="EJ555" s="30"/>
      <c r="EK555" s="30"/>
      <c r="EL555" s="30"/>
      <c r="EM555" s="30"/>
      <c r="EN555" s="30"/>
      <c r="EO555" s="30"/>
      <c r="EP555" s="30"/>
      <c r="EQ555" s="30"/>
      <c r="ER555" s="30"/>
      <c r="ES555" s="30"/>
      <c r="ET555" s="30"/>
      <c r="EU555" s="30"/>
      <c r="EV555" s="30"/>
      <c r="EW555" s="30"/>
      <c r="EX555" s="30"/>
      <c r="EY555" s="30"/>
      <c r="EZ555" s="30"/>
      <c r="FA555" s="30"/>
      <c r="FB555" s="30"/>
      <c r="FC555" s="30"/>
      <c r="FD555" s="30"/>
      <c r="FE555" s="30"/>
      <c r="FF555" s="30"/>
      <c r="FG555" s="30"/>
      <c r="FH555" s="30"/>
      <c r="FI555" s="30"/>
      <c r="FJ555" s="30"/>
      <c r="FK555" s="30"/>
      <c r="FL555" s="30"/>
      <c r="FM555" s="30"/>
      <c r="FN555" s="30"/>
      <c r="FO555" s="30"/>
      <c r="FP555" s="30"/>
      <c r="FQ555" s="30"/>
      <c r="FR555" s="30"/>
      <c r="FS555" s="30"/>
      <c r="FT555" s="30"/>
      <c r="FU555" s="30"/>
      <c r="FV555" s="30"/>
      <c r="FW555" s="30"/>
      <c r="FX555" s="30"/>
      <c r="FY555" s="30"/>
      <c r="FZ555" s="30"/>
      <c r="GA555" s="30"/>
      <c r="GB555" s="30"/>
      <c r="GC555" s="30"/>
      <c r="GD555" s="30"/>
      <c r="GE555" s="30"/>
      <c r="GF555" s="30"/>
      <c r="GG555" s="30"/>
      <c r="GH555" s="30"/>
      <c r="GI555" s="30"/>
      <c r="GJ555" s="30"/>
      <c r="GK555" s="30"/>
      <c r="GL555" s="30"/>
      <c r="GM555" s="30"/>
      <c r="GN555" s="30"/>
      <c r="GO555" s="30"/>
      <c r="GP555" s="30"/>
      <c r="GQ555" s="30"/>
      <c r="GR555" s="30"/>
      <c r="GS555" s="30"/>
      <c r="GT555" s="30"/>
      <c r="GU555" s="30"/>
      <c r="GV555" s="30"/>
      <c r="GW555" s="30"/>
      <c r="GX555" s="30"/>
      <c r="GY555" s="30"/>
      <c r="GZ555" s="30"/>
      <c r="HA555" s="30"/>
      <c r="HB555" s="30"/>
      <c r="HC555" s="30"/>
      <c r="HD555" s="30"/>
      <c r="HE555" s="30"/>
      <c r="HF555" s="30"/>
      <c r="HG555" s="30"/>
      <c r="HH555" s="30"/>
      <c r="HI555" s="30"/>
      <c r="HJ555" s="30"/>
      <c r="HK555" s="30"/>
      <c r="HL555" s="30"/>
      <c r="HM555" s="30"/>
      <c r="HN555" s="30"/>
      <c r="HO555" s="30"/>
      <c r="HP555" s="30"/>
      <c r="HQ555" s="30"/>
      <c r="HR555" s="30"/>
      <c r="HS555" s="30"/>
      <c r="HT555" s="30"/>
      <c r="HU555" s="30"/>
      <c r="HV555" s="30"/>
      <c r="HW555" s="30"/>
      <c r="HX555" s="30"/>
      <c r="HY555" s="30"/>
      <c r="HZ555" s="30"/>
      <c r="IA555" s="30"/>
      <c r="IB555" s="30"/>
      <c r="IC555" s="30"/>
      <c r="ID555" s="30"/>
      <c r="IE555" s="30"/>
      <c r="IF555" s="30"/>
      <c r="IG555" s="30"/>
      <c r="IH555" s="30"/>
      <c r="II555" s="30"/>
      <c r="IJ555" s="30"/>
      <c r="IK555" s="30"/>
      <c r="IL555" s="30"/>
      <c r="IM555" s="30"/>
      <c r="IN555" s="30"/>
      <c r="IO555" s="30"/>
      <c r="IP555" s="30"/>
      <c r="IQ555" s="30"/>
      <c r="IR555" s="30"/>
      <c r="IS555" s="30"/>
      <c r="IT555" s="30"/>
      <c r="IU555" s="30"/>
      <c r="IV555" s="30"/>
    </row>
    <row r="556" spans="1:256" s="30" customFormat="1" ht="15.6" x14ac:dyDescent="0.25">
      <c r="A556" s="311" t="s">
        <v>1124</v>
      </c>
      <c r="B556" s="312"/>
      <c r="C556" s="312"/>
      <c r="D556" s="312"/>
      <c r="E556" s="312"/>
      <c r="F556" s="335"/>
      <c r="G556" s="312"/>
      <c r="H556" s="312"/>
      <c r="I556" s="312"/>
      <c r="J556" s="312"/>
      <c r="K556" s="312"/>
      <c r="L556" s="312"/>
      <c r="M556" s="312"/>
      <c r="N556" s="312"/>
      <c r="O556" s="313"/>
    </row>
    <row r="557" spans="1:256" s="30" customFormat="1" ht="15.6" x14ac:dyDescent="0.25">
      <c r="A557" s="33">
        <v>45000</v>
      </c>
      <c r="B557" s="32" t="s">
        <v>549</v>
      </c>
      <c r="C557" s="32" t="s">
        <v>21</v>
      </c>
      <c r="D557" s="34">
        <v>45300</v>
      </c>
      <c r="E557" s="34" t="s">
        <v>78</v>
      </c>
      <c r="F557" s="40">
        <f>'2026-2027'!F558</f>
        <v>0</v>
      </c>
      <c r="G557" s="40">
        <f>F557</f>
        <v>0</v>
      </c>
      <c r="H557" s="40"/>
      <c r="I557" s="40">
        <f>F557</f>
        <v>0</v>
      </c>
      <c r="J557" s="138"/>
      <c r="K557" s="40"/>
      <c r="L557" s="138"/>
      <c r="M557" s="138"/>
      <c r="N557" s="138"/>
      <c r="O557" s="41"/>
    </row>
    <row r="558" spans="1:256" s="30" customFormat="1" ht="15.6" x14ac:dyDescent="0.25">
      <c r="A558" s="33">
        <v>45035</v>
      </c>
      <c r="B558" s="32" t="s">
        <v>549</v>
      </c>
      <c r="C558" s="32" t="s">
        <v>295</v>
      </c>
      <c r="D558" s="34">
        <v>45300</v>
      </c>
      <c r="E558" s="34" t="s">
        <v>562</v>
      </c>
      <c r="F558" s="40">
        <f>'2026-2027'!F559</f>
        <v>0</v>
      </c>
      <c r="G558" s="40">
        <f t="shared" ref="G558:G583" si="53">F558</f>
        <v>0</v>
      </c>
      <c r="H558" s="40"/>
      <c r="I558" s="40">
        <f t="shared" ref="I558:I583" si="54">F558</f>
        <v>0</v>
      </c>
      <c r="J558" s="138"/>
      <c r="K558" s="40"/>
      <c r="L558" s="138"/>
      <c r="M558" s="138"/>
      <c r="N558" s="138"/>
      <c r="O558" s="41"/>
    </row>
    <row r="559" spans="1:256" s="30" customFormat="1" ht="15.6" x14ac:dyDescent="0.25">
      <c r="A559" s="33">
        <v>45290</v>
      </c>
      <c r="B559" s="32" t="s">
        <v>549</v>
      </c>
      <c r="C559" s="32" t="s">
        <v>132</v>
      </c>
      <c r="D559" s="34">
        <v>45300</v>
      </c>
      <c r="E559" s="34" t="s">
        <v>563</v>
      </c>
      <c r="F559" s="40">
        <f>'2026-2027'!F560</f>
        <v>0</v>
      </c>
      <c r="G559" s="40">
        <f t="shared" si="53"/>
        <v>0</v>
      </c>
      <c r="H559" s="40"/>
      <c r="I559" s="40">
        <f t="shared" si="54"/>
        <v>0</v>
      </c>
      <c r="J559" s="138"/>
      <c r="K559" s="40"/>
      <c r="L559" s="138"/>
      <c r="M559" s="138"/>
      <c r="N559" s="138"/>
      <c r="O559" s="41"/>
    </row>
    <row r="560" spans="1:256" s="30" customFormat="1" ht="15.6" x14ac:dyDescent="0.25">
      <c r="A560" s="33">
        <v>45291</v>
      </c>
      <c r="B560" s="32" t="s">
        <v>549</v>
      </c>
      <c r="C560" s="32" t="s">
        <v>134</v>
      </c>
      <c r="D560" s="34">
        <v>45300</v>
      </c>
      <c r="E560" s="34" t="s">
        <v>564</v>
      </c>
      <c r="F560" s="40">
        <f>'2026-2027'!F561</f>
        <v>0</v>
      </c>
      <c r="G560" s="40">
        <f t="shared" si="53"/>
        <v>0</v>
      </c>
      <c r="H560" s="40"/>
      <c r="I560" s="40">
        <f t="shared" si="54"/>
        <v>0</v>
      </c>
      <c r="J560" s="138"/>
      <c r="K560" s="40"/>
      <c r="L560" s="138"/>
      <c r="M560" s="138"/>
      <c r="N560" s="138"/>
      <c r="O560" s="41"/>
    </row>
    <row r="561" spans="1:15" s="30" customFormat="1" ht="15.6" x14ac:dyDescent="0.25">
      <c r="A561" s="33">
        <v>45292</v>
      </c>
      <c r="B561" s="32" t="s">
        <v>549</v>
      </c>
      <c r="C561" s="32" t="s">
        <v>4</v>
      </c>
      <c r="D561" s="34">
        <v>45300</v>
      </c>
      <c r="E561" s="34" t="s">
        <v>565</v>
      </c>
      <c r="F561" s="40">
        <f>'2026-2027'!F562</f>
        <v>0</v>
      </c>
      <c r="G561" s="40"/>
      <c r="H561" s="40"/>
      <c r="I561" s="40"/>
      <c r="J561" s="138"/>
      <c r="K561" s="40"/>
      <c r="L561" s="138"/>
      <c r="M561" s="138"/>
      <c r="N561" s="138"/>
      <c r="O561" s="40">
        <f>F561</f>
        <v>0</v>
      </c>
    </row>
    <row r="562" spans="1:15" s="30" customFormat="1" ht="15.6" x14ac:dyDescent="0.25">
      <c r="A562" s="33">
        <v>45293</v>
      </c>
      <c r="B562" s="32" t="s">
        <v>549</v>
      </c>
      <c r="C562" s="32" t="s">
        <v>136</v>
      </c>
      <c r="D562" s="34">
        <v>45300</v>
      </c>
      <c r="E562" s="34" t="s">
        <v>566</v>
      </c>
      <c r="F562" s="40">
        <f>'2026-2027'!F563</f>
        <v>0</v>
      </c>
      <c r="G562" s="40">
        <f t="shared" si="53"/>
        <v>0</v>
      </c>
      <c r="H562" s="40"/>
      <c r="I562" s="40">
        <f t="shared" si="54"/>
        <v>0</v>
      </c>
      <c r="J562" s="138"/>
      <c r="K562" s="40"/>
      <c r="L562" s="138"/>
      <c r="M562" s="138"/>
      <c r="N562" s="138"/>
      <c r="O562" s="41"/>
    </row>
    <row r="563" spans="1:15" ht="15.6" x14ac:dyDescent="0.25">
      <c r="A563" s="33">
        <v>45294</v>
      </c>
      <c r="B563" s="32" t="s">
        <v>549</v>
      </c>
      <c r="C563" s="32" t="s">
        <v>138</v>
      </c>
      <c r="D563" s="34">
        <v>45300</v>
      </c>
      <c r="E563" s="34" t="s">
        <v>567</v>
      </c>
      <c r="F563" s="40">
        <f>'2026-2027'!F564</f>
        <v>0</v>
      </c>
      <c r="G563" s="40">
        <f t="shared" si="53"/>
        <v>0</v>
      </c>
      <c r="H563" s="40"/>
      <c r="I563" s="40">
        <f t="shared" si="54"/>
        <v>0</v>
      </c>
      <c r="J563" s="138"/>
      <c r="K563" s="40"/>
      <c r="L563" s="138"/>
      <c r="M563" s="138"/>
      <c r="N563" s="138"/>
      <c r="O563" s="41"/>
    </row>
    <row r="564" spans="1:15" ht="15.6" x14ac:dyDescent="0.25">
      <c r="A564" s="33">
        <v>45295</v>
      </c>
      <c r="B564" s="32" t="s">
        <v>549</v>
      </c>
      <c r="C564" s="32" t="s">
        <v>140</v>
      </c>
      <c r="D564" s="34">
        <v>45300</v>
      </c>
      <c r="E564" s="34" t="s">
        <v>568</v>
      </c>
      <c r="F564" s="40">
        <f>'2026-2027'!F565</f>
        <v>0</v>
      </c>
      <c r="G564" s="40">
        <f t="shared" si="53"/>
        <v>0</v>
      </c>
      <c r="H564" s="40"/>
      <c r="I564" s="40">
        <f t="shared" si="54"/>
        <v>0</v>
      </c>
      <c r="J564" s="138"/>
      <c r="K564" s="40"/>
      <c r="L564" s="138"/>
      <c r="M564" s="138"/>
      <c r="N564" s="138"/>
      <c r="O564" s="41"/>
    </row>
    <row r="565" spans="1:15" ht="15.6" x14ac:dyDescent="0.25">
      <c r="A565" s="33">
        <v>45296</v>
      </c>
      <c r="B565" s="32" t="s">
        <v>549</v>
      </c>
      <c r="C565" s="32" t="s">
        <v>144</v>
      </c>
      <c r="D565" s="34">
        <v>45300</v>
      </c>
      <c r="E565" s="34" t="s">
        <v>569</v>
      </c>
      <c r="F565" s="40">
        <f>'2026-2027'!F566</f>
        <v>0</v>
      </c>
      <c r="G565" s="40">
        <f t="shared" si="53"/>
        <v>0</v>
      </c>
      <c r="H565" s="40"/>
      <c r="I565" s="40">
        <f t="shared" si="54"/>
        <v>0</v>
      </c>
      <c r="J565" s="138"/>
      <c r="K565" s="40"/>
      <c r="L565" s="138"/>
      <c r="M565" s="138"/>
      <c r="N565" s="138"/>
      <c r="O565" s="41"/>
    </row>
    <row r="566" spans="1:15" ht="15.6" x14ac:dyDescent="0.25">
      <c r="A566" s="33">
        <v>45297</v>
      </c>
      <c r="B566" s="32" t="s">
        <v>549</v>
      </c>
      <c r="C566" s="32" t="s">
        <v>146</v>
      </c>
      <c r="D566" s="34">
        <v>45300</v>
      </c>
      <c r="E566" s="34" t="s">
        <v>570</v>
      </c>
      <c r="F566" s="40">
        <f>'2026-2027'!F567</f>
        <v>0</v>
      </c>
      <c r="G566" s="40">
        <f t="shared" si="53"/>
        <v>0</v>
      </c>
      <c r="H566" s="40"/>
      <c r="I566" s="40">
        <f t="shared" si="54"/>
        <v>0</v>
      </c>
      <c r="J566" s="138"/>
      <c r="K566" s="40"/>
      <c r="L566" s="138"/>
      <c r="M566" s="138"/>
      <c r="N566" s="138"/>
      <c r="O566" s="41"/>
    </row>
    <row r="567" spans="1:15" ht="15.6" x14ac:dyDescent="0.25">
      <c r="A567" s="33">
        <v>45298</v>
      </c>
      <c r="B567" s="32" t="s">
        <v>549</v>
      </c>
      <c r="C567" s="32" t="s">
        <v>365</v>
      </c>
      <c r="D567" s="34">
        <v>45300</v>
      </c>
      <c r="E567" s="34" t="s">
        <v>571</v>
      </c>
      <c r="F567" s="40">
        <f>'2026-2027'!F568</f>
        <v>0</v>
      </c>
      <c r="G567" s="40">
        <f t="shared" si="53"/>
        <v>0</v>
      </c>
      <c r="H567" s="40"/>
      <c r="I567" s="40">
        <f t="shared" si="54"/>
        <v>0</v>
      </c>
      <c r="J567" s="138"/>
      <c r="K567" s="40"/>
      <c r="L567" s="138"/>
      <c r="M567" s="138"/>
      <c r="N567" s="138"/>
      <c r="O567" s="41"/>
    </row>
    <row r="568" spans="1:15" ht="14.4" customHeight="1" x14ac:dyDescent="0.25">
      <c r="A568" s="33">
        <v>45040</v>
      </c>
      <c r="B568" s="32" t="s">
        <v>549</v>
      </c>
      <c r="C568" s="32" t="s">
        <v>79</v>
      </c>
      <c r="D568" s="34">
        <v>45300</v>
      </c>
      <c r="E568" s="34" t="s">
        <v>80</v>
      </c>
      <c r="F568" s="40">
        <f>'2026-2027'!F569</f>
        <v>0</v>
      </c>
      <c r="G568" s="40">
        <f t="shared" si="53"/>
        <v>0</v>
      </c>
      <c r="H568" s="40"/>
      <c r="I568" s="40">
        <f t="shared" si="54"/>
        <v>0</v>
      </c>
      <c r="J568" s="138"/>
      <c r="K568" s="40"/>
      <c r="L568" s="138"/>
      <c r="M568" s="138"/>
      <c r="N568" s="138"/>
      <c r="O568" s="41"/>
    </row>
    <row r="569" spans="1:15" ht="14.4" customHeight="1" x14ac:dyDescent="0.25">
      <c r="A569" s="33">
        <v>45060</v>
      </c>
      <c r="B569" s="32" t="s">
        <v>549</v>
      </c>
      <c r="C569" s="32" t="s">
        <v>550</v>
      </c>
      <c r="D569" s="34">
        <v>45300</v>
      </c>
      <c r="E569" s="34" t="s">
        <v>81</v>
      </c>
      <c r="F569" s="40">
        <f>'2026-2027'!F570</f>
        <v>0</v>
      </c>
      <c r="G569" s="40">
        <f t="shared" si="53"/>
        <v>0</v>
      </c>
      <c r="H569" s="40"/>
      <c r="I569" s="40">
        <f t="shared" si="54"/>
        <v>0</v>
      </c>
      <c r="J569" s="138"/>
      <c r="K569" s="40"/>
      <c r="L569" s="138"/>
      <c r="M569" s="138"/>
      <c r="N569" s="138"/>
      <c r="O569" s="41"/>
    </row>
    <row r="570" spans="1:15" ht="14.4" customHeight="1" x14ac:dyDescent="0.25">
      <c r="A570" s="33">
        <v>45085</v>
      </c>
      <c r="B570" s="32" t="s">
        <v>549</v>
      </c>
      <c r="C570" s="32" t="s">
        <v>572</v>
      </c>
      <c r="D570" s="34">
        <v>45300</v>
      </c>
      <c r="E570" s="34" t="s">
        <v>573</v>
      </c>
      <c r="F570" s="40">
        <f>'2026-2027'!F571</f>
        <v>0</v>
      </c>
      <c r="G570" s="40">
        <f t="shared" si="53"/>
        <v>0</v>
      </c>
      <c r="H570" s="40"/>
      <c r="I570" s="40">
        <f t="shared" si="54"/>
        <v>0</v>
      </c>
      <c r="J570" s="138"/>
      <c r="K570" s="40"/>
      <c r="L570" s="138"/>
      <c r="M570" s="138"/>
      <c r="N570" s="138"/>
      <c r="O570" s="41"/>
    </row>
    <row r="571" spans="1:15" ht="15.6" x14ac:dyDescent="0.3">
      <c r="A571" s="33">
        <v>45086</v>
      </c>
      <c r="B571" s="32" t="s">
        <v>549</v>
      </c>
      <c r="C571" s="32" t="s">
        <v>574</v>
      </c>
      <c r="D571" s="34">
        <v>45300</v>
      </c>
      <c r="E571" s="53" t="s">
        <v>575</v>
      </c>
      <c r="F571" s="40">
        <f>'2026-2027'!F572</f>
        <v>0</v>
      </c>
      <c r="G571" s="40"/>
      <c r="H571" s="40"/>
      <c r="I571" s="40"/>
      <c r="J571" s="138"/>
      <c r="K571" s="40"/>
      <c r="L571" s="138"/>
      <c r="M571" s="138"/>
      <c r="N571" s="138"/>
      <c r="O571" s="40">
        <f>F571</f>
        <v>0</v>
      </c>
    </row>
    <row r="572" spans="1:15" ht="15.6" x14ac:dyDescent="0.25">
      <c r="A572" s="33">
        <v>45100</v>
      </c>
      <c r="B572" s="32" t="s">
        <v>549</v>
      </c>
      <c r="C572" s="32" t="s">
        <v>82</v>
      </c>
      <c r="D572" s="34">
        <v>45300</v>
      </c>
      <c r="E572" s="34" t="s">
        <v>83</v>
      </c>
      <c r="F572" s="40">
        <f>'2026-2027'!F573</f>
        <v>0</v>
      </c>
      <c r="G572" s="40">
        <f t="shared" si="53"/>
        <v>0</v>
      </c>
      <c r="H572" s="40"/>
      <c r="I572" s="40">
        <f t="shared" si="54"/>
        <v>0</v>
      </c>
      <c r="J572" s="138"/>
      <c r="K572" s="40"/>
      <c r="L572" s="138"/>
      <c r="M572" s="138"/>
      <c r="N572" s="138"/>
      <c r="O572" s="41"/>
    </row>
    <row r="573" spans="1:15" ht="15.6" x14ac:dyDescent="0.25">
      <c r="A573" s="33">
        <v>45120</v>
      </c>
      <c r="B573" s="32" t="s">
        <v>549</v>
      </c>
      <c r="C573" s="32" t="s">
        <v>6</v>
      </c>
      <c r="D573" s="34">
        <v>45300</v>
      </c>
      <c r="E573" s="34" t="s">
        <v>84</v>
      </c>
      <c r="F573" s="40">
        <f>'2026-2027'!F574</f>
        <v>0</v>
      </c>
      <c r="G573" s="40">
        <f t="shared" si="53"/>
        <v>0</v>
      </c>
      <c r="H573" s="40"/>
      <c r="I573" s="40">
        <f>F573</f>
        <v>0</v>
      </c>
      <c r="J573" s="138"/>
      <c r="K573" s="40"/>
      <c r="L573" s="138"/>
      <c r="M573" s="138"/>
      <c r="N573" s="138"/>
      <c r="O573" s="41"/>
    </row>
    <row r="574" spans="1:15" ht="15.6" x14ac:dyDescent="0.25">
      <c r="A574" s="33">
        <v>45140</v>
      </c>
      <c r="B574" s="32" t="s">
        <v>549</v>
      </c>
      <c r="C574" s="32" t="s">
        <v>85</v>
      </c>
      <c r="D574" s="34">
        <v>45300</v>
      </c>
      <c r="E574" s="34" t="s">
        <v>86</v>
      </c>
      <c r="F574" s="40">
        <f>'2026-2027'!F575</f>
        <v>0</v>
      </c>
      <c r="G574" s="40">
        <f t="shared" si="53"/>
        <v>0</v>
      </c>
      <c r="H574" s="40"/>
      <c r="I574" s="40">
        <f t="shared" si="54"/>
        <v>0</v>
      </c>
      <c r="J574" s="138"/>
      <c r="K574" s="40"/>
      <c r="L574" s="138"/>
      <c r="M574" s="138"/>
      <c r="N574" s="138"/>
      <c r="O574" s="41"/>
    </row>
    <row r="575" spans="1:15" ht="15.6" x14ac:dyDescent="0.25">
      <c r="A575" s="44">
        <v>45150</v>
      </c>
      <c r="B575" s="32" t="s">
        <v>549</v>
      </c>
      <c r="C575" s="32" t="s">
        <v>367</v>
      </c>
      <c r="D575" s="34">
        <v>45300</v>
      </c>
      <c r="E575" s="34" t="s">
        <v>551</v>
      </c>
      <c r="F575" s="40">
        <f>'2026-2027'!F576</f>
        <v>0</v>
      </c>
      <c r="G575" s="40">
        <f t="shared" si="53"/>
        <v>0</v>
      </c>
      <c r="H575" s="40"/>
      <c r="I575" s="40">
        <f t="shared" si="54"/>
        <v>0</v>
      </c>
      <c r="J575" s="138"/>
      <c r="K575" s="40"/>
      <c r="L575" s="138"/>
      <c r="M575" s="138"/>
      <c r="N575" s="138"/>
      <c r="O575" s="41"/>
    </row>
    <row r="576" spans="1:15" ht="15.6" x14ac:dyDescent="0.25">
      <c r="A576" s="44">
        <v>45151</v>
      </c>
      <c r="B576" s="32" t="s">
        <v>549</v>
      </c>
      <c r="C576" s="32" t="s">
        <v>369</v>
      </c>
      <c r="D576" s="34">
        <v>45300</v>
      </c>
      <c r="E576" s="34" t="s">
        <v>552</v>
      </c>
      <c r="F576" s="40">
        <f>'2026-2027'!F577</f>
        <v>0</v>
      </c>
      <c r="G576" s="40">
        <f t="shared" si="53"/>
        <v>0</v>
      </c>
      <c r="H576" s="40"/>
      <c r="I576" s="40">
        <f t="shared" si="54"/>
        <v>0</v>
      </c>
      <c r="J576" s="138"/>
      <c r="K576" s="40"/>
      <c r="L576" s="138"/>
      <c r="M576" s="138"/>
      <c r="N576" s="138"/>
      <c r="O576" s="41"/>
    </row>
    <row r="577" spans="1:256" ht="15.6" x14ac:dyDescent="0.25">
      <c r="A577" s="33">
        <v>45180</v>
      </c>
      <c r="B577" s="32" t="s">
        <v>549</v>
      </c>
      <c r="C577" s="32" t="s">
        <v>113</v>
      </c>
      <c r="D577" s="34">
        <v>45300</v>
      </c>
      <c r="E577" s="44" t="s">
        <v>87</v>
      </c>
      <c r="F577" s="40">
        <f>'2026-2027'!F578</f>
        <v>0</v>
      </c>
      <c r="G577" s="40">
        <f t="shared" si="53"/>
        <v>0</v>
      </c>
      <c r="H577" s="40"/>
      <c r="I577" s="40">
        <f t="shared" si="54"/>
        <v>0</v>
      </c>
      <c r="J577" s="138"/>
      <c r="K577" s="40"/>
      <c r="L577" s="138"/>
      <c r="M577" s="138"/>
      <c r="N577" s="138"/>
      <c r="O577" s="41"/>
    </row>
    <row r="578" spans="1:256" ht="15.6" x14ac:dyDescent="0.25">
      <c r="A578" s="33">
        <v>45200</v>
      </c>
      <c r="B578" s="32" t="s">
        <v>549</v>
      </c>
      <c r="C578" s="32" t="s">
        <v>8</v>
      </c>
      <c r="D578" s="34">
        <v>45300</v>
      </c>
      <c r="E578" s="34" t="s">
        <v>553</v>
      </c>
      <c r="F578" s="40">
        <f>'2026-2027'!F579</f>
        <v>0</v>
      </c>
      <c r="G578" s="40">
        <f t="shared" si="53"/>
        <v>0</v>
      </c>
      <c r="H578" s="40"/>
      <c r="I578" s="40">
        <f t="shared" si="54"/>
        <v>0</v>
      </c>
      <c r="J578" s="138"/>
      <c r="K578" s="40"/>
      <c r="L578" s="138"/>
      <c r="M578" s="138"/>
      <c r="N578" s="138"/>
      <c r="O578" s="41"/>
    </row>
    <row r="579" spans="1:256" ht="15.6" x14ac:dyDescent="0.25">
      <c r="A579" s="33">
        <v>45230</v>
      </c>
      <c r="B579" s="32" t="s">
        <v>549</v>
      </c>
      <c r="C579" s="32" t="s">
        <v>352</v>
      </c>
      <c r="D579" s="34">
        <v>45300</v>
      </c>
      <c r="E579" s="34" t="s">
        <v>554</v>
      </c>
      <c r="F579" s="40">
        <f>'2026-2027'!F580</f>
        <v>0</v>
      </c>
      <c r="G579" s="40">
        <f t="shared" si="53"/>
        <v>0</v>
      </c>
      <c r="H579" s="40"/>
      <c r="I579" s="40">
        <f t="shared" si="54"/>
        <v>0</v>
      </c>
      <c r="J579" s="138"/>
      <c r="K579" s="40"/>
      <c r="L579" s="138"/>
      <c r="M579" s="138"/>
      <c r="N579" s="60"/>
      <c r="O579" s="41"/>
    </row>
    <row r="580" spans="1:256" ht="15.6" x14ac:dyDescent="0.25">
      <c r="A580" s="33">
        <v>45240</v>
      </c>
      <c r="B580" s="32" t="s">
        <v>549</v>
      </c>
      <c r="C580" s="32" t="s">
        <v>88</v>
      </c>
      <c r="D580" s="34">
        <v>45300</v>
      </c>
      <c r="E580" s="34" t="s">
        <v>89</v>
      </c>
      <c r="F580" s="40">
        <f>'2026-2027'!F581</f>
        <v>0</v>
      </c>
      <c r="G580" s="40"/>
      <c r="H580" s="40"/>
      <c r="I580" s="40"/>
      <c r="J580" s="138"/>
      <c r="K580" s="40"/>
      <c r="L580" s="138"/>
      <c r="M580" s="138"/>
      <c r="N580" s="138"/>
      <c r="O580" s="40">
        <f>F580</f>
        <v>0</v>
      </c>
    </row>
    <row r="581" spans="1:256" ht="15.6" x14ac:dyDescent="0.25">
      <c r="A581" s="33">
        <v>45260</v>
      </c>
      <c r="B581" s="32" t="s">
        <v>549</v>
      </c>
      <c r="C581" s="32" t="s">
        <v>90</v>
      </c>
      <c r="D581" s="34">
        <v>45300</v>
      </c>
      <c r="E581" s="34" t="s">
        <v>91</v>
      </c>
      <c r="F581" s="40">
        <f>'2026-2027'!F582</f>
        <v>0</v>
      </c>
      <c r="G581" s="40">
        <f t="shared" si="53"/>
        <v>0</v>
      </c>
      <c r="H581" s="40"/>
      <c r="I581" s="40">
        <f t="shared" si="54"/>
        <v>0</v>
      </c>
      <c r="J581" s="138"/>
      <c r="K581" s="40"/>
      <c r="L581" s="138"/>
      <c r="M581" s="138"/>
      <c r="N581" s="138"/>
      <c r="O581" s="41"/>
    </row>
    <row r="582" spans="1:256" ht="15.6" x14ac:dyDescent="0.25">
      <c r="A582" s="33">
        <v>45261</v>
      </c>
      <c r="B582" s="32" t="s">
        <v>549</v>
      </c>
      <c r="C582" s="32" t="s">
        <v>555</v>
      </c>
      <c r="D582" s="34">
        <v>45300</v>
      </c>
      <c r="E582" s="34" t="s">
        <v>92</v>
      </c>
      <c r="F582" s="40">
        <f>'2026-2027'!F583</f>
        <v>0</v>
      </c>
      <c r="G582" s="40">
        <f t="shared" si="53"/>
        <v>0</v>
      </c>
      <c r="H582" s="40"/>
      <c r="I582" s="40">
        <f t="shared" si="54"/>
        <v>0</v>
      </c>
      <c r="J582" s="138"/>
      <c r="K582" s="40"/>
      <c r="L582" s="138"/>
      <c r="M582" s="138"/>
      <c r="N582" s="138"/>
      <c r="O582" s="41"/>
    </row>
    <row r="583" spans="1:256" ht="15.6" x14ac:dyDescent="0.25">
      <c r="A583" s="33">
        <v>45262</v>
      </c>
      <c r="B583" s="32" t="s">
        <v>549</v>
      </c>
      <c r="C583" s="32" t="s">
        <v>556</v>
      </c>
      <c r="D583" s="34">
        <v>45300</v>
      </c>
      <c r="E583" s="34" t="s">
        <v>93</v>
      </c>
      <c r="F583" s="40">
        <f>'2026-2027'!F584</f>
        <v>0</v>
      </c>
      <c r="G583" s="40">
        <f t="shared" si="53"/>
        <v>0</v>
      </c>
      <c r="H583" s="40"/>
      <c r="I583" s="40">
        <f t="shared" si="54"/>
        <v>0</v>
      </c>
      <c r="J583" s="138"/>
      <c r="K583" s="40"/>
      <c r="L583" s="138"/>
      <c r="M583" s="138"/>
      <c r="N583" s="138"/>
      <c r="O583" s="41"/>
    </row>
    <row r="584" spans="1:256" ht="15.6" x14ac:dyDescent="0.25">
      <c r="A584" s="33">
        <v>45263</v>
      </c>
      <c r="B584" s="32" t="s">
        <v>549</v>
      </c>
      <c r="C584" s="32" t="s">
        <v>557</v>
      </c>
      <c r="D584" s="34">
        <v>45300</v>
      </c>
      <c r="E584" s="34" t="s">
        <v>94</v>
      </c>
      <c r="F584" s="40">
        <f>'2026-2027'!F585</f>
        <v>0</v>
      </c>
      <c r="G584" s="63"/>
      <c r="H584" s="40"/>
      <c r="I584" s="40"/>
      <c r="J584" s="138"/>
      <c r="K584" s="40"/>
      <c r="L584" s="138"/>
      <c r="M584" s="138"/>
      <c r="N584" s="138"/>
      <c r="O584" s="40">
        <f>F584</f>
        <v>0</v>
      </c>
    </row>
    <row r="585" spans="1:256" s="31" customFormat="1" ht="15.6" x14ac:dyDescent="0.25">
      <c r="A585" s="34">
        <v>45281</v>
      </c>
      <c r="B585" s="32" t="s">
        <v>549</v>
      </c>
      <c r="C585" s="32" t="s">
        <v>558</v>
      </c>
      <c r="D585" s="34">
        <v>45300</v>
      </c>
      <c r="E585" s="34" t="s">
        <v>559</v>
      </c>
      <c r="F585" s="40">
        <f>'2026-2027'!F586</f>
        <v>0</v>
      </c>
      <c r="G585" s="63"/>
      <c r="H585" s="40"/>
      <c r="I585" s="40"/>
      <c r="J585" s="138"/>
      <c r="K585" s="40"/>
      <c r="L585" s="138"/>
      <c r="M585" s="138"/>
      <c r="N585" s="138"/>
      <c r="O585" s="40">
        <f>F585</f>
        <v>0</v>
      </c>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28"/>
      <c r="AY585" s="28"/>
      <c r="AZ585" s="28"/>
      <c r="BA585" s="28"/>
      <c r="BB585" s="28"/>
      <c r="BC585" s="28"/>
      <c r="BD585" s="28"/>
      <c r="BE585" s="28"/>
      <c r="BF585" s="28"/>
      <c r="BG585" s="28"/>
      <c r="BH585" s="28"/>
      <c r="BI585" s="28"/>
      <c r="BJ585" s="28"/>
      <c r="BK585" s="28"/>
      <c r="BL585" s="28"/>
      <c r="BM585" s="28"/>
      <c r="BN585" s="28"/>
      <c r="BO585" s="28"/>
      <c r="BP585" s="28"/>
      <c r="BQ585" s="28"/>
      <c r="BR585" s="28"/>
      <c r="BS585" s="28"/>
      <c r="BT585" s="28"/>
      <c r="BU585" s="28"/>
      <c r="BV585" s="28"/>
      <c r="BW585" s="28"/>
      <c r="BX585" s="28"/>
      <c r="BY585" s="28"/>
      <c r="BZ585" s="28"/>
      <c r="CA585" s="28"/>
      <c r="CB585" s="28"/>
      <c r="CC585" s="28"/>
      <c r="CD585" s="28"/>
      <c r="CE585" s="28"/>
      <c r="CF585" s="28"/>
      <c r="CG585" s="28"/>
      <c r="CH585" s="28"/>
      <c r="CI585" s="28"/>
      <c r="CJ585" s="28"/>
      <c r="CK585" s="28"/>
      <c r="CL585" s="28"/>
      <c r="CM585" s="28"/>
      <c r="CN585" s="28"/>
      <c r="CO585" s="28"/>
      <c r="CP585" s="28"/>
      <c r="CQ585" s="28"/>
      <c r="CR585" s="28"/>
      <c r="CS585" s="28"/>
      <c r="CT585" s="28"/>
      <c r="CU585" s="28"/>
      <c r="CV585" s="28"/>
      <c r="CW585" s="28"/>
      <c r="CX585" s="28"/>
      <c r="CY585" s="28"/>
      <c r="CZ585" s="28"/>
      <c r="DA585" s="28"/>
      <c r="DB585" s="28"/>
      <c r="DC585" s="28"/>
      <c r="DD585" s="28"/>
      <c r="DE585" s="28"/>
      <c r="DF585" s="28"/>
      <c r="DG585" s="28"/>
      <c r="DH585" s="28"/>
      <c r="DI585" s="28"/>
      <c r="DJ585" s="28"/>
      <c r="DK585" s="28"/>
      <c r="DL585" s="28"/>
      <c r="DM585" s="28"/>
      <c r="DN585" s="28"/>
      <c r="DO585" s="28"/>
      <c r="DP585" s="28"/>
      <c r="DQ585" s="28"/>
      <c r="DR585" s="28"/>
      <c r="DS585" s="28"/>
      <c r="DT585" s="28"/>
      <c r="DU585" s="28"/>
      <c r="DV585" s="28"/>
      <c r="DW585" s="28"/>
      <c r="DX585" s="28"/>
      <c r="DY585" s="28"/>
      <c r="DZ585" s="28"/>
      <c r="EA585" s="28"/>
      <c r="EB585" s="28"/>
      <c r="EC585" s="28"/>
      <c r="ED585" s="28"/>
      <c r="EE585" s="28"/>
      <c r="EF585" s="28"/>
      <c r="EG585" s="28"/>
      <c r="EH585" s="28"/>
      <c r="EI585" s="28"/>
      <c r="EJ585" s="28"/>
      <c r="EK585" s="28"/>
      <c r="EL585" s="28"/>
      <c r="EM585" s="28"/>
      <c r="EN585" s="28"/>
      <c r="EO585" s="28"/>
      <c r="EP585" s="28"/>
      <c r="EQ585" s="28"/>
      <c r="ER585" s="28"/>
      <c r="ES585" s="28"/>
      <c r="ET585" s="28"/>
      <c r="EU585" s="28"/>
      <c r="EV585" s="28"/>
      <c r="EW585" s="28"/>
      <c r="EX585" s="28"/>
      <c r="EY585" s="28"/>
      <c r="EZ585" s="28"/>
      <c r="FA585" s="28"/>
      <c r="FB585" s="28"/>
      <c r="FC585" s="28"/>
      <c r="FD585" s="28"/>
      <c r="FE585" s="28"/>
      <c r="FF585" s="28"/>
      <c r="FG585" s="28"/>
      <c r="FH585" s="28"/>
      <c r="FI585" s="28"/>
      <c r="FJ585" s="28"/>
      <c r="FK585" s="28"/>
      <c r="FL585" s="28"/>
      <c r="FM585" s="28"/>
      <c r="FN585" s="28"/>
      <c r="FO585" s="28"/>
      <c r="FP585" s="28"/>
      <c r="FQ585" s="28"/>
      <c r="FR585" s="28"/>
      <c r="FS585" s="28"/>
      <c r="FT585" s="28"/>
      <c r="FU585" s="28"/>
      <c r="FV585" s="28"/>
      <c r="FW585" s="28"/>
      <c r="FX585" s="28"/>
      <c r="FY585" s="28"/>
      <c r="FZ585" s="28"/>
      <c r="GA585" s="28"/>
      <c r="GB585" s="28"/>
      <c r="GC585" s="28"/>
      <c r="GD585" s="28"/>
      <c r="GE585" s="28"/>
      <c r="GF585" s="28"/>
      <c r="GG585" s="28"/>
      <c r="GH585" s="28"/>
      <c r="GI585" s="28"/>
      <c r="GJ585" s="28"/>
      <c r="GK585" s="28"/>
      <c r="GL585" s="28"/>
      <c r="GM585" s="28"/>
      <c r="GN585" s="28"/>
      <c r="GO585" s="28"/>
      <c r="GP585" s="28"/>
      <c r="GQ585" s="28"/>
      <c r="GR585" s="28"/>
      <c r="GS585" s="28"/>
      <c r="GT585" s="28"/>
      <c r="GU585" s="28"/>
      <c r="GV585" s="28"/>
      <c r="GW585" s="28"/>
      <c r="GX585" s="28"/>
      <c r="GY585" s="28"/>
      <c r="GZ585" s="28"/>
      <c r="HA585" s="28"/>
      <c r="HB585" s="28"/>
      <c r="HC585" s="28"/>
      <c r="HD585" s="28"/>
      <c r="HE585" s="28"/>
      <c r="HF585" s="28"/>
      <c r="HG585" s="28"/>
      <c r="HH585" s="28"/>
      <c r="HI585" s="28"/>
      <c r="HJ585" s="28"/>
      <c r="HK585" s="28"/>
      <c r="HL585" s="28"/>
      <c r="HM585" s="28"/>
      <c r="HN585" s="28"/>
      <c r="HO585" s="28"/>
      <c r="HP585" s="28"/>
      <c r="HQ585" s="28"/>
      <c r="HR585" s="28"/>
      <c r="HS585" s="28"/>
      <c r="HT585" s="28"/>
      <c r="HU585" s="28"/>
      <c r="HV585" s="28"/>
      <c r="HW585" s="28"/>
      <c r="HX585" s="28"/>
      <c r="HY585" s="28"/>
      <c r="HZ585" s="28"/>
      <c r="IA585" s="28"/>
      <c r="IB585" s="28"/>
      <c r="IC585" s="28"/>
      <c r="ID585" s="28"/>
      <c r="IE585" s="28"/>
      <c r="IF585" s="28"/>
      <c r="IG585" s="28"/>
      <c r="IH585" s="28"/>
      <c r="II585" s="28"/>
      <c r="IJ585" s="28"/>
      <c r="IK585" s="28"/>
      <c r="IL585" s="28"/>
      <c r="IM585" s="28"/>
      <c r="IN585" s="28"/>
      <c r="IO585" s="28"/>
      <c r="IP585" s="28"/>
      <c r="IQ585" s="28"/>
      <c r="IR585" s="28"/>
      <c r="IS585" s="28"/>
      <c r="IT585" s="28"/>
      <c r="IU585" s="28"/>
      <c r="IV585" s="28"/>
    </row>
    <row r="586" spans="1:256" ht="15.6" x14ac:dyDescent="0.25">
      <c r="A586" s="33">
        <v>45300</v>
      </c>
      <c r="B586" s="32" t="s">
        <v>560</v>
      </c>
      <c r="C586" s="32" t="s">
        <v>560</v>
      </c>
      <c r="D586" s="34">
        <v>72140</v>
      </c>
      <c r="E586" s="34" t="s">
        <v>561</v>
      </c>
      <c r="F586" s="40">
        <f>'2026-2027'!F587</f>
        <v>0</v>
      </c>
      <c r="G586" s="40">
        <f>SUM(G557:G585)</f>
        <v>0</v>
      </c>
      <c r="H586" s="40"/>
      <c r="I586" s="40">
        <f>SUM(I557:I585)</f>
        <v>0</v>
      </c>
      <c r="J586" s="138"/>
      <c r="K586" s="40"/>
      <c r="L586" s="138"/>
      <c r="M586" s="138"/>
      <c r="N586" s="138"/>
      <c r="O586" s="40">
        <f>SUM(O557:O585)</f>
        <v>0</v>
      </c>
    </row>
    <row r="587" spans="1:256" ht="15.6" x14ac:dyDescent="0.25">
      <c r="A587" s="311" t="s">
        <v>1125</v>
      </c>
      <c r="B587" s="312"/>
      <c r="C587" s="312"/>
      <c r="D587" s="312"/>
      <c r="E587" s="312"/>
      <c r="F587" s="335"/>
      <c r="G587" s="312"/>
      <c r="H587" s="312"/>
      <c r="I587" s="312"/>
      <c r="J587" s="312"/>
      <c r="K587" s="312"/>
      <c r="L587" s="312"/>
      <c r="M587" s="312"/>
      <c r="N587" s="312"/>
      <c r="O587" s="313"/>
    </row>
    <row r="588" spans="1:256" ht="15.6" x14ac:dyDescent="0.25">
      <c r="A588" s="33">
        <v>46000</v>
      </c>
      <c r="B588" s="32" t="s">
        <v>532</v>
      </c>
      <c r="C588" s="32" t="s">
        <v>533</v>
      </c>
      <c r="D588" s="34">
        <v>46160</v>
      </c>
      <c r="E588" s="34" t="s">
        <v>95</v>
      </c>
      <c r="F588" s="40">
        <f>'2026-2027'!F589</f>
        <v>0</v>
      </c>
      <c r="G588" s="40">
        <f>F588</f>
        <v>0</v>
      </c>
      <c r="H588" s="40"/>
      <c r="I588" s="40">
        <f>G588</f>
        <v>0</v>
      </c>
      <c r="J588" s="138"/>
      <c r="K588" s="40"/>
      <c r="L588" s="138"/>
      <c r="M588" s="138"/>
      <c r="N588" s="138"/>
      <c r="O588" s="41"/>
    </row>
    <row r="589" spans="1:256" ht="15.6" x14ac:dyDescent="0.25">
      <c r="A589" s="33">
        <v>46020</v>
      </c>
      <c r="B589" s="32" t="s">
        <v>532</v>
      </c>
      <c r="C589" s="32" t="s">
        <v>2</v>
      </c>
      <c r="D589" s="34">
        <v>46160</v>
      </c>
      <c r="E589" s="34" t="s">
        <v>96</v>
      </c>
      <c r="F589" s="40">
        <f>'2026-2027'!F590</f>
        <v>0</v>
      </c>
      <c r="G589" s="40">
        <f t="shared" ref="G589:G608" si="55">F589</f>
        <v>0</v>
      </c>
      <c r="H589" s="40"/>
      <c r="I589" s="40">
        <f t="shared" ref="I589:I608" si="56">G589</f>
        <v>0</v>
      </c>
      <c r="J589" s="138"/>
      <c r="K589" s="40"/>
      <c r="L589" s="138"/>
      <c r="M589" s="138"/>
      <c r="N589" s="138"/>
      <c r="O589" s="41"/>
    </row>
    <row r="590" spans="1:256" ht="15.6" x14ac:dyDescent="0.25">
      <c r="A590" s="33">
        <v>46040</v>
      </c>
      <c r="B590" s="32" t="s">
        <v>532</v>
      </c>
      <c r="C590" s="32" t="s">
        <v>45</v>
      </c>
      <c r="D590" s="34">
        <v>46160</v>
      </c>
      <c r="E590" s="34" t="s">
        <v>97</v>
      </c>
      <c r="F590" s="40">
        <f>'2026-2027'!F591</f>
        <v>0</v>
      </c>
      <c r="G590" s="40">
        <f t="shared" si="55"/>
        <v>0</v>
      </c>
      <c r="H590" s="40"/>
      <c r="I590" s="40">
        <f t="shared" si="56"/>
        <v>0</v>
      </c>
      <c r="J590" s="138"/>
      <c r="K590" s="40"/>
      <c r="L590" s="138"/>
      <c r="M590" s="138"/>
      <c r="N590" s="138"/>
      <c r="O590" s="41"/>
    </row>
    <row r="591" spans="1:256" ht="15.6" x14ac:dyDescent="0.25">
      <c r="A591" s="33">
        <v>46060</v>
      </c>
      <c r="B591" s="32" t="s">
        <v>532</v>
      </c>
      <c r="C591" s="32" t="s">
        <v>47</v>
      </c>
      <c r="D591" s="34">
        <v>46160</v>
      </c>
      <c r="E591" s="34" t="s">
        <v>98</v>
      </c>
      <c r="F591" s="40">
        <f>'2026-2027'!F592</f>
        <v>0</v>
      </c>
      <c r="G591" s="40">
        <f t="shared" si="55"/>
        <v>0</v>
      </c>
      <c r="H591" s="40"/>
      <c r="I591" s="40">
        <f t="shared" si="56"/>
        <v>0</v>
      </c>
      <c r="J591" s="138"/>
      <c r="K591" s="40"/>
      <c r="L591" s="138"/>
      <c r="M591" s="138"/>
      <c r="N591" s="138"/>
      <c r="O591" s="41"/>
    </row>
    <row r="592" spans="1:256" ht="15.6" x14ac:dyDescent="0.25">
      <c r="A592" s="33">
        <v>46065</v>
      </c>
      <c r="B592" s="32" t="s">
        <v>532</v>
      </c>
      <c r="C592" s="32" t="s">
        <v>295</v>
      </c>
      <c r="D592" s="34">
        <v>46160</v>
      </c>
      <c r="E592" s="34" t="s">
        <v>534</v>
      </c>
      <c r="F592" s="40">
        <f>'2026-2027'!F593</f>
        <v>0</v>
      </c>
      <c r="G592" s="40">
        <f t="shared" si="55"/>
        <v>0</v>
      </c>
      <c r="H592" s="40"/>
      <c r="I592" s="40">
        <f t="shared" si="56"/>
        <v>0</v>
      </c>
      <c r="J592" s="138"/>
      <c r="K592" s="40"/>
      <c r="L592" s="138"/>
      <c r="M592" s="138"/>
      <c r="N592" s="138"/>
      <c r="O592" s="41"/>
    </row>
    <row r="593" spans="1:256" ht="15.6" x14ac:dyDescent="0.25">
      <c r="A593" s="33">
        <v>46070</v>
      </c>
      <c r="B593" s="32" t="s">
        <v>532</v>
      </c>
      <c r="C593" s="32" t="s">
        <v>132</v>
      </c>
      <c r="D593" s="34">
        <v>46160</v>
      </c>
      <c r="E593" s="34" t="s">
        <v>535</v>
      </c>
      <c r="F593" s="40">
        <f>'2026-2027'!F594</f>
        <v>0</v>
      </c>
      <c r="G593" s="40">
        <f t="shared" si="55"/>
        <v>0</v>
      </c>
      <c r="H593" s="40"/>
      <c r="I593" s="40">
        <f t="shared" si="56"/>
        <v>0</v>
      </c>
      <c r="J593" s="138"/>
      <c r="K593" s="40"/>
      <c r="L593" s="138"/>
      <c r="M593" s="138"/>
      <c r="N593" s="138"/>
      <c r="O593" s="41"/>
    </row>
    <row r="594" spans="1:256" ht="15.6" x14ac:dyDescent="0.25">
      <c r="A594" s="33">
        <v>46071</v>
      </c>
      <c r="B594" s="32" t="s">
        <v>532</v>
      </c>
      <c r="C594" s="32" t="s">
        <v>134</v>
      </c>
      <c r="D594" s="34">
        <v>46160</v>
      </c>
      <c r="E594" s="34" t="s">
        <v>536</v>
      </c>
      <c r="F594" s="40">
        <f>'2026-2027'!F595</f>
        <v>0</v>
      </c>
      <c r="G594" s="40">
        <f t="shared" si="55"/>
        <v>0</v>
      </c>
      <c r="H594" s="40"/>
      <c r="I594" s="40">
        <f t="shared" si="56"/>
        <v>0</v>
      </c>
      <c r="J594" s="138"/>
      <c r="K594" s="40"/>
      <c r="L594" s="138"/>
      <c r="M594" s="138"/>
      <c r="N594" s="138"/>
      <c r="O594" s="41"/>
    </row>
    <row r="595" spans="1:256" ht="15.6" x14ac:dyDescent="0.25">
      <c r="A595" s="33">
        <v>46072</v>
      </c>
      <c r="B595" s="32" t="s">
        <v>532</v>
      </c>
      <c r="C595" s="32" t="s">
        <v>4</v>
      </c>
      <c r="D595" s="34">
        <v>46160</v>
      </c>
      <c r="E595" s="34" t="s">
        <v>537</v>
      </c>
      <c r="F595" s="40">
        <f>'2026-2027'!F596</f>
        <v>0</v>
      </c>
      <c r="G595" s="40"/>
      <c r="H595" s="40"/>
      <c r="I595" s="40"/>
      <c r="J595" s="138"/>
      <c r="K595" s="40"/>
      <c r="L595" s="138"/>
      <c r="M595" s="138"/>
      <c r="N595" s="138"/>
      <c r="O595" s="40">
        <f>F595</f>
        <v>0</v>
      </c>
    </row>
    <row r="596" spans="1:256" ht="15.6" x14ac:dyDescent="0.25">
      <c r="A596" s="33">
        <v>46073</v>
      </c>
      <c r="B596" s="32" t="s">
        <v>532</v>
      </c>
      <c r="C596" s="32" t="s">
        <v>136</v>
      </c>
      <c r="D596" s="34">
        <v>46160</v>
      </c>
      <c r="E596" s="34" t="s">
        <v>538</v>
      </c>
      <c r="F596" s="40">
        <f>'2026-2027'!F597</f>
        <v>0</v>
      </c>
      <c r="G596" s="40">
        <f t="shared" si="55"/>
        <v>0</v>
      </c>
      <c r="H596" s="40"/>
      <c r="I596" s="40">
        <f t="shared" si="56"/>
        <v>0</v>
      </c>
      <c r="J596" s="138"/>
      <c r="K596" s="40"/>
      <c r="L596" s="138"/>
      <c r="M596" s="138"/>
      <c r="N596" s="138"/>
      <c r="O596" s="41"/>
    </row>
    <row r="597" spans="1:256" ht="15.6" x14ac:dyDescent="0.25">
      <c r="A597" s="33">
        <v>46074</v>
      </c>
      <c r="B597" s="32" t="s">
        <v>532</v>
      </c>
      <c r="C597" s="32" t="s">
        <v>138</v>
      </c>
      <c r="D597" s="34">
        <v>46160</v>
      </c>
      <c r="E597" s="34" t="s">
        <v>539</v>
      </c>
      <c r="F597" s="40">
        <f>'2026-2027'!F598</f>
        <v>0</v>
      </c>
      <c r="G597" s="40">
        <f>F597</f>
        <v>0</v>
      </c>
      <c r="H597" s="40"/>
      <c r="I597" s="40">
        <f t="shared" si="56"/>
        <v>0</v>
      </c>
      <c r="J597" s="138"/>
      <c r="K597" s="40"/>
      <c r="L597" s="138"/>
      <c r="M597" s="138"/>
      <c r="N597" s="138"/>
      <c r="O597" s="41"/>
    </row>
    <row r="598" spans="1:256" ht="15.6" x14ac:dyDescent="0.25">
      <c r="A598" s="33">
        <v>46075</v>
      </c>
      <c r="B598" s="32" t="s">
        <v>532</v>
      </c>
      <c r="C598" s="32" t="s">
        <v>140</v>
      </c>
      <c r="D598" s="34">
        <v>46160</v>
      </c>
      <c r="E598" s="34" t="s">
        <v>540</v>
      </c>
      <c r="F598" s="40">
        <f>'2026-2027'!F599</f>
        <v>0</v>
      </c>
      <c r="G598" s="40">
        <f t="shared" si="55"/>
        <v>0</v>
      </c>
      <c r="H598" s="40"/>
      <c r="I598" s="40">
        <f t="shared" si="56"/>
        <v>0</v>
      </c>
      <c r="J598" s="138"/>
      <c r="K598" s="40"/>
      <c r="L598" s="138"/>
      <c r="M598" s="138"/>
      <c r="N598" s="138"/>
      <c r="O598" s="41"/>
    </row>
    <row r="599" spans="1:256" ht="15.6" x14ac:dyDescent="0.25">
      <c r="A599" s="33">
        <v>46076</v>
      </c>
      <c r="B599" s="32" t="s">
        <v>532</v>
      </c>
      <c r="C599" s="32" t="s">
        <v>144</v>
      </c>
      <c r="D599" s="34">
        <v>46160</v>
      </c>
      <c r="E599" s="34" t="s">
        <v>541</v>
      </c>
      <c r="F599" s="40">
        <f>'2026-2027'!F600</f>
        <v>0</v>
      </c>
      <c r="G599" s="40">
        <f t="shared" si="55"/>
        <v>0</v>
      </c>
      <c r="H599" s="40"/>
      <c r="I599" s="40">
        <f t="shared" si="56"/>
        <v>0</v>
      </c>
      <c r="J599" s="138"/>
      <c r="K599" s="40"/>
      <c r="L599" s="138"/>
      <c r="M599" s="138"/>
      <c r="N599" s="138"/>
      <c r="O599" s="41"/>
    </row>
    <row r="600" spans="1:256" ht="15.6" x14ac:dyDescent="0.25">
      <c r="A600" s="33">
        <v>46077</v>
      </c>
      <c r="B600" s="32" t="s">
        <v>532</v>
      </c>
      <c r="C600" s="32" t="s">
        <v>146</v>
      </c>
      <c r="D600" s="34">
        <v>46160</v>
      </c>
      <c r="E600" s="34" t="s">
        <v>542</v>
      </c>
      <c r="F600" s="40">
        <f>'2026-2027'!F601</f>
        <v>0</v>
      </c>
      <c r="G600" s="40">
        <f t="shared" si="55"/>
        <v>0</v>
      </c>
      <c r="H600" s="40"/>
      <c r="I600" s="40">
        <f t="shared" si="56"/>
        <v>0</v>
      </c>
      <c r="J600" s="138"/>
      <c r="K600" s="40"/>
      <c r="L600" s="138"/>
      <c r="M600" s="138"/>
      <c r="N600" s="138"/>
      <c r="O600" s="41"/>
    </row>
    <row r="601" spans="1:256" ht="15.6" x14ac:dyDescent="0.25">
      <c r="A601" s="33">
        <v>46078</v>
      </c>
      <c r="B601" s="32" t="s">
        <v>532</v>
      </c>
      <c r="C601" s="32" t="s">
        <v>365</v>
      </c>
      <c r="D601" s="34">
        <v>46160</v>
      </c>
      <c r="E601" s="34" t="s">
        <v>543</v>
      </c>
      <c r="F601" s="40">
        <f>'2026-2027'!F602</f>
        <v>0</v>
      </c>
      <c r="G601" s="40">
        <f t="shared" si="55"/>
        <v>0</v>
      </c>
      <c r="H601" s="40"/>
      <c r="I601" s="40">
        <f t="shared" si="56"/>
        <v>0</v>
      </c>
      <c r="J601" s="138"/>
      <c r="K601" s="40"/>
      <c r="L601" s="138"/>
      <c r="M601" s="138"/>
      <c r="N601" s="138"/>
      <c r="O601" s="41"/>
    </row>
    <row r="602" spans="1:256" ht="15.6" x14ac:dyDescent="0.25">
      <c r="A602" s="33">
        <v>46080</v>
      </c>
      <c r="B602" s="32" t="s">
        <v>532</v>
      </c>
      <c r="C602" s="32" t="s">
        <v>33</v>
      </c>
      <c r="D602" s="34">
        <v>46160</v>
      </c>
      <c r="E602" s="34" t="s">
        <v>99</v>
      </c>
      <c r="F602" s="40">
        <f>'2026-2027'!F603</f>
        <v>0</v>
      </c>
      <c r="G602" s="40">
        <f t="shared" si="55"/>
        <v>0</v>
      </c>
      <c r="H602" s="40"/>
      <c r="I602" s="40">
        <f t="shared" si="56"/>
        <v>0</v>
      </c>
      <c r="J602" s="138"/>
      <c r="K602" s="40"/>
      <c r="L602" s="138"/>
      <c r="M602" s="138"/>
      <c r="N602" s="138"/>
      <c r="O602" s="41"/>
    </row>
    <row r="603" spans="1:256" ht="15.6" x14ac:dyDescent="0.25">
      <c r="A603" s="33">
        <v>46100</v>
      </c>
      <c r="B603" s="32" t="s">
        <v>532</v>
      </c>
      <c r="C603" s="32" t="s">
        <v>7</v>
      </c>
      <c r="D603" s="34">
        <v>46160</v>
      </c>
      <c r="E603" s="34" t="s">
        <v>100</v>
      </c>
      <c r="F603" s="40">
        <f>'2026-2027'!F604</f>
        <v>0</v>
      </c>
      <c r="G603" s="40">
        <f t="shared" si="55"/>
        <v>0</v>
      </c>
      <c r="H603" s="40"/>
      <c r="I603" s="40">
        <f t="shared" si="56"/>
        <v>0</v>
      </c>
      <c r="J603" s="138"/>
      <c r="K603" s="40"/>
      <c r="L603" s="138"/>
      <c r="M603" s="138"/>
      <c r="N603" s="138"/>
      <c r="O603" s="41"/>
    </row>
    <row r="604" spans="1:256" ht="14.4" customHeight="1" x14ac:dyDescent="0.25">
      <c r="A604" s="33">
        <v>46110</v>
      </c>
      <c r="B604" s="32" t="s">
        <v>532</v>
      </c>
      <c r="C604" s="32" t="s">
        <v>367</v>
      </c>
      <c r="D604" s="34">
        <v>46160</v>
      </c>
      <c r="E604" s="34" t="s">
        <v>544</v>
      </c>
      <c r="F604" s="40">
        <f>'2026-2027'!F605</f>
        <v>0</v>
      </c>
      <c r="G604" s="40">
        <f t="shared" si="55"/>
        <v>0</v>
      </c>
      <c r="H604" s="40"/>
      <c r="I604" s="40">
        <f t="shared" si="56"/>
        <v>0</v>
      </c>
      <c r="J604" s="138"/>
      <c r="K604" s="40"/>
      <c r="L604" s="138"/>
      <c r="M604" s="138"/>
      <c r="N604" s="138"/>
      <c r="O604" s="41"/>
    </row>
    <row r="605" spans="1:256" ht="15.6" x14ac:dyDescent="0.25">
      <c r="A605" s="33">
        <v>46111</v>
      </c>
      <c r="B605" s="32" t="s">
        <v>532</v>
      </c>
      <c r="C605" s="32" t="s">
        <v>369</v>
      </c>
      <c r="D605" s="34">
        <v>46160</v>
      </c>
      <c r="E605" s="34" t="s">
        <v>545</v>
      </c>
      <c r="F605" s="40">
        <f>'2026-2027'!F606</f>
        <v>0</v>
      </c>
      <c r="G605" s="40">
        <f t="shared" si="55"/>
        <v>0</v>
      </c>
      <c r="H605" s="40"/>
      <c r="I605" s="40">
        <f t="shared" si="56"/>
        <v>0</v>
      </c>
      <c r="J605" s="138"/>
      <c r="K605" s="40"/>
      <c r="L605" s="138"/>
      <c r="M605" s="138"/>
      <c r="N605" s="138"/>
      <c r="O605" s="41"/>
    </row>
    <row r="606" spans="1:256" ht="15.6" x14ac:dyDescent="0.25">
      <c r="A606" s="33">
        <v>46120</v>
      </c>
      <c r="B606" s="32" t="s">
        <v>532</v>
      </c>
      <c r="C606" s="32" t="s">
        <v>24</v>
      </c>
      <c r="D606" s="34">
        <v>46160</v>
      </c>
      <c r="E606" s="34" t="s">
        <v>101</v>
      </c>
      <c r="F606" s="40">
        <f>'2026-2027'!F607</f>
        <v>0</v>
      </c>
      <c r="G606" s="40">
        <f t="shared" si="55"/>
        <v>0</v>
      </c>
      <c r="H606" s="40"/>
      <c r="I606" s="40">
        <f t="shared" si="56"/>
        <v>0</v>
      </c>
      <c r="J606" s="138"/>
      <c r="K606" s="40"/>
      <c r="L606" s="138"/>
      <c r="M606" s="138"/>
      <c r="N606" s="138"/>
      <c r="O606" s="41"/>
    </row>
    <row r="607" spans="1:256" s="30" customFormat="1" ht="15.6" x14ac:dyDescent="0.25">
      <c r="A607" s="33">
        <v>46130</v>
      </c>
      <c r="B607" s="32" t="s">
        <v>532</v>
      </c>
      <c r="C607" s="32" t="s">
        <v>352</v>
      </c>
      <c r="D607" s="34">
        <v>46160</v>
      </c>
      <c r="E607" s="34" t="s">
        <v>546</v>
      </c>
      <c r="F607" s="40">
        <f>'2026-2027'!F608</f>
        <v>0</v>
      </c>
      <c r="G607" s="40">
        <f t="shared" si="55"/>
        <v>0</v>
      </c>
      <c r="H607" s="40"/>
      <c r="I607" s="40">
        <f t="shared" si="56"/>
        <v>0</v>
      </c>
      <c r="J607" s="138"/>
      <c r="K607" s="40"/>
      <c r="L607" s="138"/>
      <c r="M607" s="138"/>
      <c r="N607" s="138"/>
      <c r="O607" s="41"/>
    </row>
    <row r="608" spans="1:256" s="35" customFormat="1" ht="15.6" x14ac:dyDescent="0.25">
      <c r="A608" s="33">
        <v>46140</v>
      </c>
      <c r="B608" s="32" t="s">
        <v>532</v>
      </c>
      <c r="C608" s="32" t="s">
        <v>10</v>
      </c>
      <c r="D608" s="34">
        <v>46160</v>
      </c>
      <c r="E608" s="34" t="s">
        <v>102</v>
      </c>
      <c r="F608" s="40">
        <f>'2026-2027'!F609</f>
        <v>0</v>
      </c>
      <c r="G608" s="40">
        <f t="shared" si="55"/>
        <v>0</v>
      </c>
      <c r="H608" s="40"/>
      <c r="I608" s="40">
        <f t="shared" si="56"/>
        <v>0</v>
      </c>
      <c r="J608" s="138"/>
      <c r="K608" s="40"/>
      <c r="L608" s="138"/>
      <c r="M608" s="138"/>
      <c r="N608" s="138"/>
      <c r="O608" s="41"/>
      <c r="P608" s="30"/>
      <c r="Q608" s="30"/>
      <c r="R608" s="30"/>
      <c r="S608" s="30"/>
      <c r="T608" s="30"/>
      <c r="U608" s="30"/>
      <c r="V608" s="30"/>
      <c r="W608" s="30"/>
      <c r="X608" s="30"/>
      <c r="Y608" s="30"/>
      <c r="Z608" s="30"/>
      <c r="AA608" s="30"/>
      <c r="AB608" s="30"/>
      <c r="AC608" s="30"/>
      <c r="AD608" s="30"/>
      <c r="AE608" s="30"/>
      <c r="AF608" s="30"/>
      <c r="AG608" s="30"/>
      <c r="AH608" s="30"/>
      <c r="AI608" s="30"/>
      <c r="AJ608" s="30"/>
      <c r="AK608" s="30"/>
      <c r="AL608" s="30"/>
      <c r="AM608" s="30"/>
      <c r="AN608" s="30"/>
      <c r="AO608" s="30"/>
      <c r="AP608" s="30"/>
      <c r="AQ608" s="30"/>
      <c r="AR608" s="30"/>
      <c r="AS608" s="30"/>
      <c r="AT608" s="30"/>
      <c r="AU608" s="30"/>
      <c r="AV608" s="30"/>
      <c r="AW608" s="30"/>
      <c r="AX608" s="30"/>
      <c r="AY608" s="30"/>
      <c r="AZ608" s="30"/>
      <c r="BA608" s="30"/>
      <c r="BB608" s="30"/>
      <c r="BC608" s="30"/>
      <c r="BD608" s="30"/>
      <c r="BE608" s="30"/>
      <c r="BF608" s="30"/>
      <c r="BG608" s="30"/>
      <c r="BH608" s="30"/>
      <c r="BI608" s="30"/>
      <c r="BJ608" s="30"/>
      <c r="BK608" s="30"/>
      <c r="BL608" s="30"/>
      <c r="BM608" s="30"/>
      <c r="BN608" s="30"/>
      <c r="BO608" s="30"/>
      <c r="BP608" s="30"/>
      <c r="BQ608" s="30"/>
      <c r="BR608" s="30"/>
      <c r="BS608" s="30"/>
      <c r="BT608" s="30"/>
      <c r="BU608" s="30"/>
      <c r="BV608" s="30"/>
      <c r="BW608" s="30"/>
      <c r="BX608" s="30"/>
      <c r="BY608" s="30"/>
      <c r="BZ608" s="30"/>
      <c r="CA608" s="30"/>
      <c r="CB608" s="30"/>
      <c r="CC608" s="30"/>
      <c r="CD608" s="30"/>
      <c r="CE608" s="30"/>
      <c r="CF608" s="30"/>
      <c r="CG608" s="30"/>
      <c r="CH608" s="30"/>
      <c r="CI608" s="30"/>
      <c r="CJ608" s="30"/>
      <c r="CK608" s="30"/>
      <c r="CL608" s="30"/>
      <c r="CM608" s="30"/>
      <c r="CN608" s="30"/>
      <c r="CO608" s="30"/>
      <c r="CP608" s="30"/>
      <c r="CQ608" s="30"/>
      <c r="CR608" s="30"/>
      <c r="CS608" s="30"/>
      <c r="CT608" s="30"/>
      <c r="CU608" s="30"/>
      <c r="CV608" s="30"/>
      <c r="CW608" s="30"/>
      <c r="CX608" s="30"/>
      <c r="CY608" s="30"/>
      <c r="CZ608" s="30"/>
      <c r="DA608" s="30"/>
      <c r="DB608" s="30"/>
      <c r="DC608" s="30"/>
      <c r="DD608" s="30"/>
      <c r="DE608" s="30"/>
      <c r="DF608" s="30"/>
      <c r="DG608" s="30"/>
      <c r="DH608" s="30"/>
      <c r="DI608" s="30"/>
      <c r="DJ608" s="30"/>
      <c r="DK608" s="30"/>
      <c r="DL608" s="30"/>
      <c r="DM608" s="30"/>
      <c r="DN608" s="30"/>
      <c r="DO608" s="30"/>
      <c r="DP608" s="30"/>
      <c r="DQ608" s="30"/>
      <c r="DR608" s="30"/>
      <c r="DS608" s="30"/>
      <c r="DT608" s="30"/>
      <c r="DU608" s="30"/>
      <c r="DV608" s="30"/>
      <c r="DW608" s="30"/>
      <c r="DX608" s="30"/>
      <c r="DY608" s="30"/>
      <c r="DZ608" s="30"/>
      <c r="EA608" s="30"/>
      <c r="EB608" s="30"/>
      <c r="EC608" s="30"/>
      <c r="ED608" s="30"/>
      <c r="EE608" s="30"/>
      <c r="EF608" s="30"/>
      <c r="EG608" s="30"/>
      <c r="EH608" s="30"/>
      <c r="EI608" s="30"/>
      <c r="EJ608" s="30"/>
      <c r="EK608" s="30"/>
      <c r="EL608" s="30"/>
      <c r="EM608" s="30"/>
      <c r="EN608" s="30"/>
      <c r="EO608" s="30"/>
      <c r="EP608" s="30"/>
      <c r="EQ608" s="30"/>
      <c r="ER608" s="30"/>
      <c r="ES608" s="30"/>
      <c r="ET608" s="30"/>
      <c r="EU608" s="30"/>
      <c r="EV608" s="30"/>
      <c r="EW608" s="30"/>
      <c r="EX608" s="30"/>
      <c r="EY608" s="30"/>
      <c r="EZ608" s="30"/>
      <c r="FA608" s="30"/>
      <c r="FB608" s="30"/>
      <c r="FC608" s="30"/>
      <c r="FD608" s="30"/>
      <c r="FE608" s="30"/>
      <c r="FF608" s="30"/>
      <c r="FG608" s="30"/>
      <c r="FH608" s="30"/>
      <c r="FI608" s="30"/>
      <c r="FJ608" s="30"/>
      <c r="FK608" s="30"/>
      <c r="FL608" s="30"/>
      <c r="FM608" s="30"/>
      <c r="FN608" s="30"/>
      <c r="FO608" s="30"/>
      <c r="FP608" s="30"/>
      <c r="FQ608" s="30"/>
      <c r="FR608" s="30"/>
      <c r="FS608" s="30"/>
      <c r="FT608" s="30"/>
      <c r="FU608" s="30"/>
      <c r="FV608" s="30"/>
      <c r="FW608" s="30"/>
      <c r="FX608" s="30"/>
      <c r="FY608" s="30"/>
      <c r="FZ608" s="30"/>
      <c r="GA608" s="30"/>
      <c r="GB608" s="30"/>
      <c r="GC608" s="30"/>
      <c r="GD608" s="30"/>
      <c r="GE608" s="30"/>
      <c r="GF608" s="30"/>
      <c r="GG608" s="30"/>
      <c r="GH608" s="30"/>
      <c r="GI608" s="30"/>
      <c r="GJ608" s="30"/>
      <c r="GK608" s="30"/>
      <c r="GL608" s="30"/>
      <c r="GM608" s="30"/>
      <c r="GN608" s="30"/>
      <c r="GO608" s="30"/>
      <c r="GP608" s="30"/>
      <c r="GQ608" s="30"/>
      <c r="GR608" s="30"/>
      <c r="GS608" s="30"/>
      <c r="GT608" s="30"/>
      <c r="GU608" s="30"/>
      <c r="GV608" s="30"/>
      <c r="GW608" s="30"/>
      <c r="GX608" s="30"/>
      <c r="GY608" s="30"/>
      <c r="GZ608" s="30"/>
      <c r="HA608" s="30"/>
      <c r="HB608" s="30"/>
      <c r="HC608" s="30"/>
      <c r="HD608" s="30"/>
      <c r="HE608" s="30"/>
      <c r="HF608" s="30"/>
      <c r="HG608" s="30"/>
      <c r="HH608" s="30"/>
      <c r="HI608" s="30"/>
      <c r="HJ608" s="30"/>
      <c r="HK608" s="30"/>
      <c r="HL608" s="30"/>
      <c r="HM608" s="30"/>
      <c r="HN608" s="30"/>
      <c r="HO608" s="30"/>
      <c r="HP608" s="30"/>
      <c r="HQ608" s="30"/>
      <c r="HR608" s="30"/>
      <c r="HS608" s="30"/>
      <c r="HT608" s="30"/>
      <c r="HU608" s="30"/>
      <c r="HV608" s="30"/>
      <c r="HW608" s="30"/>
      <c r="HX608" s="30"/>
      <c r="HY608" s="30"/>
      <c r="HZ608" s="30"/>
      <c r="IA608" s="30"/>
      <c r="IB608" s="30"/>
      <c r="IC608" s="30"/>
      <c r="ID608" s="30"/>
      <c r="IE608" s="30"/>
      <c r="IF608" s="30"/>
      <c r="IG608" s="30"/>
      <c r="IH608" s="30"/>
      <c r="II608" s="30"/>
      <c r="IJ608" s="30"/>
      <c r="IK608" s="30"/>
      <c r="IL608" s="30"/>
      <c r="IM608" s="30"/>
      <c r="IN608" s="30"/>
      <c r="IO608" s="30"/>
      <c r="IP608" s="30"/>
      <c r="IQ608" s="30"/>
      <c r="IR608" s="30"/>
      <c r="IS608" s="30"/>
      <c r="IT608" s="30"/>
      <c r="IU608" s="30"/>
      <c r="IV608" s="30"/>
    </row>
    <row r="609" spans="1:15" s="30" customFormat="1" ht="15.6" x14ac:dyDescent="0.25">
      <c r="A609" s="33">
        <v>46160</v>
      </c>
      <c r="B609" s="32" t="s">
        <v>547</v>
      </c>
      <c r="C609" s="32" t="s">
        <v>547</v>
      </c>
      <c r="D609" s="34">
        <v>72140</v>
      </c>
      <c r="E609" s="34" t="s">
        <v>548</v>
      </c>
      <c r="F609" s="40">
        <f>'2026-2027'!F610</f>
        <v>0</v>
      </c>
      <c r="G609" s="40">
        <f>SUM(G588:G608)</f>
        <v>0</v>
      </c>
      <c r="H609" s="40"/>
      <c r="I609" s="40">
        <f>SUM(I588:I608)</f>
        <v>0</v>
      </c>
      <c r="J609" s="138"/>
      <c r="K609" s="40"/>
      <c r="L609" s="138"/>
      <c r="M609" s="138"/>
      <c r="N609" s="138"/>
      <c r="O609" s="40">
        <f>SUM(O588:O608)</f>
        <v>0</v>
      </c>
    </row>
    <row r="610" spans="1:15" s="30" customFormat="1" ht="15.6" x14ac:dyDescent="0.25">
      <c r="A610" s="311" t="s">
        <v>1126</v>
      </c>
      <c r="B610" s="312"/>
      <c r="C610" s="312"/>
      <c r="D610" s="312"/>
      <c r="E610" s="312"/>
      <c r="F610" s="335"/>
      <c r="G610" s="312"/>
      <c r="H610" s="312"/>
      <c r="I610" s="312"/>
      <c r="J610" s="312"/>
      <c r="K610" s="312"/>
      <c r="L610" s="312"/>
      <c r="M610" s="312"/>
      <c r="N610" s="312"/>
      <c r="O610" s="313"/>
    </row>
    <row r="611" spans="1:15" s="30" customFormat="1" ht="14.4" customHeight="1" x14ac:dyDescent="0.25">
      <c r="A611" s="33">
        <v>47000</v>
      </c>
      <c r="B611" s="32" t="s">
        <v>504</v>
      </c>
      <c r="C611" s="32" t="s">
        <v>21</v>
      </c>
      <c r="D611" s="34">
        <v>47200</v>
      </c>
      <c r="E611" s="34" t="s">
        <v>528</v>
      </c>
      <c r="F611" s="40">
        <f>'2026-2027'!F612</f>
        <v>0</v>
      </c>
      <c r="G611" s="40">
        <f>F611</f>
        <v>0</v>
      </c>
      <c r="H611" s="40"/>
      <c r="I611" s="40">
        <f>F611</f>
        <v>0</v>
      </c>
      <c r="J611" s="138"/>
      <c r="K611" s="40"/>
      <c r="L611" s="138"/>
      <c r="M611" s="138"/>
      <c r="N611" s="138"/>
      <c r="O611" s="41"/>
    </row>
    <row r="612" spans="1:15" s="30" customFormat="1" ht="15.6" x14ac:dyDescent="0.25">
      <c r="A612" s="33">
        <v>47005</v>
      </c>
      <c r="B612" s="32" t="s">
        <v>504</v>
      </c>
      <c r="C612" s="32" t="s">
        <v>295</v>
      </c>
      <c r="D612" s="34">
        <v>47200</v>
      </c>
      <c r="E612" s="34" t="s">
        <v>529</v>
      </c>
      <c r="F612" s="40">
        <f>'2026-2027'!F613</f>
        <v>0</v>
      </c>
      <c r="G612" s="40">
        <f t="shared" ref="G612:G632" si="57">F612</f>
        <v>0</v>
      </c>
      <c r="H612" s="40"/>
      <c r="I612" s="40">
        <f t="shared" ref="I612:I614" si="58">F612</f>
        <v>0</v>
      </c>
      <c r="J612" s="138"/>
      <c r="K612" s="40"/>
      <c r="L612" s="138"/>
      <c r="M612" s="138"/>
      <c r="N612" s="138"/>
      <c r="O612" s="41"/>
    </row>
    <row r="613" spans="1:15" s="30" customFormat="1" ht="15.6" x14ac:dyDescent="0.25">
      <c r="A613" s="33">
        <v>47010</v>
      </c>
      <c r="B613" s="32" t="s">
        <v>504</v>
      </c>
      <c r="C613" s="32" t="s">
        <v>132</v>
      </c>
      <c r="D613" s="34">
        <v>47200</v>
      </c>
      <c r="E613" s="34" t="s">
        <v>530</v>
      </c>
      <c r="F613" s="40">
        <f>'2026-2027'!F614</f>
        <v>0</v>
      </c>
      <c r="G613" s="40">
        <f t="shared" si="57"/>
        <v>0</v>
      </c>
      <c r="H613" s="40"/>
      <c r="I613" s="40">
        <f t="shared" si="58"/>
        <v>0</v>
      </c>
      <c r="J613" s="138"/>
      <c r="K613" s="40"/>
      <c r="L613" s="138"/>
      <c r="M613" s="138"/>
      <c r="N613" s="138"/>
      <c r="O613" s="41"/>
    </row>
    <row r="614" spans="1:15" s="30" customFormat="1" ht="15.6" x14ac:dyDescent="0.25">
      <c r="A614" s="33">
        <v>47011</v>
      </c>
      <c r="B614" s="32" t="s">
        <v>504</v>
      </c>
      <c r="C614" s="32" t="s">
        <v>134</v>
      </c>
      <c r="D614" s="34">
        <v>47200</v>
      </c>
      <c r="E614" s="34" t="s">
        <v>531</v>
      </c>
      <c r="F614" s="40">
        <f>'2026-2027'!F615</f>
        <v>0</v>
      </c>
      <c r="G614" s="40">
        <f t="shared" si="57"/>
        <v>0</v>
      </c>
      <c r="H614" s="40"/>
      <c r="I614" s="40">
        <f t="shared" si="58"/>
        <v>0</v>
      </c>
      <c r="J614" s="138"/>
      <c r="K614" s="40"/>
      <c r="L614" s="138"/>
      <c r="M614" s="138"/>
      <c r="N614" s="138"/>
      <c r="O614" s="41"/>
    </row>
    <row r="615" spans="1:15" s="30" customFormat="1" ht="15.6" x14ac:dyDescent="0.25">
      <c r="A615" s="33">
        <v>47012</v>
      </c>
      <c r="B615" s="32" t="s">
        <v>504</v>
      </c>
      <c r="C615" s="32" t="s">
        <v>4</v>
      </c>
      <c r="D615" s="34">
        <v>47200</v>
      </c>
      <c r="E615" s="34" t="s">
        <v>505</v>
      </c>
      <c r="F615" s="40">
        <f>'2026-2027'!F616</f>
        <v>0</v>
      </c>
      <c r="G615" s="40"/>
      <c r="H615" s="40"/>
      <c r="J615" s="138"/>
      <c r="K615" s="40"/>
      <c r="L615" s="138"/>
      <c r="M615" s="138"/>
      <c r="N615" s="138"/>
      <c r="O615" s="40">
        <f>F615</f>
        <v>0</v>
      </c>
    </row>
    <row r="616" spans="1:15" s="30" customFormat="1" ht="15.6" x14ac:dyDescent="0.25">
      <c r="A616" s="33">
        <v>47013</v>
      </c>
      <c r="B616" s="32" t="s">
        <v>504</v>
      </c>
      <c r="C616" s="32" t="s">
        <v>136</v>
      </c>
      <c r="D616" s="34">
        <v>47200</v>
      </c>
      <c r="E616" s="34" t="s">
        <v>506</v>
      </c>
      <c r="F616" s="40">
        <f>'2026-2027'!F617</f>
        <v>0</v>
      </c>
      <c r="G616" s="40">
        <f t="shared" si="57"/>
        <v>0</v>
      </c>
      <c r="H616" s="40"/>
      <c r="I616" s="40">
        <f>F616</f>
        <v>0</v>
      </c>
      <c r="J616" s="138"/>
      <c r="K616" s="40"/>
      <c r="L616" s="138"/>
      <c r="M616" s="138"/>
      <c r="N616" s="138"/>
      <c r="O616" s="41"/>
    </row>
    <row r="617" spans="1:15" s="30" customFormat="1" ht="15.6" x14ac:dyDescent="0.25">
      <c r="A617" s="33">
        <v>47014</v>
      </c>
      <c r="B617" s="32" t="s">
        <v>504</v>
      </c>
      <c r="C617" s="32" t="s">
        <v>138</v>
      </c>
      <c r="D617" s="34">
        <v>47200</v>
      </c>
      <c r="E617" s="34" t="s">
        <v>507</v>
      </c>
      <c r="F617" s="40">
        <f>'2026-2027'!F618</f>
        <v>0</v>
      </c>
      <c r="G617" s="40">
        <f t="shared" si="57"/>
        <v>0</v>
      </c>
      <c r="H617" s="40"/>
      <c r="I617" s="40">
        <f t="shared" ref="I617:I629" si="59">F617</f>
        <v>0</v>
      </c>
      <c r="J617" s="138"/>
      <c r="K617" s="40"/>
      <c r="L617" s="138"/>
      <c r="M617" s="138"/>
      <c r="N617" s="138"/>
      <c r="O617" s="41"/>
    </row>
    <row r="618" spans="1:15" s="30" customFormat="1" ht="15.6" x14ac:dyDescent="0.25">
      <c r="A618" s="33">
        <v>47015</v>
      </c>
      <c r="B618" s="32" t="s">
        <v>504</v>
      </c>
      <c r="C618" s="32" t="s">
        <v>140</v>
      </c>
      <c r="D618" s="34">
        <v>47200</v>
      </c>
      <c r="E618" s="34" t="s">
        <v>508</v>
      </c>
      <c r="F618" s="40">
        <f>'2026-2027'!F619</f>
        <v>0</v>
      </c>
      <c r="G618" s="40">
        <f t="shared" si="57"/>
        <v>0</v>
      </c>
      <c r="H618" s="40"/>
      <c r="I618" s="40">
        <f t="shared" si="59"/>
        <v>0</v>
      </c>
      <c r="J618" s="138"/>
      <c r="K618" s="40"/>
      <c r="L618" s="138"/>
      <c r="M618" s="138"/>
      <c r="N618" s="138"/>
      <c r="O618" s="41"/>
    </row>
    <row r="619" spans="1:15" s="30" customFormat="1" ht="15.6" x14ac:dyDescent="0.25">
      <c r="A619" s="33">
        <v>47016</v>
      </c>
      <c r="B619" s="32" t="s">
        <v>504</v>
      </c>
      <c r="C619" s="32" t="s">
        <v>144</v>
      </c>
      <c r="D619" s="34">
        <v>47200</v>
      </c>
      <c r="E619" s="34" t="s">
        <v>509</v>
      </c>
      <c r="F619" s="40">
        <f>'2026-2027'!F620</f>
        <v>0</v>
      </c>
      <c r="G619" s="40">
        <f t="shared" si="57"/>
        <v>0</v>
      </c>
      <c r="H619" s="40"/>
      <c r="I619" s="40">
        <f t="shared" si="59"/>
        <v>0</v>
      </c>
      <c r="J619" s="138"/>
      <c r="K619" s="40"/>
      <c r="L619" s="138"/>
      <c r="M619" s="138"/>
      <c r="N619" s="138"/>
      <c r="O619" s="41"/>
    </row>
    <row r="620" spans="1:15" s="30" customFormat="1" ht="15.6" x14ac:dyDescent="0.25">
      <c r="A620" s="33">
        <v>47017</v>
      </c>
      <c r="B620" s="32" t="s">
        <v>504</v>
      </c>
      <c r="C620" s="32" t="s">
        <v>146</v>
      </c>
      <c r="D620" s="34">
        <v>47200</v>
      </c>
      <c r="E620" s="34" t="s">
        <v>510</v>
      </c>
      <c r="F620" s="40">
        <f>'2026-2027'!F621</f>
        <v>0</v>
      </c>
      <c r="G620" s="40">
        <f t="shared" si="57"/>
        <v>0</v>
      </c>
      <c r="H620" s="40"/>
      <c r="I620" s="40">
        <f t="shared" si="59"/>
        <v>0</v>
      </c>
      <c r="J620" s="138"/>
      <c r="K620" s="40"/>
      <c r="L620" s="138"/>
      <c r="M620" s="138"/>
      <c r="N620" s="138"/>
      <c r="O620" s="41"/>
    </row>
    <row r="621" spans="1:15" s="30" customFormat="1" ht="15.6" x14ac:dyDescent="0.25">
      <c r="A621" s="33">
        <v>47018</v>
      </c>
      <c r="B621" s="32" t="s">
        <v>504</v>
      </c>
      <c r="C621" s="32" t="s">
        <v>365</v>
      </c>
      <c r="D621" s="34">
        <v>47200</v>
      </c>
      <c r="E621" s="34" t="s">
        <v>511</v>
      </c>
      <c r="F621" s="40">
        <f>'2026-2027'!F622</f>
        <v>0</v>
      </c>
      <c r="G621" s="40">
        <f t="shared" si="57"/>
        <v>0</v>
      </c>
      <c r="H621" s="40"/>
      <c r="I621" s="40">
        <f t="shared" si="59"/>
        <v>0</v>
      </c>
      <c r="J621" s="138"/>
      <c r="K621" s="40"/>
      <c r="L621" s="138"/>
      <c r="M621" s="138"/>
      <c r="N621" s="138"/>
      <c r="O621" s="41"/>
    </row>
    <row r="622" spans="1:15" s="30" customFormat="1" ht="15.6" x14ac:dyDescent="0.25">
      <c r="A622" s="33">
        <v>47020</v>
      </c>
      <c r="B622" s="32" t="s">
        <v>504</v>
      </c>
      <c r="C622" s="32" t="s">
        <v>127</v>
      </c>
      <c r="D622" s="34">
        <v>47200</v>
      </c>
      <c r="E622" s="34" t="s">
        <v>512</v>
      </c>
      <c r="F622" s="40">
        <f>'2026-2027'!F623</f>
        <v>0</v>
      </c>
      <c r="G622" s="40">
        <f t="shared" si="57"/>
        <v>0</v>
      </c>
      <c r="H622" s="40"/>
      <c r="I622" s="40">
        <f t="shared" si="59"/>
        <v>0</v>
      </c>
      <c r="J622" s="138"/>
      <c r="K622" s="40"/>
      <c r="L622" s="138"/>
      <c r="M622" s="138"/>
      <c r="N622" s="138"/>
      <c r="O622" s="41"/>
    </row>
    <row r="623" spans="1:15" s="30" customFormat="1" ht="15.6" x14ac:dyDescent="0.25">
      <c r="A623" s="33">
        <v>47025</v>
      </c>
      <c r="B623" s="32" t="s">
        <v>504</v>
      </c>
      <c r="C623" s="32" t="s">
        <v>513</v>
      </c>
      <c r="D623" s="34">
        <v>47200</v>
      </c>
      <c r="E623" s="34" t="s">
        <v>514</v>
      </c>
      <c r="F623" s="40">
        <f>'2026-2027'!F624</f>
        <v>0</v>
      </c>
      <c r="G623" s="40">
        <f t="shared" si="57"/>
        <v>0</v>
      </c>
      <c r="H623" s="40"/>
      <c r="I623" s="40">
        <f t="shared" si="59"/>
        <v>0</v>
      </c>
      <c r="J623" s="138"/>
      <c r="K623" s="40"/>
      <c r="L623" s="138"/>
      <c r="M623" s="138"/>
      <c r="N623" s="138"/>
      <c r="O623" s="41"/>
    </row>
    <row r="624" spans="1:15" s="30" customFormat="1" ht="15.6" x14ac:dyDescent="0.25">
      <c r="A624" s="33">
        <v>47040</v>
      </c>
      <c r="B624" s="32" t="s">
        <v>504</v>
      </c>
      <c r="C624" s="32" t="s">
        <v>6</v>
      </c>
      <c r="D624" s="34">
        <v>47200</v>
      </c>
      <c r="E624" s="34" t="s">
        <v>515</v>
      </c>
      <c r="F624" s="40">
        <f>'2026-2027'!F625</f>
        <v>0</v>
      </c>
      <c r="G624" s="40">
        <f t="shared" si="57"/>
        <v>0</v>
      </c>
      <c r="H624" s="40"/>
      <c r="I624" s="40">
        <f t="shared" si="59"/>
        <v>0</v>
      </c>
      <c r="J624" s="138"/>
      <c r="K624" s="40"/>
      <c r="L624" s="138"/>
      <c r="M624" s="138"/>
      <c r="N624" s="138"/>
      <c r="O624" s="41"/>
    </row>
    <row r="625" spans="1:256" ht="14.4" customHeight="1" x14ac:dyDescent="0.25">
      <c r="A625" s="33">
        <v>47050</v>
      </c>
      <c r="B625" s="32" t="s">
        <v>504</v>
      </c>
      <c r="C625" s="32" t="s">
        <v>367</v>
      </c>
      <c r="D625" s="34">
        <v>47200</v>
      </c>
      <c r="E625" s="34" t="s">
        <v>516</v>
      </c>
      <c r="F625" s="40">
        <f>'2026-2027'!F626</f>
        <v>0</v>
      </c>
      <c r="G625" s="40">
        <f t="shared" si="57"/>
        <v>0</v>
      </c>
      <c r="H625" s="40"/>
      <c r="I625" s="40">
        <f t="shared" si="59"/>
        <v>0</v>
      </c>
      <c r="J625" s="138"/>
      <c r="K625" s="40"/>
      <c r="L625" s="138"/>
      <c r="M625" s="138"/>
      <c r="N625" s="138"/>
      <c r="O625" s="41"/>
    </row>
    <row r="626" spans="1:256" ht="15.6" x14ac:dyDescent="0.25">
      <c r="A626" s="33">
        <v>47051</v>
      </c>
      <c r="B626" s="32" t="s">
        <v>504</v>
      </c>
      <c r="C626" s="32" t="s">
        <v>369</v>
      </c>
      <c r="D626" s="34">
        <v>47200</v>
      </c>
      <c r="E626" s="34" t="s">
        <v>517</v>
      </c>
      <c r="F626" s="40">
        <f>'2026-2027'!F627</f>
        <v>0</v>
      </c>
      <c r="G626" s="40">
        <f t="shared" si="57"/>
        <v>0</v>
      </c>
      <c r="H626" s="40"/>
      <c r="I626" s="40">
        <f t="shared" si="59"/>
        <v>0</v>
      </c>
      <c r="J626" s="138"/>
      <c r="K626" s="40"/>
      <c r="L626" s="138"/>
      <c r="M626" s="138"/>
      <c r="N626" s="138"/>
      <c r="O626" s="41"/>
    </row>
    <row r="627" spans="1:256" ht="14.4" customHeight="1" x14ac:dyDescent="0.25">
      <c r="A627" s="33">
        <v>47060</v>
      </c>
      <c r="B627" s="32" t="s">
        <v>504</v>
      </c>
      <c r="C627" s="32" t="s">
        <v>113</v>
      </c>
      <c r="D627" s="34">
        <v>47200</v>
      </c>
      <c r="E627" s="34" t="s">
        <v>518</v>
      </c>
      <c r="F627" s="40">
        <f>'2026-2027'!F628</f>
        <v>0</v>
      </c>
      <c r="G627" s="40">
        <f t="shared" si="57"/>
        <v>0</v>
      </c>
      <c r="H627" s="40"/>
      <c r="I627" s="40">
        <f t="shared" si="59"/>
        <v>0</v>
      </c>
      <c r="J627" s="138"/>
      <c r="K627" s="40"/>
      <c r="L627" s="138"/>
      <c r="M627" s="138"/>
      <c r="N627" s="138"/>
      <c r="O627" s="41"/>
    </row>
    <row r="628" spans="1:256" ht="15.6" x14ac:dyDescent="0.25">
      <c r="A628" s="33">
        <v>47100</v>
      </c>
      <c r="B628" s="32" t="s">
        <v>504</v>
      </c>
      <c r="C628" s="32" t="s">
        <v>24</v>
      </c>
      <c r="D628" s="34">
        <v>47200</v>
      </c>
      <c r="E628" s="34" t="s">
        <v>519</v>
      </c>
      <c r="F628" s="40">
        <f>'2026-2027'!F629</f>
        <v>0</v>
      </c>
      <c r="G628" s="40">
        <f t="shared" si="57"/>
        <v>0</v>
      </c>
      <c r="H628" s="40"/>
      <c r="I628" s="40">
        <f t="shared" si="59"/>
        <v>0</v>
      </c>
      <c r="J628" s="138"/>
      <c r="K628" s="40"/>
      <c r="L628" s="138"/>
      <c r="M628" s="138"/>
      <c r="N628" s="138"/>
      <c r="O628" s="41"/>
    </row>
    <row r="629" spans="1:256" ht="15.6" x14ac:dyDescent="0.25">
      <c r="A629" s="33">
        <v>47110</v>
      </c>
      <c r="B629" s="32" t="s">
        <v>504</v>
      </c>
      <c r="C629" s="32" t="s">
        <v>352</v>
      </c>
      <c r="D629" s="34">
        <v>47200</v>
      </c>
      <c r="E629" s="34" t="s">
        <v>520</v>
      </c>
      <c r="F629" s="40">
        <f>'2026-2027'!F630</f>
        <v>0</v>
      </c>
      <c r="G629" s="40">
        <f t="shared" si="57"/>
        <v>0</v>
      </c>
      <c r="H629" s="40"/>
      <c r="I629" s="40">
        <f t="shared" si="59"/>
        <v>0</v>
      </c>
      <c r="J629" s="138"/>
      <c r="K629" s="40"/>
      <c r="L629" s="138"/>
      <c r="M629" s="138"/>
      <c r="N629" s="138"/>
      <c r="O629" s="41"/>
    </row>
    <row r="630" spans="1:256" ht="15.6" x14ac:dyDescent="0.25">
      <c r="A630" s="33">
        <v>47120</v>
      </c>
      <c r="B630" s="32" t="s">
        <v>504</v>
      </c>
      <c r="C630" s="32" t="s">
        <v>128</v>
      </c>
      <c r="D630" s="34">
        <v>47200</v>
      </c>
      <c r="E630" s="34" t="s">
        <v>521</v>
      </c>
      <c r="F630" s="40">
        <f>'2026-2027'!F631</f>
        <v>0</v>
      </c>
      <c r="G630" s="40"/>
      <c r="H630" s="40"/>
      <c r="I630" s="40"/>
      <c r="J630" s="138"/>
      <c r="K630" s="40"/>
      <c r="L630" s="138"/>
      <c r="M630" s="138"/>
      <c r="N630" s="138"/>
      <c r="O630" s="40">
        <f>F630</f>
        <v>0</v>
      </c>
    </row>
    <row r="631" spans="1:256" ht="14.4" customHeight="1" x14ac:dyDescent="0.25">
      <c r="A631" s="33">
        <v>47140</v>
      </c>
      <c r="B631" s="32" t="s">
        <v>504</v>
      </c>
      <c r="C631" s="32" t="s">
        <v>522</v>
      </c>
      <c r="D631" s="34">
        <v>47200</v>
      </c>
      <c r="E631" s="34" t="s">
        <v>523</v>
      </c>
      <c r="F631" s="40">
        <f>'2026-2027'!F632</f>
        <v>0</v>
      </c>
      <c r="G631" s="40"/>
      <c r="H631" s="40"/>
      <c r="I631" s="40"/>
      <c r="J631" s="138"/>
      <c r="K631" s="40"/>
      <c r="L631" s="138"/>
      <c r="M631" s="138"/>
      <c r="N631" s="138"/>
      <c r="O631" s="40">
        <f>F631</f>
        <v>0</v>
      </c>
    </row>
    <row r="632" spans="1:256" ht="15.6" x14ac:dyDescent="0.25">
      <c r="A632" s="33">
        <v>47180</v>
      </c>
      <c r="B632" s="32" t="s">
        <v>504</v>
      </c>
      <c r="C632" s="32" t="s">
        <v>90</v>
      </c>
      <c r="D632" s="34">
        <v>47200</v>
      </c>
      <c r="E632" s="34" t="s">
        <v>524</v>
      </c>
      <c r="F632" s="40">
        <f>'2026-2027'!F633</f>
        <v>0</v>
      </c>
      <c r="G632" s="40">
        <f t="shared" si="57"/>
        <v>0</v>
      </c>
      <c r="H632" s="40"/>
      <c r="I632" s="40">
        <f>F632</f>
        <v>0</v>
      </c>
      <c r="J632" s="138"/>
      <c r="K632" s="40"/>
      <c r="L632" s="138"/>
      <c r="M632" s="138"/>
      <c r="N632" s="138"/>
      <c r="O632" s="41"/>
    </row>
    <row r="633" spans="1:256" s="31" customFormat="1" ht="15.6" x14ac:dyDescent="0.25">
      <c r="A633" s="33">
        <v>47195</v>
      </c>
      <c r="B633" s="32" t="s">
        <v>504</v>
      </c>
      <c r="C633" s="32" t="s">
        <v>129</v>
      </c>
      <c r="D633" s="34">
        <v>47200</v>
      </c>
      <c r="E633" s="34" t="s">
        <v>525</v>
      </c>
      <c r="F633" s="40">
        <f>'2026-2027'!F634</f>
        <v>0</v>
      </c>
      <c r="G633" s="40"/>
      <c r="H633" s="40"/>
      <c r="I633" s="40"/>
      <c r="J633" s="138"/>
      <c r="K633" s="40"/>
      <c r="L633" s="138"/>
      <c r="M633" s="138"/>
      <c r="N633" s="60"/>
      <c r="O633" s="40">
        <f>F633</f>
        <v>0</v>
      </c>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28"/>
      <c r="AY633" s="28"/>
      <c r="AZ633" s="28"/>
      <c r="BA633" s="28"/>
      <c r="BB633" s="28"/>
      <c r="BC633" s="28"/>
      <c r="BD633" s="28"/>
      <c r="BE633" s="28"/>
      <c r="BF633" s="28"/>
      <c r="BG633" s="28"/>
      <c r="BH633" s="28"/>
      <c r="BI633" s="28"/>
      <c r="BJ633" s="28"/>
      <c r="BK633" s="28"/>
      <c r="BL633" s="28"/>
      <c r="BM633" s="28"/>
      <c r="BN633" s="28"/>
      <c r="BO633" s="28"/>
      <c r="BP633" s="28"/>
      <c r="BQ633" s="28"/>
      <c r="BR633" s="28"/>
      <c r="BS633" s="28"/>
      <c r="BT633" s="28"/>
      <c r="BU633" s="28"/>
      <c r="BV633" s="28"/>
      <c r="BW633" s="28"/>
      <c r="BX633" s="28"/>
      <c r="BY633" s="28"/>
      <c r="BZ633" s="28"/>
      <c r="CA633" s="28"/>
      <c r="CB633" s="28"/>
      <c r="CC633" s="28"/>
      <c r="CD633" s="28"/>
      <c r="CE633" s="28"/>
      <c r="CF633" s="28"/>
      <c r="CG633" s="28"/>
      <c r="CH633" s="28"/>
      <c r="CI633" s="28"/>
      <c r="CJ633" s="28"/>
      <c r="CK633" s="28"/>
      <c r="CL633" s="28"/>
      <c r="CM633" s="28"/>
      <c r="CN633" s="28"/>
      <c r="CO633" s="28"/>
      <c r="CP633" s="28"/>
      <c r="CQ633" s="28"/>
      <c r="CR633" s="28"/>
      <c r="CS633" s="28"/>
      <c r="CT633" s="28"/>
      <c r="CU633" s="28"/>
      <c r="CV633" s="28"/>
      <c r="CW633" s="28"/>
      <c r="CX633" s="28"/>
      <c r="CY633" s="28"/>
      <c r="CZ633" s="28"/>
      <c r="DA633" s="28"/>
      <c r="DB633" s="28"/>
      <c r="DC633" s="28"/>
      <c r="DD633" s="28"/>
      <c r="DE633" s="28"/>
      <c r="DF633" s="28"/>
      <c r="DG633" s="28"/>
      <c r="DH633" s="28"/>
      <c r="DI633" s="28"/>
      <c r="DJ633" s="28"/>
      <c r="DK633" s="28"/>
      <c r="DL633" s="28"/>
      <c r="DM633" s="28"/>
      <c r="DN633" s="28"/>
      <c r="DO633" s="28"/>
      <c r="DP633" s="28"/>
      <c r="DQ633" s="28"/>
      <c r="DR633" s="28"/>
      <c r="DS633" s="28"/>
      <c r="DT633" s="28"/>
      <c r="DU633" s="28"/>
      <c r="DV633" s="28"/>
      <c r="DW633" s="28"/>
      <c r="DX633" s="28"/>
      <c r="DY633" s="28"/>
      <c r="DZ633" s="28"/>
      <c r="EA633" s="28"/>
      <c r="EB633" s="28"/>
      <c r="EC633" s="28"/>
      <c r="ED633" s="28"/>
      <c r="EE633" s="28"/>
      <c r="EF633" s="28"/>
      <c r="EG633" s="28"/>
      <c r="EH633" s="28"/>
      <c r="EI633" s="28"/>
      <c r="EJ633" s="28"/>
      <c r="EK633" s="28"/>
      <c r="EL633" s="28"/>
      <c r="EM633" s="28"/>
      <c r="EN633" s="28"/>
      <c r="EO633" s="28"/>
      <c r="EP633" s="28"/>
      <c r="EQ633" s="28"/>
      <c r="ER633" s="28"/>
      <c r="ES633" s="28"/>
      <c r="ET633" s="28"/>
      <c r="EU633" s="28"/>
      <c r="EV633" s="28"/>
      <c r="EW633" s="28"/>
      <c r="EX633" s="28"/>
      <c r="EY633" s="28"/>
      <c r="EZ633" s="28"/>
      <c r="FA633" s="28"/>
      <c r="FB633" s="28"/>
      <c r="FC633" s="28"/>
      <c r="FD633" s="28"/>
      <c r="FE633" s="28"/>
      <c r="FF633" s="28"/>
      <c r="FG633" s="28"/>
      <c r="FH633" s="28"/>
      <c r="FI633" s="28"/>
      <c r="FJ633" s="28"/>
      <c r="FK633" s="28"/>
      <c r="FL633" s="28"/>
      <c r="FM633" s="28"/>
      <c r="FN633" s="28"/>
      <c r="FO633" s="28"/>
      <c r="FP633" s="28"/>
      <c r="FQ633" s="28"/>
      <c r="FR633" s="28"/>
      <c r="FS633" s="28"/>
      <c r="FT633" s="28"/>
      <c r="FU633" s="28"/>
      <c r="FV633" s="28"/>
      <c r="FW633" s="28"/>
      <c r="FX633" s="28"/>
      <c r="FY633" s="28"/>
      <c r="FZ633" s="28"/>
      <c r="GA633" s="28"/>
      <c r="GB633" s="28"/>
      <c r="GC633" s="28"/>
      <c r="GD633" s="28"/>
      <c r="GE633" s="28"/>
      <c r="GF633" s="28"/>
      <c r="GG633" s="28"/>
      <c r="GH633" s="28"/>
      <c r="GI633" s="28"/>
      <c r="GJ633" s="28"/>
      <c r="GK633" s="28"/>
      <c r="GL633" s="28"/>
      <c r="GM633" s="28"/>
      <c r="GN633" s="28"/>
      <c r="GO633" s="28"/>
      <c r="GP633" s="28"/>
      <c r="GQ633" s="28"/>
      <c r="GR633" s="28"/>
      <c r="GS633" s="28"/>
      <c r="GT633" s="28"/>
      <c r="GU633" s="28"/>
      <c r="GV633" s="28"/>
      <c r="GW633" s="28"/>
      <c r="GX633" s="28"/>
      <c r="GY633" s="28"/>
      <c r="GZ633" s="28"/>
      <c r="HA633" s="28"/>
      <c r="HB633" s="28"/>
      <c r="HC633" s="28"/>
      <c r="HD633" s="28"/>
      <c r="HE633" s="28"/>
      <c r="HF633" s="28"/>
      <c r="HG633" s="28"/>
      <c r="HH633" s="28"/>
      <c r="HI633" s="28"/>
      <c r="HJ633" s="28"/>
      <c r="HK633" s="28"/>
      <c r="HL633" s="28"/>
      <c r="HM633" s="28"/>
      <c r="HN633" s="28"/>
      <c r="HO633" s="28"/>
      <c r="HP633" s="28"/>
      <c r="HQ633" s="28"/>
      <c r="HR633" s="28"/>
      <c r="HS633" s="28"/>
      <c r="HT633" s="28"/>
      <c r="HU633" s="28"/>
      <c r="HV633" s="28"/>
      <c r="HW633" s="28"/>
      <c r="HX633" s="28"/>
      <c r="HY633" s="28"/>
      <c r="HZ633" s="28"/>
      <c r="IA633" s="28"/>
      <c r="IB633" s="28"/>
      <c r="IC633" s="28"/>
      <c r="ID633" s="28"/>
      <c r="IE633" s="28"/>
      <c r="IF633" s="28"/>
      <c r="IG633" s="28"/>
      <c r="IH633" s="28"/>
      <c r="II633" s="28"/>
      <c r="IJ633" s="28"/>
      <c r="IK633" s="28"/>
      <c r="IL633" s="28"/>
      <c r="IM633" s="28"/>
      <c r="IN633" s="28"/>
      <c r="IO633" s="28"/>
      <c r="IP633" s="28"/>
      <c r="IQ633" s="28"/>
      <c r="IR633" s="28"/>
      <c r="IS633" s="28"/>
      <c r="IT633" s="28"/>
      <c r="IU633" s="28"/>
      <c r="IV633" s="28"/>
    </row>
    <row r="634" spans="1:256" ht="15.6" x14ac:dyDescent="0.25">
      <c r="A634" s="33">
        <v>47200</v>
      </c>
      <c r="B634" s="32" t="s">
        <v>526</v>
      </c>
      <c r="C634" s="32" t="s">
        <v>526</v>
      </c>
      <c r="D634" s="34">
        <v>72140</v>
      </c>
      <c r="E634" s="34" t="s">
        <v>527</v>
      </c>
      <c r="F634" s="40">
        <f>'2026-2027'!F635</f>
        <v>0</v>
      </c>
      <c r="G634" s="40">
        <f>SUM(G611:G633)</f>
        <v>0</v>
      </c>
      <c r="H634" s="40"/>
      <c r="I634" s="40">
        <f>SUM(I611:I633)</f>
        <v>0</v>
      </c>
      <c r="J634" s="138"/>
      <c r="K634" s="40"/>
      <c r="L634" s="138"/>
      <c r="M634" s="138"/>
      <c r="N634" s="138"/>
      <c r="O634" s="40">
        <f>SUM(O611:O633)</f>
        <v>0</v>
      </c>
    </row>
    <row r="635" spans="1:256" ht="15.6" x14ac:dyDescent="0.25">
      <c r="A635" s="311" t="s">
        <v>1127</v>
      </c>
      <c r="B635" s="312"/>
      <c r="C635" s="312"/>
      <c r="D635" s="312"/>
      <c r="E635" s="312"/>
      <c r="F635" s="335"/>
      <c r="G635" s="312"/>
      <c r="H635" s="312"/>
      <c r="I635" s="312"/>
      <c r="J635" s="312"/>
      <c r="K635" s="312"/>
      <c r="L635" s="312"/>
      <c r="M635" s="312"/>
      <c r="N635" s="312"/>
      <c r="O635" s="313"/>
    </row>
    <row r="636" spans="1:256" ht="14.4" customHeight="1" x14ac:dyDescent="0.25">
      <c r="A636" s="33">
        <v>47500</v>
      </c>
      <c r="B636" s="32" t="s">
        <v>482</v>
      </c>
      <c r="C636" s="32" t="s">
        <v>21</v>
      </c>
      <c r="D636" s="34">
        <v>47620</v>
      </c>
      <c r="E636" s="34" t="s">
        <v>483</v>
      </c>
      <c r="F636" s="40">
        <f>'2026-2027'!F637</f>
        <v>0</v>
      </c>
      <c r="G636" s="40">
        <f>F636</f>
        <v>0</v>
      </c>
      <c r="H636" s="40"/>
      <c r="I636" s="40">
        <f>F636</f>
        <v>0</v>
      </c>
      <c r="J636" s="138"/>
      <c r="K636" s="40"/>
      <c r="L636" s="138"/>
      <c r="M636" s="138"/>
      <c r="N636" s="138"/>
      <c r="O636" s="41"/>
    </row>
    <row r="637" spans="1:256" ht="15.6" x14ac:dyDescent="0.25">
      <c r="A637" s="33">
        <v>47505</v>
      </c>
      <c r="B637" s="32" t="s">
        <v>482</v>
      </c>
      <c r="C637" s="32" t="s">
        <v>295</v>
      </c>
      <c r="D637" s="34">
        <v>47620</v>
      </c>
      <c r="E637" s="34" t="s">
        <v>484</v>
      </c>
      <c r="F637" s="40">
        <f>'2026-2027'!F638</f>
        <v>0</v>
      </c>
      <c r="G637" s="40">
        <f t="shared" ref="G637:G654" si="60">F637</f>
        <v>0</v>
      </c>
      <c r="H637" s="40"/>
      <c r="I637" s="40">
        <f t="shared" ref="I637:I654" si="61">F637</f>
        <v>0</v>
      </c>
      <c r="J637" s="138"/>
      <c r="K637" s="40"/>
      <c r="L637" s="138"/>
      <c r="M637" s="138"/>
      <c r="N637" s="138"/>
      <c r="O637" s="41"/>
    </row>
    <row r="638" spans="1:256" ht="15.6" x14ac:dyDescent="0.25">
      <c r="A638" s="33">
        <v>47510</v>
      </c>
      <c r="B638" s="32" t="s">
        <v>482</v>
      </c>
      <c r="C638" s="32" t="s">
        <v>132</v>
      </c>
      <c r="D638" s="34">
        <v>47620</v>
      </c>
      <c r="E638" s="34" t="s">
        <v>485</v>
      </c>
      <c r="F638" s="40">
        <f>'2026-2027'!F639</f>
        <v>0</v>
      </c>
      <c r="G638" s="40">
        <f t="shared" si="60"/>
        <v>0</v>
      </c>
      <c r="H638" s="40"/>
      <c r="I638" s="40">
        <f t="shared" si="61"/>
        <v>0</v>
      </c>
      <c r="J638" s="138"/>
      <c r="K638" s="40"/>
      <c r="L638" s="138"/>
      <c r="M638" s="138"/>
      <c r="N638" s="138"/>
      <c r="O638" s="41"/>
    </row>
    <row r="639" spans="1:256" ht="15.6" x14ac:dyDescent="0.25">
      <c r="A639" s="33">
        <v>47511</v>
      </c>
      <c r="B639" s="32" t="s">
        <v>482</v>
      </c>
      <c r="C639" s="32" t="s">
        <v>134</v>
      </c>
      <c r="D639" s="34">
        <v>47620</v>
      </c>
      <c r="E639" s="34" t="s">
        <v>486</v>
      </c>
      <c r="F639" s="40">
        <f>'2026-2027'!F640</f>
        <v>0</v>
      </c>
      <c r="G639" s="40">
        <f t="shared" si="60"/>
        <v>0</v>
      </c>
      <c r="H639" s="40"/>
      <c r="I639" s="40">
        <f t="shared" si="61"/>
        <v>0</v>
      </c>
      <c r="J639" s="138"/>
      <c r="K639" s="40"/>
      <c r="L639" s="138"/>
      <c r="M639" s="138"/>
      <c r="N639" s="138"/>
      <c r="O639" s="41"/>
    </row>
    <row r="640" spans="1:256" ht="15.6" x14ac:dyDescent="0.25">
      <c r="A640" s="33">
        <v>47512</v>
      </c>
      <c r="B640" s="32" t="s">
        <v>482</v>
      </c>
      <c r="C640" s="32" t="s">
        <v>4</v>
      </c>
      <c r="D640" s="34">
        <v>47620</v>
      </c>
      <c r="E640" s="34" t="s">
        <v>487</v>
      </c>
      <c r="F640" s="40">
        <f>'2026-2027'!F641</f>
        <v>0</v>
      </c>
      <c r="G640" s="40"/>
      <c r="H640" s="40"/>
      <c r="I640" s="40"/>
      <c r="J640" s="138"/>
      <c r="K640" s="40"/>
      <c r="L640" s="138"/>
      <c r="M640" s="138"/>
      <c r="N640" s="138"/>
      <c r="O640" s="40">
        <f>F640</f>
        <v>0</v>
      </c>
    </row>
    <row r="641" spans="1:256" ht="15.6" x14ac:dyDescent="0.25">
      <c r="A641" s="33">
        <v>47513</v>
      </c>
      <c r="B641" s="32" t="s">
        <v>482</v>
      </c>
      <c r="C641" s="32" t="s">
        <v>136</v>
      </c>
      <c r="D641" s="34">
        <v>47620</v>
      </c>
      <c r="E641" s="34" t="s">
        <v>488</v>
      </c>
      <c r="F641" s="40">
        <f>'2026-2027'!F642</f>
        <v>0</v>
      </c>
      <c r="G641" s="40">
        <f t="shared" si="60"/>
        <v>0</v>
      </c>
      <c r="H641" s="40"/>
      <c r="I641" s="40">
        <f t="shared" si="61"/>
        <v>0</v>
      </c>
      <c r="J641" s="138"/>
      <c r="K641" s="40"/>
      <c r="L641" s="138"/>
      <c r="M641" s="138"/>
      <c r="N641" s="138"/>
      <c r="O641" s="41"/>
    </row>
    <row r="642" spans="1:256" ht="15.6" x14ac:dyDescent="0.25">
      <c r="A642" s="33">
        <v>47514</v>
      </c>
      <c r="B642" s="32" t="s">
        <v>482</v>
      </c>
      <c r="C642" s="32" t="s">
        <v>138</v>
      </c>
      <c r="D642" s="34">
        <v>47620</v>
      </c>
      <c r="E642" s="34" t="s">
        <v>489</v>
      </c>
      <c r="F642" s="40">
        <f>'2026-2027'!F643</f>
        <v>0</v>
      </c>
      <c r="G642" s="40">
        <f t="shared" si="60"/>
        <v>0</v>
      </c>
      <c r="H642" s="40"/>
      <c r="I642" s="40">
        <f t="shared" si="61"/>
        <v>0</v>
      </c>
      <c r="J642" s="138"/>
      <c r="K642" s="40"/>
      <c r="L642" s="138"/>
      <c r="M642" s="138"/>
      <c r="N642" s="138"/>
      <c r="O642" s="41"/>
    </row>
    <row r="643" spans="1:256" ht="15.6" x14ac:dyDescent="0.25">
      <c r="A643" s="33">
        <v>47515</v>
      </c>
      <c r="B643" s="32" t="s">
        <v>482</v>
      </c>
      <c r="C643" s="32" t="s">
        <v>140</v>
      </c>
      <c r="D643" s="34">
        <v>47620</v>
      </c>
      <c r="E643" s="34" t="s">
        <v>490</v>
      </c>
      <c r="F643" s="40">
        <f>'2026-2027'!F644</f>
        <v>0</v>
      </c>
      <c r="G643" s="40">
        <f t="shared" si="60"/>
        <v>0</v>
      </c>
      <c r="H643" s="40"/>
      <c r="I643" s="40">
        <f t="shared" si="61"/>
        <v>0</v>
      </c>
      <c r="J643" s="138"/>
      <c r="K643" s="40"/>
      <c r="L643" s="138"/>
      <c r="M643" s="138"/>
      <c r="N643" s="138"/>
      <c r="O643" s="41"/>
    </row>
    <row r="644" spans="1:256" ht="15.6" x14ac:dyDescent="0.25">
      <c r="A644" s="33">
        <v>47516</v>
      </c>
      <c r="B644" s="32" t="s">
        <v>482</v>
      </c>
      <c r="C644" s="32" t="s">
        <v>144</v>
      </c>
      <c r="D644" s="34">
        <v>47620</v>
      </c>
      <c r="E644" s="34" t="s">
        <v>491</v>
      </c>
      <c r="F644" s="40">
        <f>'2026-2027'!F645</f>
        <v>0</v>
      </c>
      <c r="G644" s="40">
        <f t="shared" si="60"/>
        <v>0</v>
      </c>
      <c r="H644" s="40"/>
      <c r="I644" s="40">
        <f t="shared" si="61"/>
        <v>0</v>
      </c>
      <c r="J644" s="138"/>
      <c r="K644" s="40"/>
      <c r="L644" s="138"/>
      <c r="M644" s="138"/>
      <c r="N644" s="138"/>
      <c r="O644" s="41"/>
    </row>
    <row r="645" spans="1:256" ht="15.6" x14ac:dyDescent="0.25">
      <c r="A645" s="33">
        <v>47517</v>
      </c>
      <c r="B645" s="32" t="s">
        <v>482</v>
      </c>
      <c r="C645" s="32" t="s">
        <v>146</v>
      </c>
      <c r="D645" s="34">
        <v>47620</v>
      </c>
      <c r="E645" s="34" t="s">
        <v>492</v>
      </c>
      <c r="F645" s="40">
        <f>'2026-2027'!F646</f>
        <v>0</v>
      </c>
      <c r="G645" s="40">
        <f t="shared" si="60"/>
        <v>0</v>
      </c>
      <c r="H645" s="40"/>
      <c r="I645" s="40">
        <f t="shared" si="61"/>
        <v>0</v>
      </c>
      <c r="J645" s="138"/>
      <c r="K645" s="40"/>
      <c r="L645" s="138"/>
      <c r="M645" s="138"/>
      <c r="N645" s="138"/>
      <c r="O645" s="41"/>
    </row>
    <row r="646" spans="1:256" ht="15.6" x14ac:dyDescent="0.25">
      <c r="A646" s="33">
        <v>47518</v>
      </c>
      <c r="B646" s="32" t="s">
        <v>482</v>
      </c>
      <c r="C646" s="32" t="s">
        <v>365</v>
      </c>
      <c r="D646" s="34">
        <v>47620</v>
      </c>
      <c r="E646" s="34" t="s">
        <v>493</v>
      </c>
      <c r="F646" s="40">
        <f>'2026-2027'!F647</f>
        <v>0</v>
      </c>
      <c r="G646" s="40">
        <f t="shared" si="60"/>
        <v>0</v>
      </c>
      <c r="H646" s="40"/>
      <c r="I646" s="40">
        <f t="shared" si="61"/>
        <v>0</v>
      </c>
      <c r="J646" s="138"/>
      <c r="K646" s="40"/>
      <c r="L646" s="138"/>
      <c r="M646" s="138"/>
      <c r="N646" s="138"/>
      <c r="O646" s="41"/>
    </row>
    <row r="647" spans="1:256" ht="15.6" x14ac:dyDescent="0.25">
      <c r="A647" s="33">
        <v>47520</v>
      </c>
      <c r="B647" s="32" t="s">
        <v>482</v>
      </c>
      <c r="C647" s="32" t="s">
        <v>127</v>
      </c>
      <c r="D647" s="34">
        <v>47620</v>
      </c>
      <c r="E647" s="34" t="s">
        <v>494</v>
      </c>
      <c r="F647" s="40">
        <f>'2026-2027'!F648</f>
        <v>0</v>
      </c>
      <c r="G647" s="40">
        <f t="shared" si="60"/>
        <v>0</v>
      </c>
      <c r="H647" s="40"/>
      <c r="I647" s="40">
        <f t="shared" si="61"/>
        <v>0</v>
      </c>
      <c r="J647" s="138"/>
      <c r="K647" s="40"/>
      <c r="L647" s="138"/>
      <c r="M647" s="138"/>
      <c r="N647" s="138"/>
      <c r="O647" s="41"/>
    </row>
    <row r="648" spans="1:256" ht="15.6" x14ac:dyDescent="0.25">
      <c r="A648" s="33">
        <v>47540</v>
      </c>
      <c r="B648" s="32" t="s">
        <v>482</v>
      </c>
      <c r="C648" s="32" t="s">
        <v>6</v>
      </c>
      <c r="D648" s="34">
        <v>47620</v>
      </c>
      <c r="E648" s="34" t="s">
        <v>495</v>
      </c>
      <c r="F648" s="40">
        <f>'2026-2027'!F649</f>
        <v>0</v>
      </c>
      <c r="G648" s="40">
        <f t="shared" si="60"/>
        <v>0</v>
      </c>
      <c r="H648" s="40"/>
      <c r="I648" s="40">
        <f t="shared" si="61"/>
        <v>0</v>
      </c>
      <c r="J648" s="138"/>
      <c r="K648" s="40"/>
      <c r="L648" s="138"/>
      <c r="M648" s="138"/>
      <c r="N648" s="138"/>
      <c r="O648" s="41"/>
    </row>
    <row r="649" spans="1:256" ht="15.6" x14ac:dyDescent="0.25">
      <c r="A649" s="33">
        <v>47560</v>
      </c>
      <c r="B649" s="32" t="s">
        <v>482</v>
      </c>
      <c r="C649" s="32" t="s">
        <v>7</v>
      </c>
      <c r="D649" s="34">
        <v>47620</v>
      </c>
      <c r="E649" s="34" t="s">
        <v>496</v>
      </c>
      <c r="F649" s="40">
        <f>'2026-2027'!F650</f>
        <v>0</v>
      </c>
      <c r="G649" s="40">
        <f t="shared" si="60"/>
        <v>0</v>
      </c>
      <c r="H649" s="40"/>
      <c r="I649" s="40">
        <f t="shared" si="61"/>
        <v>0</v>
      </c>
      <c r="J649" s="138"/>
      <c r="K649" s="40"/>
      <c r="L649" s="138"/>
      <c r="M649" s="138"/>
      <c r="N649" s="138"/>
      <c r="O649" s="41"/>
    </row>
    <row r="650" spans="1:256" ht="14.4" customHeight="1" x14ac:dyDescent="0.25">
      <c r="A650" s="33">
        <v>47570</v>
      </c>
      <c r="B650" s="32" t="s">
        <v>482</v>
      </c>
      <c r="C650" s="32" t="s">
        <v>367</v>
      </c>
      <c r="D650" s="34">
        <v>47620</v>
      </c>
      <c r="E650" s="34" t="s">
        <v>497</v>
      </c>
      <c r="F650" s="40">
        <f>'2026-2027'!F651</f>
        <v>0</v>
      </c>
      <c r="G650" s="40">
        <f t="shared" si="60"/>
        <v>0</v>
      </c>
      <c r="H650" s="40"/>
      <c r="I650" s="40">
        <f t="shared" si="61"/>
        <v>0</v>
      </c>
      <c r="J650" s="138"/>
      <c r="K650" s="40"/>
      <c r="L650" s="138"/>
      <c r="M650" s="138"/>
      <c r="N650" s="138"/>
      <c r="O650" s="41"/>
    </row>
    <row r="651" spans="1:256" ht="15.6" x14ac:dyDescent="0.25">
      <c r="A651" s="33">
        <v>47571</v>
      </c>
      <c r="B651" s="32" t="s">
        <v>482</v>
      </c>
      <c r="C651" s="32" t="s">
        <v>369</v>
      </c>
      <c r="D651" s="34">
        <v>47620</v>
      </c>
      <c r="E651" s="34" t="s">
        <v>498</v>
      </c>
      <c r="F651" s="40">
        <f>'2026-2027'!F652</f>
        <v>0</v>
      </c>
      <c r="G651" s="40">
        <f t="shared" si="60"/>
        <v>0</v>
      </c>
      <c r="H651" s="40"/>
      <c r="I651" s="40">
        <f t="shared" si="61"/>
        <v>0</v>
      </c>
      <c r="J651" s="138"/>
      <c r="K651" s="40"/>
      <c r="L651" s="138"/>
      <c r="M651" s="138"/>
      <c r="N651" s="138"/>
      <c r="O651" s="41"/>
    </row>
    <row r="652" spans="1:256" ht="15.6" x14ac:dyDescent="0.25">
      <c r="A652" s="33">
        <v>47580</v>
      </c>
      <c r="B652" s="32" t="s">
        <v>482</v>
      </c>
      <c r="C652" s="32" t="s">
        <v>24</v>
      </c>
      <c r="D652" s="34">
        <v>47620</v>
      </c>
      <c r="E652" s="34" t="s">
        <v>499</v>
      </c>
      <c r="F652" s="40">
        <f>'2026-2027'!F653</f>
        <v>0</v>
      </c>
      <c r="G652" s="40">
        <f t="shared" si="60"/>
        <v>0</v>
      </c>
      <c r="H652" s="40"/>
      <c r="I652" s="40">
        <f t="shared" si="61"/>
        <v>0</v>
      </c>
      <c r="J652" s="138"/>
      <c r="K652" s="40"/>
      <c r="L652" s="138"/>
      <c r="M652" s="138"/>
      <c r="N652" s="138"/>
      <c r="O652" s="41"/>
    </row>
    <row r="653" spans="1:256" ht="15.6" x14ac:dyDescent="0.25">
      <c r="A653" s="33">
        <v>47590</v>
      </c>
      <c r="B653" s="32" t="s">
        <v>482</v>
      </c>
      <c r="C653" s="32" t="s">
        <v>352</v>
      </c>
      <c r="D653" s="34">
        <v>47620</v>
      </c>
      <c r="E653" s="34" t="s">
        <v>500</v>
      </c>
      <c r="F653" s="40">
        <f>'2026-2027'!F654</f>
        <v>0</v>
      </c>
      <c r="G653" s="40">
        <f t="shared" si="60"/>
        <v>0</v>
      </c>
      <c r="H653" s="40"/>
      <c r="I653" s="40">
        <f t="shared" si="61"/>
        <v>0</v>
      </c>
      <c r="J653" s="138"/>
      <c r="K653" s="40"/>
      <c r="L653" s="138"/>
      <c r="M653" s="138"/>
      <c r="N653" s="138"/>
      <c r="O653" s="41"/>
    </row>
    <row r="654" spans="1:256" s="35" customFormat="1" ht="15.6" x14ac:dyDescent="0.25">
      <c r="A654" s="33">
        <v>47600</v>
      </c>
      <c r="B654" s="32" t="s">
        <v>482</v>
      </c>
      <c r="C654" s="32" t="s">
        <v>10</v>
      </c>
      <c r="D654" s="34">
        <v>47620</v>
      </c>
      <c r="E654" s="34" t="s">
        <v>501</v>
      </c>
      <c r="F654" s="40">
        <f>'2026-2027'!F655</f>
        <v>0</v>
      </c>
      <c r="G654" s="40">
        <f t="shared" si="60"/>
        <v>0</v>
      </c>
      <c r="H654" s="40"/>
      <c r="I654" s="40">
        <f t="shared" si="61"/>
        <v>0</v>
      </c>
      <c r="J654" s="138"/>
      <c r="K654" s="40"/>
      <c r="L654" s="138"/>
      <c r="M654" s="138"/>
      <c r="N654" s="138"/>
      <c r="O654" s="41"/>
      <c r="P654" s="30"/>
      <c r="Q654" s="30"/>
      <c r="R654" s="30"/>
      <c r="S654" s="30"/>
      <c r="T654" s="30"/>
      <c r="U654" s="30"/>
      <c r="V654" s="30"/>
      <c r="W654" s="30"/>
      <c r="X654" s="30"/>
      <c r="Y654" s="30"/>
      <c r="Z654" s="30"/>
      <c r="AA654" s="30"/>
      <c r="AB654" s="30"/>
      <c r="AC654" s="30"/>
      <c r="AD654" s="30"/>
      <c r="AE654" s="30"/>
      <c r="AF654" s="30"/>
      <c r="AG654" s="30"/>
      <c r="AH654" s="30"/>
      <c r="AI654" s="30"/>
      <c r="AJ654" s="30"/>
      <c r="AK654" s="30"/>
      <c r="AL654" s="30"/>
      <c r="AM654" s="30"/>
      <c r="AN654" s="30"/>
      <c r="AO654" s="30"/>
      <c r="AP654" s="30"/>
      <c r="AQ654" s="30"/>
      <c r="AR654" s="30"/>
      <c r="AS654" s="30"/>
      <c r="AT654" s="30"/>
      <c r="AU654" s="30"/>
      <c r="AV654" s="30"/>
      <c r="AW654" s="30"/>
      <c r="AX654" s="30"/>
      <c r="AY654" s="30"/>
      <c r="AZ654" s="30"/>
      <c r="BA654" s="30"/>
      <c r="BB654" s="30"/>
      <c r="BC654" s="30"/>
      <c r="BD654" s="30"/>
      <c r="BE654" s="30"/>
      <c r="BF654" s="30"/>
      <c r="BG654" s="30"/>
      <c r="BH654" s="30"/>
      <c r="BI654" s="30"/>
      <c r="BJ654" s="30"/>
      <c r="BK654" s="30"/>
      <c r="BL654" s="30"/>
      <c r="BM654" s="30"/>
      <c r="BN654" s="30"/>
      <c r="BO654" s="30"/>
      <c r="BP654" s="30"/>
      <c r="BQ654" s="30"/>
      <c r="BR654" s="30"/>
      <c r="BS654" s="30"/>
      <c r="BT654" s="30"/>
      <c r="BU654" s="30"/>
      <c r="BV654" s="30"/>
      <c r="BW654" s="30"/>
      <c r="BX654" s="30"/>
      <c r="BY654" s="30"/>
      <c r="BZ654" s="30"/>
      <c r="CA654" s="30"/>
      <c r="CB654" s="30"/>
      <c r="CC654" s="30"/>
      <c r="CD654" s="30"/>
      <c r="CE654" s="30"/>
      <c r="CF654" s="30"/>
      <c r="CG654" s="30"/>
      <c r="CH654" s="30"/>
      <c r="CI654" s="30"/>
      <c r="CJ654" s="30"/>
      <c r="CK654" s="30"/>
      <c r="CL654" s="30"/>
      <c r="CM654" s="30"/>
      <c r="CN654" s="30"/>
      <c r="CO654" s="30"/>
      <c r="CP654" s="30"/>
      <c r="CQ654" s="30"/>
      <c r="CR654" s="30"/>
      <c r="CS654" s="30"/>
      <c r="CT654" s="30"/>
      <c r="CU654" s="30"/>
      <c r="CV654" s="30"/>
      <c r="CW654" s="30"/>
      <c r="CX654" s="30"/>
      <c r="CY654" s="30"/>
      <c r="CZ654" s="30"/>
      <c r="DA654" s="30"/>
      <c r="DB654" s="30"/>
      <c r="DC654" s="30"/>
      <c r="DD654" s="30"/>
      <c r="DE654" s="30"/>
      <c r="DF654" s="30"/>
      <c r="DG654" s="30"/>
      <c r="DH654" s="30"/>
      <c r="DI654" s="30"/>
      <c r="DJ654" s="30"/>
      <c r="DK654" s="30"/>
      <c r="DL654" s="30"/>
      <c r="DM654" s="30"/>
      <c r="DN654" s="30"/>
      <c r="DO654" s="30"/>
      <c r="DP654" s="30"/>
      <c r="DQ654" s="30"/>
      <c r="DR654" s="30"/>
      <c r="DS654" s="30"/>
      <c r="DT654" s="30"/>
      <c r="DU654" s="30"/>
      <c r="DV654" s="30"/>
      <c r="DW654" s="30"/>
      <c r="DX654" s="30"/>
      <c r="DY654" s="30"/>
      <c r="DZ654" s="30"/>
      <c r="EA654" s="30"/>
      <c r="EB654" s="30"/>
      <c r="EC654" s="30"/>
      <c r="ED654" s="30"/>
      <c r="EE654" s="30"/>
      <c r="EF654" s="30"/>
      <c r="EG654" s="30"/>
      <c r="EH654" s="30"/>
      <c r="EI654" s="30"/>
      <c r="EJ654" s="30"/>
      <c r="EK654" s="30"/>
      <c r="EL654" s="30"/>
      <c r="EM654" s="30"/>
      <c r="EN654" s="30"/>
      <c r="EO654" s="30"/>
      <c r="EP654" s="30"/>
      <c r="EQ654" s="30"/>
      <c r="ER654" s="30"/>
      <c r="ES654" s="30"/>
      <c r="ET654" s="30"/>
      <c r="EU654" s="30"/>
      <c r="EV654" s="30"/>
      <c r="EW654" s="30"/>
      <c r="EX654" s="30"/>
      <c r="EY654" s="30"/>
      <c r="EZ654" s="30"/>
      <c r="FA654" s="30"/>
      <c r="FB654" s="30"/>
      <c r="FC654" s="30"/>
      <c r="FD654" s="30"/>
      <c r="FE654" s="30"/>
      <c r="FF654" s="30"/>
      <c r="FG654" s="30"/>
      <c r="FH654" s="30"/>
      <c r="FI654" s="30"/>
      <c r="FJ654" s="30"/>
      <c r="FK654" s="30"/>
      <c r="FL654" s="30"/>
      <c r="FM654" s="30"/>
      <c r="FN654" s="30"/>
      <c r="FO654" s="30"/>
      <c r="FP654" s="30"/>
      <c r="FQ654" s="30"/>
      <c r="FR654" s="30"/>
      <c r="FS654" s="30"/>
      <c r="FT654" s="30"/>
      <c r="FU654" s="30"/>
      <c r="FV654" s="30"/>
      <c r="FW654" s="30"/>
      <c r="FX654" s="30"/>
      <c r="FY654" s="30"/>
      <c r="FZ654" s="30"/>
      <c r="GA654" s="30"/>
      <c r="GB654" s="30"/>
      <c r="GC654" s="30"/>
      <c r="GD654" s="30"/>
      <c r="GE654" s="30"/>
      <c r="GF654" s="30"/>
      <c r="GG654" s="30"/>
      <c r="GH654" s="30"/>
      <c r="GI654" s="30"/>
      <c r="GJ654" s="30"/>
      <c r="GK654" s="30"/>
      <c r="GL654" s="30"/>
      <c r="GM654" s="30"/>
      <c r="GN654" s="30"/>
      <c r="GO654" s="30"/>
      <c r="GP654" s="30"/>
      <c r="GQ654" s="30"/>
      <c r="GR654" s="30"/>
      <c r="GS654" s="30"/>
      <c r="GT654" s="30"/>
      <c r="GU654" s="30"/>
      <c r="GV654" s="30"/>
      <c r="GW654" s="30"/>
      <c r="GX654" s="30"/>
      <c r="GY654" s="30"/>
      <c r="GZ654" s="30"/>
      <c r="HA654" s="30"/>
      <c r="HB654" s="30"/>
      <c r="HC654" s="30"/>
      <c r="HD654" s="30"/>
      <c r="HE654" s="30"/>
      <c r="HF654" s="30"/>
      <c r="HG654" s="30"/>
      <c r="HH654" s="30"/>
      <c r="HI654" s="30"/>
      <c r="HJ654" s="30"/>
      <c r="HK654" s="30"/>
      <c r="HL654" s="30"/>
      <c r="HM654" s="30"/>
      <c r="HN654" s="30"/>
      <c r="HO654" s="30"/>
      <c r="HP654" s="30"/>
      <c r="HQ654" s="30"/>
      <c r="HR654" s="30"/>
      <c r="HS654" s="30"/>
      <c r="HT654" s="30"/>
      <c r="HU654" s="30"/>
      <c r="HV654" s="30"/>
      <c r="HW654" s="30"/>
      <c r="HX654" s="30"/>
      <c r="HY654" s="30"/>
      <c r="HZ654" s="30"/>
      <c r="IA654" s="30"/>
      <c r="IB654" s="30"/>
      <c r="IC654" s="30"/>
      <c r="ID654" s="30"/>
      <c r="IE654" s="30"/>
      <c r="IF654" s="30"/>
      <c r="IG654" s="30"/>
      <c r="IH654" s="30"/>
      <c r="II654" s="30"/>
      <c r="IJ654" s="30"/>
      <c r="IK654" s="30"/>
      <c r="IL654" s="30"/>
      <c r="IM654" s="30"/>
      <c r="IN654" s="30"/>
      <c r="IO654" s="30"/>
      <c r="IP654" s="30"/>
      <c r="IQ654" s="30"/>
      <c r="IR654" s="30"/>
      <c r="IS654" s="30"/>
      <c r="IT654" s="30"/>
      <c r="IU654" s="30"/>
      <c r="IV654" s="30"/>
    </row>
    <row r="655" spans="1:256" s="30" customFormat="1" ht="15.6" x14ac:dyDescent="0.25">
      <c r="A655" s="33">
        <v>47620</v>
      </c>
      <c r="B655" s="32" t="s">
        <v>502</v>
      </c>
      <c r="C655" s="32" t="s">
        <v>502</v>
      </c>
      <c r="D655" s="34">
        <v>72140</v>
      </c>
      <c r="E655" s="34" t="s">
        <v>503</v>
      </c>
      <c r="F655" s="40">
        <f>'2026-2027'!F656</f>
        <v>0</v>
      </c>
      <c r="G655" s="40">
        <f>SUM(G636:G654)</f>
        <v>0</v>
      </c>
      <c r="H655" s="40"/>
      <c r="I655" s="40">
        <f>SUM(I636:I654)</f>
        <v>0</v>
      </c>
      <c r="J655" s="40"/>
      <c r="K655" s="40"/>
      <c r="L655" s="40"/>
      <c r="M655" s="40"/>
      <c r="N655" s="40"/>
      <c r="O655" s="40">
        <f>SUM(O636:O654)</f>
        <v>0</v>
      </c>
    </row>
    <row r="656" spans="1:256" s="30" customFormat="1" ht="14.4" customHeight="1" x14ac:dyDescent="0.25">
      <c r="A656" s="311" t="s">
        <v>1128</v>
      </c>
      <c r="B656" s="312"/>
      <c r="C656" s="312"/>
      <c r="D656" s="312"/>
      <c r="E656" s="312"/>
      <c r="F656" s="335"/>
      <c r="G656" s="312"/>
      <c r="H656" s="312"/>
      <c r="I656" s="312"/>
      <c r="J656" s="312"/>
      <c r="K656" s="312"/>
      <c r="L656" s="312"/>
      <c r="M656" s="312"/>
      <c r="N656" s="312"/>
      <c r="O656" s="313"/>
    </row>
    <row r="657" spans="1:15" s="30" customFormat="1" ht="14.4" customHeight="1" x14ac:dyDescent="0.25">
      <c r="A657" s="33">
        <v>48530</v>
      </c>
      <c r="B657" s="32" t="s">
        <v>1129</v>
      </c>
      <c r="C657" s="32" t="s">
        <v>478</v>
      </c>
      <c r="D657" s="34">
        <v>49340</v>
      </c>
      <c r="E657" s="34" t="s">
        <v>479</v>
      </c>
      <c r="F657" s="40">
        <f>'2026-2027'!F658</f>
        <v>0</v>
      </c>
      <c r="G657" s="40">
        <f>F657</f>
        <v>0</v>
      </c>
      <c r="H657" s="40"/>
      <c r="I657" s="40"/>
      <c r="J657" s="138"/>
      <c r="K657" s="40">
        <f>F657</f>
        <v>0</v>
      </c>
      <c r="L657" s="138"/>
      <c r="M657" s="138"/>
      <c r="N657" s="60"/>
      <c r="O657" s="41"/>
    </row>
    <row r="658" spans="1:15" s="30" customFormat="1" ht="15.6" x14ac:dyDescent="0.25">
      <c r="A658" s="7">
        <v>48580</v>
      </c>
      <c r="B658" s="5" t="s">
        <v>480</v>
      </c>
      <c r="C658" s="5" t="s">
        <v>480</v>
      </c>
      <c r="D658" s="6">
        <v>51120</v>
      </c>
      <c r="E658" s="6" t="s">
        <v>481</v>
      </c>
      <c r="F658" s="40">
        <f>'2026-2027'!F659</f>
        <v>0</v>
      </c>
      <c r="G658" s="40">
        <f>SUM(G657)</f>
        <v>0</v>
      </c>
      <c r="H658" s="40"/>
      <c r="I658" s="40"/>
      <c r="J658" s="138"/>
      <c r="K658" s="40">
        <f>SUM(K657)</f>
        <v>0</v>
      </c>
      <c r="L658" s="138"/>
      <c r="M658" s="138"/>
      <c r="N658" s="60"/>
      <c r="O658" s="41"/>
    </row>
    <row r="659" spans="1:15" s="30" customFormat="1" ht="14.4" customHeight="1" x14ac:dyDescent="0.25">
      <c r="A659" s="311" t="s">
        <v>1130</v>
      </c>
      <c r="B659" s="312"/>
      <c r="C659" s="312"/>
      <c r="D659" s="312"/>
      <c r="E659" s="312"/>
      <c r="F659" s="335"/>
      <c r="G659" s="312"/>
      <c r="H659" s="312"/>
      <c r="I659" s="312"/>
      <c r="J659" s="312"/>
      <c r="K659" s="312"/>
      <c r="L659" s="312"/>
      <c r="M659" s="312"/>
      <c r="N659" s="312"/>
      <c r="O659" s="313"/>
    </row>
    <row r="660" spans="1:15" s="30" customFormat="1" ht="15.6" x14ac:dyDescent="0.25">
      <c r="A660" s="33">
        <v>49000</v>
      </c>
      <c r="B660" s="32" t="s">
        <v>1131</v>
      </c>
      <c r="C660" s="32" t="s">
        <v>21</v>
      </c>
      <c r="D660" s="34">
        <v>49340</v>
      </c>
      <c r="E660" s="34" t="s">
        <v>103</v>
      </c>
      <c r="F660" s="40">
        <f>'2026-2027'!F661</f>
        <v>0</v>
      </c>
      <c r="G660" s="40">
        <f>F660</f>
        <v>0</v>
      </c>
      <c r="H660" s="40"/>
      <c r="I660" s="40"/>
      <c r="J660" s="138"/>
      <c r="K660" s="40">
        <f>F660</f>
        <v>0</v>
      </c>
      <c r="L660" s="138"/>
      <c r="M660" s="138"/>
      <c r="N660" s="138"/>
      <c r="O660" s="41"/>
    </row>
    <row r="661" spans="1:15" s="30" customFormat="1" ht="15.6" x14ac:dyDescent="0.25">
      <c r="A661" s="33">
        <v>49025</v>
      </c>
      <c r="B661" s="32" t="s">
        <v>1131</v>
      </c>
      <c r="C661" s="32" t="s">
        <v>295</v>
      </c>
      <c r="D661" s="34">
        <v>49340</v>
      </c>
      <c r="E661" s="34" t="s">
        <v>475</v>
      </c>
      <c r="F661" s="40">
        <f>'2026-2027'!F662</f>
        <v>0</v>
      </c>
      <c r="G661" s="40">
        <f t="shared" ref="G661:G685" si="62">F661</f>
        <v>0</v>
      </c>
      <c r="H661" s="40"/>
      <c r="I661" s="40"/>
      <c r="J661" s="138"/>
      <c r="K661" s="40">
        <f t="shared" ref="K661:K685" si="63">F661</f>
        <v>0</v>
      </c>
      <c r="L661" s="138"/>
      <c r="M661" s="138"/>
      <c r="N661" s="138"/>
      <c r="O661" s="41"/>
    </row>
    <row r="662" spans="1:15" s="30" customFormat="1" ht="15.6" x14ac:dyDescent="0.25">
      <c r="A662" s="33">
        <v>49030</v>
      </c>
      <c r="B662" s="32" t="s">
        <v>1131</v>
      </c>
      <c r="C662" s="32" t="s">
        <v>132</v>
      </c>
      <c r="D662" s="34">
        <v>49340</v>
      </c>
      <c r="E662" s="34" t="s">
        <v>476</v>
      </c>
      <c r="F662" s="40">
        <f>'2026-2027'!F663</f>
        <v>0</v>
      </c>
      <c r="G662" s="40">
        <f t="shared" si="62"/>
        <v>0</v>
      </c>
      <c r="H662" s="40"/>
      <c r="I662" s="40"/>
      <c r="J662" s="138"/>
      <c r="K662" s="40">
        <f t="shared" si="63"/>
        <v>0</v>
      </c>
      <c r="L662" s="138"/>
      <c r="M662" s="138"/>
      <c r="N662" s="138"/>
      <c r="O662" s="41"/>
    </row>
    <row r="663" spans="1:15" s="30" customFormat="1" ht="15.6" x14ac:dyDescent="0.25">
      <c r="A663" s="33">
        <v>49031</v>
      </c>
      <c r="B663" s="32" t="s">
        <v>1131</v>
      </c>
      <c r="C663" s="32" t="s">
        <v>134</v>
      </c>
      <c r="D663" s="34">
        <v>49340</v>
      </c>
      <c r="E663" s="34" t="s">
        <v>453</v>
      </c>
      <c r="F663" s="40">
        <f>'2026-2027'!F664</f>
        <v>0</v>
      </c>
      <c r="G663" s="40">
        <f t="shared" si="62"/>
        <v>0</v>
      </c>
      <c r="H663" s="40"/>
      <c r="I663" s="40"/>
      <c r="J663" s="138"/>
      <c r="K663" s="40">
        <f t="shared" si="63"/>
        <v>0</v>
      </c>
      <c r="L663" s="138"/>
      <c r="M663" s="138"/>
      <c r="N663" s="138"/>
      <c r="O663" s="41"/>
    </row>
    <row r="664" spans="1:15" s="30" customFormat="1" ht="15.6" x14ac:dyDescent="0.25">
      <c r="A664" s="33">
        <v>49032</v>
      </c>
      <c r="B664" s="32" t="s">
        <v>1131</v>
      </c>
      <c r="C664" s="32" t="s">
        <v>4</v>
      </c>
      <c r="D664" s="34">
        <v>49340</v>
      </c>
      <c r="E664" s="34" t="s">
        <v>455</v>
      </c>
      <c r="F664" s="40">
        <f>'2026-2027'!F665</f>
        <v>0</v>
      </c>
      <c r="G664" s="40"/>
      <c r="H664" s="40"/>
      <c r="I664" s="40"/>
      <c r="J664" s="138"/>
      <c r="K664" s="40"/>
      <c r="L664" s="138"/>
      <c r="M664" s="138"/>
      <c r="N664" s="138"/>
      <c r="O664" s="40">
        <f>F664</f>
        <v>0</v>
      </c>
    </row>
    <row r="665" spans="1:15" s="30" customFormat="1" ht="15.6" x14ac:dyDescent="0.25">
      <c r="A665" s="33">
        <v>49033</v>
      </c>
      <c r="B665" s="32" t="s">
        <v>1131</v>
      </c>
      <c r="C665" s="32" t="s">
        <v>136</v>
      </c>
      <c r="D665" s="34">
        <v>49340</v>
      </c>
      <c r="E665" s="34" t="s">
        <v>456</v>
      </c>
      <c r="F665" s="40">
        <f>'2026-2027'!F666</f>
        <v>0</v>
      </c>
      <c r="G665" s="40">
        <f t="shared" si="62"/>
        <v>0</v>
      </c>
      <c r="H665" s="40"/>
      <c r="I665" s="40"/>
      <c r="J665" s="138"/>
      <c r="K665" s="40">
        <f t="shared" si="63"/>
        <v>0</v>
      </c>
      <c r="L665" s="138"/>
      <c r="M665" s="138"/>
      <c r="N665" s="138"/>
      <c r="O665" s="41"/>
    </row>
    <row r="666" spans="1:15" s="30" customFormat="1" ht="15.6" x14ac:dyDescent="0.25">
      <c r="A666" s="33">
        <v>49034</v>
      </c>
      <c r="B666" s="32" t="s">
        <v>1131</v>
      </c>
      <c r="C666" s="32" t="s">
        <v>138</v>
      </c>
      <c r="D666" s="34">
        <v>49340</v>
      </c>
      <c r="E666" s="34" t="s">
        <v>457</v>
      </c>
      <c r="F666" s="40">
        <f>'2026-2027'!F667</f>
        <v>0</v>
      </c>
      <c r="G666" s="40">
        <f t="shared" si="62"/>
        <v>0</v>
      </c>
      <c r="H666" s="40"/>
      <c r="I666" s="40"/>
      <c r="J666" s="138"/>
      <c r="K666" s="40">
        <f t="shared" si="63"/>
        <v>0</v>
      </c>
      <c r="L666" s="138"/>
      <c r="M666" s="138"/>
      <c r="N666" s="138"/>
      <c r="O666" s="41"/>
    </row>
    <row r="667" spans="1:15" s="30" customFormat="1" ht="15.6" x14ac:dyDescent="0.25">
      <c r="A667" s="33">
        <v>49035</v>
      </c>
      <c r="B667" s="32" t="s">
        <v>1131</v>
      </c>
      <c r="C667" s="32" t="s">
        <v>140</v>
      </c>
      <c r="D667" s="34">
        <v>49340</v>
      </c>
      <c r="E667" s="34" t="s">
        <v>458</v>
      </c>
      <c r="F667" s="40">
        <f>'2026-2027'!F668</f>
        <v>0</v>
      </c>
      <c r="G667" s="40">
        <f t="shared" si="62"/>
        <v>0</v>
      </c>
      <c r="H667" s="40"/>
      <c r="I667" s="40"/>
      <c r="J667" s="138"/>
      <c r="K667" s="40">
        <f t="shared" si="63"/>
        <v>0</v>
      </c>
      <c r="L667" s="138"/>
      <c r="M667" s="138"/>
      <c r="N667" s="138"/>
      <c r="O667" s="41"/>
    </row>
    <row r="668" spans="1:15" ht="15.6" x14ac:dyDescent="0.25">
      <c r="A668" s="33">
        <v>49036</v>
      </c>
      <c r="B668" s="32" t="s">
        <v>1131</v>
      </c>
      <c r="C668" s="32" t="s">
        <v>144</v>
      </c>
      <c r="D668" s="34">
        <v>49340</v>
      </c>
      <c r="E668" s="34" t="s">
        <v>459</v>
      </c>
      <c r="F668" s="40">
        <f>'2026-2027'!F669</f>
        <v>0</v>
      </c>
      <c r="G668" s="40">
        <f t="shared" si="62"/>
        <v>0</v>
      </c>
      <c r="H668" s="40"/>
      <c r="I668" s="40"/>
      <c r="J668" s="138"/>
      <c r="K668" s="40">
        <f t="shared" si="63"/>
        <v>0</v>
      </c>
      <c r="L668" s="138"/>
      <c r="M668" s="138"/>
      <c r="N668" s="60"/>
      <c r="O668" s="41"/>
    </row>
    <row r="669" spans="1:15" ht="15.6" x14ac:dyDescent="0.25">
      <c r="A669" s="33">
        <v>49037</v>
      </c>
      <c r="B669" s="32" t="s">
        <v>1131</v>
      </c>
      <c r="C669" s="32" t="s">
        <v>146</v>
      </c>
      <c r="D669" s="34">
        <v>49340</v>
      </c>
      <c r="E669" s="34" t="s">
        <v>460</v>
      </c>
      <c r="F669" s="40">
        <f>'2026-2027'!F670</f>
        <v>0</v>
      </c>
      <c r="G669" s="40">
        <f t="shared" si="62"/>
        <v>0</v>
      </c>
      <c r="H669" s="40"/>
      <c r="I669" s="40"/>
      <c r="J669" s="138"/>
      <c r="K669" s="40">
        <f t="shared" si="63"/>
        <v>0</v>
      </c>
      <c r="L669" s="138"/>
      <c r="M669" s="138"/>
      <c r="N669" s="138"/>
      <c r="O669" s="41"/>
    </row>
    <row r="670" spans="1:15" ht="15.6" x14ac:dyDescent="0.25">
      <c r="A670" s="33">
        <v>49038</v>
      </c>
      <c r="B670" s="32" t="s">
        <v>1131</v>
      </c>
      <c r="C670" s="32" t="s">
        <v>365</v>
      </c>
      <c r="D670" s="34">
        <v>49340</v>
      </c>
      <c r="E670" s="34" t="s">
        <v>461</v>
      </c>
      <c r="F670" s="40">
        <f>'2026-2027'!F671</f>
        <v>0</v>
      </c>
      <c r="G670" s="40">
        <f t="shared" si="62"/>
        <v>0</v>
      </c>
      <c r="H670" s="40"/>
      <c r="I670" s="40"/>
      <c r="J670" s="138"/>
      <c r="K670" s="40">
        <f t="shared" si="63"/>
        <v>0</v>
      </c>
      <c r="L670" s="138"/>
      <c r="M670" s="138"/>
      <c r="N670" s="138"/>
      <c r="O670" s="41"/>
    </row>
    <row r="671" spans="1:15" ht="15.6" x14ac:dyDescent="0.25">
      <c r="A671" s="33">
        <v>49040</v>
      </c>
      <c r="B671" s="32" t="s">
        <v>1131</v>
      </c>
      <c r="C671" s="32" t="s">
        <v>33</v>
      </c>
      <c r="D671" s="34">
        <v>49340</v>
      </c>
      <c r="E671" s="34" t="s">
        <v>104</v>
      </c>
      <c r="F671" s="40">
        <f>'2026-2027'!F672</f>
        <v>0</v>
      </c>
      <c r="G671" s="40">
        <f t="shared" si="62"/>
        <v>0</v>
      </c>
      <c r="H671" s="40"/>
      <c r="I671" s="40"/>
      <c r="J671" s="138"/>
      <c r="K671" s="40">
        <f t="shared" si="63"/>
        <v>0</v>
      </c>
      <c r="L671" s="138"/>
      <c r="M671" s="138"/>
      <c r="N671" s="138"/>
      <c r="O671" s="41"/>
    </row>
    <row r="672" spans="1:15" ht="15.6" x14ac:dyDescent="0.25">
      <c r="A672" s="33">
        <v>49060</v>
      </c>
      <c r="B672" s="32" t="s">
        <v>1131</v>
      </c>
      <c r="C672" s="32" t="s">
        <v>105</v>
      </c>
      <c r="D672" s="34">
        <v>49340</v>
      </c>
      <c r="E672" s="34" t="s">
        <v>106</v>
      </c>
      <c r="F672" s="40">
        <f>'2026-2027'!F673</f>
        <v>0</v>
      </c>
      <c r="G672" s="40">
        <f t="shared" si="62"/>
        <v>0</v>
      </c>
      <c r="H672" s="40"/>
      <c r="I672" s="40"/>
      <c r="J672" s="138"/>
      <c r="K672" s="40">
        <f t="shared" si="63"/>
        <v>0</v>
      </c>
      <c r="L672" s="138"/>
      <c r="M672" s="138"/>
      <c r="N672" s="138"/>
      <c r="O672" s="41"/>
    </row>
    <row r="673" spans="1:256" ht="14.4" customHeight="1" x14ac:dyDescent="0.25">
      <c r="A673" s="33">
        <v>49080</v>
      </c>
      <c r="B673" s="32" t="s">
        <v>1131</v>
      </c>
      <c r="C673" s="32" t="s">
        <v>107</v>
      </c>
      <c r="D673" s="34">
        <v>49340</v>
      </c>
      <c r="E673" s="34" t="s">
        <v>108</v>
      </c>
      <c r="F673" s="40">
        <f>'2026-2027'!F674</f>
        <v>0</v>
      </c>
      <c r="G673" s="40"/>
      <c r="H673" s="40"/>
      <c r="I673" s="40"/>
      <c r="J673" s="138"/>
      <c r="K673" s="40"/>
      <c r="L673" s="138"/>
      <c r="M673" s="138"/>
      <c r="N673" s="138"/>
      <c r="O673" s="40">
        <f>F673</f>
        <v>0</v>
      </c>
    </row>
    <row r="674" spans="1:256" ht="15.6" x14ac:dyDescent="0.25">
      <c r="A674" s="33">
        <v>49120</v>
      </c>
      <c r="B674" s="32" t="s">
        <v>1131</v>
      </c>
      <c r="C674" s="32" t="s">
        <v>109</v>
      </c>
      <c r="D674" s="34">
        <v>49340</v>
      </c>
      <c r="E674" s="34" t="s">
        <v>110</v>
      </c>
      <c r="F674" s="40">
        <f>'2026-2027'!F675</f>
        <v>0</v>
      </c>
      <c r="G674" s="40">
        <f t="shared" si="62"/>
        <v>0</v>
      </c>
      <c r="H674" s="40"/>
      <c r="I674" s="40"/>
      <c r="J674" s="138"/>
      <c r="K674" s="40">
        <f t="shared" si="63"/>
        <v>0</v>
      </c>
      <c r="L674" s="138"/>
      <c r="M674" s="138"/>
      <c r="N674" s="138"/>
      <c r="O674" s="41"/>
    </row>
    <row r="675" spans="1:256" ht="15.6" x14ac:dyDescent="0.25">
      <c r="A675" s="33">
        <v>49140</v>
      </c>
      <c r="B675" s="32" t="s">
        <v>1131</v>
      </c>
      <c r="C675" s="32" t="s">
        <v>111</v>
      </c>
      <c r="D675" s="34">
        <v>49340</v>
      </c>
      <c r="E675" s="34" t="s">
        <v>112</v>
      </c>
      <c r="F675" s="40">
        <f>'2026-2027'!F676</f>
        <v>0</v>
      </c>
      <c r="G675" s="40">
        <f t="shared" si="62"/>
        <v>0</v>
      </c>
      <c r="H675" s="40"/>
      <c r="I675" s="40"/>
      <c r="J675" s="138"/>
      <c r="K675" s="40">
        <f t="shared" si="63"/>
        <v>0</v>
      </c>
      <c r="L675" s="138"/>
      <c r="M675" s="138"/>
      <c r="N675" s="138"/>
      <c r="O675" s="41"/>
    </row>
    <row r="676" spans="1:256" ht="14.4" customHeight="1" x14ac:dyDescent="0.25">
      <c r="A676" s="33">
        <v>49150</v>
      </c>
      <c r="B676" s="32" t="s">
        <v>1131</v>
      </c>
      <c r="C676" s="32" t="s">
        <v>367</v>
      </c>
      <c r="D676" s="34">
        <v>49340</v>
      </c>
      <c r="E676" s="34" t="s">
        <v>462</v>
      </c>
      <c r="F676" s="40">
        <f>'2026-2027'!F677</f>
        <v>0</v>
      </c>
      <c r="G676" s="40">
        <f t="shared" si="62"/>
        <v>0</v>
      </c>
      <c r="H676" s="40"/>
      <c r="I676" s="40"/>
      <c r="J676" s="138"/>
      <c r="K676" s="40">
        <f t="shared" si="63"/>
        <v>0</v>
      </c>
      <c r="L676" s="138"/>
      <c r="M676" s="138"/>
      <c r="N676" s="138"/>
      <c r="O676" s="41"/>
    </row>
    <row r="677" spans="1:256" ht="15.6" x14ac:dyDescent="0.25">
      <c r="A677" s="33">
        <v>49151</v>
      </c>
      <c r="B677" s="32" t="s">
        <v>1131</v>
      </c>
      <c r="C677" s="32" t="s">
        <v>369</v>
      </c>
      <c r="D677" s="34">
        <v>49340</v>
      </c>
      <c r="E677" s="34" t="s">
        <v>463</v>
      </c>
      <c r="F677" s="40">
        <f>'2026-2027'!F678</f>
        <v>0</v>
      </c>
      <c r="G677" s="40">
        <f t="shared" si="62"/>
        <v>0</v>
      </c>
      <c r="H677" s="40"/>
      <c r="I677" s="40"/>
      <c r="J677" s="138"/>
      <c r="K677" s="40">
        <f t="shared" si="63"/>
        <v>0</v>
      </c>
      <c r="L677" s="138"/>
      <c r="M677" s="138"/>
      <c r="N677" s="138"/>
      <c r="O677" s="41"/>
    </row>
    <row r="678" spans="1:256" ht="15.6" x14ac:dyDescent="0.25">
      <c r="A678" s="33">
        <v>49160</v>
      </c>
      <c r="B678" s="32" t="s">
        <v>1131</v>
      </c>
      <c r="C678" s="32" t="s">
        <v>113</v>
      </c>
      <c r="D678" s="34">
        <v>49340</v>
      </c>
      <c r="E678" s="34" t="s">
        <v>114</v>
      </c>
      <c r="F678" s="40">
        <f>'2026-2027'!F679</f>
        <v>0</v>
      </c>
      <c r="G678" s="40">
        <f t="shared" si="62"/>
        <v>0</v>
      </c>
      <c r="H678" s="40"/>
      <c r="I678" s="40"/>
      <c r="J678" s="138"/>
      <c r="K678" s="40">
        <f t="shared" si="63"/>
        <v>0</v>
      </c>
      <c r="L678" s="138"/>
      <c r="M678" s="138"/>
      <c r="N678" s="138"/>
      <c r="O678" s="41"/>
    </row>
    <row r="679" spans="1:256" ht="15.6" x14ac:dyDescent="0.25">
      <c r="A679" s="33">
        <v>49180</v>
      </c>
      <c r="B679" s="32" t="s">
        <v>1131</v>
      </c>
      <c r="C679" s="32" t="s">
        <v>8</v>
      </c>
      <c r="D679" s="34">
        <v>49340</v>
      </c>
      <c r="E679" s="34" t="s">
        <v>115</v>
      </c>
      <c r="F679" s="40">
        <f>'2026-2027'!F680</f>
        <v>0</v>
      </c>
      <c r="G679" s="40">
        <f t="shared" si="62"/>
        <v>0</v>
      </c>
      <c r="H679" s="40"/>
      <c r="I679" s="40"/>
      <c r="J679" s="138"/>
      <c r="K679" s="40">
        <f t="shared" si="63"/>
        <v>0</v>
      </c>
      <c r="L679" s="138"/>
      <c r="M679" s="138"/>
      <c r="N679" s="138"/>
      <c r="O679" s="41"/>
    </row>
    <row r="680" spans="1:256" ht="15.6" x14ac:dyDescent="0.25">
      <c r="A680" s="33">
        <v>49200</v>
      </c>
      <c r="B680" s="32" t="s">
        <v>1131</v>
      </c>
      <c r="C680" s="32" t="s">
        <v>464</v>
      </c>
      <c r="D680" s="45">
        <v>49340</v>
      </c>
      <c r="E680" s="34" t="s">
        <v>465</v>
      </c>
      <c r="F680" s="40">
        <f>'2026-2027'!F681</f>
        <v>0</v>
      </c>
      <c r="G680" s="40">
        <f t="shared" si="62"/>
        <v>0</v>
      </c>
      <c r="H680" s="40"/>
      <c r="I680" s="40"/>
      <c r="J680" s="138"/>
      <c r="K680" s="40">
        <f t="shared" si="63"/>
        <v>0</v>
      </c>
      <c r="L680" s="138"/>
      <c r="M680" s="138"/>
      <c r="N680" s="60"/>
      <c r="O680" s="41"/>
    </row>
    <row r="681" spans="1:256" ht="15.6" x14ac:dyDescent="0.25">
      <c r="A681" s="33">
        <v>49220</v>
      </c>
      <c r="B681" s="32" t="s">
        <v>1131</v>
      </c>
      <c r="C681" s="32" t="s">
        <v>466</v>
      </c>
      <c r="D681" s="34">
        <v>49340</v>
      </c>
      <c r="E681" s="34" t="s">
        <v>467</v>
      </c>
      <c r="F681" s="40">
        <f>'2026-2027'!F682</f>
        <v>0</v>
      </c>
      <c r="G681" s="40">
        <f t="shared" si="62"/>
        <v>0</v>
      </c>
      <c r="H681" s="40"/>
      <c r="I681" s="40"/>
      <c r="J681" s="138"/>
      <c r="K681" s="40">
        <f t="shared" si="63"/>
        <v>0</v>
      </c>
      <c r="L681" s="138"/>
      <c r="M681" s="138"/>
      <c r="N681" s="138"/>
      <c r="O681" s="41"/>
    </row>
    <row r="682" spans="1:256" ht="15.6" x14ac:dyDescent="0.25">
      <c r="A682" s="33">
        <v>49240</v>
      </c>
      <c r="B682" s="32" t="s">
        <v>1131</v>
      </c>
      <c r="C682" s="32" t="s">
        <v>468</v>
      </c>
      <c r="D682" s="34">
        <v>49340</v>
      </c>
      <c r="E682" s="34" t="s">
        <v>469</v>
      </c>
      <c r="F682" s="40">
        <f>'2026-2027'!F683</f>
        <v>0</v>
      </c>
      <c r="G682" s="40">
        <f t="shared" si="62"/>
        <v>0</v>
      </c>
      <c r="H682" s="40"/>
      <c r="I682" s="40"/>
      <c r="J682" s="138"/>
      <c r="K682" s="40">
        <f t="shared" si="63"/>
        <v>0</v>
      </c>
      <c r="L682" s="138"/>
      <c r="M682" s="138"/>
      <c r="N682" s="138"/>
      <c r="O682" s="41"/>
    </row>
    <row r="683" spans="1:256" s="30" customFormat="1" ht="15.6" x14ac:dyDescent="0.25">
      <c r="A683" s="33">
        <v>49260</v>
      </c>
      <c r="B683" s="32" t="s">
        <v>1131</v>
      </c>
      <c r="C683" s="32" t="s">
        <v>470</v>
      </c>
      <c r="D683" s="34">
        <v>49340</v>
      </c>
      <c r="E683" s="34" t="s">
        <v>471</v>
      </c>
      <c r="F683" s="40">
        <f>'2026-2027'!F684</f>
        <v>0</v>
      </c>
      <c r="G683" s="40">
        <f t="shared" si="62"/>
        <v>0</v>
      </c>
      <c r="H683" s="40"/>
      <c r="I683" s="40"/>
      <c r="J683" s="138"/>
      <c r="K683" s="40">
        <f t="shared" si="63"/>
        <v>0</v>
      </c>
      <c r="L683" s="138"/>
      <c r="M683" s="138"/>
      <c r="N683" s="138"/>
      <c r="O683" s="41"/>
    </row>
    <row r="684" spans="1:256" s="30" customFormat="1" ht="15.6" x14ac:dyDescent="0.25">
      <c r="A684" s="33">
        <v>49270</v>
      </c>
      <c r="B684" s="32" t="s">
        <v>1131</v>
      </c>
      <c r="C684" s="32" t="s">
        <v>352</v>
      </c>
      <c r="D684" s="34">
        <v>49340</v>
      </c>
      <c r="E684" s="34" t="s">
        <v>472</v>
      </c>
      <c r="F684" s="40">
        <f>'2026-2027'!F685</f>
        <v>0</v>
      </c>
      <c r="G684" s="40">
        <f t="shared" si="62"/>
        <v>0</v>
      </c>
      <c r="H684" s="40"/>
      <c r="I684" s="40"/>
      <c r="J684" s="138"/>
      <c r="K684" s="40">
        <f t="shared" si="63"/>
        <v>0</v>
      </c>
      <c r="L684" s="138"/>
      <c r="M684" s="138"/>
      <c r="N684" s="138"/>
      <c r="O684" s="41"/>
    </row>
    <row r="685" spans="1:256" s="35" customFormat="1" ht="15.6" x14ac:dyDescent="0.25">
      <c r="A685" s="33">
        <v>49280</v>
      </c>
      <c r="B685" s="32" t="s">
        <v>1131</v>
      </c>
      <c r="C685" s="32" t="s">
        <v>10</v>
      </c>
      <c r="D685" s="34">
        <v>49340</v>
      </c>
      <c r="E685" s="34" t="s">
        <v>116</v>
      </c>
      <c r="F685" s="40">
        <f>'2026-2027'!F686</f>
        <v>0</v>
      </c>
      <c r="G685" s="40">
        <f t="shared" si="62"/>
        <v>0</v>
      </c>
      <c r="H685" s="40"/>
      <c r="I685" s="40"/>
      <c r="J685" s="138"/>
      <c r="K685" s="40">
        <f t="shared" si="63"/>
        <v>0</v>
      </c>
      <c r="L685" s="138"/>
      <c r="M685" s="138"/>
      <c r="N685" s="138"/>
      <c r="O685" s="41"/>
      <c r="P685" s="30"/>
      <c r="Q685" s="30"/>
      <c r="R685" s="30"/>
      <c r="S685" s="30"/>
      <c r="T685" s="30"/>
      <c r="U685" s="30"/>
      <c r="V685" s="30"/>
      <c r="W685" s="30"/>
      <c r="X685" s="30"/>
      <c r="Y685" s="30"/>
      <c r="Z685" s="30"/>
      <c r="AA685" s="30"/>
      <c r="AB685" s="30"/>
      <c r="AC685" s="30"/>
      <c r="AD685" s="30"/>
      <c r="AE685" s="30"/>
      <c r="AF685" s="30"/>
      <c r="AG685" s="30"/>
      <c r="AH685" s="30"/>
      <c r="AI685" s="30"/>
      <c r="AJ685" s="30"/>
      <c r="AK685" s="30"/>
      <c r="AL685" s="30"/>
      <c r="AM685" s="30"/>
      <c r="AN685" s="30"/>
      <c r="AO685" s="30"/>
      <c r="AP685" s="30"/>
      <c r="AQ685" s="30"/>
      <c r="AR685" s="30"/>
      <c r="AS685" s="30"/>
      <c r="AT685" s="30"/>
      <c r="AU685" s="30"/>
      <c r="AV685" s="30"/>
      <c r="AW685" s="30"/>
      <c r="AX685" s="30"/>
      <c r="AY685" s="30"/>
      <c r="AZ685" s="30"/>
      <c r="BA685" s="30"/>
      <c r="BB685" s="30"/>
      <c r="BC685" s="30"/>
      <c r="BD685" s="30"/>
      <c r="BE685" s="30"/>
      <c r="BF685" s="30"/>
      <c r="BG685" s="30"/>
      <c r="BH685" s="30"/>
      <c r="BI685" s="30"/>
      <c r="BJ685" s="30"/>
      <c r="BK685" s="30"/>
      <c r="BL685" s="30"/>
      <c r="BM685" s="30"/>
      <c r="BN685" s="30"/>
      <c r="BO685" s="30"/>
      <c r="BP685" s="30"/>
      <c r="BQ685" s="30"/>
      <c r="BR685" s="30"/>
      <c r="BS685" s="30"/>
      <c r="BT685" s="30"/>
      <c r="BU685" s="30"/>
      <c r="BV685" s="30"/>
      <c r="BW685" s="30"/>
      <c r="BX685" s="30"/>
      <c r="BY685" s="30"/>
      <c r="BZ685" s="30"/>
      <c r="CA685" s="30"/>
      <c r="CB685" s="30"/>
      <c r="CC685" s="30"/>
      <c r="CD685" s="30"/>
      <c r="CE685" s="30"/>
      <c r="CF685" s="30"/>
      <c r="CG685" s="30"/>
      <c r="CH685" s="30"/>
      <c r="CI685" s="30"/>
      <c r="CJ685" s="30"/>
      <c r="CK685" s="30"/>
      <c r="CL685" s="30"/>
      <c r="CM685" s="30"/>
      <c r="CN685" s="30"/>
      <c r="CO685" s="30"/>
      <c r="CP685" s="30"/>
      <c r="CQ685" s="30"/>
      <c r="CR685" s="30"/>
      <c r="CS685" s="30"/>
      <c r="CT685" s="30"/>
      <c r="CU685" s="30"/>
      <c r="CV685" s="30"/>
      <c r="CW685" s="30"/>
      <c r="CX685" s="30"/>
      <c r="CY685" s="30"/>
      <c r="CZ685" s="30"/>
      <c r="DA685" s="30"/>
      <c r="DB685" s="30"/>
      <c r="DC685" s="30"/>
      <c r="DD685" s="30"/>
      <c r="DE685" s="30"/>
      <c r="DF685" s="30"/>
      <c r="DG685" s="30"/>
      <c r="DH685" s="30"/>
      <c r="DI685" s="30"/>
      <c r="DJ685" s="30"/>
      <c r="DK685" s="30"/>
      <c r="DL685" s="30"/>
      <c r="DM685" s="30"/>
      <c r="DN685" s="30"/>
      <c r="DO685" s="30"/>
      <c r="DP685" s="30"/>
      <c r="DQ685" s="30"/>
      <c r="DR685" s="30"/>
      <c r="DS685" s="30"/>
      <c r="DT685" s="30"/>
      <c r="DU685" s="30"/>
      <c r="DV685" s="30"/>
      <c r="DW685" s="30"/>
      <c r="DX685" s="30"/>
      <c r="DY685" s="30"/>
      <c r="DZ685" s="30"/>
      <c r="EA685" s="30"/>
      <c r="EB685" s="30"/>
      <c r="EC685" s="30"/>
      <c r="ED685" s="30"/>
      <c r="EE685" s="30"/>
      <c r="EF685" s="30"/>
      <c r="EG685" s="30"/>
      <c r="EH685" s="30"/>
      <c r="EI685" s="30"/>
      <c r="EJ685" s="30"/>
      <c r="EK685" s="30"/>
      <c r="EL685" s="30"/>
      <c r="EM685" s="30"/>
      <c r="EN685" s="30"/>
      <c r="EO685" s="30"/>
      <c r="EP685" s="30"/>
      <c r="EQ685" s="30"/>
      <c r="ER685" s="30"/>
      <c r="ES685" s="30"/>
      <c r="ET685" s="30"/>
      <c r="EU685" s="30"/>
      <c r="EV685" s="30"/>
      <c r="EW685" s="30"/>
      <c r="EX685" s="30"/>
      <c r="EY685" s="30"/>
      <c r="EZ685" s="30"/>
      <c r="FA685" s="30"/>
      <c r="FB685" s="30"/>
      <c r="FC685" s="30"/>
      <c r="FD685" s="30"/>
      <c r="FE685" s="30"/>
      <c r="FF685" s="30"/>
      <c r="FG685" s="30"/>
      <c r="FH685" s="30"/>
      <c r="FI685" s="30"/>
      <c r="FJ685" s="30"/>
      <c r="FK685" s="30"/>
      <c r="FL685" s="30"/>
      <c r="FM685" s="30"/>
      <c r="FN685" s="30"/>
      <c r="FO685" s="30"/>
      <c r="FP685" s="30"/>
      <c r="FQ685" s="30"/>
      <c r="FR685" s="30"/>
      <c r="FS685" s="30"/>
      <c r="FT685" s="30"/>
      <c r="FU685" s="30"/>
      <c r="FV685" s="30"/>
      <c r="FW685" s="30"/>
      <c r="FX685" s="30"/>
      <c r="FY685" s="30"/>
      <c r="FZ685" s="30"/>
      <c r="GA685" s="30"/>
      <c r="GB685" s="30"/>
      <c r="GC685" s="30"/>
      <c r="GD685" s="30"/>
      <c r="GE685" s="30"/>
      <c r="GF685" s="30"/>
      <c r="GG685" s="30"/>
      <c r="GH685" s="30"/>
      <c r="GI685" s="30"/>
      <c r="GJ685" s="30"/>
      <c r="GK685" s="30"/>
      <c r="GL685" s="30"/>
      <c r="GM685" s="30"/>
      <c r="GN685" s="30"/>
      <c r="GO685" s="30"/>
      <c r="GP685" s="30"/>
      <c r="GQ685" s="30"/>
      <c r="GR685" s="30"/>
      <c r="GS685" s="30"/>
      <c r="GT685" s="30"/>
      <c r="GU685" s="30"/>
      <c r="GV685" s="30"/>
      <c r="GW685" s="30"/>
      <c r="GX685" s="30"/>
      <c r="GY685" s="30"/>
      <c r="GZ685" s="30"/>
      <c r="HA685" s="30"/>
      <c r="HB685" s="30"/>
      <c r="HC685" s="30"/>
      <c r="HD685" s="30"/>
      <c r="HE685" s="30"/>
      <c r="HF685" s="30"/>
      <c r="HG685" s="30"/>
      <c r="HH685" s="30"/>
      <c r="HI685" s="30"/>
      <c r="HJ685" s="30"/>
      <c r="HK685" s="30"/>
      <c r="HL685" s="30"/>
      <c r="HM685" s="30"/>
      <c r="HN685" s="30"/>
      <c r="HO685" s="30"/>
      <c r="HP685" s="30"/>
      <c r="HQ685" s="30"/>
      <c r="HR685" s="30"/>
      <c r="HS685" s="30"/>
      <c r="HT685" s="30"/>
      <c r="HU685" s="30"/>
      <c r="HV685" s="30"/>
      <c r="HW685" s="30"/>
      <c r="HX685" s="30"/>
      <c r="HY685" s="30"/>
      <c r="HZ685" s="30"/>
      <c r="IA685" s="30"/>
      <c r="IB685" s="30"/>
      <c r="IC685" s="30"/>
      <c r="ID685" s="30"/>
      <c r="IE685" s="30"/>
      <c r="IF685" s="30"/>
      <c r="IG685" s="30"/>
      <c r="IH685" s="30"/>
      <c r="II685" s="30"/>
      <c r="IJ685" s="30"/>
      <c r="IK685" s="30"/>
      <c r="IL685" s="30"/>
      <c r="IM685" s="30"/>
      <c r="IN685" s="30"/>
      <c r="IO685" s="30"/>
      <c r="IP685" s="30"/>
      <c r="IQ685" s="30"/>
      <c r="IR685" s="30"/>
      <c r="IS685" s="30"/>
      <c r="IT685" s="30"/>
      <c r="IU685" s="30"/>
      <c r="IV685" s="30"/>
    </row>
    <row r="686" spans="1:256" s="30" customFormat="1" ht="14.4" customHeight="1" x14ac:dyDescent="0.25">
      <c r="A686" s="33">
        <v>49340</v>
      </c>
      <c r="B686" s="32" t="s">
        <v>474</v>
      </c>
      <c r="C686" s="32" t="s">
        <v>474</v>
      </c>
      <c r="D686" s="34">
        <v>51120</v>
      </c>
      <c r="E686" s="34" t="s">
        <v>473</v>
      </c>
      <c r="F686" s="40">
        <f>'2026-2027'!F687</f>
        <v>0</v>
      </c>
      <c r="G686" s="40">
        <f>SUM(G660:G685)</f>
        <v>0</v>
      </c>
      <c r="H686" s="40"/>
      <c r="I686" s="40"/>
      <c r="J686" s="138"/>
      <c r="K686" s="40">
        <f>SUM(K660:K685)</f>
        <v>0</v>
      </c>
      <c r="L686" s="138"/>
      <c r="M686" s="138"/>
      <c r="N686" s="138"/>
      <c r="O686" s="40">
        <f>SUM(O660:O685)</f>
        <v>0</v>
      </c>
    </row>
    <row r="687" spans="1:256" s="30" customFormat="1" ht="15.6" x14ac:dyDescent="0.25">
      <c r="A687" s="311" t="s">
        <v>1132</v>
      </c>
      <c r="B687" s="312"/>
      <c r="C687" s="312"/>
      <c r="D687" s="312"/>
      <c r="E687" s="312"/>
      <c r="F687" s="335"/>
      <c r="G687" s="312"/>
      <c r="H687" s="312"/>
      <c r="I687" s="312"/>
      <c r="J687" s="312"/>
      <c r="K687" s="312"/>
      <c r="L687" s="312"/>
      <c r="M687" s="312"/>
      <c r="N687" s="312"/>
      <c r="O687" s="313"/>
    </row>
    <row r="688" spans="1:256" s="30" customFormat="1" ht="14.4" customHeight="1" x14ac:dyDescent="0.25">
      <c r="A688" s="33">
        <v>50000</v>
      </c>
      <c r="B688" s="32" t="s">
        <v>1133</v>
      </c>
      <c r="C688" s="32" t="s">
        <v>21</v>
      </c>
      <c r="D688" s="34">
        <v>50100</v>
      </c>
      <c r="E688" s="34" t="s">
        <v>432</v>
      </c>
      <c r="F688" s="40">
        <f>'2026-2027'!F689</f>
        <v>0</v>
      </c>
      <c r="G688" s="40">
        <f>F688</f>
        <v>0</v>
      </c>
      <c r="H688" s="40"/>
      <c r="I688" s="40"/>
      <c r="J688" s="138"/>
      <c r="K688" s="40">
        <f>F688</f>
        <v>0</v>
      </c>
      <c r="L688" s="138"/>
      <c r="M688" s="138"/>
      <c r="N688" s="138"/>
      <c r="O688" s="41"/>
    </row>
    <row r="689" spans="1:15" s="30" customFormat="1" ht="15.6" x14ac:dyDescent="0.25">
      <c r="A689" s="33">
        <v>50005</v>
      </c>
      <c r="B689" s="32" t="s">
        <v>1133</v>
      </c>
      <c r="C689" s="32" t="s">
        <v>295</v>
      </c>
      <c r="D689" s="34">
        <v>50100</v>
      </c>
      <c r="E689" s="34" t="s">
        <v>433</v>
      </c>
      <c r="F689" s="40">
        <f>'2026-2027'!F690</f>
        <v>0</v>
      </c>
      <c r="G689" s="40">
        <f t="shared" ref="G689:G705" si="64">F689</f>
        <v>0</v>
      </c>
      <c r="H689" s="40"/>
      <c r="I689" s="40"/>
      <c r="J689" s="138"/>
      <c r="K689" s="40">
        <f t="shared" ref="K689:K705" si="65">F689</f>
        <v>0</v>
      </c>
      <c r="L689" s="138"/>
      <c r="M689" s="138"/>
      <c r="N689" s="138"/>
      <c r="O689" s="41"/>
    </row>
    <row r="690" spans="1:15" s="30" customFormat="1" ht="15.6" x14ac:dyDescent="0.25">
      <c r="A690" s="33">
        <v>50010</v>
      </c>
      <c r="B690" s="32" t="s">
        <v>1133</v>
      </c>
      <c r="C690" s="32" t="s">
        <v>132</v>
      </c>
      <c r="D690" s="34">
        <v>50100</v>
      </c>
      <c r="E690" s="34" t="s">
        <v>434</v>
      </c>
      <c r="F690" s="40">
        <f>'2026-2027'!F691</f>
        <v>0</v>
      </c>
      <c r="G690" s="40">
        <f t="shared" si="64"/>
        <v>0</v>
      </c>
      <c r="H690" s="40"/>
      <c r="I690" s="40"/>
      <c r="J690" s="138"/>
      <c r="K690" s="40">
        <f t="shared" si="65"/>
        <v>0</v>
      </c>
      <c r="L690" s="138"/>
      <c r="M690" s="138"/>
      <c r="N690" s="138"/>
      <c r="O690" s="41"/>
    </row>
    <row r="691" spans="1:15" s="30" customFormat="1" ht="15.6" x14ac:dyDescent="0.25">
      <c r="A691" s="33">
        <v>50011</v>
      </c>
      <c r="B691" s="32" t="s">
        <v>1133</v>
      </c>
      <c r="C691" s="32" t="s">
        <v>134</v>
      </c>
      <c r="D691" s="34">
        <v>50100</v>
      </c>
      <c r="E691" s="34" t="s">
        <v>435</v>
      </c>
      <c r="F691" s="40">
        <f>'2026-2027'!F692</f>
        <v>0</v>
      </c>
      <c r="G691" s="40">
        <f t="shared" si="64"/>
        <v>0</v>
      </c>
      <c r="H691" s="40"/>
      <c r="I691" s="40"/>
      <c r="J691" s="138"/>
      <c r="K691" s="40">
        <f t="shared" si="65"/>
        <v>0</v>
      </c>
      <c r="L691" s="138"/>
      <c r="M691" s="138"/>
      <c r="N691" s="138"/>
      <c r="O691" s="41"/>
    </row>
    <row r="692" spans="1:15" s="30" customFormat="1" ht="15.6" x14ac:dyDescent="0.25">
      <c r="A692" s="33">
        <v>50012</v>
      </c>
      <c r="B692" s="32" t="s">
        <v>1133</v>
      </c>
      <c r="C692" s="32" t="s">
        <v>4</v>
      </c>
      <c r="D692" s="34">
        <v>50100</v>
      </c>
      <c r="E692" s="34" t="s">
        <v>436</v>
      </c>
      <c r="F692" s="40">
        <f>'2026-2027'!F693</f>
        <v>0</v>
      </c>
      <c r="G692" s="40"/>
      <c r="H692" s="40"/>
      <c r="I692" s="40"/>
      <c r="J692" s="138"/>
      <c r="K692" s="40"/>
      <c r="L692" s="138"/>
      <c r="M692" s="138"/>
      <c r="N692" s="138"/>
      <c r="O692" s="40">
        <f>F692</f>
        <v>0</v>
      </c>
    </row>
    <row r="693" spans="1:15" s="30" customFormat="1" ht="15.6" x14ac:dyDescent="0.25">
      <c r="A693" s="33">
        <v>50013</v>
      </c>
      <c r="B693" s="32" t="s">
        <v>1133</v>
      </c>
      <c r="C693" s="32" t="s">
        <v>136</v>
      </c>
      <c r="D693" s="34">
        <v>50100</v>
      </c>
      <c r="E693" s="34" t="s">
        <v>437</v>
      </c>
      <c r="F693" s="40">
        <f>'2026-2027'!F694</f>
        <v>0</v>
      </c>
      <c r="G693" s="40">
        <f t="shared" si="64"/>
        <v>0</v>
      </c>
      <c r="H693" s="40"/>
      <c r="I693" s="40"/>
      <c r="J693" s="138"/>
      <c r="K693" s="40">
        <f t="shared" si="65"/>
        <v>0</v>
      </c>
      <c r="L693" s="138"/>
      <c r="M693" s="138"/>
      <c r="N693" s="138"/>
      <c r="O693" s="41"/>
    </row>
    <row r="694" spans="1:15" s="30" customFormat="1" ht="15.6" x14ac:dyDescent="0.25">
      <c r="A694" s="33">
        <v>50014</v>
      </c>
      <c r="B694" s="32" t="s">
        <v>1133</v>
      </c>
      <c r="C694" s="32" t="s">
        <v>138</v>
      </c>
      <c r="D694" s="34">
        <v>50100</v>
      </c>
      <c r="E694" s="34" t="s">
        <v>438</v>
      </c>
      <c r="F694" s="40">
        <f>'2026-2027'!F695</f>
        <v>0</v>
      </c>
      <c r="G694" s="40">
        <f t="shared" si="64"/>
        <v>0</v>
      </c>
      <c r="H694" s="40"/>
      <c r="I694" s="40"/>
      <c r="J694" s="138"/>
      <c r="K694" s="40">
        <f t="shared" si="65"/>
        <v>0</v>
      </c>
      <c r="L694" s="138"/>
      <c r="M694" s="138"/>
      <c r="N694" s="138"/>
      <c r="O694" s="41"/>
    </row>
    <row r="695" spans="1:15" s="30" customFormat="1" ht="15.6" x14ac:dyDescent="0.25">
      <c r="A695" s="33">
        <v>50015</v>
      </c>
      <c r="B695" s="32" t="s">
        <v>1133</v>
      </c>
      <c r="C695" s="32" t="s">
        <v>140</v>
      </c>
      <c r="D695" s="34">
        <v>50100</v>
      </c>
      <c r="E695" s="34" t="s">
        <v>439</v>
      </c>
      <c r="F695" s="40">
        <f>'2026-2027'!F696</f>
        <v>0</v>
      </c>
      <c r="G695" s="40">
        <f t="shared" si="64"/>
        <v>0</v>
      </c>
      <c r="H695" s="40"/>
      <c r="I695" s="40"/>
      <c r="J695" s="138"/>
      <c r="K695" s="40">
        <f t="shared" si="65"/>
        <v>0</v>
      </c>
      <c r="L695" s="138"/>
      <c r="M695" s="138"/>
      <c r="N695" s="138"/>
      <c r="O695" s="41"/>
    </row>
    <row r="696" spans="1:15" s="30" customFormat="1" ht="15.6" x14ac:dyDescent="0.25">
      <c r="A696" s="33">
        <v>50016</v>
      </c>
      <c r="B696" s="32" t="s">
        <v>1133</v>
      </c>
      <c r="C696" s="32" t="s">
        <v>144</v>
      </c>
      <c r="D696" s="34">
        <v>50100</v>
      </c>
      <c r="E696" s="34" t="s">
        <v>440</v>
      </c>
      <c r="F696" s="40">
        <f>'2026-2027'!F697</f>
        <v>0</v>
      </c>
      <c r="G696" s="40">
        <f t="shared" si="64"/>
        <v>0</v>
      </c>
      <c r="H696" s="40"/>
      <c r="I696" s="40"/>
      <c r="J696" s="138"/>
      <c r="K696" s="40">
        <f t="shared" si="65"/>
        <v>0</v>
      </c>
      <c r="L696" s="138"/>
      <c r="M696" s="138"/>
      <c r="N696" s="138"/>
      <c r="O696" s="41"/>
    </row>
    <row r="697" spans="1:15" s="30" customFormat="1" ht="15.6" x14ac:dyDescent="0.25">
      <c r="A697" s="33">
        <v>50017</v>
      </c>
      <c r="B697" s="32" t="s">
        <v>1133</v>
      </c>
      <c r="C697" s="32" t="s">
        <v>146</v>
      </c>
      <c r="D697" s="34">
        <v>50100</v>
      </c>
      <c r="E697" s="34" t="s">
        <v>441</v>
      </c>
      <c r="F697" s="40">
        <f>'2026-2027'!F698</f>
        <v>0</v>
      </c>
      <c r="G697" s="40">
        <f t="shared" si="64"/>
        <v>0</v>
      </c>
      <c r="H697" s="40"/>
      <c r="I697" s="40"/>
      <c r="J697" s="138"/>
      <c r="K697" s="40">
        <f t="shared" si="65"/>
        <v>0</v>
      </c>
      <c r="L697" s="138"/>
      <c r="M697" s="138"/>
      <c r="N697" s="138"/>
      <c r="O697" s="41"/>
    </row>
    <row r="698" spans="1:15" ht="15.6" x14ac:dyDescent="0.25">
      <c r="A698" s="33">
        <v>50018</v>
      </c>
      <c r="B698" s="32" t="s">
        <v>1133</v>
      </c>
      <c r="C698" s="32" t="s">
        <v>365</v>
      </c>
      <c r="D698" s="34">
        <v>50100</v>
      </c>
      <c r="E698" s="34" t="s">
        <v>442</v>
      </c>
      <c r="F698" s="40">
        <f>'2026-2027'!F699</f>
        <v>0</v>
      </c>
      <c r="G698" s="40">
        <f t="shared" si="64"/>
        <v>0</v>
      </c>
      <c r="H698" s="40"/>
      <c r="I698" s="40"/>
      <c r="J698" s="138"/>
      <c r="K698" s="40">
        <f t="shared" si="65"/>
        <v>0</v>
      </c>
      <c r="L698" s="138"/>
      <c r="M698" s="138"/>
      <c r="N698" s="138"/>
      <c r="O698" s="41"/>
    </row>
    <row r="699" spans="1:15" ht="15.6" x14ac:dyDescent="0.25">
      <c r="A699" s="33">
        <v>50020</v>
      </c>
      <c r="B699" s="32" t="s">
        <v>1133</v>
      </c>
      <c r="C699" s="32" t="s">
        <v>33</v>
      </c>
      <c r="D699" s="34">
        <v>50100</v>
      </c>
      <c r="E699" s="34" t="s">
        <v>443</v>
      </c>
      <c r="F699" s="40">
        <f>'2026-2027'!F700</f>
        <v>0</v>
      </c>
      <c r="G699" s="40">
        <f t="shared" si="64"/>
        <v>0</v>
      </c>
      <c r="H699" s="40"/>
      <c r="I699" s="40"/>
      <c r="J699" s="138"/>
      <c r="K699" s="40">
        <f t="shared" si="65"/>
        <v>0</v>
      </c>
      <c r="L699" s="138"/>
      <c r="M699" s="138"/>
      <c r="N699" s="138"/>
      <c r="O699" s="41"/>
    </row>
    <row r="700" spans="1:15" ht="15.6" x14ac:dyDescent="0.25">
      <c r="A700" s="33">
        <v>50040</v>
      </c>
      <c r="B700" s="32" t="s">
        <v>1133</v>
      </c>
      <c r="C700" s="32" t="s">
        <v>105</v>
      </c>
      <c r="D700" s="34">
        <v>50100</v>
      </c>
      <c r="E700" s="34" t="s">
        <v>444</v>
      </c>
      <c r="F700" s="40">
        <f>'2026-2027'!F701</f>
        <v>0</v>
      </c>
      <c r="G700" s="40">
        <f t="shared" si="64"/>
        <v>0</v>
      </c>
      <c r="H700" s="40"/>
      <c r="I700" s="40"/>
      <c r="J700" s="138"/>
      <c r="K700" s="40">
        <f t="shared" si="65"/>
        <v>0</v>
      </c>
      <c r="L700" s="138"/>
      <c r="M700" s="138"/>
      <c r="N700" s="138"/>
      <c r="O700" s="41"/>
    </row>
    <row r="701" spans="1:15" ht="15.6" x14ac:dyDescent="0.25">
      <c r="A701" s="33">
        <v>50050</v>
      </c>
      <c r="B701" s="32" t="s">
        <v>1133</v>
      </c>
      <c r="C701" s="32" t="s">
        <v>367</v>
      </c>
      <c r="D701" s="34">
        <v>50100</v>
      </c>
      <c r="E701" s="34" t="s">
        <v>445</v>
      </c>
      <c r="F701" s="40">
        <f>'2026-2027'!F702</f>
        <v>0</v>
      </c>
      <c r="G701" s="40">
        <f t="shared" si="64"/>
        <v>0</v>
      </c>
      <c r="H701" s="40"/>
      <c r="I701" s="40"/>
      <c r="J701" s="138"/>
      <c r="K701" s="40">
        <f t="shared" si="65"/>
        <v>0</v>
      </c>
      <c r="L701" s="138"/>
      <c r="M701" s="138"/>
      <c r="N701" s="138"/>
      <c r="O701" s="41"/>
    </row>
    <row r="702" spans="1:15" ht="15.6" x14ac:dyDescent="0.25">
      <c r="A702" s="33">
        <v>50051</v>
      </c>
      <c r="B702" s="32" t="s">
        <v>1133</v>
      </c>
      <c r="C702" s="32" t="s">
        <v>369</v>
      </c>
      <c r="D702" s="34">
        <v>50100</v>
      </c>
      <c r="E702" s="34" t="s">
        <v>446</v>
      </c>
      <c r="F702" s="40">
        <f>'2026-2027'!F703</f>
        <v>0</v>
      </c>
      <c r="G702" s="40">
        <f t="shared" si="64"/>
        <v>0</v>
      </c>
      <c r="H702" s="40"/>
      <c r="I702" s="40"/>
      <c r="J702" s="138"/>
      <c r="K702" s="40">
        <f t="shared" si="65"/>
        <v>0</v>
      </c>
      <c r="L702" s="138"/>
      <c r="M702" s="138"/>
      <c r="N702" s="138"/>
      <c r="O702" s="41"/>
    </row>
    <row r="703" spans="1:15" ht="15.6" x14ac:dyDescent="0.25">
      <c r="A703" s="33">
        <v>50060</v>
      </c>
      <c r="B703" s="32" t="s">
        <v>1133</v>
      </c>
      <c r="C703" s="32" t="s">
        <v>8</v>
      </c>
      <c r="D703" s="34">
        <v>50100</v>
      </c>
      <c r="E703" s="34" t="s">
        <v>447</v>
      </c>
      <c r="F703" s="40">
        <f>'2026-2027'!F704</f>
        <v>0</v>
      </c>
      <c r="G703" s="40">
        <f t="shared" si="64"/>
        <v>0</v>
      </c>
      <c r="H703" s="40"/>
      <c r="I703" s="40"/>
      <c r="J703" s="138"/>
      <c r="K703" s="40">
        <f t="shared" si="65"/>
        <v>0</v>
      </c>
      <c r="L703" s="138"/>
      <c r="M703" s="138"/>
      <c r="N703" s="138"/>
      <c r="O703" s="41"/>
    </row>
    <row r="704" spans="1:15" ht="15.6" x14ac:dyDescent="0.25">
      <c r="A704" s="33">
        <v>50070</v>
      </c>
      <c r="B704" s="32" t="s">
        <v>1133</v>
      </c>
      <c r="C704" s="32" t="s">
        <v>352</v>
      </c>
      <c r="D704" s="34">
        <v>50100</v>
      </c>
      <c r="E704" s="34" t="s">
        <v>448</v>
      </c>
      <c r="F704" s="40">
        <f>'2026-2027'!F705</f>
        <v>0</v>
      </c>
      <c r="G704" s="40">
        <f t="shared" si="64"/>
        <v>0</v>
      </c>
      <c r="H704" s="40"/>
      <c r="I704" s="40"/>
      <c r="J704" s="138"/>
      <c r="K704" s="40">
        <f t="shared" si="65"/>
        <v>0</v>
      </c>
      <c r="L704" s="138"/>
      <c r="M704" s="138"/>
      <c r="N704" s="138"/>
      <c r="O704" s="41"/>
    </row>
    <row r="705" spans="1:256" s="31" customFormat="1" ht="15.6" x14ac:dyDescent="0.25">
      <c r="A705" s="33">
        <v>50080</v>
      </c>
      <c r="B705" s="32" t="s">
        <v>1133</v>
      </c>
      <c r="C705" s="32" t="s">
        <v>10</v>
      </c>
      <c r="D705" s="34">
        <v>50100</v>
      </c>
      <c r="E705" s="34" t="s">
        <v>449</v>
      </c>
      <c r="F705" s="40">
        <f>'2026-2027'!F706</f>
        <v>0</v>
      </c>
      <c r="G705" s="40">
        <f t="shared" si="64"/>
        <v>0</v>
      </c>
      <c r="H705" s="40"/>
      <c r="I705" s="40"/>
      <c r="J705" s="138"/>
      <c r="K705" s="40">
        <f t="shared" si="65"/>
        <v>0</v>
      </c>
      <c r="L705" s="138"/>
      <c r="M705" s="138"/>
      <c r="N705" s="138"/>
      <c r="O705" s="41"/>
      <c r="P705" s="28"/>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U705" s="28"/>
      <c r="AV705" s="28"/>
      <c r="AW705" s="28"/>
      <c r="AX705" s="28"/>
      <c r="AY705" s="28"/>
      <c r="AZ705" s="28"/>
      <c r="BA705" s="28"/>
      <c r="BB705" s="28"/>
      <c r="BC705" s="28"/>
      <c r="BD705" s="28"/>
      <c r="BE705" s="28"/>
      <c r="BF705" s="28"/>
      <c r="BG705" s="28"/>
      <c r="BH705" s="28"/>
      <c r="BI705" s="28"/>
      <c r="BJ705" s="28"/>
      <c r="BK705" s="28"/>
      <c r="BL705" s="28"/>
      <c r="BM705" s="28"/>
      <c r="BN705" s="28"/>
      <c r="BO705" s="28"/>
      <c r="BP705" s="28"/>
      <c r="BQ705" s="28"/>
      <c r="BR705" s="28"/>
      <c r="BS705" s="28"/>
      <c r="BT705" s="28"/>
      <c r="BU705" s="28"/>
      <c r="BV705" s="28"/>
      <c r="BW705" s="28"/>
      <c r="BX705" s="28"/>
      <c r="BY705" s="28"/>
      <c r="BZ705" s="28"/>
      <c r="CA705" s="28"/>
      <c r="CB705" s="28"/>
      <c r="CC705" s="28"/>
      <c r="CD705" s="28"/>
      <c r="CE705" s="28"/>
      <c r="CF705" s="28"/>
      <c r="CG705" s="28"/>
      <c r="CH705" s="28"/>
      <c r="CI705" s="28"/>
      <c r="CJ705" s="28"/>
      <c r="CK705" s="28"/>
      <c r="CL705" s="28"/>
      <c r="CM705" s="28"/>
      <c r="CN705" s="28"/>
      <c r="CO705" s="28"/>
      <c r="CP705" s="28"/>
      <c r="CQ705" s="28"/>
      <c r="CR705" s="28"/>
      <c r="CS705" s="28"/>
      <c r="CT705" s="28"/>
      <c r="CU705" s="28"/>
      <c r="CV705" s="28"/>
      <c r="CW705" s="28"/>
      <c r="CX705" s="28"/>
      <c r="CY705" s="28"/>
      <c r="CZ705" s="28"/>
      <c r="DA705" s="28"/>
      <c r="DB705" s="28"/>
      <c r="DC705" s="28"/>
      <c r="DD705" s="28"/>
      <c r="DE705" s="28"/>
      <c r="DF705" s="28"/>
      <c r="DG705" s="28"/>
      <c r="DH705" s="28"/>
      <c r="DI705" s="28"/>
      <c r="DJ705" s="28"/>
      <c r="DK705" s="28"/>
      <c r="DL705" s="28"/>
      <c r="DM705" s="28"/>
      <c r="DN705" s="28"/>
      <c r="DO705" s="28"/>
      <c r="DP705" s="28"/>
      <c r="DQ705" s="28"/>
      <c r="DR705" s="28"/>
      <c r="DS705" s="28"/>
      <c r="DT705" s="28"/>
      <c r="DU705" s="28"/>
      <c r="DV705" s="28"/>
      <c r="DW705" s="28"/>
      <c r="DX705" s="28"/>
      <c r="DY705" s="28"/>
      <c r="DZ705" s="28"/>
      <c r="EA705" s="28"/>
      <c r="EB705" s="28"/>
      <c r="EC705" s="28"/>
      <c r="ED705" s="28"/>
      <c r="EE705" s="28"/>
      <c r="EF705" s="28"/>
      <c r="EG705" s="28"/>
      <c r="EH705" s="28"/>
      <c r="EI705" s="28"/>
      <c r="EJ705" s="28"/>
      <c r="EK705" s="28"/>
      <c r="EL705" s="28"/>
      <c r="EM705" s="28"/>
      <c r="EN705" s="28"/>
      <c r="EO705" s="28"/>
      <c r="EP705" s="28"/>
      <c r="EQ705" s="28"/>
      <c r="ER705" s="28"/>
      <c r="ES705" s="28"/>
      <c r="ET705" s="28"/>
      <c r="EU705" s="28"/>
      <c r="EV705" s="28"/>
      <c r="EW705" s="28"/>
      <c r="EX705" s="28"/>
      <c r="EY705" s="28"/>
      <c r="EZ705" s="28"/>
      <c r="FA705" s="28"/>
      <c r="FB705" s="28"/>
      <c r="FC705" s="28"/>
      <c r="FD705" s="28"/>
      <c r="FE705" s="28"/>
      <c r="FF705" s="28"/>
      <c r="FG705" s="28"/>
      <c r="FH705" s="28"/>
      <c r="FI705" s="28"/>
      <c r="FJ705" s="28"/>
      <c r="FK705" s="28"/>
      <c r="FL705" s="28"/>
      <c r="FM705" s="28"/>
      <c r="FN705" s="28"/>
      <c r="FO705" s="28"/>
      <c r="FP705" s="28"/>
      <c r="FQ705" s="28"/>
      <c r="FR705" s="28"/>
      <c r="FS705" s="28"/>
      <c r="FT705" s="28"/>
      <c r="FU705" s="28"/>
      <c r="FV705" s="28"/>
      <c r="FW705" s="28"/>
      <c r="FX705" s="28"/>
      <c r="FY705" s="28"/>
      <c r="FZ705" s="28"/>
      <c r="GA705" s="28"/>
      <c r="GB705" s="28"/>
      <c r="GC705" s="28"/>
      <c r="GD705" s="28"/>
      <c r="GE705" s="28"/>
      <c r="GF705" s="28"/>
      <c r="GG705" s="28"/>
      <c r="GH705" s="28"/>
      <c r="GI705" s="28"/>
      <c r="GJ705" s="28"/>
      <c r="GK705" s="28"/>
      <c r="GL705" s="28"/>
      <c r="GM705" s="28"/>
      <c r="GN705" s="28"/>
      <c r="GO705" s="28"/>
      <c r="GP705" s="28"/>
      <c r="GQ705" s="28"/>
      <c r="GR705" s="28"/>
      <c r="GS705" s="28"/>
      <c r="GT705" s="28"/>
      <c r="GU705" s="28"/>
      <c r="GV705" s="28"/>
      <c r="GW705" s="28"/>
      <c r="GX705" s="28"/>
      <c r="GY705" s="28"/>
      <c r="GZ705" s="28"/>
      <c r="HA705" s="28"/>
      <c r="HB705" s="28"/>
      <c r="HC705" s="28"/>
      <c r="HD705" s="28"/>
      <c r="HE705" s="28"/>
      <c r="HF705" s="28"/>
      <c r="HG705" s="28"/>
      <c r="HH705" s="28"/>
      <c r="HI705" s="28"/>
      <c r="HJ705" s="28"/>
      <c r="HK705" s="28"/>
      <c r="HL705" s="28"/>
      <c r="HM705" s="28"/>
      <c r="HN705" s="28"/>
      <c r="HO705" s="28"/>
      <c r="HP705" s="28"/>
      <c r="HQ705" s="28"/>
      <c r="HR705" s="28"/>
      <c r="HS705" s="28"/>
      <c r="HT705" s="28"/>
      <c r="HU705" s="28"/>
      <c r="HV705" s="28"/>
      <c r="HW705" s="28"/>
      <c r="HX705" s="28"/>
      <c r="HY705" s="28"/>
      <c r="HZ705" s="28"/>
      <c r="IA705" s="28"/>
      <c r="IB705" s="28"/>
      <c r="IC705" s="28"/>
      <c r="ID705" s="28"/>
      <c r="IE705" s="28"/>
      <c r="IF705" s="28"/>
      <c r="IG705" s="28"/>
      <c r="IH705" s="28"/>
      <c r="II705" s="28"/>
      <c r="IJ705" s="28"/>
      <c r="IK705" s="28"/>
      <c r="IL705" s="28"/>
      <c r="IM705" s="28"/>
      <c r="IN705" s="28"/>
      <c r="IO705" s="28"/>
      <c r="IP705" s="28"/>
      <c r="IQ705" s="28"/>
      <c r="IR705" s="28"/>
      <c r="IS705" s="28"/>
      <c r="IT705" s="28"/>
      <c r="IU705" s="28"/>
      <c r="IV705" s="28"/>
    </row>
    <row r="706" spans="1:256" ht="15.6" x14ac:dyDescent="0.25">
      <c r="A706" s="33">
        <v>50100</v>
      </c>
      <c r="B706" s="32" t="s">
        <v>450</v>
      </c>
      <c r="C706" s="32" t="s">
        <v>450</v>
      </c>
      <c r="D706" s="34">
        <v>51120</v>
      </c>
      <c r="E706" s="34" t="s">
        <v>451</v>
      </c>
      <c r="F706" s="40">
        <f>'2026-2027'!F707</f>
        <v>0</v>
      </c>
      <c r="G706" s="40">
        <f>SUM(G688:G705)</f>
        <v>0</v>
      </c>
      <c r="H706" s="40"/>
      <c r="I706" s="40"/>
      <c r="J706" s="138"/>
      <c r="K706" s="40">
        <f>SUM(K688:K705)</f>
        <v>0</v>
      </c>
      <c r="L706" s="138"/>
      <c r="M706" s="138"/>
      <c r="N706" s="138"/>
      <c r="O706" s="40">
        <f>SUM(O688:O705)</f>
        <v>0</v>
      </c>
    </row>
    <row r="707" spans="1:256" ht="15.6" x14ac:dyDescent="0.25">
      <c r="A707" s="311" t="s">
        <v>1134</v>
      </c>
      <c r="B707" s="312"/>
      <c r="C707" s="312"/>
      <c r="D707" s="312"/>
      <c r="E707" s="312"/>
      <c r="F707" s="335"/>
      <c r="G707" s="312"/>
      <c r="H707" s="312"/>
      <c r="I707" s="312"/>
      <c r="J707" s="312"/>
      <c r="K707" s="312"/>
      <c r="L707" s="312"/>
      <c r="M707" s="312"/>
      <c r="N707" s="312"/>
      <c r="O707" s="313"/>
    </row>
    <row r="708" spans="1:256" ht="15.6" x14ac:dyDescent="0.25">
      <c r="A708" s="33">
        <v>51000</v>
      </c>
      <c r="B708" s="32" t="s">
        <v>1135</v>
      </c>
      <c r="C708" s="32" t="s">
        <v>21</v>
      </c>
      <c r="D708" s="34">
        <v>51100</v>
      </c>
      <c r="E708" s="34" t="s">
        <v>428</v>
      </c>
      <c r="F708" s="40">
        <f>'2026-2027'!F709</f>
        <v>0</v>
      </c>
      <c r="G708" s="40">
        <f>F708</f>
        <v>0</v>
      </c>
      <c r="H708" s="40"/>
      <c r="I708" s="40"/>
      <c r="J708" s="138"/>
      <c r="K708" s="40">
        <f>F708</f>
        <v>0</v>
      </c>
      <c r="L708" s="138"/>
      <c r="M708" s="138"/>
      <c r="N708" s="60"/>
      <c r="O708" s="41"/>
    </row>
    <row r="709" spans="1:256" ht="15.6" x14ac:dyDescent="0.25">
      <c r="A709" s="33">
        <v>51005</v>
      </c>
      <c r="B709" s="32" t="s">
        <v>1135</v>
      </c>
      <c r="C709" s="32" t="s">
        <v>295</v>
      </c>
      <c r="D709" s="34">
        <v>51100</v>
      </c>
      <c r="E709" s="34" t="s">
        <v>429</v>
      </c>
      <c r="F709" s="40">
        <f>'2026-2027'!F710</f>
        <v>0</v>
      </c>
      <c r="G709" s="40">
        <f t="shared" ref="G709:G725" si="66">F709</f>
        <v>0</v>
      </c>
      <c r="H709" s="40"/>
      <c r="I709" s="40"/>
      <c r="J709" s="138"/>
      <c r="K709" s="40">
        <f t="shared" ref="K709:K725" si="67">F709</f>
        <v>0</v>
      </c>
      <c r="L709" s="138"/>
      <c r="M709" s="138"/>
      <c r="N709" s="138"/>
      <c r="O709" s="41"/>
    </row>
    <row r="710" spans="1:256" ht="15.6" x14ac:dyDescent="0.25">
      <c r="A710" s="33">
        <v>51010</v>
      </c>
      <c r="B710" s="32" t="s">
        <v>1135</v>
      </c>
      <c r="C710" s="32" t="s">
        <v>132</v>
      </c>
      <c r="D710" s="34">
        <v>51100</v>
      </c>
      <c r="E710" s="34" t="s">
        <v>430</v>
      </c>
      <c r="F710" s="40">
        <f>'2026-2027'!F711</f>
        <v>0</v>
      </c>
      <c r="G710" s="40">
        <f t="shared" si="66"/>
        <v>0</v>
      </c>
      <c r="H710" s="40"/>
      <c r="I710" s="40"/>
      <c r="J710" s="138"/>
      <c r="K710" s="40">
        <f t="shared" si="67"/>
        <v>0</v>
      </c>
      <c r="L710" s="138"/>
      <c r="M710" s="138"/>
      <c r="N710" s="138"/>
      <c r="O710" s="41"/>
    </row>
    <row r="711" spans="1:256" ht="15.6" x14ac:dyDescent="0.25">
      <c r="A711" s="33">
        <v>51011</v>
      </c>
      <c r="B711" s="32" t="s">
        <v>1135</v>
      </c>
      <c r="C711" s="32" t="s">
        <v>134</v>
      </c>
      <c r="D711" s="34">
        <v>51100</v>
      </c>
      <c r="E711" s="34" t="s">
        <v>411</v>
      </c>
      <c r="F711" s="40">
        <f>'2026-2027'!F712</f>
        <v>0</v>
      </c>
      <c r="G711" s="40">
        <f t="shared" si="66"/>
        <v>0</v>
      </c>
      <c r="H711" s="40"/>
      <c r="I711" s="40"/>
      <c r="J711" s="138"/>
      <c r="K711" s="40">
        <f t="shared" si="67"/>
        <v>0</v>
      </c>
      <c r="L711" s="138"/>
      <c r="M711" s="138"/>
      <c r="N711" s="138"/>
      <c r="O711" s="41"/>
    </row>
    <row r="712" spans="1:256" ht="15.6" x14ac:dyDescent="0.25">
      <c r="A712" s="33">
        <v>51012</v>
      </c>
      <c r="B712" s="32" t="s">
        <v>1135</v>
      </c>
      <c r="C712" s="32" t="s">
        <v>4</v>
      </c>
      <c r="D712" s="34">
        <v>51100</v>
      </c>
      <c r="E712" s="34" t="s">
        <v>412</v>
      </c>
      <c r="F712" s="40">
        <f>'2026-2027'!F713</f>
        <v>0</v>
      </c>
      <c r="G712" s="40"/>
      <c r="H712" s="40"/>
      <c r="I712" s="40"/>
      <c r="J712" s="138"/>
      <c r="K712" s="40"/>
      <c r="L712" s="138"/>
      <c r="M712" s="138"/>
      <c r="N712" s="138"/>
      <c r="O712" s="40">
        <f>F712</f>
        <v>0</v>
      </c>
    </row>
    <row r="713" spans="1:256" ht="15.6" x14ac:dyDescent="0.25">
      <c r="A713" s="33">
        <v>51013</v>
      </c>
      <c r="B713" s="32" t="s">
        <v>1135</v>
      </c>
      <c r="C713" s="32" t="s">
        <v>136</v>
      </c>
      <c r="D713" s="34">
        <v>51100</v>
      </c>
      <c r="E713" s="34" t="s">
        <v>413</v>
      </c>
      <c r="F713" s="40">
        <f>'2026-2027'!F714</f>
        <v>0</v>
      </c>
      <c r="G713" s="40">
        <f t="shared" si="66"/>
        <v>0</v>
      </c>
      <c r="H713" s="40"/>
      <c r="I713" s="40"/>
      <c r="J713" s="138"/>
      <c r="K713" s="40">
        <f t="shared" si="67"/>
        <v>0</v>
      </c>
      <c r="L713" s="138"/>
      <c r="M713" s="138"/>
      <c r="N713" s="138"/>
      <c r="O713" s="41"/>
    </row>
    <row r="714" spans="1:256" ht="15.6" x14ac:dyDescent="0.25">
      <c r="A714" s="33">
        <v>51014</v>
      </c>
      <c r="B714" s="32" t="s">
        <v>1135</v>
      </c>
      <c r="C714" s="32" t="s">
        <v>138</v>
      </c>
      <c r="D714" s="34">
        <v>51100</v>
      </c>
      <c r="E714" s="34" t="s">
        <v>414</v>
      </c>
      <c r="F714" s="40">
        <f>'2026-2027'!F715</f>
        <v>0</v>
      </c>
      <c r="G714" s="40">
        <f t="shared" si="66"/>
        <v>0</v>
      </c>
      <c r="H714" s="40"/>
      <c r="I714" s="40"/>
      <c r="J714" s="138"/>
      <c r="K714" s="40">
        <f t="shared" si="67"/>
        <v>0</v>
      </c>
      <c r="L714" s="138"/>
      <c r="M714" s="138"/>
      <c r="N714" s="138"/>
      <c r="O714" s="41"/>
    </row>
    <row r="715" spans="1:256" ht="15.6" x14ac:dyDescent="0.25">
      <c r="A715" s="33">
        <v>51015</v>
      </c>
      <c r="B715" s="32" t="s">
        <v>1135</v>
      </c>
      <c r="C715" s="32" t="s">
        <v>140</v>
      </c>
      <c r="D715" s="34">
        <v>51100</v>
      </c>
      <c r="E715" s="34" t="s">
        <v>415</v>
      </c>
      <c r="F715" s="40">
        <f>'2026-2027'!F716</f>
        <v>0</v>
      </c>
      <c r="G715" s="40">
        <f t="shared" si="66"/>
        <v>0</v>
      </c>
      <c r="H715" s="40"/>
      <c r="I715" s="40"/>
      <c r="J715" s="138"/>
      <c r="K715" s="40">
        <f t="shared" si="67"/>
        <v>0</v>
      </c>
      <c r="L715" s="138"/>
      <c r="M715" s="138"/>
      <c r="N715" s="138"/>
      <c r="O715" s="41"/>
    </row>
    <row r="716" spans="1:256" ht="15.6" x14ac:dyDescent="0.25">
      <c r="A716" s="33">
        <v>51016</v>
      </c>
      <c r="B716" s="32" t="s">
        <v>1135</v>
      </c>
      <c r="C716" s="32" t="s">
        <v>144</v>
      </c>
      <c r="D716" s="34">
        <v>51100</v>
      </c>
      <c r="E716" s="34" t="s">
        <v>416</v>
      </c>
      <c r="F716" s="40">
        <f>'2026-2027'!F717</f>
        <v>0</v>
      </c>
      <c r="G716" s="40">
        <f t="shared" si="66"/>
        <v>0</v>
      </c>
      <c r="H716" s="40"/>
      <c r="I716" s="40"/>
      <c r="J716" s="138"/>
      <c r="K716" s="40">
        <f t="shared" si="67"/>
        <v>0</v>
      </c>
      <c r="L716" s="138"/>
      <c r="M716" s="138"/>
      <c r="N716" s="138"/>
      <c r="O716" s="41"/>
    </row>
    <row r="717" spans="1:256" ht="15.6" x14ac:dyDescent="0.25">
      <c r="A717" s="33">
        <v>51017</v>
      </c>
      <c r="B717" s="32" t="s">
        <v>1135</v>
      </c>
      <c r="C717" s="32" t="s">
        <v>146</v>
      </c>
      <c r="D717" s="34">
        <v>51100</v>
      </c>
      <c r="E717" s="34" t="s">
        <v>417</v>
      </c>
      <c r="F717" s="40">
        <f>'2026-2027'!F718</f>
        <v>0</v>
      </c>
      <c r="G717" s="40">
        <f t="shared" si="66"/>
        <v>0</v>
      </c>
      <c r="H717" s="40"/>
      <c r="I717" s="40"/>
      <c r="J717" s="138"/>
      <c r="K717" s="40">
        <f t="shared" si="67"/>
        <v>0</v>
      </c>
      <c r="L717" s="138"/>
      <c r="M717" s="138"/>
      <c r="N717" s="138"/>
      <c r="O717" s="41"/>
    </row>
    <row r="718" spans="1:256" ht="15.6" x14ac:dyDescent="0.25">
      <c r="A718" s="33">
        <v>51018</v>
      </c>
      <c r="B718" s="32" t="s">
        <v>1135</v>
      </c>
      <c r="C718" s="32" t="s">
        <v>365</v>
      </c>
      <c r="D718" s="34">
        <v>51100</v>
      </c>
      <c r="E718" s="34" t="s">
        <v>418</v>
      </c>
      <c r="F718" s="40">
        <f>'2026-2027'!F719</f>
        <v>0</v>
      </c>
      <c r="G718" s="40">
        <f t="shared" si="66"/>
        <v>0</v>
      </c>
      <c r="H718" s="40"/>
      <c r="I718" s="40"/>
      <c r="J718" s="138"/>
      <c r="K718" s="40">
        <f t="shared" si="67"/>
        <v>0</v>
      </c>
      <c r="L718" s="138"/>
      <c r="M718" s="138"/>
      <c r="N718" s="138"/>
      <c r="O718" s="41"/>
    </row>
    <row r="719" spans="1:256" ht="15.6" x14ac:dyDescent="0.25">
      <c r="A719" s="33">
        <v>51020</v>
      </c>
      <c r="B719" s="32" t="s">
        <v>1135</v>
      </c>
      <c r="C719" s="32" t="s">
        <v>33</v>
      </c>
      <c r="D719" s="34">
        <v>51100</v>
      </c>
      <c r="E719" s="34" t="s">
        <v>419</v>
      </c>
      <c r="F719" s="40">
        <f>'2026-2027'!F720</f>
        <v>0</v>
      </c>
      <c r="G719" s="40">
        <f t="shared" si="66"/>
        <v>0</v>
      </c>
      <c r="H719" s="40"/>
      <c r="I719" s="40"/>
      <c r="J719" s="138"/>
      <c r="K719" s="40">
        <f t="shared" si="67"/>
        <v>0</v>
      </c>
      <c r="L719" s="138"/>
      <c r="M719" s="138"/>
      <c r="N719" s="138"/>
      <c r="O719" s="41"/>
    </row>
    <row r="720" spans="1:256" ht="15.6" x14ac:dyDescent="0.25">
      <c r="A720" s="33">
        <v>51040</v>
      </c>
      <c r="B720" s="32" t="s">
        <v>1135</v>
      </c>
      <c r="C720" s="32" t="s">
        <v>105</v>
      </c>
      <c r="D720" s="34">
        <v>51100</v>
      </c>
      <c r="E720" s="34" t="s">
        <v>420</v>
      </c>
      <c r="F720" s="40">
        <f>'2026-2027'!F721</f>
        <v>0</v>
      </c>
      <c r="G720" s="40">
        <f t="shared" si="66"/>
        <v>0</v>
      </c>
      <c r="H720" s="40"/>
      <c r="I720" s="40"/>
      <c r="J720" s="138"/>
      <c r="K720" s="40">
        <f t="shared" si="67"/>
        <v>0</v>
      </c>
      <c r="L720" s="138"/>
      <c r="M720" s="138"/>
      <c r="N720" s="138"/>
      <c r="O720" s="41"/>
    </row>
    <row r="721" spans="1:15" ht="15.6" x14ac:dyDescent="0.25">
      <c r="A721" s="33">
        <v>51050</v>
      </c>
      <c r="B721" s="32" t="s">
        <v>1135</v>
      </c>
      <c r="C721" s="32" t="s">
        <v>367</v>
      </c>
      <c r="D721" s="34">
        <v>51100</v>
      </c>
      <c r="E721" s="34" t="s">
        <v>421</v>
      </c>
      <c r="F721" s="40">
        <f>'2026-2027'!F722</f>
        <v>0</v>
      </c>
      <c r="G721" s="40">
        <f t="shared" si="66"/>
        <v>0</v>
      </c>
      <c r="H721" s="40"/>
      <c r="I721" s="40"/>
      <c r="J721" s="138"/>
      <c r="K721" s="40">
        <f t="shared" si="67"/>
        <v>0</v>
      </c>
      <c r="L721" s="138"/>
      <c r="M721" s="138"/>
      <c r="N721" s="138"/>
      <c r="O721" s="41"/>
    </row>
    <row r="722" spans="1:15" ht="15.6" x14ac:dyDescent="0.25">
      <c r="A722" s="33">
        <v>51051</v>
      </c>
      <c r="B722" s="32" t="s">
        <v>1135</v>
      </c>
      <c r="C722" s="32" t="s">
        <v>369</v>
      </c>
      <c r="D722" s="34">
        <v>51100</v>
      </c>
      <c r="E722" s="34" t="s">
        <v>422</v>
      </c>
      <c r="F722" s="40">
        <f>'2026-2027'!F723</f>
        <v>0</v>
      </c>
      <c r="G722" s="40">
        <f t="shared" si="66"/>
        <v>0</v>
      </c>
      <c r="H722" s="40"/>
      <c r="I722" s="40"/>
      <c r="J722" s="138"/>
      <c r="K722" s="40">
        <f t="shared" si="67"/>
        <v>0</v>
      </c>
      <c r="L722" s="138"/>
      <c r="M722" s="138"/>
      <c r="N722" s="138"/>
      <c r="O722" s="41"/>
    </row>
    <row r="723" spans="1:15" ht="15.6" x14ac:dyDescent="0.25">
      <c r="A723" s="33">
        <v>51060</v>
      </c>
      <c r="B723" s="32" t="s">
        <v>1135</v>
      </c>
      <c r="C723" s="32" t="s">
        <v>8</v>
      </c>
      <c r="D723" s="34">
        <v>51100</v>
      </c>
      <c r="E723" s="34" t="s">
        <v>423</v>
      </c>
      <c r="F723" s="40">
        <f>'2026-2027'!F724</f>
        <v>0</v>
      </c>
      <c r="G723" s="40">
        <f t="shared" si="66"/>
        <v>0</v>
      </c>
      <c r="H723" s="40"/>
      <c r="I723" s="40"/>
      <c r="J723" s="138"/>
      <c r="K723" s="40">
        <f t="shared" si="67"/>
        <v>0</v>
      </c>
      <c r="L723" s="138"/>
      <c r="M723" s="138"/>
      <c r="N723" s="138"/>
      <c r="O723" s="41"/>
    </row>
    <row r="724" spans="1:15" ht="15.6" x14ac:dyDescent="0.25">
      <c r="A724" s="33">
        <v>51070</v>
      </c>
      <c r="B724" s="32" t="s">
        <v>1135</v>
      </c>
      <c r="C724" s="32" t="s">
        <v>352</v>
      </c>
      <c r="D724" s="34">
        <v>51100</v>
      </c>
      <c r="E724" s="34" t="s">
        <v>424</v>
      </c>
      <c r="F724" s="40">
        <f>'2026-2027'!F725</f>
        <v>0</v>
      </c>
      <c r="G724" s="40">
        <f t="shared" si="66"/>
        <v>0</v>
      </c>
      <c r="H724" s="40"/>
      <c r="I724" s="40"/>
      <c r="J724" s="138"/>
      <c r="K724" s="40">
        <f t="shared" si="67"/>
        <v>0</v>
      </c>
      <c r="L724" s="138"/>
      <c r="M724" s="138"/>
      <c r="N724" s="138"/>
      <c r="O724" s="41"/>
    </row>
    <row r="725" spans="1:15" ht="15.6" x14ac:dyDescent="0.25">
      <c r="A725" s="33">
        <v>51080</v>
      </c>
      <c r="B725" s="32" t="s">
        <v>1135</v>
      </c>
      <c r="C725" s="32" t="s">
        <v>10</v>
      </c>
      <c r="D725" s="34">
        <v>51100</v>
      </c>
      <c r="E725" s="34" t="s">
        <v>425</v>
      </c>
      <c r="F725" s="40">
        <f>'2026-2027'!F726</f>
        <v>0</v>
      </c>
      <c r="G725" s="40">
        <f t="shared" si="66"/>
        <v>0</v>
      </c>
      <c r="H725" s="40"/>
      <c r="I725" s="40"/>
      <c r="J725" s="138"/>
      <c r="K725" s="40">
        <f t="shared" si="67"/>
        <v>0</v>
      </c>
      <c r="L725" s="138"/>
      <c r="M725" s="138"/>
      <c r="N725" s="138"/>
      <c r="O725" s="41"/>
    </row>
    <row r="726" spans="1:15" ht="15.6" x14ac:dyDescent="0.25">
      <c r="A726" s="33">
        <v>51100</v>
      </c>
      <c r="B726" s="32" t="s">
        <v>426</v>
      </c>
      <c r="C726" s="32" t="s">
        <v>426</v>
      </c>
      <c r="D726" s="34">
        <v>51120</v>
      </c>
      <c r="E726" s="34" t="s">
        <v>427</v>
      </c>
      <c r="F726" s="40">
        <f>'2026-2027'!F727</f>
        <v>0</v>
      </c>
      <c r="G726" s="40">
        <f>SUM(G708:G725)</f>
        <v>0</v>
      </c>
      <c r="H726" s="40"/>
      <c r="I726" s="40"/>
      <c r="J726" s="138"/>
      <c r="K726" s="40">
        <f>SUM(K708:K725)</f>
        <v>0</v>
      </c>
      <c r="L726" s="138"/>
      <c r="M726" s="138"/>
      <c r="N726" s="138"/>
      <c r="O726" s="40">
        <f>SUM(O708:O725)</f>
        <v>0</v>
      </c>
    </row>
    <row r="727" spans="1:15" ht="15.6" x14ac:dyDescent="0.25">
      <c r="A727" s="311" t="s">
        <v>1136</v>
      </c>
      <c r="B727" s="312"/>
      <c r="C727" s="312"/>
      <c r="D727" s="312"/>
      <c r="E727" s="312"/>
      <c r="F727" s="335"/>
      <c r="G727" s="312"/>
      <c r="H727" s="312"/>
      <c r="I727" s="312"/>
      <c r="J727" s="312"/>
      <c r="K727" s="312"/>
      <c r="L727" s="312"/>
      <c r="M727" s="312"/>
      <c r="N727" s="312"/>
      <c r="O727" s="313"/>
    </row>
    <row r="728" spans="1:15" ht="15.6" x14ac:dyDescent="0.25">
      <c r="A728" s="33">
        <v>52060</v>
      </c>
      <c r="B728" s="32" t="s">
        <v>1137</v>
      </c>
      <c r="C728" s="32" t="s">
        <v>389</v>
      </c>
      <c r="D728" s="34">
        <v>52480</v>
      </c>
      <c r="E728" s="34" t="s">
        <v>390</v>
      </c>
      <c r="F728" s="40">
        <f>'2026-2027'!F729</f>
        <v>0</v>
      </c>
      <c r="G728" s="40"/>
      <c r="H728" s="40"/>
      <c r="I728" s="40"/>
      <c r="J728" s="138"/>
      <c r="K728" s="40"/>
      <c r="L728" s="138"/>
      <c r="M728" s="138"/>
      <c r="N728" s="138"/>
      <c r="O728" s="40">
        <f>F728</f>
        <v>0</v>
      </c>
    </row>
    <row r="729" spans="1:15" ht="15.6" x14ac:dyDescent="0.25">
      <c r="A729" s="33">
        <v>52085</v>
      </c>
      <c r="B729" s="32" t="s">
        <v>1137</v>
      </c>
      <c r="C729" s="32" t="s">
        <v>117</v>
      </c>
      <c r="D729" s="34">
        <v>52480</v>
      </c>
      <c r="E729" s="34" t="s">
        <v>391</v>
      </c>
      <c r="F729" s="40">
        <f>'2026-2027'!F730</f>
        <v>0</v>
      </c>
      <c r="G729" s="40"/>
      <c r="H729" s="40"/>
      <c r="I729" s="40"/>
      <c r="J729" s="138"/>
      <c r="K729" s="40"/>
      <c r="L729" s="138"/>
      <c r="M729" s="138"/>
      <c r="N729" s="138"/>
      <c r="O729" s="40">
        <f t="shared" ref="O729:O749" si="68">F729</f>
        <v>0</v>
      </c>
    </row>
    <row r="730" spans="1:15" s="30" customFormat="1" ht="15.6" x14ac:dyDescent="0.25">
      <c r="A730" s="33">
        <v>52060</v>
      </c>
      <c r="B730" s="32" t="s">
        <v>1137</v>
      </c>
      <c r="C730" s="32" t="s">
        <v>295</v>
      </c>
      <c r="D730" s="34">
        <v>52480</v>
      </c>
      <c r="E730" s="34" t="s">
        <v>392</v>
      </c>
      <c r="F730" s="40">
        <f>'2026-2027'!F731</f>
        <v>0</v>
      </c>
      <c r="G730" s="40"/>
      <c r="H730" s="40"/>
      <c r="I730" s="40"/>
      <c r="J730" s="138"/>
      <c r="K730" s="40"/>
      <c r="L730" s="138"/>
      <c r="M730" s="138"/>
      <c r="N730" s="138"/>
      <c r="O730" s="40">
        <f t="shared" si="68"/>
        <v>0</v>
      </c>
    </row>
    <row r="731" spans="1:15" s="30" customFormat="1" ht="15.6" x14ac:dyDescent="0.25">
      <c r="A731" s="33">
        <v>52090</v>
      </c>
      <c r="B731" s="32" t="s">
        <v>1137</v>
      </c>
      <c r="C731" s="32" t="s">
        <v>132</v>
      </c>
      <c r="D731" s="34">
        <v>52480</v>
      </c>
      <c r="E731" s="34" t="s">
        <v>393</v>
      </c>
      <c r="F731" s="40">
        <f>'2026-2027'!F732</f>
        <v>0</v>
      </c>
      <c r="G731" s="40"/>
      <c r="H731" s="40"/>
      <c r="I731" s="40"/>
      <c r="J731" s="138"/>
      <c r="K731" s="40"/>
      <c r="L731" s="138"/>
      <c r="M731" s="138"/>
      <c r="N731" s="138"/>
      <c r="O731" s="40">
        <f t="shared" si="68"/>
        <v>0</v>
      </c>
    </row>
    <row r="732" spans="1:15" s="30" customFormat="1" ht="15.6" x14ac:dyDescent="0.25">
      <c r="A732" s="33">
        <v>52091</v>
      </c>
      <c r="B732" s="32" t="s">
        <v>1137</v>
      </c>
      <c r="C732" s="32" t="s">
        <v>134</v>
      </c>
      <c r="D732" s="34">
        <v>52480</v>
      </c>
      <c r="E732" s="34" t="s">
        <v>394</v>
      </c>
      <c r="F732" s="40">
        <f>'2026-2027'!F733</f>
        <v>0</v>
      </c>
      <c r="G732" s="40"/>
      <c r="H732" s="40"/>
      <c r="I732" s="40"/>
      <c r="J732" s="138"/>
      <c r="K732" s="40"/>
      <c r="L732" s="138"/>
      <c r="M732" s="138"/>
      <c r="N732" s="138"/>
      <c r="O732" s="40">
        <f t="shared" si="68"/>
        <v>0</v>
      </c>
    </row>
    <row r="733" spans="1:15" s="30" customFormat="1" ht="15.6" x14ac:dyDescent="0.25">
      <c r="A733" s="33">
        <v>52092</v>
      </c>
      <c r="B733" s="32" t="s">
        <v>1137</v>
      </c>
      <c r="C733" s="32" t="s">
        <v>4</v>
      </c>
      <c r="D733" s="34">
        <v>52480</v>
      </c>
      <c r="E733" s="34" t="s">
        <v>395</v>
      </c>
      <c r="F733" s="40">
        <f>'2026-2027'!F734</f>
        <v>0</v>
      </c>
      <c r="H733" s="40"/>
      <c r="I733" s="40"/>
      <c r="J733" s="138"/>
      <c r="K733" s="40"/>
      <c r="L733" s="138"/>
      <c r="M733" s="138"/>
      <c r="N733" s="138"/>
      <c r="O733" s="40">
        <f t="shared" si="68"/>
        <v>0</v>
      </c>
    </row>
    <row r="734" spans="1:15" s="30" customFormat="1" ht="15.6" x14ac:dyDescent="0.25">
      <c r="A734" s="33">
        <v>52093</v>
      </c>
      <c r="B734" s="32" t="s">
        <v>1137</v>
      </c>
      <c r="C734" s="32" t="s">
        <v>136</v>
      </c>
      <c r="D734" s="34">
        <v>52480</v>
      </c>
      <c r="E734" s="34" t="s">
        <v>396</v>
      </c>
      <c r="F734" s="40">
        <f>'2026-2027'!F735</f>
        <v>0</v>
      </c>
      <c r="G734" s="40"/>
      <c r="H734" s="40"/>
      <c r="I734" s="40"/>
      <c r="J734" s="138"/>
      <c r="K734" s="40"/>
      <c r="L734" s="138"/>
      <c r="M734" s="138"/>
      <c r="N734" s="138"/>
      <c r="O734" s="40">
        <f t="shared" si="68"/>
        <v>0</v>
      </c>
    </row>
    <row r="735" spans="1:15" s="30" customFormat="1" ht="15.6" x14ac:dyDescent="0.25">
      <c r="A735" s="33">
        <v>52094</v>
      </c>
      <c r="B735" s="32" t="s">
        <v>1137</v>
      </c>
      <c r="C735" s="32" t="s">
        <v>138</v>
      </c>
      <c r="D735" s="34">
        <v>52480</v>
      </c>
      <c r="E735" s="34" t="s">
        <v>397</v>
      </c>
      <c r="F735" s="40">
        <f>'2026-2027'!F736</f>
        <v>0</v>
      </c>
      <c r="G735" s="40"/>
      <c r="H735" s="40"/>
      <c r="I735" s="40"/>
      <c r="J735" s="138"/>
      <c r="K735" s="40"/>
      <c r="L735" s="138"/>
      <c r="M735" s="138"/>
      <c r="N735" s="138"/>
      <c r="O735" s="40">
        <f t="shared" si="68"/>
        <v>0</v>
      </c>
    </row>
    <row r="736" spans="1:15" s="30" customFormat="1" ht="15.6" x14ac:dyDescent="0.25">
      <c r="A736" s="33">
        <v>52095</v>
      </c>
      <c r="B736" s="32" t="s">
        <v>1137</v>
      </c>
      <c r="C736" s="32" t="s">
        <v>140</v>
      </c>
      <c r="D736" s="34">
        <v>52480</v>
      </c>
      <c r="E736" s="34" t="s">
        <v>398</v>
      </c>
      <c r="F736" s="40">
        <f>'2026-2027'!F737</f>
        <v>0</v>
      </c>
      <c r="G736" s="40"/>
      <c r="H736" s="40"/>
      <c r="I736" s="40"/>
      <c r="J736" s="138"/>
      <c r="K736" s="40"/>
      <c r="L736" s="138"/>
      <c r="M736" s="138"/>
      <c r="N736" s="138"/>
      <c r="O736" s="40">
        <f t="shared" si="68"/>
        <v>0</v>
      </c>
    </row>
    <row r="737" spans="1:256" s="30" customFormat="1" ht="15.6" x14ac:dyDescent="0.25">
      <c r="A737" s="33">
        <v>52096</v>
      </c>
      <c r="B737" s="32" t="s">
        <v>1137</v>
      </c>
      <c r="C737" s="32" t="s">
        <v>144</v>
      </c>
      <c r="D737" s="34">
        <v>52480</v>
      </c>
      <c r="E737" s="34" t="s">
        <v>399</v>
      </c>
      <c r="F737" s="40">
        <f>'2026-2027'!F738</f>
        <v>0</v>
      </c>
      <c r="G737" s="40"/>
      <c r="H737" s="40"/>
      <c r="I737" s="40"/>
      <c r="J737" s="138"/>
      <c r="K737" s="40"/>
      <c r="L737" s="138"/>
      <c r="M737" s="138"/>
      <c r="N737" s="138"/>
      <c r="O737" s="40">
        <f t="shared" si="68"/>
        <v>0</v>
      </c>
    </row>
    <row r="738" spans="1:256" s="30" customFormat="1" ht="15.6" x14ac:dyDescent="0.25">
      <c r="A738" s="33">
        <v>52097</v>
      </c>
      <c r="B738" s="32" t="s">
        <v>1137</v>
      </c>
      <c r="C738" s="32" t="s">
        <v>146</v>
      </c>
      <c r="D738" s="34">
        <v>52480</v>
      </c>
      <c r="E738" s="34" t="s">
        <v>400</v>
      </c>
      <c r="F738" s="40">
        <f>'2026-2027'!F739</f>
        <v>0</v>
      </c>
      <c r="G738" s="40"/>
      <c r="H738" s="40"/>
      <c r="I738" s="40"/>
      <c r="J738" s="138"/>
      <c r="K738" s="40"/>
      <c r="L738" s="138"/>
      <c r="M738" s="138"/>
      <c r="N738" s="138"/>
      <c r="O738" s="40">
        <f t="shared" si="68"/>
        <v>0</v>
      </c>
    </row>
    <row r="739" spans="1:256" s="30" customFormat="1" ht="15.6" x14ac:dyDescent="0.25">
      <c r="A739" s="33">
        <v>52098</v>
      </c>
      <c r="B739" s="32" t="s">
        <v>1137</v>
      </c>
      <c r="C739" s="32" t="s">
        <v>365</v>
      </c>
      <c r="D739" s="34">
        <v>52480</v>
      </c>
      <c r="E739" s="34" t="s">
        <v>401</v>
      </c>
      <c r="F739" s="40">
        <f>'2026-2027'!F740</f>
        <v>0</v>
      </c>
      <c r="G739" s="40"/>
      <c r="H739" s="40"/>
      <c r="I739" s="40"/>
      <c r="J739" s="138"/>
      <c r="K739" s="40"/>
      <c r="L739" s="138"/>
      <c r="M739" s="138"/>
      <c r="N739" s="138"/>
      <c r="O739" s="40">
        <f t="shared" si="68"/>
        <v>0</v>
      </c>
    </row>
    <row r="740" spans="1:256" s="30" customFormat="1" ht="15.6" x14ac:dyDescent="0.25">
      <c r="A740" s="33">
        <v>52120</v>
      </c>
      <c r="B740" s="32" t="s">
        <v>1137</v>
      </c>
      <c r="C740" s="32" t="s">
        <v>118</v>
      </c>
      <c r="D740" s="34">
        <v>52480</v>
      </c>
      <c r="E740" s="34" t="s">
        <v>119</v>
      </c>
      <c r="F740" s="40">
        <f>'2026-2027'!F741</f>
        <v>0</v>
      </c>
      <c r="G740" s="40"/>
      <c r="H740" s="40"/>
      <c r="I740" s="40"/>
      <c r="J740" s="138"/>
      <c r="K740" s="40"/>
      <c r="L740" s="138"/>
      <c r="M740" s="138"/>
      <c r="N740" s="138"/>
      <c r="O740" s="40">
        <f t="shared" si="68"/>
        <v>0</v>
      </c>
    </row>
    <row r="741" spans="1:256" s="30" customFormat="1" ht="15.6" x14ac:dyDescent="0.25">
      <c r="A741" s="33">
        <v>52140</v>
      </c>
      <c r="B741" s="32" t="s">
        <v>1137</v>
      </c>
      <c r="C741" s="32" t="s">
        <v>402</v>
      </c>
      <c r="D741" s="34">
        <v>52480</v>
      </c>
      <c r="E741" s="34" t="s">
        <v>120</v>
      </c>
      <c r="F741" s="40">
        <f>'2026-2027'!F742</f>
        <v>0</v>
      </c>
      <c r="G741" s="40"/>
      <c r="H741" s="40"/>
      <c r="I741" s="40"/>
      <c r="J741" s="138"/>
      <c r="K741" s="40"/>
      <c r="L741" s="138"/>
      <c r="M741" s="138"/>
      <c r="N741" s="138"/>
      <c r="O741" s="40">
        <f t="shared" si="68"/>
        <v>0</v>
      </c>
    </row>
    <row r="742" spans="1:256" s="30" customFormat="1" ht="15.6" x14ac:dyDescent="0.25">
      <c r="A742" s="33">
        <v>52160</v>
      </c>
      <c r="B742" s="32" t="s">
        <v>1137</v>
      </c>
      <c r="C742" s="32" t="s">
        <v>121</v>
      </c>
      <c r="D742" s="34">
        <v>52480</v>
      </c>
      <c r="E742" s="34" t="s">
        <v>122</v>
      </c>
      <c r="F742" s="40">
        <f>'2026-2027'!F743</f>
        <v>0</v>
      </c>
      <c r="G742" s="40"/>
      <c r="H742" s="40"/>
      <c r="I742" s="40"/>
      <c r="J742" s="138"/>
      <c r="K742" s="40"/>
      <c r="L742" s="138"/>
      <c r="M742" s="138"/>
      <c r="N742" s="138"/>
      <c r="O742" s="40">
        <f t="shared" si="68"/>
        <v>0</v>
      </c>
    </row>
    <row r="743" spans="1:256" s="30" customFormat="1" ht="15.6" x14ac:dyDescent="0.25">
      <c r="A743" s="33">
        <v>52280</v>
      </c>
      <c r="B743" s="32" t="s">
        <v>1137</v>
      </c>
      <c r="C743" s="32" t="s">
        <v>123</v>
      </c>
      <c r="D743" s="34">
        <v>52480</v>
      </c>
      <c r="E743" s="34" t="s">
        <v>124</v>
      </c>
      <c r="F743" s="40">
        <f>'2026-2027'!F744</f>
        <v>0</v>
      </c>
      <c r="G743" s="40"/>
      <c r="H743" s="40"/>
      <c r="I743" s="40"/>
      <c r="J743" s="138"/>
      <c r="K743" s="40"/>
      <c r="L743" s="138"/>
      <c r="M743" s="138"/>
      <c r="N743" s="138"/>
      <c r="O743" s="40">
        <f t="shared" si="68"/>
        <v>0</v>
      </c>
    </row>
    <row r="744" spans="1:256" s="30" customFormat="1" ht="15.6" x14ac:dyDescent="0.25">
      <c r="A744" s="33">
        <v>52390</v>
      </c>
      <c r="B744" s="32" t="s">
        <v>1137</v>
      </c>
      <c r="C744" s="32" t="s">
        <v>367</v>
      </c>
      <c r="D744" s="34">
        <v>52480</v>
      </c>
      <c r="E744" s="34" t="s">
        <v>403</v>
      </c>
      <c r="F744" s="40">
        <f>'2026-2027'!F745</f>
        <v>0</v>
      </c>
      <c r="G744" s="40"/>
      <c r="H744" s="40"/>
      <c r="I744" s="40"/>
      <c r="J744" s="138"/>
      <c r="K744" s="40"/>
      <c r="L744" s="138"/>
      <c r="M744" s="138"/>
      <c r="N744" s="138"/>
      <c r="O744" s="40">
        <f t="shared" si="68"/>
        <v>0</v>
      </c>
    </row>
    <row r="745" spans="1:256" ht="15.6" x14ac:dyDescent="0.25">
      <c r="A745" s="33">
        <v>52391</v>
      </c>
      <c r="B745" s="32" t="s">
        <v>1137</v>
      </c>
      <c r="C745" s="32" t="s">
        <v>369</v>
      </c>
      <c r="D745" s="34">
        <v>52480</v>
      </c>
      <c r="E745" s="34" t="s">
        <v>404</v>
      </c>
      <c r="F745" s="40">
        <f>'2026-2027'!F746</f>
        <v>0</v>
      </c>
      <c r="G745" s="40"/>
      <c r="H745" s="40"/>
      <c r="I745" s="40"/>
      <c r="J745" s="138"/>
      <c r="K745" s="40"/>
      <c r="L745" s="138"/>
      <c r="M745" s="138"/>
      <c r="N745" s="138"/>
      <c r="O745" s="40">
        <f t="shared" si="68"/>
        <v>0</v>
      </c>
    </row>
    <row r="746" spans="1:256" ht="15.6" x14ac:dyDescent="0.25">
      <c r="A746" s="33">
        <v>52400</v>
      </c>
      <c r="B746" s="32" t="s">
        <v>1137</v>
      </c>
      <c r="C746" s="32" t="s">
        <v>125</v>
      </c>
      <c r="D746" s="34">
        <v>52480</v>
      </c>
      <c r="E746" s="34" t="s">
        <v>126</v>
      </c>
      <c r="F746" s="40">
        <f>'2026-2027'!F747</f>
        <v>0</v>
      </c>
      <c r="G746" s="40"/>
      <c r="H746" s="40"/>
      <c r="I746" s="40"/>
      <c r="J746" s="138"/>
      <c r="K746" s="40"/>
      <c r="L746" s="138"/>
      <c r="M746" s="138"/>
      <c r="N746" s="138"/>
      <c r="O746" s="40">
        <f t="shared" si="68"/>
        <v>0</v>
      </c>
    </row>
    <row r="747" spans="1:256" ht="15.6" x14ac:dyDescent="0.25">
      <c r="A747" s="33">
        <v>52420</v>
      </c>
      <c r="B747" s="32" t="s">
        <v>1137</v>
      </c>
      <c r="C747" s="32" t="s">
        <v>8</v>
      </c>
      <c r="D747" s="34">
        <v>52480</v>
      </c>
      <c r="E747" s="34" t="s">
        <v>405</v>
      </c>
      <c r="F747" s="40">
        <f>'2026-2027'!F748</f>
        <v>0</v>
      </c>
      <c r="G747" s="40"/>
      <c r="H747" s="40"/>
      <c r="I747" s="40"/>
      <c r="J747" s="138"/>
      <c r="K747" s="40"/>
      <c r="L747" s="138"/>
      <c r="M747" s="138"/>
      <c r="N747" s="138"/>
      <c r="O747" s="40">
        <f t="shared" si="68"/>
        <v>0</v>
      </c>
    </row>
    <row r="748" spans="1:256" ht="15.6" x14ac:dyDescent="0.25">
      <c r="A748" s="33">
        <v>52455</v>
      </c>
      <c r="B748" s="32" t="s">
        <v>1137</v>
      </c>
      <c r="C748" s="32" t="s">
        <v>406</v>
      </c>
      <c r="D748" s="34">
        <v>52480</v>
      </c>
      <c r="E748" s="34" t="s">
        <v>407</v>
      </c>
      <c r="F748" s="40">
        <f>'2026-2027'!F749</f>
        <v>0</v>
      </c>
      <c r="G748" s="40"/>
      <c r="H748" s="40"/>
      <c r="I748" s="40"/>
      <c r="J748" s="138"/>
      <c r="K748" s="40"/>
      <c r="L748" s="138"/>
      <c r="M748" s="138"/>
      <c r="N748" s="60"/>
      <c r="O748" s="40">
        <f t="shared" si="68"/>
        <v>0</v>
      </c>
    </row>
    <row r="749" spans="1:256" s="31" customFormat="1" ht="15.6" x14ac:dyDescent="0.25">
      <c r="A749" s="33">
        <v>52460</v>
      </c>
      <c r="B749" s="32" t="s">
        <v>1137</v>
      </c>
      <c r="C749" s="32" t="s">
        <v>10</v>
      </c>
      <c r="D749" s="34">
        <v>52480</v>
      </c>
      <c r="E749" s="34" t="s">
        <v>408</v>
      </c>
      <c r="F749" s="40">
        <f>'2026-2027'!F750</f>
        <v>0</v>
      </c>
      <c r="G749" s="40"/>
      <c r="H749" s="40"/>
      <c r="I749" s="40"/>
      <c r="J749" s="138"/>
      <c r="K749" s="40"/>
      <c r="L749" s="138"/>
      <c r="M749" s="138"/>
      <c r="N749" s="138"/>
      <c r="O749" s="40">
        <f t="shared" si="68"/>
        <v>0</v>
      </c>
      <c r="P749" s="28"/>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U749" s="28"/>
      <c r="AV749" s="28"/>
      <c r="AW749" s="28"/>
      <c r="AX749" s="28"/>
      <c r="AY749" s="28"/>
      <c r="AZ749" s="28"/>
      <c r="BA749" s="28"/>
      <c r="BB749" s="28"/>
      <c r="BC749" s="28"/>
      <c r="BD749" s="28"/>
      <c r="BE749" s="28"/>
      <c r="BF749" s="28"/>
      <c r="BG749" s="28"/>
      <c r="BH749" s="28"/>
      <c r="BI749" s="28"/>
      <c r="BJ749" s="28"/>
      <c r="BK749" s="28"/>
      <c r="BL749" s="28"/>
      <c r="BM749" s="28"/>
      <c r="BN749" s="28"/>
      <c r="BO749" s="28"/>
      <c r="BP749" s="28"/>
      <c r="BQ749" s="28"/>
      <c r="BR749" s="28"/>
      <c r="BS749" s="28"/>
      <c r="BT749" s="28"/>
      <c r="BU749" s="28"/>
      <c r="BV749" s="28"/>
      <c r="BW749" s="28"/>
      <c r="BX749" s="28"/>
      <c r="BY749" s="28"/>
      <c r="BZ749" s="28"/>
      <c r="CA749" s="28"/>
      <c r="CB749" s="28"/>
      <c r="CC749" s="28"/>
      <c r="CD749" s="28"/>
      <c r="CE749" s="28"/>
      <c r="CF749" s="28"/>
      <c r="CG749" s="28"/>
      <c r="CH749" s="28"/>
      <c r="CI749" s="28"/>
      <c r="CJ749" s="28"/>
      <c r="CK749" s="28"/>
      <c r="CL749" s="28"/>
      <c r="CM749" s="28"/>
      <c r="CN749" s="28"/>
      <c r="CO749" s="28"/>
      <c r="CP749" s="28"/>
      <c r="CQ749" s="28"/>
      <c r="CR749" s="28"/>
      <c r="CS749" s="28"/>
      <c r="CT749" s="28"/>
      <c r="CU749" s="28"/>
      <c r="CV749" s="28"/>
      <c r="CW749" s="28"/>
      <c r="CX749" s="28"/>
      <c r="CY749" s="28"/>
      <c r="CZ749" s="28"/>
      <c r="DA749" s="28"/>
      <c r="DB749" s="28"/>
      <c r="DC749" s="28"/>
      <c r="DD749" s="28"/>
      <c r="DE749" s="28"/>
      <c r="DF749" s="28"/>
      <c r="DG749" s="28"/>
      <c r="DH749" s="28"/>
      <c r="DI749" s="28"/>
      <c r="DJ749" s="28"/>
      <c r="DK749" s="28"/>
      <c r="DL749" s="28"/>
      <c r="DM749" s="28"/>
      <c r="DN749" s="28"/>
      <c r="DO749" s="28"/>
      <c r="DP749" s="28"/>
      <c r="DQ749" s="28"/>
      <c r="DR749" s="28"/>
      <c r="DS749" s="28"/>
      <c r="DT749" s="28"/>
      <c r="DU749" s="28"/>
      <c r="DV749" s="28"/>
      <c r="DW749" s="28"/>
      <c r="DX749" s="28"/>
      <c r="DY749" s="28"/>
      <c r="DZ749" s="28"/>
      <c r="EA749" s="28"/>
      <c r="EB749" s="28"/>
      <c r="EC749" s="28"/>
      <c r="ED749" s="28"/>
      <c r="EE749" s="28"/>
      <c r="EF749" s="28"/>
      <c r="EG749" s="28"/>
      <c r="EH749" s="28"/>
      <c r="EI749" s="28"/>
      <c r="EJ749" s="28"/>
      <c r="EK749" s="28"/>
      <c r="EL749" s="28"/>
      <c r="EM749" s="28"/>
      <c r="EN749" s="28"/>
      <c r="EO749" s="28"/>
      <c r="EP749" s="28"/>
      <c r="EQ749" s="28"/>
      <c r="ER749" s="28"/>
      <c r="ES749" s="28"/>
      <c r="ET749" s="28"/>
      <c r="EU749" s="28"/>
      <c r="EV749" s="28"/>
      <c r="EW749" s="28"/>
      <c r="EX749" s="28"/>
      <c r="EY749" s="28"/>
      <c r="EZ749" s="28"/>
      <c r="FA749" s="28"/>
      <c r="FB749" s="28"/>
      <c r="FC749" s="28"/>
      <c r="FD749" s="28"/>
      <c r="FE749" s="28"/>
      <c r="FF749" s="28"/>
      <c r="FG749" s="28"/>
      <c r="FH749" s="28"/>
      <c r="FI749" s="28"/>
      <c r="FJ749" s="28"/>
      <c r="FK749" s="28"/>
      <c r="FL749" s="28"/>
      <c r="FM749" s="28"/>
      <c r="FN749" s="28"/>
      <c r="FO749" s="28"/>
      <c r="FP749" s="28"/>
      <c r="FQ749" s="28"/>
      <c r="FR749" s="28"/>
      <c r="FS749" s="28"/>
      <c r="FT749" s="28"/>
      <c r="FU749" s="28"/>
      <c r="FV749" s="28"/>
      <c r="FW749" s="28"/>
      <c r="FX749" s="28"/>
      <c r="FY749" s="28"/>
      <c r="FZ749" s="28"/>
      <c r="GA749" s="28"/>
      <c r="GB749" s="28"/>
      <c r="GC749" s="28"/>
      <c r="GD749" s="28"/>
      <c r="GE749" s="28"/>
      <c r="GF749" s="28"/>
      <c r="GG749" s="28"/>
      <c r="GH749" s="28"/>
      <c r="GI749" s="28"/>
      <c r="GJ749" s="28"/>
      <c r="GK749" s="28"/>
      <c r="GL749" s="28"/>
      <c r="GM749" s="28"/>
      <c r="GN749" s="28"/>
      <c r="GO749" s="28"/>
      <c r="GP749" s="28"/>
      <c r="GQ749" s="28"/>
      <c r="GR749" s="28"/>
      <c r="GS749" s="28"/>
      <c r="GT749" s="28"/>
      <c r="GU749" s="28"/>
      <c r="GV749" s="28"/>
      <c r="GW749" s="28"/>
      <c r="GX749" s="28"/>
      <c r="GY749" s="28"/>
      <c r="GZ749" s="28"/>
      <c r="HA749" s="28"/>
      <c r="HB749" s="28"/>
      <c r="HC749" s="28"/>
      <c r="HD749" s="28"/>
      <c r="HE749" s="28"/>
      <c r="HF749" s="28"/>
      <c r="HG749" s="28"/>
      <c r="HH749" s="28"/>
      <c r="HI749" s="28"/>
      <c r="HJ749" s="28"/>
      <c r="HK749" s="28"/>
      <c r="HL749" s="28"/>
      <c r="HM749" s="28"/>
      <c r="HN749" s="28"/>
      <c r="HO749" s="28"/>
      <c r="HP749" s="28"/>
      <c r="HQ749" s="28"/>
      <c r="HR749" s="28"/>
      <c r="HS749" s="28"/>
      <c r="HT749" s="28"/>
      <c r="HU749" s="28"/>
      <c r="HV749" s="28"/>
      <c r="HW749" s="28"/>
      <c r="HX749" s="28"/>
      <c r="HY749" s="28"/>
      <c r="HZ749" s="28"/>
      <c r="IA749" s="28"/>
      <c r="IB749" s="28"/>
      <c r="IC749" s="28"/>
      <c r="ID749" s="28"/>
      <c r="IE749" s="28"/>
      <c r="IF749" s="28"/>
      <c r="IG749" s="28"/>
      <c r="IH749" s="28"/>
      <c r="II749" s="28"/>
      <c r="IJ749" s="28"/>
      <c r="IK749" s="28"/>
      <c r="IL749" s="28"/>
      <c r="IM749" s="28"/>
      <c r="IN749" s="28"/>
      <c r="IO749" s="28"/>
      <c r="IP749" s="28"/>
      <c r="IQ749" s="28"/>
      <c r="IR749" s="28"/>
      <c r="IS749" s="28"/>
      <c r="IT749" s="28"/>
      <c r="IU749" s="28"/>
      <c r="IV749" s="28"/>
    </row>
    <row r="750" spans="1:256" ht="15.6" x14ac:dyDescent="0.25">
      <c r="A750" s="33">
        <v>52480</v>
      </c>
      <c r="B750" s="32" t="s">
        <v>409</v>
      </c>
      <c r="C750" s="32" t="s">
        <v>409</v>
      </c>
      <c r="D750" s="34">
        <v>72140</v>
      </c>
      <c r="E750" s="34" t="s">
        <v>410</v>
      </c>
      <c r="F750" s="40">
        <f>'2026-2027'!F751</f>
        <v>0</v>
      </c>
      <c r="G750" s="40"/>
      <c r="H750" s="40"/>
      <c r="I750" s="40"/>
      <c r="J750" s="138"/>
      <c r="K750" s="40"/>
      <c r="L750" s="138"/>
      <c r="M750" s="138"/>
      <c r="N750" s="138"/>
      <c r="O750" s="40">
        <f>SUM(O728:O749)</f>
        <v>0</v>
      </c>
    </row>
    <row r="751" spans="1:256" ht="15.6" x14ac:dyDescent="0.25">
      <c r="A751" s="311" t="s">
        <v>1138</v>
      </c>
      <c r="B751" s="312"/>
      <c r="C751" s="312"/>
      <c r="D751" s="312"/>
      <c r="E751" s="312"/>
      <c r="F751" s="335"/>
      <c r="G751" s="312"/>
      <c r="H751" s="312"/>
      <c r="I751" s="312"/>
      <c r="J751" s="312"/>
      <c r="K751" s="312"/>
      <c r="L751" s="312"/>
      <c r="M751" s="312"/>
      <c r="N751" s="312"/>
      <c r="O751" s="313"/>
    </row>
    <row r="752" spans="1:256" ht="15.6" x14ac:dyDescent="0.25">
      <c r="A752" s="34">
        <v>52700</v>
      </c>
      <c r="B752" s="32" t="s">
        <v>1139</v>
      </c>
      <c r="C752" s="32" t="s">
        <v>8</v>
      </c>
      <c r="D752" s="34">
        <v>52780</v>
      </c>
      <c r="E752" s="34" t="s">
        <v>382</v>
      </c>
      <c r="F752" s="40">
        <f>'2026-2027'!F753</f>
        <v>0</v>
      </c>
      <c r="G752" s="40">
        <f>F752</f>
        <v>0</v>
      </c>
      <c r="H752" s="40"/>
      <c r="I752" s="40"/>
      <c r="J752" s="138"/>
      <c r="K752" s="40"/>
      <c r="L752" s="138"/>
      <c r="M752" s="138"/>
      <c r="N752" s="40">
        <f>F752</f>
        <v>0</v>
      </c>
      <c r="O752" s="41"/>
    </row>
    <row r="753" spans="1:256" ht="15.6" x14ac:dyDescent="0.25">
      <c r="A753" s="34">
        <v>52720</v>
      </c>
      <c r="B753" s="32" t="s">
        <v>1139</v>
      </c>
      <c r="C753" s="32" t="s">
        <v>188</v>
      </c>
      <c r="D753" s="34">
        <v>52780</v>
      </c>
      <c r="E753" s="34" t="s">
        <v>383</v>
      </c>
      <c r="F753" s="40">
        <f>'2026-2027'!F754</f>
        <v>0</v>
      </c>
      <c r="G753" s="40">
        <f t="shared" ref="G753:G755" si="69">F753</f>
        <v>0</v>
      </c>
      <c r="H753" s="40"/>
      <c r="I753" s="40"/>
      <c r="J753" s="138"/>
      <c r="K753" s="40"/>
      <c r="L753" s="138"/>
      <c r="M753" s="138"/>
      <c r="N753" s="40">
        <f t="shared" ref="N753:N755" si="70">F753</f>
        <v>0</v>
      </c>
      <c r="O753" s="41"/>
    </row>
    <row r="754" spans="1:256" s="30" customFormat="1" ht="15.6" x14ac:dyDescent="0.25">
      <c r="A754" s="34">
        <v>52740</v>
      </c>
      <c r="B754" s="32" t="s">
        <v>1139</v>
      </c>
      <c r="C754" s="32" t="s">
        <v>352</v>
      </c>
      <c r="D754" s="34">
        <v>52780</v>
      </c>
      <c r="E754" s="34" t="s">
        <v>384</v>
      </c>
      <c r="F754" s="40">
        <f>'2026-2027'!F755</f>
        <v>0</v>
      </c>
      <c r="G754" s="40">
        <f t="shared" si="69"/>
        <v>0</v>
      </c>
      <c r="H754" s="40"/>
      <c r="I754" s="40"/>
      <c r="J754" s="138"/>
      <c r="K754" s="40"/>
      <c r="L754" s="138"/>
      <c r="M754" s="138"/>
      <c r="N754" s="40">
        <f t="shared" si="70"/>
        <v>0</v>
      </c>
      <c r="O754" s="41"/>
    </row>
    <row r="755" spans="1:256" s="31" customFormat="1" ht="15.6" x14ac:dyDescent="0.25">
      <c r="A755" s="34">
        <v>52760</v>
      </c>
      <c r="B755" s="32" t="s">
        <v>1139</v>
      </c>
      <c r="C755" s="32" t="s">
        <v>10</v>
      </c>
      <c r="D755" s="34">
        <v>52780</v>
      </c>
      <c r="E755" s="34" t="s">
        <v>385</v>
      </c>
      <c r="F755" s="40">
        <f>'2026-2027'!F756</f>
        <v>0</v>
      </c>
      <c r="G755" s="40">
        <f t="shared" si="69"/>
        <v>0</v>
      </c>
      <c r="H755" s="40"/>
      <c r="I755" s="40"/>
      <c r="J755" s="138"/>
      <c r="K755" s="40"/>
      <c r="L755" s="138"/>
      <c r="M755" s="138"/>
      <c r="N755" s="40">
        <f t="shared" si="70"/>
        <v>0</v>
      </c>
      <c r="O755" s="41"/>
      <c r="P755" s="28"/>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c r="AO755" s="28"/>
      <c r="AP755" s="28"/>
      <c r="AQ755" s="28"/>
      <c r="AR755" s="28"/>
      <c r="AS755" s="28"/>
      <c r="AT755" s="28"/>
      <c r="AU755" s="28"/>
      <c r="AV755" s="28"/>
      <c r="AW755" s="28"/>
      <c r="AX755" s="28"/>
      <c r="AY755" s="28"/>
      <c r="AZ755" s="28"/>
      <c r="BA755" s="28"/>
      <c r="BB755" s="28"/>
      <c r="BC755" s="28"/>
      <c r="BD755" s="28"/>
      <c r="BE755" s="28"/>
      <c r="BF755" s="28"/>
      <c r="BG755" s="28"/>
      <c r="BH755" s="28"/>
      <c r="BI755" s="28"/>
      <c r="BJ755" s="28"/>
      <c r="BK755" s="28"/>
      <c r="BL755" s="28"/>
      <c r="BM755" s="28"/>
      <c r="BN755" s="28"/>
      <c r="BO755" s="28"/>
      <c r="BP755" s="28"/>
      <c r="BQ755" s="28"/>
      <c r="BR755" s="28"/>
      <c r="BS755" s="28"/>
      <c r="BT755" s="28"/>
      <c r="BU755" s="28"/>
      <c r="BV755" s="28"/>
      <c r="BW755" s="28"/>
      <c r="BX755" s="28"/>
      <c r="BY755" s="28"/>
      <c r="BZ755" s="28"/>
      <c r="CA755" s="28"/>
      <c r="CB755" s="28"/>
      <c r="CC755" s="28"/>
      <c r="CD755" s="28"/>
      <c r="CE755" s="28"/>
      <c r="CF755" s="28"/>
      <c r="CG755" s="28"/>
      <c r="CH755" s="28"/>
      <c r="CI755" s="28"/>
      <c r="CJ755" s="28"/>
      <c r="CK755" s="28"/>
      <c r="CL755" s="28"/>
      <c r="CM755" s="28"/>
      <c r="CN755" s="28"/>
      <c r="CO755" s="28"/>
      <c r="CP755" s="28"/>
      <c r="CQ755" s="28"/>
      <c r="CR755" s="28"/>
      <c r="CS755" s="28"/>
      <c r="CT755" s="28"/>
      <c r="CU755" s="28"/>
      <c r="CV755" s="28"/>
      <c r="CW755" s="28"/>
      <c r="CX755" s="28"/>
      <c r="CY755" s="28"/>
      <c r="CZ755" s="28"/>
      <c r="DA755" s="28"/>
      <c r="DB755" s="28"/>
      <c r="DC755" s="28"/>
      <c r="DD755" s="28"/>
      <c r="DE755" s="28"/>
      <c r="DF755" s="28"/>
      <c r="DG755" s="28"/>
      <c r="DH755" s="28"/>
      <c r="DI755" s="28"/>
      <c r="DJ755" s="28"/>
      <c r="DK755" s="28"/>
      <c r="DL755" s="28"/>
      <c r="DM755" s="28"/>
      <c r="DN755" s="28"/>
      <c r="DO755" s="28"/>
      <c r="DP755" s="28"/>
      <c r="DQ755" s="28"/>
      <c r="DR755" s="28"/>
      <c r="DS755" s="28"/>
      <c r="DT755" s="28"/>
      <c r="DU755" s="28"/>
      <c r="DV755" s="28"/>
      <c r="DW755" s="28"/>
      <c r="DX755" s="28"/>
      <c r="DY755" s="28"/>
      <c r="DZ755" s="28"/>
      <c r="EA755" s="28"/>
      <c r="EB755" s="28"/>
      <c r="EC755" s="28"/>
      <c r="ED755" s="28"/>
      <c r="EE755" s="28"/>
      <c r="EF755" s="28"/>
      <c r="EG755" s="28"/>
      <c r="EH755" s="28"/>
      <c r="EI755" s="28"/>
      <c r="EJ755" s="28"/>
      <c r="EK755" s="28"/>
      <c r="EL755" s="28"/>
      <c r="EM755" s="28"/>
      <c r="EN755" s="28"/>
      <c r="EO755" s="28"/>
      <c r="EP755" s="28"/>
      <c r="EQ755" s="28"/>
      <c r="ER755" s="28"/>
      <c r="ES755" s="28"/>
      <c r="ET755" s="28"/>
      <c r="EU755" s="28"/>
      <c r="EV755" s="28"/>
      <c r="EW755" s="28"/>
      <c r="EX755" s="28"/>
      <c r="EY755" s="28"/>
      <c r="EZ755" s="28"/>
      <c r="FA755" s="28"/>
      <c r="FB755" s="28"/>
      <c r="FC755" s="28"/>
      <c r="FD755" s="28"/>
      <c r="FE755" s="28"/>
      <c r="FF755" s="28"/>
      <c r="FG755" s="28"/>
      <c r="FH755" s="28"/>
      <c r="FI755" s="28"/>
      <c r="FJ755" s="28"/>
      <c r="FK755" s="28"/>
      <c r="FL755" s="28"/>
      <c r="FM755" s="28"/>
      <c r="FN755" s="28"/>
      <c r="FO755" s="28"/>
      <c r="FP755" s="28"/>
      <c r="FQ755" s="28"/>
      <c r="FR755" s="28"/>
      <c r="FS755" s="28"/>
      <c r="FT755" s="28"/>
      <c r="FU755" s="28"/>
      <c r="FV755" s="28"/>
      <c r="FW755" s="28"/>
      <c r="FX755" s="28"/>
      <c r="FY755" s="28"/>
      <c r="FZ755" s="28"/>
      <c r="GA755" s="28"/>
      <c r="GB755" s="28"/>
      <c r="GC755" s="28"/>
      <c r="GD755" s="28"/>
      <c r="GE755" s="28"/>
      <c r="GF755" s="28"/>
      <c r="GG755" s="28"/>
      <c r="GH755" s="28"/>
      <c r="GI755" s="28"/>
      <c r="GJ755" s="28"/>
      <c r="GK755" s="28"/>
      <c r="GL755" s="28"/>
      <c r="GM755" s="28"/>
      <c r="GN755" s="28"/>
      <c r="GO755" s="28"/>
      <c r="GP755" s="28"/>
      <c r="GQ755" s="28"/>
      <c r="GR755" s="28"/>
      <c r="GS755" s="28"/>
      <c r="GT755" s="28"/>
      <c r="GU755" s="28"/>
      <c r="GV755" s="28"/>
      <c r="GW755" s="28"/>
      <c r="GX755" s="28"/>
      <c r="GY755" s="28"/>
      <c r="GZ755" s="28"/>
      <c r="HA755" s="28"/>
      <c r="HB755" s="28"/>
      <c r="HC755" s="28"/>
      <c r="HD755" s="28"/>
      <c r="HE755" s="28"/>
      <c r="HF755" s="28"/>
      <c r="HG755" s="28"/>
      <c r="HH755" s="28"/>
      <c r="HI755" s="28"/>
      <c r="HJ755" s="28"/>
      <c r="HK755" s="28"/>
      <c r="HL755" s="28"/>
      <c r="HM755" s="28"/>
      <c r="HN755" s="28"/>
      <c r="HO755" s="28"/>
      <c r="HP755" s="28"/>
      <c r="HQ755" s="28"/>
      <c r="HR755" s="28"/>
      <c r="HS755" s="28"/>
      <c r="HT755" s="28"/>
      <c r="HU755" s="28"/>
      <c r="HV755" s="28"/>
      <c r="HW755" s="28"/>
      <c r="HX755" s="28"/>
      <c r="HY755" s="28"/>
      <c r="HZ755" s="28"/>
      <c r="IA755" s="28"/>
      <c r="IB755" s="28"/>
      <c r="IC755" s="28"/>
      <c r="ID755" s="28"/>
      <c r="IE755" s="28"/>
      <c r="IF755" s="28"/>
      <c r="IG755" s="28"/>
      <c r="IH755" s="28"/>
      <c r="II755" s="28"/>
      <c r="IJ755" s="28"/>
      <c r="IK755" s="28"/>
      <c r="IL755" s="28"/>
      <c r="IM755" s="28"/>
      <c r="IN755" s="28"/>
      <c r="IO755" s="28"/>
      <c r="IP755" s="28"/>
      <c r="IQ755" s="28"/>
      <c r="IR755" s="28"/>
      <c r="IS755" s="28"/>
      <c r="IT755" s="28"/>
      <c r="IU755" s="28"/>
      <c r="IV755" s="28"/>
    </row>
    <row r="756" spans="1:256" s="30" customFormat="1" ht="15.6" x14ac:dyDescent="0.25">
      <c r="A756" s="33">
        <v>52780</v>
      </c>
      <c r="B756" s="32" t="s">
        <v>386</v>
      </c>
      <c r="C756" s="32" t="s">
        <v>386</v>
      </c>
      <c r="D756" s="34">
        <v>72140</v>
      </c>
      <c r="E756" s="34" t="s">
        <v>387</v>
      </c>
      <c r="F756" s="40">
        <f>'2026-2027'!F757</f>
        <v>0</v>
      </c>
      <c r="G756" s="40">
        <f>SUM(G752:G755)</f>
        <v>0</v>
      </c>
      <c r="H756" s="40"/>
      <c r="I756" s="40"/>
      <c r="J756" s="138"/>
      <c r="K756" s="40"/>
      <c r="L756" s="138"/>
      <c r="M756" s="138"/>
      <c r="N756" s="40">
        <f>SUM(N752:N755)</f>
        <v>0</v>
      </c>
      <c r="O756" s="41"/>
    </row>
    <row r="757" spans="1:256" s="30" customFormat="1" ht="15.6" x14ac:dyDescent="0.25">
      <c r="A757" s="311" t="s">
        <v>1140</v>
      </c>
      <c r="B757" s="312"/>
      <c r="C757" s="312"/>
      <c r="D757" s="312"/>
      <c r="E757" s="312"/>
      <c r="F757" s="335"/>
      <c r="G757" s="312"/>
      <c r="H757" s="312"/>
      <c r="I757" s="312"/>
      <c r="J757" s="312"/>
      <c r="K757" s="312"/>
      <c r="L757" s="312"/>
      <c r="M757" s="312"/>
      <c r="N757" s="312"/>
      <c r="O757" s="313"/>
    </row>
    <row r="758" spans="1:256" s="30" customFormat="1" ht="15.6" x14ac:dyDescent="0.25">
      <c r="A758" s="33">
        <v>71000</v>
      </c>
      <c r="B758" s="32" t="s">
        <v>166</v>
      </c>
      <c r="C758" s="32" t="s">
        <v>132</v>
      </c>
      <c r="D758" s="34">
        <v>71240</v>
      </c>
      <c r="E758" s="34" t="s">
        <v>133</v>
      </c>
      <c r="F758" s="40">
        <f>'2026-2027'!F759</f>
        <v>0</v>
      </c>
      <c r="G758" s="40">
        <f>F758</f>
        <v>0</v>
      </c>
      <c r="H758" s="40"/>
      <c r="I758" s="40"/>
      <c r="J758" s="40"/>
      <c r="K758" s="40"/>
      <c r="L758" s="40"/>
      <c r="M758" s="40"/>
      <c r="N758" s="40"/>
      <c r="O758" s="41"/>
    </row>
    <row r="759" spans="1:256" s="30" customFormat="1" ht="15.6" x14ac:dyDescent="0.25">
      <c r="A759" s="33">
        <v>71020</v>
      </c>
      <c r="B759" s="32" t="s">
        <v>166</v>
      </c>
      <c r="C759" s="32" t="s">
        <v>134</v>
      </c>
      <c r="D759" s="34">
        <v>71240</v>
      </c>
      <c r="E759" s="34" t="s">
        <v>135</v>
      </c>
      <c r="F759" s="40">
        <f>'2026-2027'!F760</f>
        <v>0</v>
      </c>
      <c r="G759" s="40">
        <f t="shared" ref="G759:G769" si="71">F759</f>
        <v>0</v>
      </c>
      <c r="H759" s="40"/>
      <c r="I759" s="40"/>
      <c r="J759" s="40"/>
      <c r="K759" s="40"/>
      <c r="L759" s="40"/>
      <c r="M759" s="40"/>
      <c r="N759" s="40"/>
      <c r="O759" s="41"/>
    </row>
    <row r="760" spans="1:256" s="30" customFormat="1" ht="15.6" x14ac:dyDescent="0.25">
      <c r="A760" s="33">
        <v>71120</v>
      </c>
      <c r="B760" s="32" t="s">
        <v>166</v>
      </c>
      <c r="C760" s="32" t="s">
        <v>4</v>
      </c>
      <c r="D760" s="34">
        <v>71240</v>
      </c>
      <c r="E760" s="34" t="s">
        <v>373</v>
      </c>
      <c r="F760" s="40">
        <f>'2026-2027'!F761</f>
        <v>0</v>
      </c>
      <c r="G760" s="40"/>
      <c r="H760" s="40"/>
      <c r="I760" s="40"/>
      <c r="J760" s="40"/>
      <c r="K760" s="40"/>
      <c r="L760" s="40"/>
      <c r="M760" s="40"/>
      <c r="N760" s="40"/>
      <c r="O760" s="41">
        <f>F760</f>
        <v>0</v>
      </c>
    </row>
    <row r="761" spans="1:256" ht="15.6" x14ac:dyDescent="0.25">
      <c r="A761" s="33">
        <v>71140</v>
      </c>
      <c r="B761" s="32" t="s">
        <v>166</v>
      </c>
      <c r="C761" s="32" t="s">
        <v>136</v>
      </c>
      <c r="D761" s="34">
        <v>71240</v>
      </c>
      <c r="E761" s="34" t="s">
        <v>137</v>
      </c>
      <c r="F761" s="40">
        <f>'2026-2027'!F762</f>
        <v>0</v>
      </c>
      <c r="G761" s="40">
        <f t="shared" si="71"/>
        <v>0</v>
      </c>
      <c r="H761" s="40"/>
      <c r="I761" s="40"/>
      <c r="J761" s="40"/>
      <c r="K761" s="40"/>
      <c r="L761" s="40"/>
      <c r="M761" s="40"/>
      <c r="N761" s="40"/>
      <c r="O761" s="41"/>
    </row>
    <row r="762" spans="1:256" ht="15.6" x14ac:dyDescent="0.25">
      <c r="A762" s="33">
        <v>71160</v>
      </c>
      <c r="B762" s="32" t="s">
        <v>166</v>
      </c>
      <c r="C762" s="32" t="s">
        <v>138</v>
      </c>
      <c r="D762" s="34">
        <v>71240</v>
      </c>
      <c r="E762" s="34" t="s">
        <v>139</v>
      </c>
      <c r="F762" s="40">
        <f>'2026-2027'!F763</f>
        <v>0</v>
      </c>
      <c r="G762" s="40">
        <f t="shared" si="71"/>
        <v>0</v>
      </c>
      <c r="H762" s="40"/>
      <c r="I762" s="40"/>
      <c r="J762" s="40"/>
      <c r="K762" s="40"/>
      <c r="L762" s="40"/>
      <c r="M762" s="40"/>
      <c r="N762" s="40"/>
      <c r="O762" s="41"/>
    </row>
    <row r="763" spans="1:256" ht="15.6" x14ac:dyDescent="0.25">
      <c r="A763" s="33">
        <v>71180</v>
      </c>
      <c r="B763" s="32" t="s">
        <v>166</v>
      </c>
      <c r="C763" s="32" t="s">
        <v>140</v>
      </c>
      <c r="D763" s="34">
        <v>71240</v>
      </c>
      <c r="E763" s="34" t="s">
        <v>141</v>
      </c>
      <c r="F763" s="40">
        <f>'2026-2027'!F764</f>
        <v>0</v>
      </c>
      <c r="G763" s="40">
        <f t="shared" si="71"/>
        <v>0</v>
      </c>
      <c r="H763" s="40"/>
      <c r="I763" s="40"/>
      <c r="J763" s="40"/>
      <c r="K763" s="40"/>
      <c r="L763" s="40"/>
      <c r="M763" s="40"/>
      <c r="N763" s="40"/>
      <c r="O763" s="41"/>
    </row>
    <row r="764" spans="1:256" ht="15.6" x14ac:dyDescent="0.25">
      <c r="A764" s="33">
        <v>71182</v>
      </c>
      <c r="B764" s="32" t="s">
        <v>166</v>
      </c>
      <c r="C764" s="32" t="s">
        <v>142</v>
      </c>
      <c r="D764" s="34">
        <v>71240</v>
      </c>
      <c r="E764" s="34" t="s">
        <v>143</v>
      </c>
      <c r="F764" s="40">
        <f>'2026-2027'!F765</f>
        <v>0</v>
      </c>
      <c r="G764" s="40">
        <f t="shared" si="71"/>
        <v>0</v>
      </c>
      <c r="H764" s="40"/>
      <c r="I764" s="40"/>
      <c r="J764" s="40"/>
      <c r="K764" s="40"/>
      <c r="L764" s="40"/>
      <c r="M764" s="40"/>
      <c r="N764" s="40"/>
      <c r="O764" s="41"/>
    </row>
    <row r="765" spans="1:256" ht="15.6" x14ac:dyDescent="0.25">
      <c r="A765" s="33">
        <v>71200</v>
      </c>
      <c r="B765" s="32" t="s">
        <v>166</v>
      </c>
      <c r="C765" s="32" t="s">
        <v>144</v>
      </c>
      <c r="D765" s="34">
        <v>71240</v>
      </c>
      <c r="E765" s="34" t="s">
        <v>145</v>
      </c>
      <c r="F765" s="40">
        <f>'2026-2027'!F766</f>
        <v>0</v>
      </c>
      <c r="G765" s="40">
        <f t="shared" si="71"/>
        <v>0</v>
      </c>
      <c r="H765" s="40"/>
      <c r="I765" s="40"/>
      <c r="J765" s="40"/>
      <c r="K765" s="40"/>
      <c r="L765" s="40"/>
      <c r="M765" s="40"/>
      <c r="N765" s="40"/>
      <c r="O765" s="41"/>
    </row>
    <row r="766" spans="1:256" ht="15.6" x14ac:dyDescent="0.25">
      <c r="A766" s="33">
        <v>71220</v>
      </c>
      <c r="B766" s="32" t="s">
        <v>166</v>
      </c>
      <c r="C766" s="32" t="s">
        <v>146</v>
      </c>
      <c r="D766" s="34">
        <v>71240</v>
      </c>
      <c r="E766" s="34" t="s">
        <v>147</v>
      </c>
      <c r="F766" s="40">
        <f>'2026-2027'!F767</f>
        <v>0</v>
      </c>
      <c r="G766" s="40">
        <f t="shared" si="71"/>
        <v>0</v>
      </c>
      <c r="H766" s="40"/>
      <c r="I766" s="40"/>
      <c r="J766" s="40"/>
      <c r="K766" s="40"/>
      <c r="L766" s="40"/>
      <c r="M766" s="40"/>
      <c r="N766" s="40"/>
      <c r="O766" s="41"/>
    </row>
    <row r="767" spans="1:256" ht="15.6" x14ac:dyDescent="0.25">
      <c r="A767" s="33">
        <v>71225</v>
      </c>
      <c r="B767" s="32" t="s">
        <v>166</v>
      </c>
      <c r="C767" s="32" t="s">
        <v>374</v>
      </c>
      <c r="D767" s="34">
        <v>71240</v>
      </c>
      <c r="E767" s="34" t="s">
        <v>375</v>
      </c>
      <c r="F767" s="40">
        <f>'2026-2027'!F768</f>
        <v>0</v>
      </c>
      <c r="G767" s="40">
        <f t="shared" si="71"/>
        <v>0</v>
      </c>
      <c r="H767" s="40"/>
      <c r="I767" s="40"/>
      <c r="J767" s="40"/>
      <c r="K767" s="40"/>
      <c r="L767" s="40"/>
      <c r="M767" s="40"/>
      <c r="N767" s="40"/>
      <c r="O767" s="41"/>
    </row>
    <row r="768" spans="1:256" ht="15.6" x14ac:dyDescent="0.25">
      <c r="A768" s="33">
        <v>71226</v>
      </c>
      <c r="B768" s="32" t="s">
        <v>166</v>
      </c>
      <c r="C768" s="32" t="s">
        <v>376</v>
      </c>
      <c r="D768" s="34">
        <v>71240</v>
      </c>
      <c r="E768" s="34" t="s">
        <v>377</v>
      </c>
      <c r="F768" s="40">
        <f>'2026-2027'!F769</f>
        <v>0</v>
      </c>
      <c r="G768" s="40">
        <f t="shared" si="71"/>
        <v>0</v>
      </c>
      <c r="H768" s="40"/>
      <c r="I768" s="40"/>
      <c r="J768" s="40"/>
      <c r="K768" s="40"/>
      <c r="L768" s="40"/>
      <c r="M768" s="40"/>
      <c r="N768" s="40"/>
      <c r="O768" s="41"/>
    </row>
    <row r="769" spans="1:256" s="31" customFormat="1" ht="15.6" x14ac:dyDescent="0.25">
      <c r="A769" s="33">
        <v>71227</v>
      </c>
      <c r="B769" s="32" t="s">
        <v>166</v>
      </c>
      <c r="C769" s="32" t="s">
        <v>365</v>
      </c>
      <c r="D769" s="34">
        <v>71240</v>
      </c>
      <c r="E769" s="34" t="s">
        <v>378</v>
      </c>
      <c r="F769" s="40">
        <f>'2026-2027'!F770</f>
        <v>0</v>
      </c>
      <c r="G769" s="40">
        <f t="shared" si="71"/>
        <v>0</v>
      </c>
      <c r="H769" s="40"/>
      <c r="I769" s="40"/>
      <c r="J769" s="40"/>
      <c r="K769" s="40"/>
      <c r="L769" s="40"/>
      <c r="M769" s="40"/>
      <c r="N769" s="40"/>
      <c r="O769" s="41"/>
      <c r="P769" s="28"/>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c r="AO769" s="28"/>
      <c r="AP769" s="28"/>
      <c r="AQ769" s="28"/>
      <c r="AR769" s="28"/>
      <c r="AS769" s="28"/>
      <c r="AT769" s="28"/>
      <c r="AU769" s="28"/>
      <c r="AV769" s="28"/>
      <c r="AW769" s="28"/>
      <c r="AX769" s="28"/>
      <c r="AY769" s="28"/>
      <c r="AZ769" s="28"/>
      <c r="BA769" s="28"/>
      <c r="BB769" s="28"/>
      <c r="BC769" s="28"/>
      <c r="BD769" s="28"/>
      <c r="BE769" s="28"/>
      <c r="BF769" s="28"/>
      <c r="BG769" s="28"/>
      <c r="BH769" s="28"/>
      <c r="BI769" s="28"/>
      <c r="BJ769" s="28"/>
      <c r="BK769" s="28"/>
      <c r="BL769" s="28"/>
      <c r="BM769" s="28"/>
      <c r="BN769" s="28"/>
      <c r="BO769" s="28"/>
      <c r="BP769" s="28"/>
      <c r="BQ769" s="28"/>
      <c r="BR769" s="28"/>
      <c r="BS769" s="28"/>
      <c r="BT769" s="28"/>
      <c r="BU769" s="28"/>
      <c r="BV769" s="28"/>
      <c r="BW769" s="28"/>
      <c r="BX769" s="28"/>
      <c r="BY769" s="28"/>
      <c r="BZ769" s="28"/>
      <c r="CA769" s="28"/>
      <c r="CB769" s="28"/>
      <c r="CC769" s="28"/>
      <c r="CD769" s="28"/>
      <c r="CE769" s="28"/>
      <c r="CF769" s="28"/>
      <c r="CG769" s="28"/>
      <c r="CH769" s="28"/>
      <c r="CI769" s="28"/>
      <c r="CJ769" s="28"/>
      <c r="CK769" s="28"/>
      <c r="CL769" s="28"/>
      <c r="CM769" s="28"/>
      <c r="CN769" s="28"/>
      <c r="CO769" s="28"/>
      <c r="CP769" s="28"/>
      <c r="CQ769" s="28"/>
      <c r="CR769" s="28"/>
      <c r="CS769" s="28"/>
      <c r="CT769" s="28"/>
      <c r="CU769" s="28"/>
      <c r="CV769" s="28"/>
      <c r="CW769" s="28"/>
      <c r="CX769" s="28"/>
      <c r="CY769" s="28"/>
      <c r="CZ769" s="28"/>
      <c r="DA769" s="28"/>
      <c r="DB769" s="28"/>
      <c r="DC769" s="28"/>
      <c r="DD769" s="28"/>
      <c r="DE769" s="28"/>
      <c r="DF769" s="28"/>
      <c r="DG769" s="28"/>
      <c r="DH769" s="28"/>
      <c r="DI769" s="28"/>
      <c r="DJ769" s="28"/>
      <c r="DK769" s="28"/>
      <c r="DL769" s="28"/>
      <c r="DM769" s="28"/>
      <c r="DN769" s="28"/>
      <c r="DO769" s="28"/>
      <c r="DP769" s="28"/>
      <c r="DQ769" s="28"/>
      <c r="DR769" s="28"/>
      <c r="DS769" s="28"/>
      <c r="DT769" s="28"/>
      <c r="DU769" s="28"/>
      <c r="DV769" s="28"/>
      <c r="DW769" s="28"/>
      <c r="DX769" s="28"/>
      <c r="DY769" s="28"/>
      <c r="DZ769" s="28"/>
      <c r="EA769" s="28"/>
      <c r="EB769" s="28"/>
      <c r="EC769" s="28"/>
      <c r="ED769" s="28"/>
      <c r="EE769" s="28"/>
      <c r="EF769" s="28"/>
      <c r="EG769" s="28"/>
      <c r="EH769" s="28"/>
      <c r="EI769" s="28"/>
      <c r="EJ769" s="28"/>
      <c r="EK769" s="28"/>
      <c r="EL769" s="28"/>
      <c r="EM769" s="28"/>
      <c r="EN769" s="28"/>
      <c r="EO769" s="28"/>
      <c r="EP769" s="28"/>
      <c r="EQ769" s="28"/>
      <c r="ER769" s="28"/>
      <c r="ES769" s="28"/>
      <c r="ET769" s="28"/>
      <c r="EU769" s="28"/>
      <c r="EV769" s="28"/>
      <c r="EW769" s="28"/>
      <c r="EX769" s="28"/>
      <c r="EY769" s="28"/>
      <c r="EZ769" s="28"/>
      <c r="FA769" s="28"/>
      <c r="FB769" s="28"/>
      <c r="FC769" s="28"/>
      <c r="FD769" s="28"/>
      <c r="FE769" s="28"/>
      <c r="FF769" s="28"/>
      <c r="FG769" s="28"/>
      <c r="FH769" s="28"/>
      <c r="FI769" s="28"/>
      <c r="FJ769" s="28"/>
      <c r="FK769" s="28"/>
      <c r="FL769" s="28"/>
      <c r="FM769" s="28"/>
      <c r="FN769" s="28"/>
      <c r="FO769" s="28"/>
      <c r="FP769" s="28"/>
      <c r="FQ769" s="28"/>
      <c r="FR769" s="28"/>
      <c r="FS769" s="28"/>
      <c r="FT769" s="28"/>
      <c r="FU769" s="28"/>
      <c r="FV769" s="28"/>
      <c r="FW769" s="28"/>
      <c r="FX769" s="28"/>
      <c r="FY769" s="28"/>
      <c r="FZ769" s="28"/>
      <c r="GA769" s="28"/>
      <c r="GB769" s="28"/>
      <c r="GC769" s="28"/>
      <c r="GD769" s="28"/>
      <c r="GE769" s="28"/>
      <c r="GF769" s="28"/>
      <c r="GG769" s="28"/>
      <c r="GH769" s="28"/>
      <c r="GI769" s="28"/>
      <c r="GJ769" s="28"/>
      <c r="GK769" s="28"/>
      <c r="GL769" s="28"/>
      <c r="GM769" s="28"/>
      <c r="GN769" s="28"/>
      <c r="GO769" s="28"/>
      <c r="GP769" s="28"/>
      <c r="GQ769" s="28"/>
      <c r="GR769" s="28"/>
      <c r="GS769" s="28"/>
      <c r="GT769" s="28"/>
      <c r="GU769" s="28"/>
      <c r="GV769" s="28"/>
      <c r="GW769" s="28"/>
      <c r="GX769" s="28"/>
      <c r="GY769" s="28"/>
      <c r="GZ769" s="28"/>
      <c r="HA769" s="28"/>
      <c r="HB769" s="28"/>
      <c r="HC769" s="28"/>
      <c r="HD769" s="28"/>
      <c r="HE769" s="28"/>
      <c r="HF769" s="28"/>
      <c r="HG769" s="28"/>
      <c r="HH769" s="28"/>
      <c r="HI769" s="28"/>
      <c r="HJ769" s="28"/>
      <c r="HK769" s="28"/>
      <c r="HL769" s="28"/>
      <c r="HM769" s="28"/>
      <c r="HN769" s="28"/>
      <c r="HO769" s="28"/>
      <c r="HP769" s="28"/>
      <c r="HQ769" s="28"/>
      <c r="HR769" s="28"/>
      <c r="HS769" s="28"/>
      <c r="HT769" s="28"/>
      <c r="HU769" s="28"/>
      <c r="HV769" s="28"/>
      <c r="HW769" s="28"/>
      <c r="HX769" s="28"/>
      <c r="HY769" s="28"/>
      <c r="HZ769" s="28"/>
      <c r="IA769" s="28"/>
      <c r="IB769" s="28"/>
      <c r="IC769" s="28"/>
      <c r="ID769" s="28"/>
      <c r="IE769" s="28"/>
      <c r="IF769" s="28"/>
      <c r="IG769" s="28"/>
      <c r="IH769" s="28"/>
      <c r="II769" s="28"/>
      <c r="IJ769" s="28"/>
      <c r="IK769" s="28"/>
      <c r="IL769" s="28"/>
      <c r="IM769" s="28"/>
      <c r="IN769" s="28"/>
      <c r="IO769" s="28"/>
      <c r="IP769" s="28"/>
      <c r="IQ769" s="28"/>
      <c r="IR769" s="28"/>
      <c r="IS769" s="28"/>
      <c r="IT769" s="28"/>
      <c r="IU769" s="28"/>
      <c r="IV769" s="28"/>
    </row>
    <row r="770" spans="1:256" ht="15.6" x14ac:dyDescent="0.25">
      <c r="A770" s="33">
        <v>71240</v>
      </c>
      <c r="B770" s="32" t="s">
        <v>379</v>
      </c>
      <c r="C770" s="32" t="s">
        <v>379</v>
      </c>
      <c r="D770" s="34">
        <v>72140</v>
      </c>
      <c r="E770" s="34" t="s">
        <v>380</v>
      </c>
      <c r="F770" s="40">
        <f>'2026-2027'!F771</f>
        <v>0</v>
      </c>
      <c r="G770" s="40">
        <f>SUM(G758:G769)</f>
        <v>0</v>
      </c>
      <c r="H770" s="40">
        <f t="shared" ref="H770:O770" si="72">SUM(H758:H769)</f>
        <v>0</v>
      </c>
      <c r="I770" s="40">
        <f t="shared" si="72"/>
        <v>0</v>
      </c>
      <c r="J770" s="40">
        <f t="shared" si="72"/>
        <v>0</v>
      </c>
      <c r="K770" s="40">
        <f t="shared" si="72"/>
        <v>0</v>
      </c>
      <c r="L770" s="40">
        <f t="shared" si="72"/>
        <v>0</v>
      </c>
      <c r="M770" s="40">
        <f t="shared" si="72"/>
        <v>0</v>
      </c>
      <c r="N770" s="40">
        <f t="shared" si="72"/>
        <v>0</v>
      </c>
      <c r="O770" s="40">
        <f t="shared" si="72"/>
        <v>0</v>
      </c>
    </row>
    <row r="771" spans="1:256" ht="14.4" customHeight="1" x14ac:dyDescent="0.25">
      <c r="A771" s="311" t="s">
        <v>1141</v>
      </c>
      <c r="B771" s="312"/>
      <c r="C771" s="312"/>
      <c r="D771" s="312"/>
      <c r="E771" s="312"/>
      <c r="F771" s="335"/>
      <c r="G771" s="312"/>
      <c r="H771" s="312"/>
      <c r="I771" s="312"/>
      <c r="J771" s="312"/>
      <c r="K771" s="312"/>
      <c r="L771" s="312"/>
      <c r="M771" s="312"/>
      <c r="N771" s="312"/>
      <c r="O771" s="313"/>
    </row>
    <row r="772" spans="1:256" ht="15.6" x14ac:dyDescent="0.25">
      <c r="A772" s="33">
        <v>71900</v>
      </c>
      <c r="B772" s="32" t="s">
        <v>349</v>
      </c>
      <c r="C772" s="32" t="s">
        <v>21</v>
      </c>
      <c r="D772" s="34">
        <v>72020</v>
      </c>
      <c r="E772" s="33" t="s">
        <v>130</v>
      </c>
      <c r="F772" s="40">
        <f>'2026-2027'!F773</f>
        <v>0</v>
      </c>
      <c r="G772" s="40">
        <f>F772</f>
        <v>0</v>
      </c>
      <c r="H772" s="40"/>
      <c r="I772" s="40"/>
      <c r="J772" s="138"/>
      <c r="K772" s="40"/>
      <c r="L772" s="40">
        <f>F772</f>
        <v>0</v>
      </c>
      <c r="M772" s="40"/>
      <c r="N772" s="60"/>
      <c r="O772" s="41"/>
    </row>
    <row r="773" spans="1:256" ht="15.6" x14ac:dyDescent="0.25">
      <c r="A773" s="33">
        <v>71908</v>
      </c>
      <c r="B773" s="32" t="s">
        <v>349</v>
      </c>
      <c r="C773" s="32" t="s">
        <v>295</v>
      </c>
      <c r="D773" s="34">
        <v>72020</v>
      </c>
      <c r="E773" s="33" t="s">
        <v>356</v>
      </c>
      <c r="F773" s="40">
        <f>'2026-2027'!F774</f>
        <v>0</v>
      </c>
      <c r="G773" s="40">
        <f t="shared" ref="G773:G787" si="73">F773</f>
        <v>0</v>
      </c>
      <c r="H773" s="40"/>
      <c r="I773" s="40"/>
      <c r="J773" s="138"/>
      <c r="K773" s="40"/>
      <c r="L773" s="40">
        <f t="shared" ref="L773:L788" si="74">F773</f>
        <v>0</v>
      </c>
      <c r="M773" s="40"/>
      <c r="N773" s="60"/>
      <c r="O773" s="41"/>
    </row>
    <row r="774" spans="1:256" ht="15.6" x14ac:dyDescent="0.25">
      <c r="A774" s="33">
        <v>71910</v>
      </c>
      <c r="B774" s="32" t="s">
        <v>349</v>
      </c>
      <c r="C774" s="32" t="s">
        <v>132</v>
      </c>
      <c r="D774" s="34">
        <v>72020</v>
      </c>
      <c r="E774" s="34" t="s">
        <v>357</v>
      </c>
      <c r="F774" s="40">
        <f>'2026-2027'!F775</f>
        <v>0</v>
      </c>
      <c r="G774" s="40">
        <f t="shared" si="73"/>
        <v>0</v>
      </c>
      <c r="H774" s="40"/>
      <c r="I774" s="40"/>
      <c r="J774" s="138"/>
      <c r="K774" s="40"/>
      <c r="L774" s="40">
        <f t="shared" si="74"/>
        <v>0</v>
      </c>
      <c r="M774" s="40"/>
      <c r="N774" s="60"/>
      <c r="O774" s="41"/>
    </row>
    <row r="775" spans="1:256" ht="15.6" x14ac:dyDescent="0.25">
      <c r="A775" s="33">
        <v>71911</v>
      </c>
      <c r="B775" s="32" t="s">
        <v>349</v>
      </c>
      <c r="C775" s="32" t="s">
        <v>134</v>
      </c>
      <c r="D775" s="34">
        <v>72020</v>
      </c>
      <c r="E775" s="34" t="s">
        <v>358</v>
      </c>
      <c r="F775" s="40">
        <f>'2026-2027'!F776</f>
        <v>0</v>
      </c>
      <c r="G775" s="40">
        <f t="shared" si="73"/>
        <v>0</v>
      </c>
      <c r="H775" s="40"/>
      <c r="I775" s="40"/>
      <c r="J775" s="138"/>
      <c r="K775" s="40"/>
      <c r="L775" s="40">
        <f t="shared" si="74"/>
        <v>0</v>
      </c>
      <c r="M775" s="40"/>
      <c r="N775" s="60"/>
      <c r="O775" s="41"/>
    </row>
    <row r="776" spans="1:256" s="30" customFormat="1" ht="15.6" x14ac:dyDescent="0.25">
      <c r="A776" s="33">
        <v>71912</v>
      </c>
      <c r="B776" s="32" t="s">
        <v>349</v>
      </c>
      <c r="C776" s="32" t="s">
        <v>4</v>
      </c>
      <c r="D776" s="34">
        <v>72020</v>
      </c>
      <c r="E776" s="34" t="s">
        <v>359</v>
      </c>
      <c r="F776" s="40">
        <f>'2026-2027'!F777</f>
        <v>0</v>
      </c>
      <c r="G776" s="40"/>
      <c r="H776" s="40"/>
      <c r="I776" s="40"/>
      <c r="J776" s="138"/>
      <c r="K776" s="40"/>
      <c r="L776" s="40"/>
      <c r="M776" s="61"/>
      <c r="N776" s="60"/>
      <c r="O776" s="40">
        <f>F776</f>
        <v>0</v>
      </c>
    </row>
    <row r="777" spans="1:256" s="30" customFormat="1" ht="15.6" x14ac:dyDescent="0.25">
      <c r="A777" s="33">
        <v>71913</v>
      </c>
      <c r="B777" s="32" t="s">
        <v>349</v>
      </c>
      <c r="C777" s="32" t="s">
        <v>136</v>
      </c>
      <c r="D777" s="34">
        <v>72020</v>
      </c>
      <c r="E777" s="34" t="s">
        <v>360</v>
      </c>
      <c r="F777" s="40">
        <f>'2026-2027'!F778</f>
        <v>0</v>
      </c>
      <c r="G777" s="40">
        <f t="shared" si="73"/>
        <v>0</v>
      </c>
      <c r="H777" s="40"/>
      <c r="I777" s="40"/>
      <c r="J777" s="138"/>
      <c r="K777" s="40"/>
      <c r="L777" s="40">
        <f t="shared" si="74"/>
        <v>0</v>
      </c>
      <c r="M777" s="40"/>
      <c r="N777" s="60"/>
      <c r="O777" s="41"/>
    </row>
    <row r="778" spans="1:256" s="30" customFormat="1" ht="15.6" x14ac:dyDescent="0.25">
      <c r="A778" s="33">
        <v>71914</v>
      </c>
      <c r="B778" s="32" t="s">
        <v>349</v>
      </c>
      <c r="C778" s="32" t="s">
        <v>138</v>
      </c>
      <c r="D778" s="34">
        <v>72020</v>
      </c>
      <c r="E778" s="34" t="s">
        <v>361</v>
      </c>
      <c r="F778" s="40">
        <f>'2026-2027'!F779</f>
        <v>0</v>
      </c>
      <c r="G778" s="40">
        <f t="shared" si="73"/>
        <v>0</v>
      </c>
      <c r="H778" s="40"/>
      <c r="I778" s="40"/>
      <c r="J778" s="138"/>
      <c r="K778" s="40"/>
      <c r="L778" s="40">
        <f t="shared" si="74"/>
        <v>0</v>
      </c>
      <c r="M778" s="40"/>
      <c r="N778" s="60"/>
      <c r="O778" s="41"/>
    </row>
    <row r="779" spans="1:256" s="30" customFormat="1" ht="14.4" customHeight="1" x14ac:dyDescent="0.25">
      <c r="A779" s="33">
        <v>71915</v>
      </c>
      <c r="B779" s="32" t="s">
        <v>349</v>
      </c>
      <c r="C779" s="32" t="s">
        <v>140</v>
      </c>
      <c r="D779" s="34">
        <v>72020</v>
      </c>
      <c r="E779" s="34" t="s">
        <v>362</v>
      </c>
      <c r="F779" s="40">
        <f>'2026-2027'!F780</f>
        <v>0</v>
      </c>
      <c r="G779" s="40">
        <f t="shared" si="73"/>
        <v>0</v>
      </c>
      <c r="H779" s="40"/>
      <c r="I779" s="40"/>
      <c r="J779" s="138"/>
      <c r="K779" s="40"/>
      <c r="L779" s="40">
        <f t="shared" si="74"/>
        <v>0</v>
      </c>
      <c r="M779" s="40"/>
      <c r="N779" s="138"/>
      <c r="O779" s="41"/>
    </row>
    <row r="780" spans="1:256" s="30" customFormat="1" ht="15.6" x14ac:dyDescent="0.25">
      <c r="A780" s="33">
        <v>71916</v>
      </c>
      <c r="B780" s="32" t="s">
        <v>349</v>
      </c>
      <c r="C780" s="32" t="s">
        <v>144</v>
      </c>
      <c r="D780" s="34">
        <v>72020</v>
      </c>
      <c r="E780" s="34" t="s">
        <v>363</v>
      </c>
      <c r="F780" s="40">
        <f>'2026-2027'!F781</f>
        <v>0</v>
      </c>
      <c r="G780" s="40">
        <f t="shared" si="73"/>
        <v>0</v>
      </c>
      <c r="H780" s="40"/>
      <c r="I780" s="40"/>
      <c r="J780" s="138"/>
      <c r="K780" s="40"/>
      <c r="L780" s="40">
        <f t="shared" si="74"/>
        <v>0</v>
      </c>
      <c r="M780" s="40"/>
      <c r="N780" s="138"/>
      <c r="O780" s="41"/>
    </row>
    <row r="781" spans="1:256" s="30" customFormat="1" ht="15.6" x14ac:dyDescent="0.25">
      <c r="A781" s="33">
        <v>71917</v>
      </c>
      <c r="B781" s="32" t="s">
        <v>349</v>
      </c>
      <c r="C781" s="32" t="s">
        <v>146</v>
      </c>
      <c r="D781" s="34">
        <v>72020</v>
      </c>
      <c r="E781" s="34" t="s">
        <v>364</v>
      </c>
      <c r="F781" s="40">
        <f>'2026-2027'!F782</f>
        <v>0</v>
      </c>
      <c r="G781" s="40">
        <f t="shared" si="73"/>
        <v>0</v>
      </c>
      <c r="H781" s="40"/>
      <c r="I781" s="40"/>
      <c r="J781" s="138"/>
      <c r="K781" s="40"/>
      <c r="L781" s="40">
        <f t="shared" si="74"/>
        <v>0</v>
      </c>
      <c r="M781" s="40"/>
      <c r="N781" s="138"/>
      <c r="O781" s="41"/>
    </row>
    <row r="782" spans="1:256" s="30" customFormat="1" ht="15.6" x14ac:dyDescent="0.25">
      <c r="A782" s="33">
        <v>71918</v>
      </c>
      <c r="B782" s="32" t="s">
        <v>349</v>
      </c>
      <c r="C782" s="32" t="s">
        <v>365</v>
      </c>
      <c r="D782" s="34">
        <v>72020</v>
      </c>
      <c r="E782" s="34" t="s">
        <v>366</v>
      </c>
      <c r="F782" s="40">
        <f>'2026-2027'!F783</f>
        <v>0</v>
      </c>
      <c r="G782" s="40">
        <f t="shared" si="73"/>
        <v>0</v>
      </c>
      <c r="H782" s="40"/>
      <c r="I782" s="40"/>
      <c r="J782" s="138"/>
      <c r="K782" s="40"/>
      <c r="L782" s="40">
        <f t="shared" si="74"/>
        <v>0</v>
      </c>
      <c r="M782" s="40"/>
      <c r="N782" s="138"/>
      <c r="O782" s="41"/>
    </row>
    <row r="783" spans="1:256" s="30" customFormat="1" ht="15.6" x14ac:dyDescent="0.25">
      <c r="A783" s="33">
        <v>71950</v>
      </c>
      <c r="B783" s="32" t="s">
        <v>349</v>
      </c>
      <c r="C783" s="32" t="s">
        <v>367</v>
      </c>
      <c r="D783" s="34">
        <v>72020</v>
      </c>
      <c r="E783" s="34" t="s">
        <v>368</v>
      </c>
      <c r="F783" s="40">
        <f>'2026-2027'!F784</f>
        <v>0</v>
      </c>
      <c r="G783" s="40">
        <f t="shared" si="73"/>
        <v>0</v>
      </c>
      <c r="H783" s="40"/>
      <c r="I783" s="40"/>
      <c r="J783" s="138"/>
      <c r="K783" s="40"/>
      <c r="L783" s="40">
        <f t="shared" si="74"/>
        <v>0</v>
      </c>
      <c r="M783" s="40"/>
      <c r="N783" s="138"/>
      <c r="O783" s="41"/>
    </row>
    <row r="784" spans="1:256" s="30" customFormat="1" ht="15.6" x14ac:dyDescent="0.25">
      <c r="A784" s="33">
        <v>71951</v>
      </c>
      <c r="B784" s="32" t="s">
        <v>349</v>
      </c>
      <c r="C784" s="32" t="s">
        <v>369</v>
      </c>
      <c r="D784" s="34">
        <v>72020</v>
      </c>
      <c r="E784" s="34" t="s">
        <v>370</v>
      </c>
      <c r="F784" s="40">
        <f>'2026-2027'!F785</f>
        <v>0</v>
      </c>
      <c r="G784" s="40">
        <f t="shared" si="73"/>
        <v>0</v>
      </c>
      <c r="H784" s="40"/>
      <c r="I784" s="40"/>
      <c r="J784" s="138"/>
      <c r="K784" s="40"/>
      <c r="L784" s="40">
        <f t="shared" si="74"/>
        <v>0</v>
      </c>
      <c r="M784" s="40"/>
      <c r="N784" s="138"/>
      <c r="O784" s="41"/>
    </row>
    <row r="785" spans="1:15" s="30" customFormat="1" ht="15.6" x14ac:dyDescent="0.25">
      <c r="A785" s="33">
        <v>71961</v>
      </c>
      <c r="B785" s="32" t="s">
        <v>349</v>
      </c>
      <c r="C785" s="32" t="s">
        <v>371</v>
      </c>
      <c r="D785" s="34">
        <v>72020</v>
      </c>
      <c r="E785" s="33" t="s">
        <v>372</v>
      </c>
      <c r="F785" s="40">
        <f>'2026-2027'!F786</f>
        <v>0</v>
      </c>
      <c r="G785" s="40">
        <f t="shared" si="73"/>
        <v>0</v>
      </c>
      <c r="H785" s="40"/>
      <c r="I785" s="40"/>
      <c r="J785" s="138"/>
      <c r="K785" s="40"/>
      <c r="L785" s="40">
        <f t="shared" si="74"/>
        <v>0</v>
      </c>
      <c r="M785" s="40"/>
      <c r="N785" s="138"/>
      <c r="O785" s="41"/>
    </row>
    <row r="786" spans="1:15" s="30" customFormat="1" ht="15.6" x14ac:dyDescent="0.25">
      <c r="A786" s="33">
        <v>71962</v>
      </c>
      <c r="B786" s="32" t="s">
        <v>349</v>
      </c>
      <c r="C786" s="32" t="s">
        <v>350</v>
      </c>
      <c r="D786" s="34">
        <v>72020</v>
      </c>
      <c r="E786" s="33" t="s">
        <v>351</v>
      </c>
      <c r="F786" s="40">
        <f>'2026-2027'!F787</f>
        <v>0</v>
      </c>
      <c r="G786" s="40">
        <f t="shared" si="73"/>
        <v>0</v>
      </c>
      <c r="H786" s="40"/>
      <c r="I786" s="40"/>
      <c r="J786" s="138"/>
      <c r="K786" s="40"/>
      <c r="L786" s="40">
        <f t="shared" si="74"/>
        <v>0</v>
      </c>
      <c r="M786" s="40"/>
      <c r="N786" s="138"/>
      <c r="O786" s="41"/>
    </row>
    <row r="787" spans="1:15" s="30" customFormat="1" ht="15.6" x14ac:dyDescent="0.25">
      <c r="A787" s="33">
        <v>71970</v>
      </c>
      <c r="B787" s="32" t="s">
        <v>349</v>
      </c>
      <c r="C787" s="32" t="s">
        <v>352</v>
      </c>
      <c r="D787" s="34">
        <v>72020</v>
      </c>
      <c r="E787" s="33" t="s">
        <v>353</v>
      </c>
      <c r="F787" s="40">
        <f>'2026-2027'!F788</f>
        <v>0</v>
      </c>
      <c r="G787" s="40">
        <f t="shared" si="73"/>
        <v>0</v>
      </c>
      <c r="H787" s="40"/>
      <c r="I787" s="40"/>
      <c r="J787" s="138"/>
      <c r="K787" s="40"/>
      <c r="L787" s="40">
        <f t="shared" si="74"/>
        <v>0</v>
      </c>
      <c r="M787" s="40"/>
      <c r="N787" s="138"/>
      <c r="O787" s="41"/>
    </row>
    <row r="788" spans="1:15" s="30" customFormat="1" ht="15.6" x14ac:dyDescent="0.25">
      <c r="A788" s="33">
        <v>71980</v>
      </c>
      <c r="B788" s="32" t="s">
        <v>349</v>
      </c>
      <c r="C788" s="32" t="s">
        <v>10</v>
      </c>
      <c r="D788" s="34">
        <v>72020</v>
      </c>
      <c r="E788" s="33" t="s">
        <v>275</v>
      </c>
      <c r="F788" s="40">
        <f>'2026-2027'!F789</f>
        <v>0</v>
      </c>
      <c r="G788" s="40">
        <f>F788</f>
        <v>0</v>
      </c>
      <c r="H788" s="40"/>
      <c r="I788" s="40"/>
      <c r="J788" s="138"/>
      <c r="K788" s="40"/>
      <c r="L788" s="40">
        <f t="shared" si="74"/>
        <v>0</v>
      </c>
      <c r="M788" s="40"/>
      <c r="N788" s="138"/>
      <c r="O788" s="41"/>
    </row>
    <row r="789" spans="1:15" s="30" customFormat="1" ht="15.6" x14ac:dyDescent="0.25">
      <c r="A789" s="33">
        <v>72020</v>
      </c>
      <c r="B789" s="32" t="s">
        <v>354</v>
      </c>
      <c r="C789" s="32" t="s">
        <v>354</v>
      </c>
      <c r="D789" s="34">
        <v>72140</v>
      </c>
      <c r="E789" s="34" t="s">
        <v>355</v>
      </c>
      <c r="F789" s="40">
        <f>'2026-2027'!F790</f>
        <v>0</v>
      </c>
      <c r="G789" s="40">
        <f>SUM(G772:G788)</f>
        <v>0</v>
      </c>
      <c r="H789" s="40"/>
      <c r="I789" s="40"/>
      <c r="J789" s="138"/>
      <c r="K789" s="40"/>
      <c r="L789" s="40">
        <f>SUM(L772:L788)</f>
        <v>0</v>
      </c>
      <c r="M789" s="40"/>
      <c r="N789" s="138"/>
      <c r="O789" s="41"/>
    </row>
    <row r="790" spans="1:15" s="30" customFormat="1" ht="15.6" x14ac:dyDescent="0.25">
      <c r="A790" s="311" t="s">
        <v>1142</v>
      </c>
      <c r="B790" s="312"/>
      <c r="C790" s="312"/>
      <c r="D790" s="312"/>
      <c r="E790" s="312"/>
      <c r="F790" s="335"/>
      <c r="G790" s="312"/>
      <c r="H790" s="312"/>
      <c r="I790" s="312"/>
      <c r="J790" s="312"/>
      <c r="K790" s="312"/>
      <c r="L790" s="312"/>
      <c r="M790" s="312"/>
      <c r="N790" s="312"/>
      <c r="O790" s="313"/>
    </row>
    <row r="791" spans="1:15" s="30" customFormat="1" ht="15.6" x14ac:dyDescent="0.25">
      <c r="A791" s="33">
        <v>75885</v>
      </c>
      <c r="B791" s="32" t="s">
        <v>330</v>
      </c>
      <c r="C791" s="32" t="s">
        <v>276</v>
      </c>
      <c r="D791" s="34">
        <v>75910</v>
      </c>
      <c r="E791" s="34" t="s">
        <v>331</v>
      </c>
      <c r="F791" s="40">
        <f>'2026-2027'!F792</f>
        <v>0</v>
      </c>
      <c r="G791" s="40"/>
      <c r="H791" s="40"/>
      <c r="I791" s="40"/>
      <c r="J791" s="138"/>
      <c r="K791" s="40"/>
      <c r="L791" s="138"/>
      <c r="M791" s="138"/>
      <c r="N791" s="138"/>
      <c r="O791" s="40">
        <f>F791</f>
        <v>0</v>
      </c>
    </row>
    <row r="792" spans="1:15" s="30" customFormat="1" ht="15.6" x14ac:dyDescent="0.25">
      <c r="A792" s="33">
        <v>75886</v>
      </c>
      <c r="B792" s="32" t="s">
        <v>330</v>
      </c>
      <c r="C792" s="32" t="s">
        <v>277</v>
      </c>
      <c r="D792" s="34">
        <v>75910</v>
      </c>
      <c r="E792" s="34" t="s">
        <v>332</v>
      </c>
      <c r="F792" s="40">
        <f>'2026-2027'!F793</f>
        <v>0</v>
      </c>
      <c r="G792" s="40"/>
      <c r="H792" s="40"/>
      <c r="I792" s="40"/>
      <c r="J792" s="138"/>
      <c r="K792" s="40"/>
      <c r="L792" s="138"/>
      <c r="M792" s="138"/>
      <c r="N792" s="138"/>
      <c r="O792" s="40">
        <f t="shared" ref="O792:O802" si="75">F792</f>
        <v>0</v>
      </c>
    </row>
    <row r="793" spans="1:15" s="30" customFormat="1" ht="15.6" x14ac:dyDescent="0.25">
      <c r="A793" s="33">
        <v>75888</v>
      </c>
      <c r="B793" s="32" t="s">
        <v>330</v>
      </c>
      <c r="C793" s="32" t="s">
        <v>333</v>
      </c>
      <c r="D793" s="34">
        <v>75910</v>
      </c>
      <c r="E793" s="34" t="s">
        <v>334</v>
      </c>
      <c r="F793" s="40">
        <f>'2026-2027'!F794</f>
        <v>0</v>
      </c>
      <c r="G793" s="40"/>
      <c r="H793" s="40"/>
      <c r="I793" s="40"/>
      <c r="J793" s="138"/>
      <c r="K793" s="40"/>
      <c r="L793" s="138"/>
      <c r="M793" s="138"/>
      <c r="N793" s="138"/>
      <c r="O793" s="40">
        <f t="shared" si="75"/>
        <v>0</v>
      </c>
    </row>
    <row r="794" spans="1:15" s="30" customFormat="1" ht="15.6" x14ac:dyDescent="0.25">
      <c r="A794" s="33">
        <v>75889</v>
      </c>
      <c r="B794" s="32" t="s">
        <v>330</v>
      </c>
      <c r="C794" s="32" t="s">
        <v>335</v>
      </c>
      <c r="D794" s="34">
        <v>75910</v>
      </c>
      <c r="E794" s="34" t="s">
        <v>336</v>
      </c>
      <c r="F794" s="40">
        <f>'2026-2027'!F795</f>
        <v>0</v>
      </c>
      <c r="G794" s="40"/>
      <c r="H794" s="40"/>
      <c r="I794" s="40"/>
      <c r="J794" s="138"/>
      <c r="K794" s="40"/>
      <c r="L794" s="138"/>
      <c r="M794" s="138"/>
      <c r="N794" s="138"/>
      <c r="O794" s="40">
        <f t="shared" si="75"/>
        <v>0</v>
      </c>
    </row>
    <row r="795" spans="1:15" s="30" customFormat="1" ht="15.6" x14ac:dyDescent="0.25">
      <c r="A795" s="33">
        <v>75890</v>
      </c>
      <c r="B795" s="32" t="s">
        <v>330</v>
      </c>
      <c r="C795" s="32" t="s">
        <v>278</v>
      </c>
      <c r="D795" s="34">
        <v>75910</v>
      </c>
      <c r="E795" s="34" t="s">
        <v>337</v>
      </c>
      <c r="F795" s="40">
        <f>'2026-2027'!F796</f>
        <v>0</v>
      </c>
      <c r="G795" s="40"/>
      <c r="H795" s="40"/>
      <c r="I795" s="40"/>
      <c r="J795" s="138"/>
      <c r="K795" s="40"/>
      <c r="L795" s="138"/>
      <c r="M795" s="138"/>
      <c r="N795" s="138"/>
      <c r="O795" s="40">
        <f t="shared" si="75"/>
        <v>0</v>
      </c>
    </row>
    <row r="796" spans="1:15" s="30" customFormat="1" ht="15.6" x14ac:dyDescent="0.25">
      <c r="A796" s="33">
        <v>75891</v>
      </c>
      <c r="B796" s="32" t="s">
        <v>330</v>
      </c>
      <c r="C796" s="32" t="s">
        <v>279</v>
      </c>
      <c r="D796" s="34">
        <v>75910</v>
      </c>
      <c r="E796" s="34" t="s">
        <v>338</v>
      </c>
      <c r="F796" s="40">
        <f>'2026-2027'!F797</f>
        <v>0</v>
      </c>
      <c r="G796" s="40"/>
      <c r="H796" s="40"/>
      <c r="I796" s="40"/>
      <c r="J796" s="138"/>
      <c r="K796" s="40"/>
      <c r="L796" s="138"/>
      <c r="M796" s="138"/>
      <c r="N796" s="138"/>
      <c r="O796" s="40">
        <f t="shared" si="75"/>
        <v>0</v>
      </c>
    </row>
    <row r="797" spans="1:15" s="30" customFormat="1" ht="15.6" x14ac:dyDescent="0.25">
      <c r="A797" s="33">
        <v>75893</v>
      </c>
      <c r="B797" s="32" t="s">
        <v>330</v>
      </c>
      <c r="C797" s="32" t="s">
        <v>280</v>
      </c>
      <c r="D797" s="34">
        <v>75910</v>
      </c>
      <c r="E797" s="34" t="s">
        <v>339</v>
      </c>
      <c r="F797" s="40">
        <f>'2026-2027'!F798</f>
        <v>0</v>
      </c>
      <c r="G797" s="40"/>
      <c r="H797" s="40"/>
      <c r="I797" s="40"/>
      <c r="J797" s="138"/>
      <c r="K797" s="40"/>
      <c r="L797" s="138"/>
      <c r="M797" s="138"/>
      <c r="N797" s="138"/>
      <c r="O797" s="40">
        <f t="shared" si="75"/>
        <v>0</v>
      </c>
    </row>
    <row r="798" spans="1:15" s="30" customFormat="1" ht="15.6" x14ac:dyDescent="0.25">
      <c r="A798" s="33">
        <v>75896</v>
      </c>
      <c r="B798" s="32" t="s">
        <v>330</v>
      </c>
      <c r="C798" s="32" t="s">
        <v>281</v>
      </c>
      <c r="D798" s="34">
        <v>75910</v>
      </c>
      <c r="E798" s="34" t="s">
        <v>340</v>
      </c>
      <c r="F798" s="40">
        <f>'2026-2027'!F799</f>
        <v>0</v>
      </c>
      <c r="G798" s="40"/>
      <c r="H798" s="40"/>
      <c r="I798" s="40"/>
      <c r="J798" s="138"/>
      <c r="K798" s="40"/>
      <c r="L798" s="138"/>
      <c r="M798" s="138"/>
      <c r="N798" s="138"/>
      <c r="O798" s="40">
        <f t="shared" si="75"/>
        <v>0</v>
      </c>
    </row>
    <row r="799" spans="1:15" s="30" customFormat="1" ht="15.6" x14ac:dyDescent="0.25">
      <c r="A799" s="33">
        <v>75897</v>
      </c>
      <c r="B799" s="32" t="s">
        <v>330</v>
      </c>
      <c r="C799" s="32" t="s">
        <v>282</v>
      </c>
      <c r="D799" s="34">
        <v>75910</v>
      </c>
      <c r="E799" s="34" t="s">
        <v>341</v>
      </c>
      <c r="F799" s="40">
        <f>'2026-2027'!F800</f>
        <v>0</v>
      </c>
      <c r="G799" s="40"/>
      <c r="H799" s="40"/>
      <c r="I799" s="40"/>
      <c r="J799" s="138"/>
      <c r="K799" s="40"/>
      <c r="L799" s="138"/>
      <c r="M799" s="138"/>
      <c r="N799" s="138"/>
      <c r="O799" s="40">
        <f t="shared" si="75"/>
        <v>0</v>
      </c>
    </row>
    <row r="800" spans="1:15" s="30" customFormat="1" ht="15.6" x14ac:dyDescent="0.25">
      <c r="A800" s="33">
        <v>75898</v>
      </c>
      <c r="B800" s="32" t="s">
        <v>330</v>
      </c>
      <c r="C800" s="32" t="s">
        <v>342</v>
      </c>
      <c r="D800" s="34">
        <v>75910</v>
      </c>
      <c r="E800" s="34" t="s">
        <v>343</v>
      </c>
      <c r="F800" s="40">
        <f>'2026-2027'!F801</f>
        <v>0</v>
      </c>
      <c r="G800" s="40"/>
      <c r="H800" s="40"/>
      <c r="I800" s="40"/>
      <c r="J800" s="138"/>
      <c r="K800" s="40"/>
      <c r="L800" s="138"/>
      <c r="M800" s="138"/>
      <c r="N800" s="138"/>
      <c r="O800" s="40">
        <f t="shared" si="75"/>
        <v>0</v>
      </c>
    </row>
    <row r="801" spans="1:256" s="30" customFormat="1" ht="15.6" x14ac:dyDescent="0.25">
      <c r="A801" s="33">
        <v>75899</v>
      </c>
      <c r="B801" s="32" t="s">
        <v>330</v>
      </c>
      <c r="C801" s="32" t="s">
        <v>344</v>
      </c>
      <c r="D801" s="34">
        <v>75910</v>
      </c>
      <c r="E801" s="34" t="s">
        <v>345</v>
      </c>
      <c r="F801" s="40">
        <f>'2026-2027'!F802</f>
        <v>0</v>
      </c>
      <c r="G801" s="40"/>
      <c r="H801" s="40"/>
      <c r="I801" s="40"/>
      <c r="J801" s="138"/>
      <c r="K801" s="40"/>
      <c r="L801" s="138"/>
      <c r="M801" s="138"/>
      <c r="N801" s="138"/>
      <c r="O801" s="40">
        <f>F801</f>
        <v>0</v>
      </c>
    </row>
    <row r="802" spans="1:256" s="35" customFormat="1" ht="15.6" x14ac:dyDescent="0.25">
      <c r="A802" s="33">
        <v>75905</v>
      </c>
      <c r="B802" s="32" t="s">
        <v>330</v>
      </c>
      <c r="C802" s="32" t="s">
        <v>283</v>
      </c>
      <c r="D802" s="34">
        <v>75910</v>
      </c>
      <c r="E802" s="34" t="s">
        <v>346</v>
      </c>
      <c r="F802" s="40">
        <f>'2026-2027'!F803</f>
        <v>0</v>
      </c>
      <c r="G802" s="40"/>
      <c r="H802" s="40"/>
      <c r="I802" s="40"/>
      <c r="J802" s="138"/>
      <c r="K802" s="40"/>
      <c r="L802" s="138"/>
      <c r="M802" s="138"/>
      <c r="N802" s="138"/>
      <c r="O802" s="40">
        <f t="shared" si="75"/>
        <v>0</v>
      </c>
      <c r="P802" s="30"/>
      <c r="Q802" s="30"/>
      <c r="R802" s="30"/>
      <c r="S802" s="30"/>
      <c r="T802" s="30"/>
      <c r="U802" s="30"/>
      <c r="V802" s="30"/>
      <c r="W802" s="30"/>
      <c r="X802" s="30"/>
      <c r="Y802" s="30"/>
      <c r="Z802" s="30"/>
      <c r="AA802" s="30"/>
      <c r="AB802" s="30"/>
      <c r="AC802" s="30"/>
      <c r="AD802" s="30"/>
      <c r="AE802" s="30"/>
      <c r="AF802" s="30"/>
      <c r="AG802" s="30"/>
      <c r="AH802" s="30"/>
      <c r="AI802" s="30"/>
      <c r="AJ802" s="30"/>
      <c r="AK802" s="30"/>
      <c r="AL802" s="30"/>
      <c r="AM802" s="30"/>
      <c r="AN802" s="30"/>
      <c r="AO802" s="30"/>
      <c r="AP802" s="30"/>
      <c r="AQ802" s="30"/>
      <c r="AR802" s="30"/>
      <c r="AS802" s="30"/>
      <c r="AT802" s="30"/>
      <c r="AU802" s="30"/>
      <c r="AV802" s="30"/>
      <c r="AW802" s="30"/>
      <c r="AX802" s="30"/>
      <c r="AY802" s="30"/>
      <c r="AZ802" s="30"/>
      <c r="BA802" s="30"/>
      <c r="BB802" s="30"/>
      <c r="BC802" s="30"/>
      <c r="BD802" s="30"/>
      <c r="BE802" s="30"/>
      <c r="BF802" s="30"/>
      <c r="BG802" s="30"/>
      <c r="BH802" s="30"/>
      <c r="BI802" s="30"/>
      <c r="BJ802" s="30"/>
      <c r="BK802" s="30"/>
      <c r="BL802" s="30"/>
      <c r="BM802" s="30"/>
      <c r="BN802" s="30"/>
      <c r="BO802" s="30"/>
      <c r="BP802" s="30"/>
      <c r="BQ802" s="30"/>
      <c r="BR802" s="30"/>
      <c r="BS802" s="30"/>
      <c r="BT802" s="30"/>
      <c r="BU802" s="30"/>
      <c r="BV802" s="30"/>
      <c r="BW802" s="30"/>
      <c r="BX802" s="30"/>
      <c r="BY802" s="30"/>
      <c r="BZ802" s="30"/>
      <c r="CA802" s="30"/>
      <c r="CB802" s="30"/>
      <c r="CC802" s="30"/>
      <c r="CD802" s="30"/>
      <c r="CE802" s="30"/>
      <c r="CF802" s="30"/>
      <c r="CG802" s="30"/>
      <c r="CH802" s="30"/>
      <c r="CI802" s="30"/>
      <c r="CJ802" s="30"/>
      <c r="CK802" s="30"/>
      <c r="CL802" s="30"/>
      <c r="CM802" s="30"/>
      <c r="CN802" s="30"/>
      <c r="CO802" s="30"/>
      <c r="CP802" s="30"/>
      <c r="CQ802" s="30"/>
      <c r="CR802" s="30"/>
      <c r="CS802" s="30"/>
      <c r="CT802" s="30"/>
      <c r="CU802" s="30"/>
      <c r="CV802" s="30"/>
      <c r="CW802" s="30"/>
      <c r="CX802" s="30"/>
      <c r="CY802" s="30"/>
      <c r="CZ802" s="30"/>
      <c r="DA802" s="30"/>
      <c r="DB802" s="30"/>
      <c r="DC802" s="30"/>
      <c r="DD802" s="30"/>
      <c r="DE802" s="30"/>
      <c r="DF802" s="30"/>
      <c r="DG802" s="30"/>
      <c r="DH802" s="30"/>
      <c r="DI802" s="30"/>
      <c r="DJ802" s="30"/>
      <c r="DK802" s="30"/>
      <c r="DL802" s="30"/>
      <c r="DM802" s="30"/>
      <c r="DN802" s="30"/>
      <c r="DO802" s="30"/>
      <c r="DP802" s="30"/>
      <c r="DQ802" s="30"/>
      <c r="DR802" s="30"/>
      <c r="DS802" s="30"/>
      <c r="DT802" s="30"/>
      <c r="DU802" s="30"/>
      <c r="DV802" s="30"/>
      <c r="DW802" s="30"/>
      <c r="DX802" s="30"/>
      <c r="DY802" s="30"/>
      <c r="DZ802" s="30"/>
      <c r="EA802" s="30"/>
      <c r="EB802" s="30"/>
      <c r="EC802" s="30"/>
      <c r="ED802" s="30"/>
      <c r="EE802" s="30"/>
      <c r="EF802" s="30"/>
      <c r="EG802" s="30"/>
      <c r="EH802" s="30"/>
      <c r="EI802" s="30"/>
      <c r="EJ802" s="30"/>
      <c r="EK802" s="30"/>
      <c r="EL802" s="30"/>
      <c r="EM802" s="30"/>
      <c r="EN802" s="30"/>
      <c r="EO802" s="30"/>
      <c r="EP802" s="30"/>
      <c r="EQ802" s="30"/>
      <c r="ER802" s="30"/>
      <c r="ES802" s="30"/>
      <c r="ET802" s="30"/>
      <c r="EU802" s="30"/>
      <c r="EV802" s="30"/>
      <c r="EW802" s="30"/>
      <c r="EX802" s="30"/>
      <c r="EY802" s="30"/>
      <c r="EZ802" s="30"/>
      <c r="FA802" s="30"/>
      <c r="FB802" s="30"/>
      <c r="FC802" s="30"/>
      <c r="FD802" s="30"/>
      <c r="FE802" s="30"/>
      <c r="FF802" s="30"/>
      <c r="FG802" s="30"/>
      <c r="FH802" s="30"/>
      <c r="FI802" s="30"/>
      <c r="FJ802" s="30"/>
      <c r="FK802" s="30"/>
      <c r="FL802" s="30"/>
      <c r="FM802" s="30"/>
      <c r="FN802" s="30"/>
      <c r="FO802" s="30"/>
      <c r="FP802" s="30"/>
      <c r="FQ802" s="30"/>
      <c r="FR802" s="30"/>
      <c r="FS802" s="30"/>
      <c r="FT802" s="30"/>
      <c r="FU802" s="30"/>
      <c r="FV802" s="30"/>
      <c r="FW802" s="30"/>
      <c r="FX802" s="30"/>
      <c r="FY802" s="30"/>
      <c r="FZ802" s="30"/>
      <c r="GA802" s="30"/>
      <c r="GB802" s="30"/>
      <c r="GC802" s="30"/>
      <c r="GD802" s="30"/>
      <c r="GE802" s="30"/>
      <c r="GF802" s="30"/>
      <c r="GG802" s="30"/>
      <c r="GH802" s="30"/>
      <c r="GI802" s="30"/>
      <c r="GJ802" s="30"/>
      <c r="GK802" s="30"/>
      <c r="GL802" s="30"/>
      <c r="GM802" s="30"/>
      <c r="GN802" s="30"/>
      <c r="GO802" s="30"/>
      <c r="GP802" s="30"/>
      <c r="GQ802" s="30"/>
      <c r="GR802" s="30"/>
      <c r="GS802" s="30"/>
      <c r="GT802" s="30"/>
      <c r="GU802" s="30"/>
      <c r="GV802" s="30"/>
      <c r="GW802" s="30"/>
      <c r="GX802" s="30"/>
      <c r="GY802" s="30"/>
      <c r="GZ802" s="30"/>
      <c r="HA802" s="30"/>
      <c r="HB802" s="30"/>
      <c r="HC802" s="30"/>
      <c r="HD802" s="30"/>
      <c r="HE802" s="30"/>
      <c r="HF802" s="30"/>
      <c r="HG802" s="30"/>
      <c r="HH802" s="30"/>
      <c r="HI802" s="30"/>
      <c r="HJ802" s="30"/>
      <c r="HK802" s="30"/>
      <c r="HL802" s="30"/>
      <c r="HM802" s="30"/>
      <c r="HN802" s="30"/>
      <c r="HO802" s="30"/>
      <c r="HP802" s="30"/>
      <c r="HQ802" s="30"/>
      <c r="HR802" s="30"/>
      <c r="HS802" s="30"/>
      <c r="HT802" s="30"/>
      <c r="HU802" s="30"/>
      <c r="HV802" s="30"/>
      <c r="HW802" s="30"/>
      <c r="HX802" s="30"/>
      <c r="HY802" s="30"/>
      <c r="HZ802" s="30"/>
      <c r="IA802" s="30"/>
      <c r="IB802" s="30"/>
      <c r="IC802" s="30"/>
      <c r="ID802" s="30"/>
      <c r="IE802" s="30"/>
      <c r="IF802" s="30"/>
      <c r="IG802" s="30"/>
      <c r="IH802" s="30"/>
      <c r="II802" s="30"/>
      <c r="IJ802" s="30"/>
      <c r="IK802" s="30"/>
      <c r="IL802" s="30"/>
      <c r="IM802" s="30"/>
      <c r="IN802" s="30"/>
      <c r="IO802" s="30"/>
      <c r="IP802" s="30"/>
      <c r="IQ802" s="30"/>
      <c r="IR802" s="30"/>
      <c r="IS802" s="30"/>
      <c r="IT802" s="30"/>
      <c r="IU802" s="30"/>
      <c r="IV802" s="30"/>
    </row>
    <row r="803" spans="1:256" s="30" customFormat="1" ht="15.6" x14ac:dyDescent="0.25">
      <c r="A803" s="33">
        <v>75910</v>
      </c>
      <c r="B803" s="32" t="s">
        <v>347</v>
      </c>
      <c r="C803" s="32" t="s">
        <v>347</v>
      </c>
      <c r="D803" s="34">
        <v>75990</v>
      </c>
      <c r="E803" s="33" t="s">
        <v>348</v>
      </c>
      <c r="F803" s="40">
        <f>'2026-2027'!F804</f>
        <v>0</v>
      </c>
      <c r="G803" s="40"/>
      <c r="H803" s="40"/>
      <c r="I803" s="40"/>
      <c r="J803" s="138"/>
      <c r="K803" s="40"/>
      <c r="L803" s="138"/>
      <c r="M803" s="138"/>
      <c r="N803" s="138"/>
      <c r="O803" s="40">
        <f>SUM(O791:O802)</f>
        <v>0</v>
      </c>
    </row>
    <row r="804" spans="1:256" s="30" customFormat="1" ht="15.6" x14ac:dyDescent="0.25">
      <c r="A804" s="311" t="s">
        <v>1143</v>
      </c>
      <c r="B804" s="312"/>
      <c r="C804" s="312"/>
      <c r="D804" s="312"/>
      <c r="E804" s="312"/>
      <c r="F804" s="335"/>
      <c r="G804" s="312"/>
      <c r="H804" s="312"/>
      <c r="I804" s="312"/>
      <c r="J804" s="312"/>
      <c r="K804" s="312"/>
      <c r="L804" s="312"/>
      <c r="M804" s="312"/>
      <c r="N804" s="312"/>
      <c r="O804" s="313"/>
    </row>
    <row r="805" spans="1:256" s="35" customFormat="1" ht="15.6" x14ac:dyDescent="0.25">
      <c r="A805" s="33">
        <v>75915</v>
      </c>
      <c r="B805" s="32" t="s">
        <v>326</v>
      </c>
      <c r="C805" s="32" t="s">
        <v>148</v>
      </c>
      <c r="D805" s="34">
        <v>75920</v>
      </c>
      <c r="E805" s="33" t="s">
        <v>327</v>
      </c>
      <c r="F805" s="40">
        <f>'2026-2027'!F806</f>
        <v>0</v>
      </c>
      <c r="G805" s="40"/>
      <c r="H805" s="40"/>
      <c r="I805" s="40"/>
      <c r="J805" s="138"/>
      <c r="K805" s="40"/>
      <c r="L805" s="138"/>
      <c r="M805" s="138"/>
      <c r="N805" s="138"/>
      <c r="O805" s="40">
        <f>F805</f>
        <v>0</v>
      </c>
      <c r="P805" s="30"/>
      <c r="Q805" s="30"/>
      <c r="R805" s="30"/>
      <c r="S805" s="30"/>
      <c r="T805" s="30"/>
      <c r="U805" s="30"/>
      <c r="V805" s="30"/>
      <c r="W805" s="30"/>
      <c r="X805" s="30"/>
      <c r="Y805" s="30"/>
      <c r="Z805" s="30"/>
      <c r="AA805" s="30"/>
      <c r="AB805" s="30"/>
      <c r="AC805" s="30"/>
      <c r="AD805" s="30"/>
      <c r="AE805" s="30"/>
      <c r="AF805" s="30"/>
      <c r="AG805" s="30"/>
      <c r="AH805" s="30"/>
      <c r="AI805" s="30"/>
      <c r="AJ805" s="30"/>
      <c r="AK805" s="30"/>
      <c r="AL805" s="30"/>
      <c r="AM805" s="30"/>
      <c r="AN805" s="30"/>
      <c r="AO805" s="30"/>
      <c r="AP805" s="30"/>
      <c r="AQ805" s="30"/>
      <c r="AR805" s="30"/>
      <c r="AS805" s="30"/>
      <c r="AT805" s="30"/>
      <c r="AU805" s="30"/>
      <c r="AV805" s="30"/>
      <c r="AW805" s="30"/>
      <c r="AX805" s="30"/>
      <c r="AY805" s="30"/>
      <c r="AZ805" s="30"/>
      <c r="BA805" s="30"/>
      <c r="BB805" s="30"/>
      <c r="BC805" s="30"/>
      <c r="BD805" s="30"/>
      <c r="BE805" s="30"/>
      <c r="BF805" s="30"/>
      <c r="BG805" s="30"/>
      <c r="BH805" s="30"/>
      <c r="BI805" s="30"/>
      <c r="BJ805" s="30"/>
      <c r="BK805" s="30"/>
      <c r="BL805" s="30"/>
      <c r="BM805" s="30"/>
      <c r="BN805" s="30"/>
      <c r="BO805" s="30"/>
      <c r="BP805" s="30"/>
      <c r="BQ805" s="30"/>
      <c r="BR805" s="30"/>
      <c r="BS805" s="30"/>
      <c r="BT805" s="30"/>
      <c r="BU805" s="30"/>
      <c r="BV805" s="30"/>
      <c r="BW805" s="30"/>
      <c r="BX805" s="30"/>
      <c r="BY805" s="30"/>
      <c r="BZ805" s="30"/>
      <c r="CA805" s="30"/>
      <c r="CB805" s="30"/>
      <c r="CC805" s="30"/>
      <c r="CD805" s="30"/>
      <c r="CE805" s="30"/>
      <c r="CF805" s="30"/>
      <c r="CG805" s="30"/>
      <c r="CH805" s="30"/>
      <c r="CI805" s="30"/>
      <c r="CJ805" s="30"/>
      <c r="CK805" s="30"/>
      <c r="CL805" s="30"/>
      <c r="CM805" s="30"/>
      <c r="CN805" s="30"/>
      <c r="CO805" s="30"/>
      <c r="CP805" s="30"/>
      <c r="CQ805" s="30"/>
      <c r="CR805" s="30"/>
      <c r="CS805" s="30"/>
      <c r="CT805" s="30"/>
      <c r="CU805" s="30"/>
      <c r="CV805" s="30"/>
      <c r="CW805" s="30"/>
      <c r="CX805" s="30"/>
      <c r="CY805" s="30"/>
      <c r="CZ805" s="30"/>
      <c r="DA805" s="30"/>
      <c r="DB805" s="30"/>
      <c r="DC805" s="30"/>
      <c r="DD805" s="30"/>
      <c r="DE805" s="30"/>
      <c r="DF805" s="30"/>
      <c r="DG805" s="30"/>
      <c r="DH805" s="30"/>
      <c r="DI805" s="30"/>
      <c r="DJ805" s="30"/>
      <c r="DK805" s="30"/>
      <c r="DL805" s="30"/>
      <c r="DM805" s="30"/>
      <c r="DN805" s="30"/>
      <c r="DO805" s="30"/>
      <c r="DP805" s="30"/>
      <c r="DQ805" s="30"/>
      <c r="DR805" s="30"/>
      <c r="DS805" s="30"/>
      <c r="DT805" s="30"/>
      <c r="DU805" s="30"/>
      <c r="DV805" s="30"/>
      <c r="DW805" s="30"/>
      <c r="DX805" s="30"/>
      <c r="DY805" s="30"/>
      <c r="DZ805" s="30"/>
      <c r="EA805" s="30"/>
      <c r="EB805" s="30"/>
      <c r="EC805" s="30"/>
      <c r="ED805" s="30"/>
      <c r="EE805" s="30"/>
      <c r="EF805" s="30"/>
      <c r="EG805" s="30"/>
      <c r="EH805" s="30"/>
      <c r="EI805" s="30"/>
      <c r="EJ805" s="30"/>
      <c r="EK805" s="30"/>
      <c r="EL805" s="30"/>
      <c r="EM805" s="30"/>
      <c r="EN805" s="30"/>
      <c r="EO805" s="30"/>
      <c r="EP805" s="30"/>
      <c r="EQ805" s="30"/>
      <c r="ER805" s="30"/>
      <c r="ES805" s="30"/>
      <c r="ET805" s="30"/>
      <c r="EU805" s="30"/>
      <c r="EV805" s="30"/>
      <c r="EW805" s="30"/>
      <c r="EX805" s="30"/>
      <c r="EY805" s="30"/>
      <c r="EZ805" s="30"/>
      <c r="FA805" s="30"/>
      <c r="FB805" s="30"/>
      <c r="FC805" s="30"/>
      <c r="FD805" s="30"/>
      <c r="FE805" s="30"/>
      <c r="FF805" s="30"/>
      <c r="FG805" s="30"/>
      <c r="FH805" s="30"/>
      <c r="FI805" s="30"/>
      <c r="FJ805" s="30"/>
      <c r="FK805" s="30"/>
      <c r="FL805" s="30"/>
      <c r="FM805" s="30"/>
      <c r="FN805" s="30"/>
      <c r="FO805" s="30"/>
      <c r="FP805" s="30"/>
      <c r="FQ805" s="30"/>
      <c r="FR805" s="30"/>
      <c r="FS805" s="30"/>
      <c r="FT805" s="30"/>
      <c r="FU805" s="30"/>
      <c r="FV805" s="30"/>
      <c r="FW805" s="30"/>
      <c r="FX805" s="30"/>
      <c r="FY805" s="30"/>
      <c r="FZ805" s="30"/>
      <c r="GA805" s="30"/>
      <c r="GB805" s="30"/>
      <c r="GC805" s="30"/>
      <c r="GD805" s="30"/>
      <c r="GE805" s="30"/>
      <c r="GF805" s="30"/>
      <c r="GG805" s="30"/>
      <c r="GH805" s="30"/>
      <c r="GI805" s="30"/>
      <c r="GJ805" s="30"/>
      <c r="GK805" s="30"/>
      <c r="GL805" s="30"/>
      <c r="GM805" s="30"/>
      <c r="GN805" s="30"/>
      <c r="GO805" s="30"/>
      <c r="GP805" s="30"/>
      <c r="GQ805" s="30"/>
      <c r="GR805" s="30"/>
      <c r="GS805" s="30"/>
      <c r="GT805" s="30"/>
      <c r="GU805" s="30"/>
      <c r="GV805" s="30"/>
      <c r="GW805" s="30"/>
      <c r="GX805" s="30"/>
      <c r="GY805" s="30"/>
      <c r="GZ805" s="30"/>
      <c r="HA805" s="30"/>
      <c r="HB805" s="30"/>
      <c r="HC805" s="30"/>
      <c r="HD805" s="30"/>
      <c r="HE805" s="30"/>
      <c r="HF805" s="30"/>
      <c r="HG805" s="30"/>
      <c r="HH805" s="30"/>
      <c r="HI805" s="30"/>
      <c r="HJ805" s="30"/>
      <c r="HK805" s="30"/>
      <c r="HL805" s="30"/>
      <c r="HM805" s="30"/>
      <c r="HN805" s="30"/>
      <c r="HO805" s="30"/>
      <c r="HP805" s="30"/>
      <c r="HQ805" s="30"/>
      <c r="HR805" s="30"/>
      <c r="HS805" s="30"/>
      <c r="HT805" s="30"/>
      <c r="HU805" s="30"/>
      <c r="HV805" s="30"/>
      <c r="HW805" s="30"/>
      <c r="HX805" s="30"/>
      <c r="HY805" s="30"/>
      <c r="HZ805" s="30"/>
      <c r="IA805" s="30"/>
      <c r="IB805" s="30"/>
      <c r="IC805" s="30"/>
      <c r="ID805" s="30"/>
      <c r="IE805" s="30"/>
      <c r="IF805" s="30"/>
      <c r="IG805" s="30"/>
      <c r="IH805" s="30"/>
      <c r="II805" s="30"/>
      <c r="IJ805" s="30"/>
      <c r="IK805" s="30"/>
      <c r="IL805" s="30"/>
      <c r="IM805" s="30"/>
      <c r="IN805" s="30"/>
      <c r="IO805" s="30"/>
      <c r="IP805" s="30"/>
      <c r="IQ805" s="30"/>
      <c r="IR805" s="30"/>
      <c r="IS805" s="30"/>
      <c r="IT805" s="30"/>
      <c r="IU805" s="30"/>
      <c r="IV805" s="30"/>
    </row>
    <row r="806" spans="1:256" s="30" customFormat="1" ht="15.6" x14ac:dyDescent="0.25">
      <c r="A806" s="33">
        <v>75920</v>
      </c>
      <c r="B806" s="32" t="s">
        <v>328</v>
      </c>
      <c r="C806" s="32" t="s">
        <v>328</v>
      </c>
      <c r="D806" s="34">
        <v>75990</v>
      </c>
      <c r="E806" s="33" t="s">
        <v>329</v>
      </c>
      <c r="F806" s="40">
        <f>'2026-2027'!F807</f>
        <v>0</v>
      </c>
      <c r="G806" s="40"/>
      <c r="H806" s="40"/>
      <c r="I806" s="40"/>
      <c r="J806" s="138"/>
      <c r="K806" s="40"/>
      <c r="L806" s="138"/>
      <c r="M806" s="138"/>
      <c r="N806" s="138"/>
      <c r="O806" s="40">
        <f>SUM(O805)</f>
        <v>0</v>
      </c>
    </row>
    <row r="807" spans="1:256" s="30" customFormat="1" ht="15.6" x14ac:dyDescent="0.25">
      <c r="A807" s="311" t="s">
        <v>325</v>
      </c>
      <c r="B807" s="312"/>
      <c r="C807" s="312"/>
      <c r="D807" s="312"/>
      <c r="E807" s="312"/>
      <c r="F807" s="335"/>
      <c r="G807" s="312"/>
      <c r="H807" s="312"/>
      <c r="I807" s="312"/>
      <c r="J807" s="312"/>
      <c r="K807" s="312"/>
      <c r="L807" s="312"/>
      <c r="M807" s="312"/>
      <c r="N807" s="312"/>
      <c r="O807" s="313"/>
    </row>
    <row r="808" spans="1:256" s="30" customFormat="1" ht="15.6" x14ac:dyDescent="0.25">
      <c r="A808" s="33">
        <v>75930</v>
      </c>
      <c r="B808" s="32" t="s">
        <v>300</v>
      </c>
      <c r="C808" s="32" t="s">
        <v>149</v>
      </c>
      <c r="D808" s="34">
        <v>75985</v>
      </c>
      <c r="E808" s="33" t="s">
        <v>301</v>
      </c>
      <c r="F808" s="40">
        <f>'2026-2027'!F809</f>
        <v>0</v>
      </c>
      <c r="G808" s="40"/>
      <c r="H808" s="40"/>
      <c r="I808" s="40"/>
      <c r="J808" s="138"/>
      <c r="K808" s="40"/>
      <c r="L808" s="138"/>
      <c r="M808" s="138"/>
      <c r="N808" s="40"/>
      <c r="O808" s="41">
        <f>F808</f>
        <v>0</v>
      </c>
    </row>
    <row r="809" spans="1:256" s="30" customFormat="1" ht="15.6" x14ac:dyDescent="0.25">
      <c r="A809" s="33">
        <v>75935</v>
      </c>
      <c r="B809" s="32" t="s">
        <v>300</v>
      </c>
      <c r="C809" s="32" t="s">
        <v>302</v>
      </c>
      <c r="D809" s="34">
        <v>75985</v>
      </c>
      <c r="E809" s="33" t="s">
        <v>303</v>
      </c>
      <c r="F809" s="40">
        <f>'2026-2027'!F810</f>
        <v>0</v>
      </c>
      <c r="G809" s="40"/>
      <c r="H809" s="40"/>
      <c r="I809" s="40"/>
      <c r="J809" s="138"/>
      <c r="K809" s="40"/>
      <c r="L809" s="138"/>
      <c r="M809" s="138"/>
      <c r="N809" s="40"/>
      <c r="O809" s="41">
        <f t="shared" ref="O809:O812" si="76">F809</f>
        <v>0</v>
      </c>
    </row>
    <row r="810" spans="1:256" s="30" customFormat="1" ht="15.6" x14ac:dyDescent="0.25">
      <c r="A810" s="33">
        <v>75940</v>
      </c>
      <c r="B810" s="32" t="s">
        <v>300</v>
      </c>
      <c r="C810" s="32" t="s">
        <v>304</v>
      </c>
      <c r="D810" s="34">
        <v>75985</v>
      </c>
      <c r="E810" s="33" t="s">
        <v>305</v>
      </c>
      <c r="F810" s="40">
        <f>'2026-2027'!F811</f>
        <v>0</v>
      </c>
      <c r="G810" s="40"/>
      <c r="H810" s="40"/>
      <c r="I810" s="40"/>
      <c r="J810" s="138"/>
      <c r="K810" s="40"/>
      <c r="L810" s="138"/>
      <c r="M810" s="138"/>
      <c r="N810" s="60"/>
      <c r="O810" s="41">
        <f t="shared" si="76"/>
        <v>0</v>
      </c>
    </row>
    <row r="811" spans="1:256" s="30" customFormat="1" ht="15.6" x14ac:dyDescent="0.25">
      <c r="A811" s="33">
        <v>75945</v>
      </c>
      <c r="B811" s="32" t="s">
        <v>300</v>
      </c>
      <c r="C811" s="32" t="s">
        <v>306</v>
      </c>
      <c r="D811" s="34">
        <v>75985</v>
      </c>
      <c r="E811" s="33" t="s">
        <v>307</v>
      </c>
      <c r="F811" s="40">
        <f>'2026-2027'!F812</f>
        <v>0</v>
      </c>
      <c r="G811" s="40"/>
      <c r="H811" s="40"/>
      <c r="I811" s="40"/>
      <c r="J811" s="138"/>
      <c r="K811" s="40"/>
      <c r="L811" s="138"/>
      <c r="M811" s="138"/>
      <c r="N811" s="138"/>
      <c r="O811" s="41">
        <f t="shared" si="76"/>
        <v>0</v>
      </c>
    </row>
    <row r="812" spans="1:256" s="30" customFormat="1" ht="15.6" x14ac:dyDescent="0.25">
      <c r="A812" s="33">
        <v>75950</v>
      </c>
      <c r="B812" s="32" t="s">
        <v>300</v>
      </c>
      <c r="C812" s="32" t="s">
        <v>308</v>
      </c>
      <c r="D812" s="34">
        <v>75985</v>
      </c>
      <c r="E812" s="33" t="s">
        <v>309</v>
      </c>
      <c r="F812" s="40">
        <f>'2026-2027'!F813</f>
        <v>0</v>
      </c>
      <c r="G812" s="40"/>
      <c r="H812" s="40"/>
      <c r="I812" s="40"/>
      <c r="J812" s="138"/>
      <c r="K812" s="40"/>
      <c r="L812" s="138"/>
      <c r="M812" s="138"/>
      <c r="N812" s="138"/>
      <c r="O812" s="41">
        <f t="shared" si="76"/>
        <v>0</v>
      </c>
    </row>
    <row r="813" spans="1:256" s="30" customFormat="1" ht="15.6" x14ac:dyDescent="0.25">
      <c r="A813" s="33">
        <v>75955</v>
      </c>
      <c r="B813" s="32" t="s">
        <v>300</v>
      </c>
      <c r="C813" s="32" t="s">
        <v>310</v>
      </c>
      <c r="D813" s="34">
        <v>75985</v>
      </c>
      <c r="E813" s="33" t="s">
        <v>311</v>
      </c>
      <c r="F813" s="40">
        <f>'2026-2027'!F814</f>
        <v>0</v>
      </c>
      <c r="G813" s="40"/>
      <c r="H813" s="40"/>
      <c r="I813" s="40"/>
      <c r="J813" s="138"/>
      <c r="K813" s="40"/>
      <c r="L813" s="138"/>
      <c r="M813" s="138"/>
      <c r="N813" s="138"/>
      <c r="O813" s="41">
        <f>F813</f>
        <v>0</v>
      </c>
    </row>
    <row r="814" spans="1:256" s="30" customFormat="1" ht="15.6" x14ac:dyDescent="0.25">
      <c r="A814" s="33">
        <v>75956</v>
      </c>
      <c r="B814" s="32" t="s">
        <v>300</v>
      </c>
      <c r="C814" s="32" t="s">
        <v>312</v>
      </c>
      <c r="D814" s="34">
        <v>75985</v>
      </c>
      <c r="E814" s="33" t="s">
        <v>313</v>
      </c>
      <c r="F814" s="40">
        <f>'2026-2027'!F815</f>
        <v>0</v>
      </c>
      <c r="G814" s="40"/>
      <c r="H814" s="40"/>
      <c r="I814" s="40"/>
      <c r="J814" s="138"/>
      <c r="K814" s="40"/>
      <c r="L814" s="138"/>
      <c r="M814" s="138"/>
      <c r="N814" s="138"/>
      <c r="O814" s="41">
        <f t="shared" ref="O814:O820" si="77">F814</f>
        <v>0</v>
      </c>
    </row>
    <row r="815" spans="1:256" s="30" customFormat="1" ht="15.6" x14ac:dyDescent="0.25">
      <c r="A815" s="33">
        <v>75960</v>
      </c>
      <c r="B815" s="32" t="s">
        <v>300</v>
      </c>
      <c r="C815" s="32" t="s">
        <v>314</v>
      </c>
      <c r="D815" s="34">
        <v>75985</v>
      </c>
      <c r="E815" s="33" t="s">
        <v>315</v>
      </c>
      <c r="F815" s="40">
        <f>'2026-2027'!F816</f>
        <v>0</v>
      </c>
      <c r="G815" s="40"/>
      <c r="H815" s="40"/>
      <c r="I815" s="40"/>
      <c r="J815" s="138"/>
      <c r="K815" s="40"/>
      <c r="L815" s="138"/>
      <c r="M815" s="138"/>
      <c r="N815" s="138"/>
      <c r="O815" s="41">
        <f t="shared" si="77"/>
        <v>0</v>
      </c>
    </row>
    <row r="816" spans="1:256" s="30" customFormat="1" ht="15.6" x14ac:dyDescent="0.25">
      <c r="A816" s="33">
        <v>75961</v>
      </c>
      <c r="B816" s="32" t="s">
        <v>300</v>
      </c>
      <c r="C816" s="32" t="s">
        <v>316</v>
      </c>
      <c r="D816" s="34">
        <v>75985</v>
      </c>
      <c r="E816" s="33" t="s">
        <v>317</v>
      </c>
      <c r="F816" s="40">
        <f>'2026-2027'!F817</f>
        <v>0</v>
      </c>
      <c r="G816" s="40"/>
      <c r="H816" s="40"/>
      <c r="I816" s="40"/>
      <c r="J816" s="138"/>
      <c r="K816" s="40"/>
      <c r="L816" s="138"/>
      <c r="M816" s="138"/>
      <c r="N816" s="138"/>
      <c r="O816" s="41">
        <f t="shared" si="77"/>
        <v>0</v>
      </c>
    </row>
    <row r="817" spans="1:15" s="30" customFormat="1" ht="15.6" x14ac:dyDescent="0.25">
      <c r="A817" s="33">
        <v>75965</v>
      </c>
      <c r="B817" s="32" t="s">
        <v>300</v>
      </c>
      <c r="C817" s="32" t="s">
        <v>318</v>
      </c>
      <c r="D817" s="34">
        <v>75985</v>
      </c>
      <c r="E817" s="33" t="s">
        <v>319</v>
      </c>
      <c r="F817" s="40">
        <f>'2026-2027'!F818</f>
        <v>0</v>
      </c>
      <c r="G817" s="40"/>
      <c r="H817" s="40"/>
      <c r="I817" s="40"/>
      <c r="J817" s="138"/>
      <c r="K817" s="40"/>
      <c r="L817" s="138"/>
      <c r="M817" s="138"/>
      <c r="N817" s="138"/>
      <c r="O817" s="41">
        <f t="shared" si="77"/>
        <v>0</v>
      </c>
    </row>
    <row r="818" spans="1:15" s="30" customFormat="1" ht="15.6" x14ac:dyDescent="0.25">
      <c r="A818" s="33">
        <v>75970</v>
      </c>
      <c r="B818" s="32" t="s">
        <v>300</v>
      </c>
      <c r="C818" s="32" t="s">
        <v>150</v>
      </c>
      <c r="D818" s="34">
        <v>75985</v>
      </c>
      <c r="E818" s="33" t="s">
        <v>320</v>
      </c>
      <c r="F818" s="40">
        <f>'2026-2027'!F819</f>
        <v>0</v>
      </c>
      <c r="G818" s="40"/>
      <c r="H818" s="40"/>
      <c r="I818" s="40"/>
      <c r="J818" s="138"/>
      <c r="K818" s="40"/>
      <c r="L818" s="138"/>
      <c r="M818" s="138"/>
      <c r="N818" s="138"/>
      <c r="O818" s="41">
        <f t="shared" si="77"/>
        <v>0</v>
      </c>
    </row>
    <row r="819" spans="1:15" s="30" customFormat="1" ht="15.6" x14ac:dyDescent="0.25">
      <c r="A819" s="33">
        <v>75975</v>
      </c>
      <c r="B819" s="32" t="s">
        <v>300</v>
      </c>
      <c r="C819" s="32" t="s">
        <v>321</v>
      </c>
      <c r="D819" s="34">
        <v>75985</v>
      </c>
      <c r="E819" s="33" t="s">
        <v>322</v>
      </c>
      <c r="F819" s="40">
        <f>'2026-2027'!F820</f>
        <v>0</v>
      </c>
      <c r="G819" s="40"/>
      <c r="H819" s="40"/>
      <c r="I819" s="40"/>
      <c r="J819" s="138"/>
      <c r="K819" s="40"/>
      <c r="L819" s="138"/>
      <c r="M819" s="138"/>
      <c r="N819" s="138"/>
      <c r="O819" s="41">
        <f t="shared" si="77"/>
        <v>0</v>
      </c>
    </row>
    <row r="820" spans="1:15" s="30" customFormat="1" ht="15.6" x14ac:dyDescent="0.25">
      <c r="A820" s="33">
        <v>75980</v>
      </c>
      <c r="B820" s="32" t="s">
        <v>300</v>
      </c>
      <c r="C820" s="32" t="s">
        <v>151</v>
      </c>
      <c r="D820" s="34">
        <v>75985</v>
      </c>
      <c r="E820" s="33" t="s">
        <v>323</v>
      </c>
      <c r="F820" s="40">
        <f>'2026-2027'!F821</f>
        <v>0</v>
      </c>
      <c r="G820" s="40"/>
      <c r="H820" s="40"/>
      <c r="I820" s="40"/>
      <c r="J820" s="138"/>
      <c r="K820" s="40"/>
      <c r="L820" s="138"/>
      <c r="M820" s="138"/>
      <c r="N820" s="138"/>
      <c r="O820" s="41">
        <f t="shared" si="77"/>
        <v>0</v>
      </c>
    </row>
    <row r="821" spans="1:15" s="30" customFormat="1" ht="15.6" x14ac:dyDescent="0.25">
      <c r="A821" s="33">
        <v>75985</v>
      </c>
      <c r="B821" s="32" t="s">
        <v>324</v>
      </c>
      <c r="C821" s="32" t="s">
        <v>324</v>
      </c>
      <c r="D821" s="34">
        <v>75990</v>
      </c>
      <c r="E821" s="33" t="s">
        <v>299</v>
      </c>
      <c r="F821" s="40">
        <f>'2026-2027'!F822</f>
        <v>0</v>
      </c>
      <c r="G821" s="40"/>
      <c r="H821" s="40"/>
      <c r="I821" s="40"/>
      <c r="J821" s="138"/>
      <c r="K821" s="40"/>
      <c r="L821" s="138"/>
      <c r="M821" s="138"/>
      <c r="N821" s="60"/>
      <c r="O821" s="40">
        <f>SUM(O808:O820)</f>
        <v>0</v>
      </c>
    </row>
    <row r="822" spans="1:15" s="30" customFormat="1" ht="15.6" x14ac:dyDescent="0.25">
      <c r="A822" s="311" t="s">
        <v>293</v>
      </c>
      <c r="B822" s="312"/>
      <c r="C822" s="312"/>
      <c r="D822" s="312"/>
      <c r="E822" s="312"/>
      <c r="F822" s="335"/>
      <c r="G822" s="312"/>
      <c r="H822" s="312"/>
      <c r="I822" s="312"/>
      <c r="J822" s="312"/>
      <c r="K822" s="312"/>
      <c r="L822" s="312"/>
      <c r="M822" s="312"/>
      <c r="N822" s="312"/>
      <c r="O822" s="313"/>
    </row>
    <row r="823" spans="1:15" s="30" customFormat="1" ht="15.6" x14ac:dyDescent="0.25">
      <c r="A823" s="33">
        <v>76000</v>
      </c>
      <c r="B823" s="32" t="s">
        <v>294</v>
      </c>
      <c r="C823" s="32" t="s">
        <v>21</v>
      </c>
      <c r="D823" s="34">
        <v>76260</v>
      </c>
      <c r="E823" s="34" t="s">
        <v>152</v>
      </c>
      <c r="F823" s="40">
        <f>'2026-2027'!F824</f>
        <v>0</v>
      </c>
      <c r="G823" s="40"/>
      <c r="H823" s="40"/>
      <c r="I823" s="40"/>
      <c r="J823" s="138"/>
      <c r="K823" s="40"/>
      <c r="L823" s="138"/>
      <c r="M823" s="138"/>
      <c r="N823" s="138"/>
      <c r="O823" s="41">
        <f>F823</f>
        <v>0</v>
      </c>
    </row>
    <row r="824" spans="1:15" s="30" customFormat="1" ht="15.6" x14ac:dyDescent="0.25">
      <c r="A824" s="33">
        <v>76005</v>
      </c>
      <c r="B824" s="32" t="s">
        <v>294</v>
      </c>
      <c r="C824" s="32" t="s">
        <v>295</v>
      </c>
      <c r="D824" s="34">
        <v>76260</v>
      </c>
      <c r="E824" s="34" t="s">
        <v>296</v>
      </c>
      <c r="F824" s="40">
        <f>'2026-2027'!F825</f>
        <v>0</v>
      </c>
      <c r="G824" s="40"/>
      <c r="H824" s="40"/>
      <c r="I824" s="40"/>
      <c r="J824" s="138"/>
      <c r="K824" s="40"/>
      <c r="L824" s="138"/>
      <c r="M824" s="138"/>
      <c r="N824" s="60"/>
      <c r="O824" s="41">
        <f t="shared" ref="O824:O830" si="78">F824</f>
        <v>0</v>
      </c>
    </row>
    <row r="825" spans="1:15" s="30" customFormat="1" ht="15.6" x14ac:dyDescent="0.25">
      <c r="A825" s="33">
        <v>76020</v>
      </c>
      <c r="B825" s="32" t="s">
        <v>294</v>
      </c>
      <c r="C825" s="32" t="s">
        <v>153</v>
      </c>
      <c r="D825" s="34">
        <v>76260</v>
      </c>
      <c r="E825" s="34" t="s">
        <v>154</v>
      </c>
      <c r="F825" s="40">
        <f>'2026-2027'!F826</f>
        <v>0</v>
      </c>
      <c r="G825" s="40"/>
      <c r="H825" s="40"/>
      <c r="I825" s="40"/>
      <c r="J825" s="138"/>
      <c r="K825" s="40"/>
      <c r="L825" s="138"/>
      <c r="M825" s="138"/>
      <c r="N825" s="138"/>
      <c r="O825" s="41">
        <f t="shared" si="78"/>
        <v>0</v>
      </c>
    </row>
    <row r="826" spans="1:15" s="30" customFormat="1" ht="15.6" x14ac:dyDescent="0.25">
      <c r="A826" s="33">
        <v>76060</v>
      </c>
      <c r="B826" s="32" t="s">
        <v>294</v>
      </c>
      <c r="C826" s="32" t="s">
        <v>118</v>
      </c>
      <c r="D826" s="34">
        <v>76260</v>
      </c>
      <c r="E826" s="34" t="s">
        <v>155</v>
      </c>
      <c r="F826" s="40">
        <f>'2026-2027'!F827</f>
        <v>0</v>
      </c>
      <c r="G826" s="40"/>
      <c r="H826" s="40"/>
      <c r="I826" s="40"/>
      <c r="J826" s="138"/>
      <c r="K826" s="40"/>
      <c r="L826" s="138"/>
      <c r="M826" s="138"/>
      <c r="N826" s="138"/>
      <c r="O826" s="41">
        <f t="shared" si="78"/>
        <v>0</v>
      </c>
    </row>
    <row r="827" spans="1:15" s="30" customFormat="1" ht="15.6" x14ac:dyDescent="0.25">
      <c r="A827" s="33">
        <v>76080</v>
      </c>
      <c r="B827" s="32" t="s">
        <v>294</v>
      </c>
      <c r="C827" s="32" t="s">
        <v>156</v>
      </c>
      <c r="D827" s="34">
        <v>76260</v>
      </c>
      <c r="E827" s="34" t="s">
        <v>157</v>
      </c>
      <c r="F827" s="40">
        <f>'2026-2027'!F828</f>
        <v>0</v>
      </c>
      <c r="G827" s="40"/>
      <c r="H827" s="40"/>
      <c r="I827" s="40"/>
      <c r="J827" s="138"/>
      <c r="K827" s="40"/>
      <c r="L827" s="138"/>
      <c r="M827" s="138"/>
      <c r="N827" s="60"/>
      <c r="O827" s="41">
        <f t="shared" si="78"/>
        <v>0</v>
      </c>
    </row>
    <row r="828" spans="1:15" s="30" customFormat="1" ht="15.6" x14ac:dyDescent="0.25">
      <c r="A828" s="33">
        <v>76100</v>
      </c>
      <c r="B828" s="32" t="s">
        <v>294</v>
      </c>
      <c r="C828" s="32" t="s">
        <v>24</v>
      </c>
      <c r="D828" s="34">
        <v>76260</v>
      </c>
      <c r="E828" s="34" t="s">
        <v>297</v>
      </c>
      <c r="F828" s="40">
        <f>'2026-2027'!F829</f>
        <v>0</v>
      </c>
      <c r="G828" s="40"/>
      <c r="H828" s="40"/>
      <c r="I828" s="40"/>
      <c r="J828" s="138"/>
      <c r="K828" s="40"/>
      <c r="L828" s="138"/>
      <c r="M828" s="138"/>
      <c r="N828" s="138"/>
      <c r="O828" s="41">
        <f t="shared" si="78"/>
        <v>0</v>
      </c>
    </row>
    <row r="829" spans="1:15" s="30" customFormat="1" ht="15.6" x14ac:dyDescent="0.25">
      <c r="A829" s="33">
        <v>76120</v>
      </c>
      <c r="B829" s="32" t="s">
        <v>294</v>
      </c>
      <c r="C829" s="32" t="s">
        <v>158</v>
      </c>
      <c r="D829" s="34">
        <v>76260</v>
      </c>
      <c r="E829" s="34" t="s">
        <v>159</v>
      </c>
      <c r="F829" s="40">
        <f>'2026-2027'!F830</f>
        <v>0</v>
      </c>
      <c r="G829" s="40"/>
      <c r="H829" s="40"/>
      <c r="I829" s="40"/>
      <c r="J829" s="138"/>
      <c r="K829" s="40"/>
      <c r="L829" s="138"/>
      <c r="M829" s="138"/>
      <c r="N829" s="138"/>
      <c r="O829" s="41">
        <f t="shared" si="78"/>
        <v>0</v>
      </c>
    </row>
    <row r="830" spans="1:15" s="30" customFormat="1" ht="15.6" x14ac:dyDescent="0.25">
      <c r="A830" s="33">
        <v>76200</v>
      </c>
      <c r="B830" s="32" t="s">
        <v>294</v>
      </c>
      <c r="C830" s="32" t="s">
        <v>10</v>
      </c>
      <c r="D830" s="34">
        <v>76260</v>
      </c>
      <c r="E830" s="34" t="s">
        <v>160</v>
      </c>
      <c r="F830" s="40">
        <f>'2026-2027'!F831</f>
        <v>0</v>
      </c>
      <c r="G830" s="40"/>
      <c r="H830" s="40"/>
      <c r="I830" s="40"/>
      <c r="J830" s="138"/>
      <c r="K830" s="40"/>
      <c r="L830" s="138"/>
      <c r="M830" s="138"/>
      <c r="N830" s="138"/>
      <c r="O830" s="41">
        <f t="shared" si="78"/>
        <v>0</v>
      </c>
    </row>
    <row r="831" spans="1:15" ht="15.6" x14ac:dyDescent="0.25">
      <c r="A831" s="33">
        <v>76260</v>
      </c>
      <c r="B831" s="32" t="s">
        <v>298</v>
      </c>
      <c r="C831" s="32" t="s">
        <v>298</v>
      </c>
      <c r="D831" s="34">
        <v>76260</v>
      </c>
      <c r="E831" s="34" t="s">
        <v>299</v>
      </c>
      <c r="F831" s="40">
        <f>'2026-2027'!F832</f>
        <v>0</v>
      </c>
      <c r="G831" s="40"/>
      <c r="H831" s="40"/>
      <c r="I831" s="40"/>
      <c r="J831" s="138"/>
      <c r="K831" s="40"/>
      <c r="L831" s="138"/>
      <c r="M831" s="138"/>
      <c r="N831" s="138"/>
      <c r="O831" s="41">
        <f>SUM(O823:O830)</f>
        <v>0</v>
      </c>
    </row>
    <row r="832" spans="1:15" ht="15.6" x14ac:dyDescent="0.25">
      <c r="A832" s="311" t="s">
        <v>161</v>
      </c>
      <c r="B832" s="312"/>
      <c r="C832" s="312"/>
      <c r="D832" s="312"/>
      <c r="E832" s="312"/>
      <c r="F832" s="335"/>
      <c r="G832" s="312"/>
      <c r="H832" s="312"/>
      <c r="I832" s="312"/>
      <c r="J832" s="312"/>
      <c r="K832" s="312"/>
      <c r="L832" s="312"/>
      <c r="M832" s="312"/>
      <c r="N832" s="312"/>
      <c r="O832" s="313"/>
    </row>
    <row r="833" spans="1:18" ht="15.6" x14ac:dyDescent="0.25">
      <c r="A833" s="33">
        <v>89645</v>
      </c>
      <c r="B833" s="32" t="s">
        <v>284</v>
      </c>
      <c r="C833" s="32" t="s">
        <v>162</v>
      </c>
      <c r="D833" s="34">
        <v>89660</v>
      </c>
      <c r="E833" s="34" t="s">
        <v>163</v>
      </c>
      <c r="F833" s="40">
        <f>'2026-2027'!F834</f>
        <v>0</v>
      </c>
      <c r="G833" s="40"/>
      <c r="H833" s="40"/>
      <c r="I833" s="40"/>
      <c r="J833" s="138"/>
      <c r="K833" s="40"/>
      <c r="L833" s="138"/>
      <c r="M833" s="138"/>
      <c r="N833" s="138"/>
      <c r="O833" s="41">
        <f>F833</f>
        <v>0</v>
      </c>
    </row>
    <row r="834" spans="1:18" ht="15.6" x14ac:dyDescent="0.25">
      <c r="A834" s="33">
        <v>89650</v>
      </c>
      <c r="B834" s="32" t="s">
        <v>287</v>
      </c>
      <c r="C834" s="32" t="s">
        <v>164</v>
      </c>
      <c r="D834" s="34">
        <v>89660</v>
      </c>
      <c r="E834" s="34" t="s">
        <v>288</v>
      </c>
      <c r="F834" s="40">
        <f>'2026-2027'!F835</f>
        <v>0</v>
      </c>
      <c r="G834" s="40"/>
      <c r="H834" s="40"/>
      <c r="I834" s="40"/>
      <c r="J834" s="138"/>
      <c r="K834" s="40"/>
      <c r="L834" s="138"/>
      <c r="M834" s="138"/>
      <c r="N834" s="138"/>
      <c r="O834" s="41">
        <f t="shared" ref="O834:O835" si="79">F834</f>
        <v>0</v>
      </c>
      <c r="R834" s="52"/>
    </row>
    <row r="835" spans="1:18" ht="15.6" x14ac:dyDescent="0.25">
      <c r="A835" s="33">
        <v>89650</v>
      </c>
      <c r="B835" s="32" t="s">
        <v>289</v>
      </c>
      <c r="C835" s="32" t="s">
        <v>289</v>
      </c>
      <c r="D835" s="34">
        <v>89980</v>
      </c>
      <c r="E835" s="34" t="s">
        <v>290</v>
      </c>
      <c r="F835" s="40">
        <f>'2026-2027'!F836</f>
        <v>0</v>
      </c>
      <c r="G835" s="40"/>
      <c r="H835" s="40"/>
      <c r="I835" s="40"/>
      <c r="J835" s="138"/>
      <c r="K835" s="40"/>
      <c r="L835" s="138"/>
      <c r="M835" s="138"/>
      <c r="N835" s="138"/>
      <c r="O835" s="41">
        <f t="shared" si="79"/>
        <v>0</v>
      </c>
      <c r="Q835" s="52"/>
    </row>
    <row r="836" spans="1:18" ht="15.6" x14ac:dyDescent="0.25">
      <c r="A836" s="33">
        <v>90000</v>
      </c>
      <c r="B836" s="32" t="s">
        <v>292</v>
      </c>
      <c r="C836" s="32" t="s">
        <v>285</v>
      </c>
      <c r="D836" s="34"/>
      <c r="E836" s="54" t="s">
        <v>1144</v>
      </c>
      <c r="F836" s="40">
        <f>'Budget Summary'!D47</f>
        <v>0</v>
      </c>
      <c r="G836" s="64">
        <f t="shared" ref="G836:O836" si="80">G835+G831+G821+G806+G803+G789+G770+G756+G750+G726+G706+G686+G658+G655+G634+G609+G586+G555+G542+G518+G496+G472+G427+G408+G395+G375+G362+G340+G321+G302+G279+G256+G234+G211+G188+G165+G142+G119+G96+G73+G50+G27</f>
        <v>0</v>
      </c>
      <c r="H836" s="64">
        <f t="shared" si="80"/>
        <v>0</v>
      </c>
      <c r="I836" s="64">
        <f t="shared" si="80"/>
        <v>0</v>
      </c>
      <c r="J836" s="64">
        <f t="shared" si="80"/>
        <v>0</v>
      </c>
      <c r="K836" s="64">
        <f t="shared" si="80"/>
        <v>0</v>
      </c>
      <c r="L836" s="64">
        <f t="shared" si="80"/>
        <v>0</v>
      </c>
      <c r="M836" s="64">
        <f t="shared" si="80"/>
        <v>0</v>
      </c>
      <c r="N836" s="64">
        <f t="shared" si="80"/>
        <v>0</v>
      </c>
      <c r="O836" s="64">
        <f t="shared" si="80"/>
        <v>0</v>
      </c>
      <c r="Q836" s="51"/>
    </row>
    <row r="837" spans="1:18" ht="14.4" thickBot="1" x14ac:dyDescent="0.3">
      <c r="A837" s="46"/>
      <c r="B837" s="47"/>
      <c r="C837" s="317" t="s">
        <v>286</v>
      </c>
      <c r="D837" s="318"/>
      <c r="E837" s="319"/>
      <c r="F837" s="65"/>
      <c r="G837" s="66" t="e">
        <f>SUM(H837:N838)</f>
        <v>#DIV/0!</v>
      </c>
      <c r="H837" s="67" t="e">
        <f>H836/G836</f>
        <v>#DIV/0!</v>
      </c>
      <c r="I837" s="67" t="e">
        <f>I836/G836</f>
        <v>#DIV/0!</v>
      </c>
      <c r="J837" s="67" t="e">
        <f>J836/G836</f>
        <v>#DIV/0!</v>
      </c>
      <c r="K837" s="67" t="e">
        <f>K836/G836</f>
        <v>#DIV/0!</v>
      </c>
      <c r="L837" s="67" t="e">
        <f>L836/G836</f>
        <v>#DIV/0!</v>
      </c>
      <c r="M837" s="67" t="e">
        <f>M836/G836</f>
        <v>#DIV/0!</v>
      </c>
      <c r="N837" s="67" t="e">
        <f>N836/G836</f>
        <v>#DIV/0!</v>
      </c>
      <c r="O837" s="68"/>
    </row>
    <row r="839" spans="1:18" s="30" customFormat="1" x14ac:dyDescent="0.25">
      <c r="A839" s="49"/>
      <c r="B839" s="50"/>
      <c r="C839" s="48"/>
      <c r="D839" s="50"/>
      <c r="E839" s="50"/>
      <c r="F839" s="61"/>
      <c r="G839" s="61"/>
      <c r="H839" s="61"/>
      <c r="I839" s="61"/>
      <c r="J839" s="61"/>
      <c r="K839" s="61"/>
      <c r="L839" s="61"/>
      <c r="M839" s="61"/>
      <c r="N839" s="61"/>
      <c r="O839" s="61"/>
    </row>
    <row r="923" spans="1:256" s="48" customFormat="1" x14ac:dyDescent="0.25">
      <c r="A923" s="49"/>
      <c r="B923" s="50"/>
      <c r="D923" s="50"/>
      <c r="E923" s="50"/>
      <c r="F923" s="61"/>
      <c r="G923" s="61"/>
      <c r="H923" s="61"/>
      <c r="I923" s="61"/>
      <c r="J923" s="61"/>
      <c r="K923" s="61"/>
      <c r="L923" s="61"/>
      <c r="M923" s="61"/>
      <c r="N923" s="61"/>
      <c r="O923" s="61"/>
      <c r="P923" s="28"/>
      <c r="Q923" s="28"/>
      <c r="R923" s="28"/>
      <c r="S923" s="28"/>
      <c r="T923" s="28"/>
      <c r="U923" s="28"/>
      <c r="V923" s="28"/>
      <c r="W923" s="28"/>
      <c r="X923" s="28"/>
      <c r="Y923" s="28"/>
      <c r="Z923" s="28"/>
      <c r="AA923" s="28"/>
      <c r="AB923" s="28"/>
      <c r="AC923" s="28"/>
      <c r="AD923" s="28"/>
      <c r="AE923" s="28"/>
      <c r="AF923" s="28"/>
      <c r="AG923" s="28"/>
      <c r="AH923" s="28"/>
      <c r="AI923" s="28"/>
      <c r="AJ923" s="28"/>
      <c r="AK923" s="28"/>
      <c r="AL923" s="28"/>
      <c r="AM923" s="28"/>
      <c r="AN923" s="28"/>
      <c r="AO923" s="28"/>
      <c r="AP923" s="28"/>
      <c r="AQ923" s="28"/>
      <c r="AR923" s="28"/>
      <c r="AS923" s="28"/>
      <c r="AT923" s="28"/>
      <c r="AU923" s="28"/>
      <c r="AV923" s="28"/>
      <c r="AW923" s="28"/>
      <c r="AX923" s="28"/>
      <c r="AY923" s="28"/>
      <c r="AZ923" s="28"/>
      <c r="BA923" s="28"/>
      <c r="BB923" s="28"/>
      <c r="BC923" s="28"/>
      <c r="BD923" s="28"/>
      <c r="BE923" s="28"/>
      <c r="BF923" s="28"/>
      <c r="BG923" s="28"/>
      <c r="BH923" s="28"/>
      <c r="BI923" s="28"/>
      <c r="BJ923" s="28"/>
      <c r="BK923" s="28"/>
      <c r="BL923" s="28"/>
      <c r="BM923" s="28"/>
      <c r="BN923" s="28"/>
      <c r="BO923" s="28"/>
      <c r="BP923" s="28"/>
      <c r="BQ923" s="28"/>
      <c r="BR923" s="28"/>
      <c r="BS923" s="28"/>
      <c r="BT923" s="28"/>
      <c r="BU923" s="28"/>
      <c r="BV923" s="28"/>
      <c r="BW923" s="28"/>
      <c r="BX923" s="28"/>
      <c r="BY923" s="28"/>
      <c r="BZ923" s="28"/>
      <c r="CA923" s="28"/>
      <c r="CB923" s="28"/>
      <c r="CC923" s="28"/>
      <c r="CD923" s="28"/>
      <c r="CE923" s="28"/>
      <c r="CF923" s="28"/>
      <c r="CG923" s="28"/>
      <c r="CH923" s="28"/>
      <c r="CI923" s="28"/>
      <c r="CJ923" s="28"/>
      <c r="CK923" s="28"/>
      <c r="CL923" s="28"/>
      <c r="CM923" s="28"/>
      <c r="CN923" s="28"/>
      <c r="CO923" s="28"/>
      <c r="CP923" s="28"/>
      <c r="CQ923" s="28"/>
      <c r="CR923" s="28"/>
      <c r="CS923" s="28"/>
      <c r="CT923" s="28"/>
      <c r="CU923" s="28"/>
      <c r="CV923" s="28"/>
      <c r="CW923" s="28"/>
      <c r="CX923" s="28"/>
      <c r="CY923" s="28"/>
      <c r="CZ923" s="28"/>
      <c r="DA923" s="28"/>
      <c r="DB923" s="28"/>
      <c r="DC923" s="28"/>
      <c r="DD923" s="28"/>
      <c r="DE923" s="28"/>
      <c r="DF923" s="28"/>
      <c r="DG923" s="28"/>
      <c r="DH923" s="28"/>
      <c r="DI923" s="28"/>
      <c r="DJ923" s="28"/>
      <c r="DK923" s="28"/>
      <c r="DL923" s="28"/>
      <c r="DM923" s="28"/>
      <c r="DN923" s="28"/>
      <c r="DO923" s="28"/>
      <c r="DP923" s="28"/>
      <c r="DQ923" s="28"/>
      <c r="DR923" s="28"/>
      <c r="DS923" s="28"/>
      <c r="DT923" s="28"/>
      <c r="DU923" s="28"/>
      <c r="DV923" s="28"/>
      <c r="DW923" s="28"/>
      <c r="DX923" s="28"/>
      <c r="DY923" s="28"/>
      <c r="DZ923" s="28"/>
      <c r="EA923" s="28"/>
      <c r="EB923" s="28"/>
      <c r="EC923" s="28"/>
      <c r="ED923" s="28"/>
      <c r="EE923" s="28"/>
      <c r="EF923" s="28"/>
      <c r="EG923" s="28"/>
      <c r="EH923" s="28"/>
      <c r="EI923" s="28"/>
      <c r="EJ923" s="28"/>
      <c r="EK923" s="28"/>
      <c r="EL923" s="28"/>
      <c r="EM923" s="28"/>
      <c r="EN923" s="28"/>
      <c r="EO923" s="28"/>
      <c r="EP923" s="28"/>
      <c r="EQ923" s="28"/>
      <c r="ER923" s="28"/>
      <c r="ES923" s="28"/>
      <c r="ET923" s="28"/>
      <c r="EU923" s="28"/>
      <c r="EV923" s="28"/>
      <c r="EW923" s="28"/>
      <c r="EX923" s="28"/>
      <c r="EY923" s="28"/>
      <c r="EZ923" s="28"/>
      <c r="FA923" s="28"/>
      <c r="FB923" s="28"/>
      <c r="FC923" s="28"/>
      <c r="FD923" s="28"/>
      <c r="FE923" s="28"/>
      <c r="FF923" s="28"/>
      <c r="FG923" s="28"/>
      <c r="FH923" s="28"/>
      <c r="FI923" s="28"/>
      <c r="FJ923" s="28"/>
      <c r="FK923" s="28"/>
      <c r="FL923" s="28"/>
      <c r="FM923" s="28"/>
      <c r="FN923" s="28"/>
      <c r="FO923" s="28"/>
      <c r="FP923" s="28"/>
      <c r="FQ923" s="28"/>
      <c r="FR923" s="28"/>
      <c r="FS923" s="28"/>
      <c r="FT923" s="28"/>
      <c r="FU923" s="28"/>
      <c r="FV923" s="28"/>
      <c r="FW923" s="28"/>
      <c r="FX923" s="28"/>
      <c r="FY923" s="28"/>
      <c r="FZ923" s="28"/>
      <c r="GA923" s="28"/>
      <c r="GB923" s="28"/>
      <c r="GC923" s="28"/>
      <c r="GD923" s="28"/>
      <c r="GE923" s="28"/>
      <c r="GF923" s="28"/>
      <c r="GG923" s="28"/>
      <c r="GH923" s="28"/>
      <c r="GI923" s="28"/>
      <c r="GJ923" s="28"/>
      <c r="GK923" s="28"/>
      <c r="GL923" s="28"/>
      <c r="GM923" s="28"/>
      <c r="GN923" s="28"/>
      <c r="GO923" s="28"/>
      <c r="GP923" s="28"/>
      <c r="GQ923" s="28"/>
      <c r="GR923" s="28"/>
      <c r="GS923" s="28"/>
      <c r="GT923" s="28"/>
      <c r="GU923" s="28"/>
      <c r="GV923" s="28"/>
      <c r="GW923" s="28"/>
      <c r="GX923" s="28"/>
      <c r="GY923" s="28"/>
      <c r="GZ923" s="28"/>
      <c r="HA923" s="28"/>
      <c r="HB923" s="28"/>
      <c r="HC923" s="28"/>
      <c r="HD923" s="28"/>
      <c r="HE923" s="28"/>
      <c r="HF923" s="28"/>
      <c r="HG923" s="28"/>
      <c r="HH923" s="28"/>
      <c r="HI923" s="28"/>
      <c r="HJ923" s="28"/>
      <c r="HK923" s="28"/>
      <c r="HL923" s="28"/>
      <c r="HM923" s="28"/>
      <c r="HN923" s="28"/>
      <c r="HO923" s="28"/>
      <c r="HP923" s="28"/>
      <c r="HQ923" s="28"/>
      <c r="HR923" s="28"/>
      <c r="HS923" s="28"/>
      <c r="HT923" s="28"/>
      <c r="HU923" s="28"/>
      <c r="HV923" s="28"/>
      <c r="HW923" s="28"/>
      <c r="HX923" s="28"/>
      <c r="HY923" s="28"/>
      <c r="HZ923" s="28"/>
      <c r="IA923" s="28"/>
      <c r="IB923" s="28"/>
      <c r="IC923" s="28"/>
      <c r="ID923" s="28"/>
      <c r="IE923" s="28"/>
      <c r="IF923" s="28"/>
      <c r="IG923" s="28"/>
      <c r="IH923" s="28"/>
      <c r="II923" s="28"/>
      <c r="IJ923" s="28"/>
      <c r="IK923" s="28"/>
      <c r="IL923" s="28"/>
      <c r="IM923" s="28"/>
      <c r="IN923" s="28"/>
      <c r="IO923" s="28"/>
      <c r="IP923" s="28"/>
      <c r="IQ923" s="28"/>
      <c r="IR923" s="28"/>
      <c r="IS923" s="28"/>
      <c r="IT923" s="28"/>
      <c r="IU923" s="28"/>
      <c r="IV923" s="28"/>
    </row>
  </sheetData>
  <sheetProtection algorithmName="SHA-512" hashValue="joOHOLfBrA2VdGDOoAPwwBbQ/GFJ1HT7aC5OSDIa/BHOKLylqPhZH4+FpZGBoDg/b2qrYPz0ZiZJ5y8AJbVmeA==" saltValue="WWHl0j1gA4gYkzwcSI6pMQ==" spinCount="100000" sheet="1" objects="1" scenarios="1" selectLockedCells="1"/>
  <autoFilter ref="A4:O836" xr:uid="{00000000-0009-0000-0000-000002000000}"/>
  <pageMargins left="0.25" right="0.25" top="0.55125000000000002" bottom="0.5" header="0" footer="0"/>
  <pageSetup scale="56" fitToHeight="0" orientation="landscape" r:id="rId1"/>
  <headerFooter>
    <oddHeader xml:space="preserve">&amp;CApproved Private Schools for Students with Disabilities
2017-2018 Statement of Percentages for Cost Category Assignments
</oddHeader>
    <oddFooter>&amp;L&amp;Z&amp;F&amp;RPage &amp;P of &amp;N</oddFooter>
  </headerFooter>
  <rowBreaks count="17" manualBreakCount="17">
    <brk id="50" max="14" man="1"/>
    <brk id="96" max="14" man="1"/>
    <brk id="142" max="14" man="1"/>
    <brk id="188" max="14" man="1"/>
    <brk id="234" max="14" man="1"/>
    <brk id="279" max="14" man="1"/>
    <brk id="321" max="14" man="1"/>
    <brk id="375" max="14" man="1"/>
    <brk id="427" max="14" man="1"/>
    <brk id="472" max="14" man="1"/>
    <brk id="518" max="14" man="1"/>
    <brk id="555" max="14" man="1"/>
    <brk id="609" max="14" man="1"/>
    <brk id="655" max="14" man="1"/>
    <brk id="706" max="14" man="1"/>
    <brk id="750" max="14" man="1"/>
    <brk id="80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2026-2027</vt:lpstr>
      <vt:lpstr>Budget Summary</vt:lpstr>
      <vt:lpstr>Budgeted Tentative Tuition Rate</vt:lpstr>
      <vt:lpstr>Salary Analysis</vt:lpstr>
      <vt:lpstr>%s</vt:lpstr>
      <vt:lpstr>'%s'!Print_Area</vt:lpstr>
      <vt:lpstr>'2026-2027'!Print_Area</vt:lpstr>
      <vt:lpstr>'Salary Analysis'!Print_Area</vt:lpstr>
      <vt:lpstr>'%s'!Print_Titles</vt:lpstr>
      <vt:lpstr>'2026-2027'!Print_Titles</vt:lpstr>
      <vt:lpstr>'Salary Analysis'!Print_Titles</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2026-27 New School Budget Form</dc:title>
  <dc:creator>New Jersey Department of Education</dc:creator>
  <cp:lastModifiedBy>Thomas, Elizabeth</cp:lastModifiedBy>
  <cp:lastPrinted>2018-10-04T13:53:52Z</cp:lastPrinted>
  <dcterms:created xsi:type="dcterms:W3CDTF">2013-11-07T14:40:10Z</dcterms:created>
  <dcterms:modified xsi:type="dcterms:W3CDTF">2025-01-09T15:21:20Z</dcterms:modified>
</cp:coreProperties>
</file>