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O:\Policy\ACFR\2022-23 Website\"/>
    </mc:Choice>
  </mc:AlternateContent>
  <xr:revisionPtr revIDLastSave="0" documentId="13_ncr:1_{17E3A3FA-BFE4-4542-A05B-1DB868E61CF1}" xr6:coauthVersionLast="47" xr6:coauthVersionMax="47" xr10:uidLastSave="{00000000-0000-0000-0000-000000000000}"/>
  <bookViews>
    <workbookView xWindow="5715" yWindow="2685" windowWidth="16755" windowHeight="11385" xr2:uid="{00000000-000D-0000-FFFF-FFFF00000000}"/>
  </bookViews>
  <sheets>
    <sheet name="J-14" sheetId="1" r:id="rId1"/>
    <sheet name="J-15"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 l="1"/>
  <c r="G23" i="3"/>
  <c r="I23" i="3"/>
  <c r="C23" i="3"/>
  <c r="E12" i="1"/>
  <c r="G13" i="1"/>
  <c r="G14" i="1" s="1"/>
  <c r="E14" i="1" l="1"/>
  <c r="G15" i="1"/>
  <c r="G16" i="1" s="1"/>
  <c r="G17" i="1" s="1"/>
  <c r="E13" i="1"/>
  <c r="E15" i="1"/>
  <c r="E16" i="1" l="1"/>
  <c r="E17" i="1"/>
  <c r="G18" i="1"/>
  <c r="G19" i="1" l="1"/>
  <c r="E18" i="1"/>
  <c r="E19" i="1" l="1"/>
  <c r="G20" i="1"/>
  <c r="E20" i="1" l="1"/>
  <c r="G21" i="1"/>
  <c r="E21" i="1" s="1"/>
</calcChain>
</file>

<file path=xl/sharedStrings.xml><?xml version="1.0" encoding="utf-8"?>
<sst xmlns="http://schemas.openxmlformats.org/spreadsheetml/2006/main" count="43" uniqueCount="34">
  <si>
    <t>Anytown School District</t>
  </si>
  <si>
    <t>Demographic and Economic Statistics</t>
  </si>
  <si>
    <t>Last Ten Fiscal Years</t>
  </si>
  <si>
    <t>Year</t>
  </si>
  <si>
    <t>Exhibit J-14</t>
  </si>
  <si>
    <t>Principal Employers,</t>
  </si>
  <si>
    <t>Employer</t>
  </si>
  <si>
    <t>Employees</t>
  </si>
  <si>
    <t>1st Anything Corp</t>
  </si>
  <si>
    <t>The What Is It Bank</t>
  </si>
  <si>
    <t>Widget Corp of US</t>
  </si>
  <si>
    <t xml:space="preserve">Individual </t>
  </si>
  <si>
    <t>Puffin LLP</t>
  </si>
  <si>
    <t>Inward Outreach</t>
  </si>
  <si>
    <t>Large Chain Store</t>
  </si>
  <si>
    <t>Oak Distributors</t>
  </si>
  <si>
    <t>School District of Anytown</t>
  </si>
  <si>
    <t>City of Anytown</t>
  </si>
  <si>
    <t>Travel Friend Rental Cars</t>
  </si>
  <si>
    <t>Percentage of Total Municipal Employment</t>
  </si>
  <si>
    <t>Exhibit J-15</t>
  </si>
  <si>
    <t>b Personal income has been estimated based upon the municipal population and per capita personal income presented</t>
  </si>
  <si>
    <t>Source: ________________________________________________</t>
  </si>
  <si>
    <t>Rank [Optional]</t>
  </si>
  <si>
    <t>Current Year and Nine Years Ago</t>
  </si>
  <si>
    <t xml:space="preserve"> </t>
  </si>
  <si>
    <r>
      <t xml:space="preserve">Population </t>
    </r>
    <r>
      <rPr>
        <vertAlign val="superscript"/>
        <sz val="11"/>
        <rFont val="Arial"/>
        <family val="2"/>
      </rPr>
      <t>a</t>
    </r>
  </si>
  <si>
    <r>
      <t xml:space="preserve">Personal Income </t>
    </r>
    <r>
      <rPr>
        <vertAlign val="superscript"/>
        <sz val="11"/>
        <rFont val="Arial"/>
        <family val="2"/>
      </rPr>
      <t>b</t>
    </r>
  </si>
  <si>
    <r>
      <t>Per Capita Personal Income</t>
    </r>
    <r>
      <rPr>
        <vertAlign val="superscript"/>
        <sz val="11"/>
        <rFont val="Arial"/>
        <family val="2"/>
      </rPr>
      <t xml:space="preserve"> c</t>
    </r>
  </si>
  <si>
    <r>
      <t>Unemployment Rate</t>
    </r>
    <r>
      <rPr>
        <vertAlign val="superscript"/>
        <sz val="11"/>
        <rFont val="Arial"/>
        <family val="2"/>
      </rPr>
      <t xml:space="preserve"> d</t>
    </r>
  </si>
  <si>
    <r>
      <t>Source:</t>
    </r>
    <r>
      <rPr>
        <sz val="11"/>
        <rFont val="Arial"/>
        <family val="2"/>
      </rPr>
      <t xml:space="preserve"> </t>
    </r>
  </si>
  <si>
    <r>
      <t>a</t>
    </r>
    <r>
      <rPr>
        <sz val="11"/>
        <rFont val="Arial"/>
        <family val="2"/>
      </rPr>
      <t xml:space="preserve"> Population information provided by the NJ Dept of Labor and Workforce Development</t>
    </r>
  </si>
  <si>
    <r>
      <t xml:space="preserve">d </t>
    </r>
    <r>
      <rPr>
        <sz val="11"/>
        <rFont val="Arial"/>
        <family val="2"/>
      </rPr>
      <t>Unemployment data provided by the NJ Dept of Labor and Workforce Development</t>
    </r>
  </si>
  <si>
    <r>
      <t xml:space="preserve">c </t>
    </r>
    <r>
      <rPr>
        <sz val="11"/>
        <rFont val="Arial"/>
        <family val="2"/>
      </rPr>
      <t xml:space="preserve">Per capita personal income by municipality  estimated based upon the most recent Census published by the US Bureau of Economic Analysis.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</si>
</sst>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6" x14ac:knownFonts="1">
    <font>
      <sz val="10"/>
      <name val="Arial"/>
    </font>
    <font>
      <sz val="10"/>
      <name val="Arial"/>
    </font>
    <font>
      <sz val="8"/>
      <name val="Arial"/>
      <family val="2"/>
    </font>
    <font>
      <b/>
      <sz val="11"/>
      <name val="Arial"/>
      <family val="2"/>
    </font>
    <font>
      <sz val="11"/>
      <name val="Arial"/>
      <family val="2"/>
    </font>
    <font>
      <vertAlign val="superscript"/>
      <sz val="1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
    <xf numFmtId="0" fontId="0" fillId="0" borderId="0" xfId="0"/>
    <xf numFmtId="0" fontId="3" fillId="0" borderId="0" xfId="0" applyFont="1"/>
    <xf numFmtId="0" fontId="4" fillId="0" borderId="0" xfId="0" applyFont="1"/>
    <xf numFmtId="0" fontId="3"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0" xfId="0" applyFont="1" applyAlignment="1">
      <alignment horizontal="center" wrapText="1"/>
    </xf>
    <xf numFmtId="164" fontId="4" fillId="0" borderId="0" xfId="1" applyNumberFormat="1" applyFont="1" applyFill="1"/>
    <xf numFmtId="165" fontId="4" fillId="0" borderId="0" xfId="2" applyNumberFormat="1" applyFont="1"/>
    <xf numFmtId="10" fontId="4" fillId="0" borderId="0" xfId="3" applyNumberFormat="1" applyFont="1" applyFill="1"/>
    <xf numFmtId="164" fontId="4" fillId="0" borderId="0" xfId="1" applyNumberFormat="1" applyFont="1" applyFill="1" applyBorder="1"/>
    <xf numFmtId="41" fontId="4" fillId="0" borderId="0" xfId="1" applyNumberFormat="1" applyFont="1"/>
    <xf numFmtId="41" fontId="4" fillId="0" borderId="0" xfId="0" applyNumberFormat="1" applyFont="1"/>
    <xf numFmtId="0" fontId="5" fillId="0" borderId="0" xfId="0" applyFont="1"/>
    <xf numFmtId="14" fontId="4" fillId="0" borderId="0" xfId="0" applyNumberFormat="1" applyFont="1"/>
    <xf numFmtId="0" fontId="3" fillId="0" borderId="1" xfId="0" applyFont="1" applyBorder="1" applyAlignment="1">
      <alignment horizontal="center"/>
    </xf>
    <xf numFmtId="0" fontId="3" fillId="0" borderId="1" xfId="0" applyFont="1" applyBorder="1" applyAlignment="1">
      <alignment horizontal="center" wrapText="1"/>
    </xf>
    <xf numFmtId="10" fontId="4" fillId="0" borderId="0" xfId="3" applyNumberFormat="1" applyFont="1"/>
    <xf numFmtId="41" fontId="4" fillId="0" borderId="0" xfId="0" applyNumberFormat="1" applyFont="1" applyAlignment="1">
      <alignment horizontal="center"/>
    </xf>
    <xf numFmtId="41" fontId="4" fillId="0" borderId="2" xfId="0" applyNumberFormat="1" applyFont="1" applyBorder="1"/>
    <xf numFmtId="10" fontId="4" fillId="0" borderId="2" xfId="3" applyNumberFormat="1" applyFont="1" applyBorder="1"/>
    <xf numFmtId="164" fontId="4" fillId="0" borderId="3" xfId="0" applyNumberFormat="1" applyFont="1" applyBorder="1"/>
    <xf numFmtId="10" fontId="4" fillId="0" borderId="3" xfId="0" applyNumberFormat="1" applyFont="1" applyBorder="1"/>
    <xf numFmtId="0" fontId="3" fillId="0" borderId="1" xfId="0"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403860</xdr:colOff>
      <xdr:row>36</xdr:row>
      <xdr:rowOff>91440</xdr:rowOff>
    </xdr:from>
    <xdr:to>
      <xdr:col>17</xdr:col>
      <xdr:colOff>7620</xdr:colOff>
      <xdr:row>43</xdr:row>
      <xdr:rowOff>0</xdr:rowOff>
    </xdr:to>
    <xdr:sp macro="" textlink="">
      <xdr:nvSpPr>
        <xdr:cNvPr id="1025" name="Text Box 1">
          <a:extLst>
            <a:ext uri="{FF2B5EF4-FFF2-40B4-BE49-F238E27FC236}">
              <a16:creationId xmlns:a16="http://schemas.microsoft.com/office/drawing/2014/main" id="{1F76DA8B-A523-4190-8564-F7B608CD6B43}"/>
            </a:ext>
          </a:extLst>
        </xdr:cNvPr>
        <xdr:cNvSpPr txBox="1">
          <a:spLocks noChangeArrowheads="1"/>
        </xdr:cNvSpPr>
      </xdr:nvSpPr>
      <xdr:spPr bwMode="auto">
        <a:xfrm>
          <a:off x="403860" y="6248400"/>
          <a:ext cx="10607040" cy="10820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100"/>
            </a:lnSpc>
            <a:defRPr sz="1000"/>
          </a:pPr>
          <a:r>
            <a:rPr lang="en-US" sz="1000" b="0" i="0" u="none" strike="noStrike" baseline="0">
              <a:solidFill>
                <a:srgbClr val="000000"/>
              </a:solidFill>
              <a:latin typeface="Arial"/>
              <a:cs typeface="Arial"/>
            </a:rPr>
            <a:t>The Statement requires that governments present, at a minimum, population, total and per capita personal income, and unemployment rate. If the required indicators are not applicable to a special purpose government, it should provide alternative indicators that are more relevant.  In all cases, governments should identify the sources of the information in this schedules, as well as any assumptions or methods employed to produce it.  Personal Income at the municipal level may be estimated by multiplying per capita personal income at the municipal level  times the municipal population.  Although the US Bureau of Economic Analysis publishes per capita personal income by county, the Department believes per capita personal income for the municipality provides  a more meaningful perspective than does county wide per capita personal income and encourages estimates based on the 2000 census data where current municipal data is otherwise not available.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335280</xdr:colOff>
      <xdr:row>27</xdr:row>
      <xdr:rowOff>106680</xdr:rowOff>
    </xdr:from>
    <xdr:to>
      <xdr:col>10</xdr:col>
      <xdr:colOff>487680</xdr:colOff>
      <xdr:row>30</xdr:row>
      <xdr:rowOff>60960</xdr:rowOff>
    </xdr:to>
    <xdr:sp macro="" textlink="">
      <xdr:nvSpPr>
        <xdr:cNvPr id="3073" name="Text Box 1">
          <a:extLst>
            <a:ext uri="{FF2B5EF4-FFF2-40B4-BE49-F238E27FC236}">
              <a16:creationId xmlns:a16="http://schemas.microsoft.com/office/drawing/2014/main" id="{517CF865-E00A-499B-9F11-AF20795C6F6E}"/>
            </a:ext>
          </a:extLst>
        </xdr:cNvPr>
        <xdr:cNvSpPr txBox="1">
          <a:spLocks noChangeArrowheads="1"/>
        </xdr:cNvSpPr>
      </xdr:nvSpPr>
      <xdr:spPr bwMode="auto">
        <a:xfrm>
          <a:off x="335280" y="5143500"/>
          <a:ext cx="640842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Districts may obtain principal employer information from various sources such as their local Chamber of Commerce, local Economic Development Agency, or other creditable source for their municipality.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abSelected="1" zoomScale="75" workbookViewId="0">
      <selection activeCell="Q12" sqref="Q12"/>
    </sheetView>
  </sheetViews>
  <sheetFormatPr defaultRowHeight="14.25" x14ac:dyDescent="0.2"/>
  <cols>
    <col min="1" max="1" width="12.42578125" style="2" customWidth="1"/>
    <col min="2" max="2" width="5.85546875" style="2" customWidth="1"/>
    <col min="3" max="3" width="14.28515625" style="2" customWidth="1"/>
    <col min="4" max="4" width="4.85546875" style="2" customWidth="1"/>
    <col min="5" max="5" width="15.5703125" style="2" customWidth="1"/>
    <col min="6" max="6" width="4.5703125" style="2" customWidth="1"/>
    <col min="7" max="7" width="15" style="2" customWidth="1"/>
    <col min="8" max="8" width="4.28515625" style="2" customWidth="1"/>
    <col min="9" max="9" width="15" style="2" customWidth="1"/>
    <col min="10" max="10" width="1.85546875" style="2" customWidth="1"/>
    <col min="11" max="11" width="14.5703125" style="2" customWidth="1"/>
    <col min="12" max="12" width="2.42578125" style="2" customWidth="1"/>
    <col min="13" max="13" width="11" style="2" customWidth="1"/>
    <col min="14" max="14" width="2.28515625" style="2" customWidth="1"/>
    <col min="15" max="15" width="13" style="2" customWidth="1"/>
    <col min="16" max="16" width="9.140625" style="2"/>
    <col min="17" max="17" width="14.28515625" style="2" customWidth="1"/>
    <col min="18" max="16384" width="9.140625" style="2"/>
  </cols>
  <sheetData>
    <row r="1" spans="1:17" ht="15" x14ac:dyDescent="0.25">
      <c r="A1" s="1" t="s">
        <v>0</v>
      </c>
      <c r="M1" s="3"/>
      <c r="Q1" s="3" t="s">
        <v>4</v>
      </c>
    </row>
    <row r="2" spans="1:17" ht="15" x14ac:dyDescent="0.25">
      <c r="A2" s="1" t="s">
        <v>1</v>
      </c>
      <c r="B2" s="1"/>
      <c r="M2" s="3"/>
      <c r="Q2" s="4">
        <v>45107</v>
      </c>
    </row>
    <row r="3" spans="1:17" ht="15" x14ac:dyDescent="0.25">
      <c r="A3" s="1" t="s">
        <v>2</v>
      </c>
      <c r="Q3" s="5"/>
    </row>
    <row r="5" spans="1:17" ht="11.25" customHeight="1" x14ac:dyDescent="0.25">
      <c r="C5" s="1"/>
    </row>
    <row r="9" spans="1:17" ht="45" x14ac:dyDescent="0.2">
      <c r="A9" s="6" t="s">
        <v>3</v>
      </c>
      <c r="B9" s="5"/>
      <c r="C9" s="6" t="s">
        <v>26</v>
      </c>
      <c r="E9" s="7" t="s">
        <v>27</v>
      </c>
      <c r="G9" s="7" t="s">
        <v>28</v>
      </c>
      <c r="I9" s="7" t="s">
        <v>29</v>
      </c>
      <c r="K9" s="8"/>
      <c r="M9" s="8"/>
    </row>
    <row r="10" spans="1:17" x14ac:dyDescent="0.2">
      <c r="A10" s="8"/>
      <c r="C10" s="8"/>
      <c r="E10" s="5"/>
      <c r="G10" s="8"/>
      <c r="I10" s="8"/>
      <c r="K10" s="5"/>
    </row>
    <row r="11" spans="1:17" x14ac:dyDescent="0.2">
      <c r="A11" s="8"/>
      <c r="C11" s="8"/>
      <c r="E11" s="5"/>
      <c r="G11" s="8"/>
      <c r="I11" s="8"/>
      <c r="K11" s="5"/>
    </row>
    <row r="12" spans="1:17" x14ac:dyDescent="0.2">
      <c r="A12" s="2">
        <v>2022</v>
      </c>
      <c r="C12" s="9">
        <v>14820</v>
      </c>
      <c r="E12" s="10">
        <f>C12*G12</f>
        <v>381837300</v>
      </c>
      <c r="G12" s="10">
        <v>25765</v>
      </c>
      <c r="I12" s="11">
        <v>7.2999999999999995E-2</v>
      </c>
      <c r="K12" s="12"/>
      <c r="Q12" s="2" t="s">
        <v>25</v>
      </c>
    </row>
    <row r="13" spans="1:17" x14ac:dyDescent="0.2">
      <c r="A13" s="2">
        <v>2021</v>
      </c>
      <c r="C13" s="9">
        <v>14820</v>
      </c>
      <c r="E13" s="13">
        <f t="shared" ref="E13:E21" si="0">C13*G13</f>
        <v>393292419</v>
      </c>
      <c r="G13" s="13">
        <f>G12*1.03</f>
        <v>26537.95</v>
      </c>
      <c r="I13" s="11">
        <v>6.2E-2</v>
      </c>
      <c r="K13" s="5"/>
    </row>
    <row r="14" spans="1:17" x14ac:dyDescent="0.2">
      <c r="A14" s="2">
        <v>2020</v>
      </c>
      <c r="C14" s="9">
        <v>14820</v>
      </c>
      <c r="E14" s="13">
        <f t="shared" si="0"/>
        <v>405091191.57000005</v>
      </c>
      <c r="G14" s="13">
        <f t="shared" ref="G14:G21" si="1">G13*1.03</f>
        <v>27334.088500000002</v>
      </c>
      <c r="I14" s="11">
        <v>5.6000000000000001E-2</v>
      </c>
      <c r="K14" s="5"/>
    </row>
    <row r="15" spans="1:17" x14ac:dyDescent="0.2">
      <c r="A15" s="2">
        <v>2019</v>
      </c>
      <c r="C15" s="9">
        <v>14909</v>
      </c>
      <c r="E15" s="13">
        <f t="shared" si="0"/>
        <v>419749643.20989501</v>
      </c>
      <c r="G15" s="13">
        <f t="shared" si="1"/>
        <v>28154.111155000002</v>
      </c>
      <c r="I15" s="11">
        <v>5.5E-2</v>
      </c>
      <c r="K15" s="5"/>
    </row>
    <row r="16" spans="1:17" x14ac:dyDescent="0.2">
      <c r="A16" s="2">
        <v>2018</v>
      </c>
      <c r="C16" s="9">
        <v>15005</v>
      </c>
      <c r="E16" s="13">
        <f t="shared" si="0"/>
        <v>435126011.01719832</v>
      </c>
      <c r="G16" s="13">
        <f t="shared" si="1"/>
        <v>28998.734489650004</v>
      </c>
      <c r="I16" s="11">
        <v>5.1999999999999998E-2</v>
      </c>
      <c r="K16" s="5"/>
    </row>
    <row r="17" spans="1:13" x14ac:dyDescent="0.2">
      <c r="A17" s="2">
        <v>2017</v>
      </c>
      <c r="C17" s="9">
        <v>15109</v>
      </c>
      <c r="E17" s="13">
        <f t="shared" si="0"/>
        <v>451286135.78624558</v>
      </c>
      <c r="G17" s="13">
        <f t="shared" si="1"/>
        <v>29868.696524339506</v>
      </c>
      <c r="I17" s="11">
        <v>4.2999999999999997E-2</v>
      </c>
      <c r="K17" s="5"/>
    </row>
    <row r="18" spans="1:13" x14ac:dyDescent="0.2">
      <c r="A18" s="2">
        <v>2016</v>
      </c>
      <c r="C18" s="9">
        <v>15200</v>
      </c>
      <c r="E18" s="13">
        <f t="shared" si="0"/>
        <v>467624312.78505927</v>
      </c>
      <c r="G18" s="13">
        <f t="shared" si="1"/>
        <v>30764.757420069691</v>
      </c>
      <c r="I18" s="11">
        <v>4.1000000000000002E-2</v>
      </c>
      <c r="M18" s="11"/>
    </row>
    <row r="19" spans="1:13" x14ac:dyDescent="0.2">
      <c r="A19" s="2">
        <v>2015</v>
      </c>
      <c r="C19" s="9">
        <v>16000</v>
      </c>
      <c r="E19" s="13">
        <f t="shared" si="0"/>
        <v>507003202.28274852</v>
      </c>
      <c r="G19" s="13">
        <f t="shared" si="1"/>
        <v>31687.700142671783</v>
      </c>
      <c r="I19" s="11">
        <v>0.04</v>
      </c>
      <c r="K19" s="9"/>
    </row>
    <row r="20" spans="1:13" x14ac:dyDescent="0.2">
      <c r="A20" s="2">
        <v>2014</v>
      </c>
      <c r="C20" s="9">
        <v>18500</v>
      </c>
      <c r="E20" s="13">
        <f t="shared" si="0"/>
        <v>603809126.21861088</v>
      </c>
      <c r="G20" s="13">
        <f t="shared" si="1"/>
        <v>32638.331146951939</v>
      </c>
      <c r="I20" s="11">
        <v>3.7999999999999999E-2</v>
      </c>
      <c r="K20" s="9"/>
    </row>
    <row r="21" spans="1:13" x14ac:dyDescent="0.2">
      <c r="A21" s="2">
        <v>2013</v>
      </c>
      <c r="C21" s="9">
        <v>22300</v>
      </c>
      <c r="E21" s="13">
        <f t="shared" si="0"/>
        <v>749669828.11433911</v>
      </c>
      <c r="G21" s="13">
        <f t="shared" si="1"/>
        <v>33617.4810813605</v>
      </c>
      <c r="I21" s="11">
        <v>3.7999999999999999E-2</v>
      </c>
      <c r="K21" s="14"/>
    </row>
    <row r="22" spans="1:13" x14ac:dyDescent="0.2">
      <c r="A22" s="2" t="s">
        <v>25</v>
      </c>
      <c r="K22" s="14"/>
    </row>
    <row r="23" spans="1:13" x14ac:dyDescent="0.2">
      <c r="A23" s="2" t="s">
        <v>25</v>
      </c>
      <c r="K23" s="14"/>
    </row>
    <row r="24" spans="1:13" x14ac:dyDescent="0.2">
      <c r="A24" s="2" t="s">
        <v>25</v>
      </c>
      <c r="K24" s="14"/>
    </row>
    <row r="26" spans="1:13" ht="13.5" customHeight="1" x14ac:dyDescent="0.2"/>
    <row r="27" spans="1:13" ht="15" x14ac:dyDescent="0.25">
      <c r="A27" s="1" t="s">
        <v>30</v>
      </c>
    </row>
    <row r="28" spans="1:13" ht="22.5" hidden="1" customHeight="1" x14ac:dyDescent="0.2">
      <c r="A28" s="15" t="s">
        <v>31</v>
      </c>
    </row>
    <row r="29" spans="1:13" ht="11.25" hidden="1" customHeight="1" x14ac:dyDescent="0.2">
      <c r="A29" s="2" t="s">
        <v>21</v>
      </c>
    </row>
    <row r="30" spans="1:13" ht="16.5" x14ac:dyDescent="0.2">
      <c r="A30" s="15" t="s">
        <v>33</v>
      </c>
    </row>
    <row r="33" spans="1:1" ht="16.5" x14ac:dyDescent="0.2">
      <c r="A33" s="15" t="s">
        <v>32</v>
      </c>
    </row>
  </sheetData>
  <phoneticPr fontId="2" type="noConversion"/>
  <pageMargins left="0.75" right="0.75" top="1" bottom="1" header="0.5" footer="0.5"/>
  <pageSetup scale="7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topLeftCell="A6" zoomScaleNormal="100" workbookViewId="0">
      <selection activeCell="S10" sqref="S10"/>
    </sheetView>
  </sheetViews>
  <sheetFormatPr defaultRowHeight="14.25" x14ac:dyDescent="0.2"/>
  <cols>
    <col min="1" max="1" width="23.7109375" style="2" customWidth="1"/>
    <col min="2" max="2" width="2.42578125" style="2" customWidth="1"/>
    <col min="3" max="3" width="14.28515625" style="2" customWidth="1"/>
    <col min="4" max="4" width="2.42578125" style="2" customWidth="1"/>
    <col min="5" max="5" width="12.85546875" style="2" customWidth="1"/>
    <col min="6" max="6" width="2.85546875" style="2" customWidth="1"/>
    <col min="7" max="7" width="13.28515625" style="2" customWidth="1"/>
    <col min="8" max="8" width="2.42578125" style="2" customWidth="1"/>
    <col min="9" max="9" width="14.28515625" style="2" customWidth="1"/>
    <col min="10" max="10" width="2.42578125" style="2" customWidth="1"/>
    <col min="11" max="11" width="12.85546875" style="2" customWidth="1"/>
    <col min="12" max="12" width="2.85546875" style="2" customWidth="1"/>
    <col min="13" max="13" width="13.28515625" style="2" customWidth="1"/>
    <col min="14" max="16384" width="9.140625" style="2"/>
  </cols>
  <sheetData>
    <row r="1" spans="1:13" ht="15" x14ac:dyDescent="0.25">
      <c r="A1" s="1" t="s">
        <v>0</v>
      </c>
      <c r="M1" s="1" t="s">
        <v>20</v>
      </c>
    </row>
    <row r="2" spans="1:13" ht="15" x14ac:dyDescent="0.25">
      <c r="A2" s="1" t="s">
        <v>5</v>
      </c>
      <c r="B2" s="1"/>
      <c r="M2" s="16">
        <v>45107</v>
      </c>
    </row>
    <row r="3" spans="1:13" ht="12.75" customHeight="1" x14ac:dyDescent="0.25">
      <c r="A3" s="1" t="s">
        <v>24</v>
      </c>
      <c r="E3" s="1"/>
      <c r="K3" s="1"/>
    </row>
    <row r="4" spans="1:13" ht="15" x14ac:dyDescent="0.25">
      <c r="A4" s="1"/>
    </row>
    <row r="5" spans="1:13" ht="15" x14ac:dyDescent="0.25">
      <c r="C5" s="25">
        <v>2022</v>
      </c>
      <c r="D5" s="25"/>
      <c r="E5" s="25"/>
      <c r="F5" s="25"/>
      <c r="G5" s="25"/>
      <c r="H5" s="1"/>
      <c r="I5" s="25">
        <v>2013</v>
      </c>
      <c r="J5" s="25"/>
      <c r="K5" s="25"/>
      <c r="L5" s="25"/>
      <c r="M5" s="25"/>
    </row>
    <row r="6" spans="1:13" ht="15" x14ac:dyDescent="0.25">
      <c r="C6" s="1"/>
      <c r="D6" s="1"/>
      <c r="E6" s="1"/>
      <c r="F6" s="1"/>
      <c r="G6" s="1"/>
      <c r="H6" s="1"/>
      <c r="I6" s="1"/>
      <c r="J6" s="1"/>
      <c r="K6" s="1"/>
      <c r="L6" s="1"/>
      <c r="M6" s="1"/>
    </row>
    <row r="7" spans="1:13" ht="75" x14ac:dyDescent="0.25">
      <c r="A7" s="17" t="s">
        <v>6</v>
      </c>
      <c r="B7" s="5"/>
      <c r="C7" s="17" t="s">
        <v>7</v>
      </c>
      <c r="D7" s="1"/>
      <c r="E7" s="18" t="s">
        <v>23</v>
      </c>
      <c r="F7" s="1"/>
      <c r="G7" s="18" t="s">
        <v>19</v>
      </c>
      <c r="H7" s="1"/>
      <c r="I7" s="17" t="s">
        <v>7</v>
      </c>
      <c r="J7" s="1"/>
      <c r="K7" s="18" t="s">
        <v>23</v>
      </c>
      <c r="L7" s="1"/>
      <c r="M7" s="18" t="s">
        <v>19</v>
      </c>
    </row>
    <row r="8" spans="1:13" x14ac:dyDescent="0.2">
      <c r="A8" s="8"/>
      <c r="C8" s="8"/>
      <c r="E8" s="5"/>
      <c r="G8" s="8"/>
      <c r="I8" s="8"/>
      <c r="K8" s="5"/>
      <c r="M8" s="8"/>
    </row>
    <row r="9" spans="1:13" x14ac:dyDescent="0.2">
      <c r="A9" s="2" t="s">
        <v>8</v>
      </c>
      <c r="C9" s="9">
        <v>500</v>
      </c>
      <c r="E9" s="5">
        <v>1</v>
      </c>
      <c r="G9" s="19">
        <v>2.63E-2</v>
      </c>
      <c r="I9" s="9">
        <v>480</v>
      </c>
      <c r="K9" s="5">
        <v>1</v>
      </c>
      <c r="M9" s="19">
        <v>2.5700000000000001E-2</v>
      </c>
    </row>
    <row r="10" spans="1:13" x14ac:dyDescent="0.2">
      <c r="A10" s="2" t="s">
        <v>9</v>
      </c>
      <c r="C10" s="9">
        <v>480</v>
      </c>
      <c r="E10" s="5">
        <v>2</v>
      </c>
      <c r="G10" s="19">
        <v>1.2E-2</v>
      </c>
      <c r="I10" s="9">
        <v>465</v>
      </c>
      <c r="K10" s="5">
        <v>2</v>
      </c>
      <c r="M10" s="19">
        <v>1.21E-2</v>
      </c>
    </row>
    <row r="11" spans="1:13" x14ac:dyDescent="0.2">
      <c r="A11" s="2" t="s">
        <v>10</v>
      </c>
      <c r="C11" s="9">
        <v>470</v>
      </c>
      <c r="E11" s="5">
        <v>3</v>
      </c>
      <c r="G11" s="19">
        <v>1.01E-2</v>
      </c>
      <c r="I11" s="9">
        <v>452</v>
      </c>
      <c r="K11" s="5">
        <v>4</v>
      </c>
      <c r="M11" s="19">
        <v>9.2999999999999992E-3</v>
      </c>
    </row>
    <row r="12" spans="1:13" x14ac:dyDescent="0.2">
      <c r="A12" s="2" t="s">
        <v>11</v>
      </c>
      <c r="C12" s="9">
        <v>460</v>
      </c>
      <c r="E12" s="5">
        <v>4</v>
      </c>
      <c r="G12" s="19">
        <v>8.0999999999999996E-3</v>
      </c>
      <c r="I12" s="9">
        <v>460</v>
      </c>
      <c r="K12" s="5">
        <v>3</v>
      </c>
      <c r="M12" s="19">
        <v>1.0699999999999999E-2</v>
      </c>
    </row>
    <row r="13" spans="1:13" x14ac:dyDescent="0.2">
      <c r="A13" s="2" t="s">
        <v>12</v>
      </c>
      <c r="C13" s="9">
        <v>450</v>
      </c>
      <c r="E13" s="5">
        <v>5</v>
      </c>
      <c r="G13" s="19">
        <v>7.4000000000000003E-3</v>
      </c>
      <c r="I13" s="9">
        <v>0</v>
      </c>
      <c r="K13" s="9">
        <v>0</v>
      </c>
      <c r="M13" s="9">
        <v>0</v>
      </c>
    </row>
    <row r="14" spans="1:13" x14ac:dyDescent="0.2">
      <c r="A14" s="2" t="s">
        <v>13</v>
      </c>
      <c r="C14" s="9">
        <v>300</v>
      </c>
      <c r="E14" s="5">
        <v>6</v>
      </c>
      <c r="G14" s="19">
        <v>5.1000000000000004E-3</v>
      </c>
      <c r="I14" s="9">
        <v>270</v>
      </c>
      <c r="K14" s="5">
        <v>6</v>
      </c>
      <c r="M14" s="19">
        <v>6.0000000000000001E-3</v>
      </c>
    </row>
    <row r="15" spans="1:13" x14ac:dyDescent="0.2">
      <c r="A15" s="2" t="s">
        <v>14</v>
      </c>
      <c r="C15" s="9">
        <v>290</v>
      </c>
      <c r="E15" s="5">
        <v>7</v>
      </c>
      <c r="G15" s="19">
        <v>4.1999999999999997E-3</v>
      </c>
      <c r="I15" s="9">
        <v>0</v>
      </c>
      <c r="K15" s="9">
        <v>0</v>
      </c>
      <c r="M15" s="9">
        <v>0</v>
      </c>
    </row>
    <row r="16" spans="1:13" x14ac:dyDescent="0.2">
      <c r="A16" s="2" t="s">
        <v>11</v>
      </c>
      <c r="C16" s="9">
        <v>280</v>
      </c>
      <c r="E16" s="5">
        <v>8</v>
      </c>
      <c r="G16" s="19">
        <v>2.3E-3</v>
      </c>
      <c r="I16" s="9">
        <v>445</v>
      </c>
      <c r="K16" s="5">
        <v>7</v>
      </c>
      <c r="M16" s="19">
        <v>2.8999999999999998E-3</v>
      </c>
    </row>
    <row r="17" spans="1:13" x14ac:dyDescent="0.2">
      <c r="A17" s="2" t="s">
        <v>15</v>
      </c>
      <c r="C17" s="9">
        <v>270</v>
      </c>
      <c r="E17" s="5">
        <v>9</v>
      </c>
      <c r="G17" s="19">
        <v>1.5E-3</v>
      </c>
      <c r="I17" s="9">
        <v>0</v>
      </c>
      <c r="K17" s="9">
        <v>0</v>
      </c>
      <c r="M17" s="9">
        <v>0</v>
      </c>
    </row>
    <row r="18" spans="1:13" x14ac:dyDescent="0.2">
      <c r="A18" s="2" t="s">
        <v>17</v>
      </c>
      <c r="C18" s="9">
        <v>260</v>
      </c>
      <c r="E18" s="5">
        <v>10</v>
      </c>
      <c r="G18" s="19">
        <v>1.4E-3</v>
      </c>
      <c r="I18" s="9">
        <v>275</v>
      </c>
      <c r="K18" s="5">
        <v>5</v>
      </c>
      <c r="M18" s="19">
        <v>6.4000000000000003E-3</v>
      </c>
    </row>
    <row r="19" spans="1:13" x14ac:dyDescent="0.2">
      <c r="A19" s="2" t="s">
        <v>11</v>
      </c>
      <c r="C19" s="9">
        <v>0</v>
      </c>
      <c r="E19" s="5"/>
      <c r="G19" s="9">
        <v>0</v>
      </c>
      <c r="I19" s="9">
        <v>250</v>
      </c>
      <c r="K19" s="5">
        <v>8</v>
      </c>
      <c r="M19" s="19">
        <v>2.7000000000000001E-3</v>
      </c>
    </row>
    <row r="20" spans="1:13" x14ac:dyDescent="0.2">
      <c r="A20" s="2" t="s">
        <v>16</v>
      </c>
      <c r="C20" s="9">
        <v>0</v>
      </c>
      <c r="D20" s="14"/>
      <c r="E20" s="20"/>
      <c r="G20" s="9">
        <v>0</v>
      </c>
      <c r="I20" s="9">
        <v>100</v>
      </c>
      <c r="J20" s="14"/>
      <c r="K20" s="5">
        <v>9</v>
      </c>
      <c r="M20" s="19">
        <v>1.6999999999999999E-3</v>
      </c>
    </row>
    <row r="21" spans="1:13" x14ac:dyDescent="0.2">
      <c r="A21" s="2" t="s">
        <v>18</v>
      </c>
      <c r="C21" s="9">
        <v>0</v>
      </c>
      <c r="D21" s="14"/>
      <c r="E21" s="20"/>
      <c r="G21" s="9">
        <v>0</v>
      </c>
      <c r="I21" s="9">
        <v>90</v>
      </c>
      <c r="J21" s="14"/>
      <c r="K21" s="5">
        <v>10</v>
      </c>
      <c r="M21" s="19">
        <v>1.2999999999999999E-3</v>
      </c>
    </row>
    <row r="22" spans="1:13" x14ac:dyDescent="0.2">
      <c r="C22" s="21"/>
      <c r="D22" s="14"/>
      <c r="E22" s="20"/>
      <c r="G22" s="22"/>
      <c r="I22" s="21"/>
      <c r="J22" s="14"/>
      <c r="K22" s="20"/>
      <c r="M22" s="22"/>
    </row>
    <row r="23" spans="1:13" ht="15" thickBot="1" x14ac:dyDescent="0.25">
      <c r="C23" s="23">
        <f>SUM(C9:C21)</f>
        <v>3760</v>
      </c>
      <c r="G23" s="24">
        <f>SUM(G9:G21)</f>
        <v>7.8399999999999997E-2</v>
      </c>
      <c r="I23" s="23">
        <f>SUM(I9:I21)</f>
        <v>3287</v>
      </c>
      <c r="M23" s="24">
        <f>SUM(M9:M21)</f>
        <v>7.8799999999999995E-2</v>
      </c>
    </row>
    <row r="24" spans="1:13" ht="15" thickTop="1" x14ac:dyDescent="0.2"/>
    <row r="26" spans="1:13" x14ac:dyDescent="0.2">
      <c r="A26" s="2" t="s">
        <v>22</v>
      </c>
    </row>
  </sheetData>
  <mergeCells count="2">
    <mergeCell ref="C5:G5"/>
    <mergeCell ref="I5:M5"/>
  </mergeCells>
  <phoneticPr fontId="2" type="noConversion"/>
  <pageMargins left="0.75" right="0.75" top="1" bottom="1"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J-14</vt:lpstr>
      <vt:lpstr>J-15</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mmindlin</dc:creator>
  <cp:lastModifiedBy>Grama, Jacqueline</cp:lastModifiedBy>
  <cp:lastPrinted>2006-06-08T13:05:55Z</cp:lastPrinted>
  <dcterms:created xsi:type="dcterms:W3CDTF">2006-05-01T14:37:17Z</dcterms:created>
  <dcterms:modified xsi:type="dcterms:W3CDTF">2023-08-18T17:11:15Z</dcterms:modified>
</cp:coreProperties>
</file>