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ate1904="1" defaultThemeVersion="124226"/>
  <mc:AlternateContent xmlns:mc="http://schemas.openxmlformats.org/markup-compatibility/2006">
    <mc:Choice Requires="x15">
      <x15ac:absPath xmlns:x15ac="http://schemas.microsoft.com/office/spreadsheetml/2010/11/ac" url="https://doe365-my.sharepoint.com/personal/dzivkovi_doe_nj_gov/Documents/Desktop/FY2024 ACFR Reviews/FY2025 Audit Program/"/>
    </mc:Choice>
  </mc:AlternateContent>
  <xr:revisionPtr revIDLastSave="72" documentId="10_ncr:80_{BB84C610-6626-4EF5-B911-F3ECF6362556}" xr6:coauthVersionLast="47" xr6:coauthVersionMax="47" xr10:uidLastSave="{565E2BB8-9975-4B2F-A5B0-124CBFCB6C2E}"/>
  <bookViews>
    <workbookView xWindow="390" yWindow="390" windowWidth="25935" windowHeight="15225" xr2:uid="{00000000-000D-0000-FFFF-FFFF00000000}"/>
  </bookViews>
  <sheets>
    <sheet name="Schedule A " sheetId="1" r:id="rId1"/>
    <sheet name="Sheet1" sheetId="2" state="hidden" r:id="rId2"/>
  </sheets>
  <definedNames>
    <definedName name="_xlnm.Print_Area" localSheetId="0">'Schedule A '!$A$1:$Z$51</definedName>
    <definedName name="Z_1EE8BC04_4E45_4A51_8F5C_9F4C0B6E289E_.wvu.PrintArea" localSheetId="0" hidden="1">'Schedule A '!$A$1:$AI$48</definedName>
    <definedName name="Z_4DA5CE9C_EC13_486A_B013_1FA7FB7ACAC6_.wvu.PrintArea" localSheetId="0" hidden="1">'Schedule A '!$A$1:$AI$48</definedName>
    <definedName name="Z_6713661E_9E4A_4CA7_8E6F_E5E28BB838C3_.wvu.PrintArea" localSheetId="0" hidden="1">'Schedule A '!$A$1:$AI$48</definedName>
    <definedName name="Z_7C2AA2A1_D82C_4128_9E66_F8D2146BBCCA_.wvu.PrintArea" localSheetId="0" hidden="1">'Schedule A '!$A$1:$Z$52</definedName>
    <definedName name="Z_7F5BF62C_6AC0_444C_8E01_9F9ABB2B53BC_.wvu.PrintArea" localSheetId="0" hidden="1">'Schedule A '!$A$1:$AI$48</definedName>
  </definedNames>
  <calcPr calcId="191029"/>
  <customWorkbookViews>
    <customWorkbookView name="plagaren - Personal View" guid="{1EE8BC04-4E45-4A51-8F5C-9F4C0B6E289E}" mergeInterval="0" personalView="1" maximized="1" xWindow="1911" yWindow="-9" windowWidth="1938" windowHeight="1098" activeSheetId="1"/>
    <customWorkbookView name="jgrama - Personal View" guid="{94989184-431B-4ABD-A1E0-88F58C3D5DA5}" mergeInterval="0" personalView="1" maximized="1" xWindow="-8" yWindow="-8" windowWidth="1616" windowHeight="876" activeSheetId="1"/>
    <customWorkbookView name="mmindlin - Personal View" guid="{5DC1625A-E1D3-4D23-A0A1-C4BA54D8E9C2}" mergeInterval="0" personalView="1" maximized="1" xWindow="1" yWindow="1" windowWidth="796" windowHeight="379" activeSheetId="1"/>
    <customWorkbookView name="michael mindlin - Personal View" guid="{8BDB3BCE-73A5-4B53-8529-377134CF5C26}" mergeInterval="0" personalView="1" maximized="1" xWindow="1" yWindow="1" windowWidth="796" windowHeight="379" activeSheetId="1"/>
    <customWorkbookView name="pscott - Personal View" guid="{5E2CC87A-FB1A-4568-A9E6-4F120478C5E4}" mergeInterval="0" personalView="1" maximized="1" xWindow="1" yWindow="1" windowWidth="1001" windowHeight="541" activeSheetId="1" showComments="commIndAndComment"/>
    <customWorkbookView name="nkane - Personal View" guid="{37AFBB1B-5EE1-48AF-B066-F5667F1FCD4E}" mergeInterval="0" personalView="1" maximized="1" xWindow="1" yWindow="1" windowWidth="1596" windowHeight="670" activeSheetId="1"/>
    <customWorkbookView name="mpatel - Personal View" guid="{A6E06F56-7A5E-49D7-A48F-C61CCADA9DE1}" mergeInterval="0" personalView="1" maximized="1" xWindow="1911" yWindow="-9" windowWidth="1938" windowHeight="1098" activeSheetId="1"/>
    <customWorkbookView name="Montu Patel - Personal View" guid="{6713661E-9E4A-4CA7-8E6F-E5E28BB838C3}" mergeInterval="0" personalView="1" maximized="1" xWindow="1912" yWindow="28" windowWidth="1696" windowHeight="1026" activeSheetId="1"/>
    <customWorkbookView name="dzivkovi - Personal View" guid="{7F5BF62C-6AC0-444C-8E01-9F9ABB2B53BC}" mergeInterval="0" personalView="1" xWindow="107" yWindow="26" windowWidth="1703" windowHeight="1011" activeSheetId="1"/>
    <customWorkbookView name="Grama, Jacqueline - Personal View" guid="{4DA5CE9C-EC13-486A-B013-1FA7FB7ACAC6}" mergeInterval="0" personalView="1" xWindow="179" yWindow="8" windowWidth="1440" windowHeight="929" activeSheetId="1" showFormulaBar="0"/>
    <customWorkbookView name="Zivkovic, Dubravka - Personal View" guid="{7C2AA2A1-D82C-4128-9E66-F8D2146BBCCA}" mergeInterval="0" personalView="1" xWindow="147" yWindow="8" windowWidth="1674" windowHeight="103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7" i="1" l="1"/>
  <c r="P34" i="1"/>
  <c r="P45" i="1"/>
  <c r="Y17" i="1"/>
  <c r="Y34" i="1"/>
  <c r="Y45" i="1"/>
  <c r="W17" i="1"/>
  <c r="W34" i="1"/>
  <c r="W45" i="1"/>
  <c r="U17" i="1"/>
  <c r="U29" i="1"/>
  <c r="U34" i="1" s="1"/>
  <c r="U39" i="1"/>
  <c r="U40" i="1"/>
  <c r="H41" i="1"/>
  <c r="U41" i="1" s="1"/>
  <c r="N42" i="1"/>
  <c r="N45" i="1" s="1"/>
  <c r="S34" i="1"/>
  <c r="S47" i="1" s="1"/>
  <c r="Q47" i="1"/>
  <c r="N17" i="1"/>
  <c r="N34" i="1"/>
  <c r="L17" i="1"/>
  <c r="L26" i="1"/>
  <c r="L25" i="1" s="1"/>
  <c r="L34" i="1" s="1"/>
  <c r="L45" i="1"/>
  <c r="J17" i="1"/>
  <c r="J34" i="1"/>
  <c r="J45" i="1"/>
  <c r="U44" i="1"/>
  <c r="J47" i="1" l="1"/>
  <c r="N47" i="1"/>
  <c r="L47" i="1"/>
  <c r="U42" i="1"/>
  <c r="U45" i="1" s="1"/>
  <c r="U47" i="1" s="1"/>
  <c r="Y47" i="1"/>
  <c r="W47" i="1"/>
  <c r="P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plagaren</author>
    <author>Zivkovic, Dubravka</author>
  </authors>
  <commentList>
    <comment ref="B6" authorId="0" shapeId="0" xr:uid="{9C702590-8059-4E4C-9252-0CC7D2B4302C}">
      <text>
        <r>
          <rPr>
            <b/>
            <sz val="9"/>
            <color indexed="81"/>
            <rFont val="Tahoma"/>
            <family val="2"/>
          </rPr>
          <t>1) Grantor/Program Title: This column designates the original grantor department/agency (grantor) of the financial assistance and the name of the assistance program.  Programs are classified by grantor and are further delineated within grantor as to direct or pass-through programs.  The schedule must identify the program as direct or pass-through.  When there are several active grants within the same program they will be presented separately within the schedule.</t>
        </r>
        <r>
          <rPr>
            <sz val="9"/>
            <color indexed="81"/>
            <rFont val="Tahoma"/>
            <family val="2"/>
          </rPr>
          <t xml:space="preserve">
</t>
        </r>
      </text>
    </comment>
    <comment ref="C6" authorId="1" shapeId="0" xr:uid="{62132044-2AF3-42B3-ADAB-2D95629CBFCB}">
      <text>
        <r>
          <rPr>
            <b/>
            <sz val="9"/>
            <color indexed="81"/>
            <rFont val="Tahoma"/>
            <family val="2"/>
          </rPr>
          <t>Zivkovic, Dubravka:</t>
        </r>
        <r>
          <rPr>
            <sz val="9"/>
            <color indexed="81"/>
            <rFont val="Tahoma"/>
            <family val="2"/>
          </rPr>
          <t xml:space="preserve">
</t>
        </r>
        <r>
          <rPr>
            <b/>
            <sz val="9"/>
            <color indexed="81"/>
            <rFont val="Tahoma"/>
            <family val="2"/>
          </rPr>
          <t>2) Federal  Assistance Listings (AL)Number: - formerly Catalog of Federal Domestic Assistance (CFDA) This is applicable to the Schedule of Expenditures of Federal Awards only and represents the federal program number obtained from the Assistance Listings (AL).  When the AL number is not available, this fact should be noted and the program should be identified by another identifying number, if available.Zivkovic, Dubravka:</t>
        </r>
        <r>
          <rPr>
            <sz val="9"/>
            <color indexed="81"/>
            <rFont val="Tahoma"/>
            <family val="2"/>
          </rPr>
          <t xml:space="preserve">
</t>
        </r>
      </text>
    </comment>
    <comment ref="D6" authorId="0" shapeId="0" xr:uid="{DFAE8AF9-474E-44D7-84F9-5011244392DC}">
      <text>
        <r>
          <rPr>
            <sz val="9"/>
            <color indexed="81"/>
            <rFont val="Tahoma"/>
            <family val="2"/>
          </rPr>
          <t xml:space="preserve">
</t>
        </r>
        <r>
          <rPr>
            <b/>
            <sz val="9"/>
            <color indexed="81"/>
            <rFont val="Tahoma"/>
            <family val="2"/>
          </rPr>
          <t>3) Grant (Contract) or State Project Number (State Aid NJCFS Number):  This is applicable to the Schedule of Expenditures of State Financial Assistance only and is the state identifying number that can be obtained in the Audit Program (II-SA) or from the NJ State Appropriations Handbook.  It is used by the NJ Department of Education for monitoring and reconciling state awards.</t>
        </r>
        <r>
          <rPr>
            <sz val="9"/>
            <color indexed="81"/>
            <rFont val="Tahoma"/>
            <family val="2"/>
          </rPr>
          <t xml:space="preserve">
</t>
        </r>
        <r>
          <rPr>
            <b/>
            <sz val="9"/>
            <color indexed="81"/>
            <rFont val="Tahoma"/>
            <family val="2"/>
          </rPr>
          <t>Zivkovic, Dubravka:</t>
        </r>
        <r>
          <rPr>
            <sz val="9"/>
            <color indexed="81"/>
            <rFont val="Tahoma"/>
            <family val="2"/>
          </rPr>
          <t xml:space="preserve">
</t>
        </r>
      </text>
    </comment>
    <comment ref="F6" authorId="0" shapeId="0" xr:uid="{3F91EF83-C5EF-4AB6-87FC-50E318DE4D57}">
      <text>
        <r>
          <rPr>
            <b/>
            <sz val="9"/>
            <color indexed="81"/>
            <rFont val="Tahoma"/>
            <family val="2"/>
          </rPr>
          <t>4) Grant Period:  Represents the initial period for which the program was awarded.</t>
        </r>
        <r>
          <rPr>
            <sz val="9"/>
            <color indexed="81"/>
            <rFont val="Tahoma"/>
            <family val="2"/>
          </rPr>
          <t xml:space="preserve">
</t>
        </r>
      </text>
    </comment>
    <comment ref="H6" authorId="0" shapeId="0" xr:uid="{D8858CE1-901B-4447-85C8-E240F8C9B5BC}">
      <text>
        <r>
          <rPr>
            <b/>
            <sz val="9"/>
            <color indexed="81"/>
            <rFont val="Tahoma"/>
            <family val="2"/>
          </rPr>
          <t>5) Program/Award Amount:  Designates the amount of the initial program award.  The full amount of the award or grant agreement should be reported in this column.  Noncash awards such as a state grant for facilities (EDA/SCC grants) which are paid directly by the EDA/SCC to the vendors are included in this column and may be notated (NC).</t>
        </r>
        <r>
          <rPr>
            <sz val="9"/>
            <color indexed="81"/>
            <rFont val="Tahoma"/>
            <family val="2"/>
          </rPr>
          <t xml:space="preserve">
</t>
        </r>
        <r>
          <rPr>
            <b/>
            <sz val="9"/>
            <color indexed="81"/>
            <rFont val="Tahoma"/>
            <family val="2"/>
          </rPr>
          <t>Zivkovic, Dubravka:</t>
        </r>
        <r>
          <rPr>
            <sz val="9"/>
            <color indexed="81"/>
            <rFont val="Tahoma"/>
            <family val="2"/>
          </rPr>
          <t xml:space="preserve">
</t>
        </r>
      </text>
    </comment>
    <comment ref="J6" authorId="1" shapeId="0" xr:uid="{0D6CC0AA-AE1F-4847-A180-79951DD5CD6D}">
      <text>
        <r>
          <rPr>
            <b/>
            <sz val="9"/>
            <color indexed="81"/>
            <rFont val="Tahoma"/>
            <family val="2"/>
          </rPr>
          <t>Zivkovic, Dubravka:</t>
        </r>
        <r>
          <rPr>
            <sz val="9"/>
            <color indexed="81"/>
            <rFont val="Tahoma"/>
            <family val="2"/>
          </rPr>
          <t xml:space="preserve">
</t>
        </r>
        <r>
          <rPr>
            <b/>
            <sz val="9"/>
            <color indexed="81"/>
            <rFont val="Tahoma"/>
            <family val="2"/>
          </rPr>
          <t xml:space="preserve">6) Balance at June 30, 2024: This is used to report deferred revenue, intergovernmental accounts payable (due to grantor), or intergovernmental accounts receivable for those prior year programs which have balances as of the end of the prior fiscal year.  On the Schedule of Expenditures of Federal Awards these amounts are shown netted in one column, but the district/charter school/renaissance school project may separate them into multiple columns.  On the Schedule of Expenditures of State Assistance a </t>
        </r>
        <r>
          <rPr>
            <sz val="9"/>
            <color indexed="81"/>
            <rFont val="Tahoma"/>
            <family val="2"/>
          </rPr>
          <t>separate column is presented for Due to Grantor.  A positive amount reflects deferred revenue or intergovernmental accounts payable.  A negative amount for unrestricted revenue sources represents an intergovernmental accounts receivable and a negative amount for restricted revenue sources  represents a deficit in the program attributable to the deferral of the last state aid payment as required GAAP reporting under GASBS 33.  The budgetary receivable included in the 2023-24 Schedule of Expenditures of State Assistance is not included in this column.</t>
        </r>
      </text>
    </comment>
    <comment ref="L6" authorId="1" shapeId="0" xr:uid="{C15BC366-923C-4693-A506-25EF17417263}">
      <text>
        <r>
          <rPr>
            <b/>
            <sz val="9"/>
            <color indexed="81"/>
            <rFont val="Tahoma"/>
            <family val="2"/>
          </rPr>
          <t>Zivkovic, Dubravka:</t>
        </r>
        <r>
          <rPr>
            <sz val="9"/>
            <color indexed="81"/>
            <rFont val="Tahoma"/>
            <family val="2"/>
          </rPr>
          <t xml:space="preserve">
</t>
        </r>
        <r>
          <rPr>
            <b/>
            <sz val="9"/>
            <color indexed="81"/>
            <rFont val="Tahoma"/>
            <family val="2"/>
          </rPr>
          <t xml:space="preserve">7) Carryover/(Walkover) Amount:  Reflects the movement of award proceeds which have been approved for carryover into a carryover program code.  Note that any walkover amount must be reflected as a negative amount on the line from which it was transferred, and a positive amount on the grant/aid program line to which it was transferred.  Prior year state restricted formula aids would be reflected in this column.  Where a deficit (negative in the Balance at June 30, 2023 column) in the preceding year was attributable to the deferral of the last state aid payment (GASBS 33 GAAP revenue recognition), the Carryover/(Walkover) column will show a positive on the line for the previous year and a negative on the line for the audit year.  This would occur only in the restricted state aid programs.
</t>
        </r>
      </text>
    </comment>
    <comment ref="N6" authorId="0" shapeId="0" xr:uid="{59AB944C-C381-43FF-BAAA-E847B13576C0}">
      <text>
        <r>
          <rPr>
            <b/>
            <sz val="9"/>
            <color indexed="81"/>
            <rFont val="Tahoma"/>
            <family val="2"/>
          </rPr>
          <t>8) Cash Received:  Reflects the amount of cash received during the current fiscal year for the applicable financial assistance program.</t>
        </r>
        <r>
          <rPr>
            <sz val="9"/>
            <color indexed="81"/>
            <rFont val="Tahoma"/>
            <family val="2"/>
          </rPr>
          <t xml:space="preserve">
</t>
        </r>
      </text>
    </comment>
    <comment ref="P6" authorId="0" shapeId="0" xr:uid="{4D8242FC-DDDC-4886-AA72-DA4F4B6A44C0}">
      <text>
        <r>
          <rPr>
            <b/>
            <sz val="9"/>
            <color indexed="81"/>
            <rFont val="Tahoma"/>
            <family val="2"/>
          </rPr>
          <t xml:space="preserve">9) Budgetary Expenditures:  Represents the total costs chargeable to the program during the current fiscal year.  The budgetary expenditures amount must agree with the Budgetary Comparison Schedules (General Fund (GAAP) and Special Revenue Fund (Grant Accounting)) and the Budgetary Comparison Schedule, Note to RSI and the Special Revenue Combining Schedule of Program Revenues and Expenditures – Budgetary Basis.
For Preschool Education Aid, this reflects the total actual expenditures for Preschool Education.  Budgetary expenditures include contribution to charter schools.
</t>
        </r>
        <r>
          <rPr>
            <sz val="9"/>
            <color indexed="81"/>
            <rFont val="Tahoma"/>
            <family val="2"/>
          </rPr>
          <t xml:space="preserve">
</t>
        </r>
      </text>
    </comment>
    <comment ref="Q6" authorId="1" shapeId="0" xr:uid="{B4694085-D8F1-4783-B556-C4B6AA7F39EE}">
      <text>
        <r>
          <rPr>
            <b/>
            <sz val="9"/>
            <color indexed="81"/>
            <rFont val="Tahoma"/>
            <family val="2"/>
          </rPr>
          <t>Zivkovic, Dubravka:</t>
        </r>
        <r>
          <rPr>
            <sz val="9"/>
            <color indexed="81"/>
            <rFont val="Tahoma"/>
            <family val="2"/>
          </rPr>
          <t xml:space="preserve">
</t>
        </r>
        <r>
          <rPr>
            <b/>
            <sz val="9"/>
            <color indexed="81"/>
            <rFont val="Tahoma"/>
            <family val="2"/>
          </rPr>
          <t xml:space="preserve">10) Repayment of Prior Years' Balances:  Repayments are made during the current fiscal year to a grantor for unexpended funds on a program whose grant period has expired and no carryover was granted or allowed.  Do not list Repayment of Prior Years’ Balances unless refunds have been sent to the grantor during the current year.  The district/charter school/renaissance school project should include a column for Repayment of Prior Years’ Balances only if it is applicable.
</t>
        </r>
      </text>
    </comment>
    <comment ref="S6" authorId="1" shapeId="0" xr:uid="{85378704-6B24-4933-A7A5-5E0762C58C47}">
      <text>
        <r>
          <rPr>
            <b/>
            <sz val="9"/>
            <color indexed="81"/>
            <rFont val="Tahoma"/>
            <family val="2"/>
          </rPr>
          <t>Zivkovic, Dubravka:</t>
        </r>
        <r>
          <rPr>
            <sz val="9"/>
            <color indexed="81"/>
            <rFont val="Tahoma"/>
            <family val="2"/>
          </rPr>
          <t xml:space="preserve">
</t>
        </r>
        <r>
          <rPr>
            <b/>
            <sz val="9"/>
            <color indexed="81"/>
            <rFont val="Tahoma"/>
            <family val="2"/>
          </rPr>
          <t>11) Adjustments:  In instances where a grant period overlaps fiscal years and the grant has not closed out as of the end of the current fiscal year, favorable differences incurred in the liquidation of encumbrances charged as budgetary basis expenditures in the prior fiscal year should be included in the Schedule of Expenditures of Federal Awards (Schedule A) and Schedule of Expenditures of State Financial Assistance (Schedule B) in a column entitled “Adjustments.”  This column would not be used for differences in the liquidation of encumbrances on grants which have closed out as of the end of the current fiscal year since these differences would affect current year expenditures.  Reporting this information separately from current year expenditures will provide a clearer indication of the grant activity during a period of time.  Any amount reported as an adjustment in the Schedule A or Schedule B must be fully explained in the Notes to the Schedules of Expenditures of Awards and Financial Assistance, including the reason for the adjustment and the period to which it pertains.  The district/charter school/renaissance school project should include a column for Adjustments only if it is applicable.</t>
        </r>
        <r>
          <rPr>
            <sz val="9"/>
            <color indexed="81"/>
            <rFont val="Tahoma"/>
            <family val="2"/>
          </rPr>
          <t xml:space="preserve">
</t>
        </r>
      </text>
    </comment>
    <comment ref="U6" authorId="1" shapeId="0" xr:uid="{B1B66ED7-10C8-45F5-84BE-2763C8E54E66}">
      <text>
        <r>
          <rPr>
            <b/>
            <sz val="9"/>
            <color indexed="81"/>
            <rFont val="Tahoma"/>
            <family val="2"/>
          </rPr>
          <t>Zivkovic, Dubravka:</t>
        </r>
        <r>
          <rPr>
            <sz val="9"/>
            <color indexed="81"/>
            <rFont val="Tahoma"/>
            <family val="2"/>
          </rPr>
          <t xml:space="preserve">
</t>
        </r>
        <r>
          <rPr>
            <b/>
            <sz val="9"/>
            <color indexed="81"/>
            <rFont val="Tahoma"/>
            <family val="2"/>
          </rPr>
          <t xml:space="preserve">12) Intergovernmental Receivable at June 30, 2025 Amounts due from the grantor, as of fiscal year end, are reflected here.  The amounts reported must agree with the amounts reported in the Balance Sheet (Exhibit B-1) for the governmental funds or with the Food Service column in the Statement of Net Position (Exhibit B-4) for the Proprietary Funds.    </t>
        </r>
        <r>
          <rPr>
            <sz val="9"/>
            <color indexed="81"/>
            <rFont val="Tahoma"/>
            <family val="2"/>
          </rPr>
          <t xml:space="preserve">
</t>
        </r>
      </text>
    </comment>
    <comment ref="W6" authorId="1" shapeId="0" xr:uid="{136287F6-73A4-4E2D-86D9-9086DF808A49}">
      <text>
        <r>
          <rPr>
            <b/>
            <sz val="9"/>
            <color indexed="81"/>
            <rFont val="Tahoma"/>
            <family val="2"/>
          </rPr>
          <t>Zivkovic, Dubravka:</t>
        </r>
        <r>
          <rPr>
            <sz val="9"/>
            <color indexed="81"/>
            <rFont val="Tahoma"/>
            <family val="2"/>
          </rPr>
          <t xml:space="preserve">
</t>
        </r>
        <r>
          <rPr>
            <b/>
            <sz val="9"/>
            <color indexed="81"/>
            <rFont val="Tahoma"/>
            <family val="2"/>
          </rPr>
          <t>13) Deferred Revenue at June 30, 2025:  Unexpended award proceeds as of fiscal year end which are expendable in the subsequent fiscal year are reflected here.  For Preschool Education Aid, if the district/charter school/renaissance school project has deferred revenue, the amount reported in the Schedule B plus the state aid payment made in July of the subsequent year should agree to the amount calculated on the Special Revenue Restricted Aid Schedules as actual carryover.</t>
        </r>
        <r>
          <rPr>
            <sz val="9"/>
            <color indexed="81"/>
            <rFont val="Tahoma"/>
            <family val="2"/>
          </rPr>
          <t xml:space="preserve">
</t>
        </r>
      </text>
    </comment>
    <comment ref="Y6" authorId="1" shapeId="0" xr:uid="{7725C1EA-7CDE-451A-B75D-46C3E35625AE}">
      <text>
        <r>
          <rPr>
            <b/>
            <sz val="9"/>
            <color indexed="81"/>
            <rFont val="Tahoma"/>
            <family val="2"/>
          </rPr>
          <t>Zivkovic, Dubravka:
14) Due to Grantor at June 30, 2025:  Unexpended award proceeds which are due back to the grantor as of fiscal year end are listed here.  These amounts are reflected in the general ledger as Intergovernmental Accounts Payable and should reconcile to the amounts reported in the Basic Financial Statements and in the Combining Schedules by the amount of the state aid payment (general and special revenue fund) made in July of the subsequent year.  This column will be utilized by the Department of Education to identify and collect moneys due to the state for federal and state programs.  If a district/charter school/renaissance school project has amounts due back to the grantor at the end of the fiscal year, that amount must appear in the Due to Grantor column of the current fiscal year, and also in each subsequent year's ACFR as a balance at June 30 of the prior year until the amount is ultimately repaid.  If a district/charter school/renaissance school project has no unexpended award proceeds due back to the grantor, show the column heading and leave the column blank.  See the discussion on pages II-SA.5.</t>
        </r>
        <r>
          <rPr>
            <sz val="9"/>
            <color indexed="81"/>
            <rFont val="Tahoma"/>
            <family val="2"/>
          </rPr>
          <t xml:space="preserve">
</t>
        </r>
      </text>
    </comment>
  </commentList>
</comments>
</file>

<file path=xl/sharedStrings.xml><?xml version="1.0" encoding="utf-8"?>
<sst xmlns="http://schemas.openxmlformats.org/spreadsheetml/2006/main" count="108" uniqueCount="93">
  <si>
    <t>Federal</t>
  </si>
  <si>
    <t xml:space="preserve"> </t>
  </si>
  <si>
    <t>Repayment</t>
  </si>
  <si>
    <t>Due to</t>
  </si>
  <si>
    <t xml:space="preserve">Award </t>
  </si>
  <si>
    <t>Cash</t>
  </si>
  <si>
    <t xml:space="preserve">Budgetary </t>
  </si>
  <si>
    <t>of Prior Years'</t>
  </si>
  <si>
    <t xml:space="preserve">Number </t>
  </si>
  <si>
    <t>Amount</t>
  </si>
  <si>
    <t>Received</t>
  </si>
  <si>
    <t>Expenditures</t>
  </si>
  <si>
    <t>Balances</t>
  </si>
  <si>
    <t>U.S. Department of Agriculture</t>
  </si>
  <si>
    <t>School Breakfast Program</t>
  </si>
  <si>
    <t>National School Lunch Program</t>
  </si>
  <si>
    <t>Special Milk Program</t>
  </si>
  <si>
    <t>U.S. Department of Education</t>
  </si>
  <si>
    <t>I.D.E.A. Part B, Carryover</t>
  </si>
  <si>
    <t>I.D.E.A. Part B, Basic Regular</t>
  </si>
  <si>
    <t>Schedule of Expenditures of Federal Awards</t>
  </si>
  <si>
    <t>SCHEDULE  A</t>
  </si>
  <si>
    <t>Impact Aid</t>
  </si>
  <si>
    <t>From</t>
  </si>
  <si>
    <t>To</t>
  </si>
  <si>
    <t>Total General Fund</t>
  </si>
  <si>
    <t xml:space="preserve">Title I, Part A Carryover </t>
  </si>
  <si>
    <t>Total Special Revenue Fund</t>
  </si>
  <si>
    <t>Enterprise Fund:</t>
  </si>
  <si>
    <t>Total Enterprise Fund</t>
  </si>
  <si>
    <t>Adjustments</t>
  </si>
  <si>
    <t>Deferred</t>
  </si>
  <si>
    <t xml:space="preserve"> Revenue</t>
  </si>
  <si>
    <t xml:space="preserve">Accounts </t>
  </si>
  <si>
    <t>Receivable</t>
  </si>
  <si>
    <t>Grantor</t>
  </si>
  <si>
    <t>Sub-Total Federal Financial Awards</t>
  </si>
  <si>
    <t>Exhibit K-3</t>
  </si>
  <si>
    <t>Title II, Part A Improving Teacher Quality</t>
  </si>
  <si>
    <t>84.367A</t>
  </si>
  <si>
    <t>Medical Assistance Program (SEMI)</t>
  </si>
  <si>
    <t>84.010A</t>
  </si>
  <si>
    <t>Passed-through State Department of Agriculture</t>
  </si>
  <si>
    <t>ANYTOWN SCHOOL DISTRICT/CHARTER SCHOOL/RENAISSANCE SCHOOL PROJECT</t>
  </si>
  <si>
    <t>(1)</t>
  </si>
  <si>
    <t>(5)</t>
  </si>
  <si>
    <t>(6)</t>
  </si>
  <si>
    <t>(7)</t>
  </si>
  <si>
    <t>(8)</t>
  </si>
  <si>
    <t>(9)</t>
  </si>
  <si>
    <t>(10)</t>
  </si>
  <si>
    <t>(11)</t>
  </si>
  <si>
    <t>(12)</t>
  </si>
  <si>
    <t>(13)</t>
  </si>
  <si>
    <t>(14)</t>
  </si>
  <si>
    <t>(3)</t>
  </si>
  <si>
    <t>(2)</t>
  </si>
  <si>
    <t>FAIN</t>
  </si>
  <si>
    <t xml:space="preserve">Total </t>
  </si>
  <si>
    <t>Title I, Part A (includes Title I reallocated grant)</t>
  </si>
  <si>
    <t>AL</t>
  </si>
  <si>
    <t>SA.</t>
  </si>
  <si>
    <t>II-</t>
  </si>
  <si>
    <t>Federal Grantor/Pass-Through Grantor Program Title</t>
  </si>
  <si>
    <t xml:space="preserve">  Pass-Through State Department of Education</t>
  </si>
  <si>
    <t>Grant Period</t>
  </si>
  <si>
    <t>Unearned</t>
  </si>
  <si>
    <t>Revenue</t>
  </si>
  <si>
    <t>Accounts</t>
  </si>
  <si>
    <t>Note: Please note if funds are due back to any external agency,(for example: AGR, DHS, DOL etc..) they must be  returned to originated funding source.</t>
  </si>
  <si>
    <t>Note: Please make sure that Pass through Department/Agency are correctly identified on the Schedule.</t>
  </si>
  <si>
    <t>Balance at June 30, 2024</t>
  </si>
  <si>
    <t>241NJ304N1099</t>
  </si>
  <si>
    <t xml:space="preserve">  Pass-Through State Department of Health &amp; Human Services</t>
  </si>
  <si>
    <t>U.S.  Department of Health and Human Services (HHS)</t>
  </si>
  <si>
    <t>Balance at June 30, 2025</t>
  </si>
  <si>
    <t>for the Fiscal Year ended June 30, 2025</t>
  </si>
  <si>
    <t>251NJ304N1099</t>
  </si>
  <si>
    <t>S010A250030</t>
  </si>
  <si>
    <t>S010A240030</t>
  </si>
  <si>
    <t>H027A250100</t>
  </si>
  <si>
    <t>H027A240100</t>
  </si>
  <si>
    <t>S367A250029</t>
  </si>
  <si>
    <t>S367A240029</t>
  </si>
  <si>
    <t>2005NJ5MAP</t>
  </si>
  <si>
    <t>(4)</t>
  </si>
  <si>
    <t>S041B203090</t>
  </si>
  <si>
    <t>Special Revenue Fund</t>
  </si>
  <si>
    <t>84.027A</t>
  </si>
  <si>
    <t xml:space="preserve">IDEA Basic </t>
  </si>
  <si>
    <t>IDEA Preschool</t>
  </si>
  <si>
    <t>84.173A</t>
  </si>
  <si>
    <t>H173A240114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</si>
</sst>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2" formatCode="_(&quot;$&quot;* #,##0_);_(&quot;$&quot;* \(#,##0\);_(&quot;$&quot;* &quot;-&quot;_);_(@_)"/>
    <numFmt numFmtId="164" formatCode="0.000"/>
    <numFmt numFmtId="165" formatCode="m/d/yy"/>
  </numFmts>
  <fonts count="21">
    <font>
      <sz val="10"/>
      <name val="Geneva"/>
    </font>
    <font>
      <sz val="11"/>
      <color theme="1"/>
      <name val="Calibri"/>
      <family val="2"/>
      <scheme val="minor"/>
    </font>
    <font>
      <sz val="10"/>
      <name val="Geneva"/>
    </font>
    <font>
      <sz val="12"/>
      <name val="Geneva"/>
    </font>
    <font>
      <sz val="11"/>
      <name val="Times New Roman"/>
      <family val="1"/>
    </font>
    <font>
      <sz val="12"/>
      <name val="Times New Roman"/>
      <family val="1"/>
    </font>
    <font>
      <b/>
      <sz val="12"/>
      <name val="Times New Roman"/>
      <family val="1"/>
    </font>
    <font>
      <sz val="11"/>
      <name val="Geneva"/>
    </font>
    <font>
      <b/>
      <sz val="11"/>
      <name val="Times New Roman"/>
      <family val="1"/>
    </font>
    <font>
      <u/>
      <sz val="11"/>
      <name val="Times New Roman"/>
      <family val="1"/>
    </font>
    <font>
      <sz val="9"/>
      <color indexed="81"/>
      <name val="Tahoma"/>
      <family val="2"/>
    </font>
    <font>
      <b/>
      <sz val="9"/>
      <color indexed="81"/>
      <name val="Tahoma"/>
      <family val="2"/>
    </font>
    <font>
      <b/>
      <sz val="14"/>
      <name val="Times New Roman"/>
      <family val="1"/>
    </font>
    <font>
      <sz val="14"/>
      <name val="Times New Roman"/>
      <family val="1"/>
    </font>
    <font>
      <sz val="14"/>
      <name val="Geneva"/>
    </font>
    <font>
      <sz val="14"/>
      <color rgb="FFFF0000"/>
      <name val="Times New Roman"/>
      <family val="1"/>
    </font>
    <font>
      <b/>
      <sz val="12"/>
      <name val="Geneva"/>
    </font>
    <font>
      <sz val="13"/>
      <name val="Times New Roman"/>
      <family val="1"/>
    </font>
    <font>
      <b/>
      <sz val="13"/>
      <name val="Times New Roman"/>
      <family val="1"/>
    </font>
    <font>
      <b/>
      <sz val="14"/>
      <name val="Geneva"/>
    </font>
    <font>
      <b/>
      <sz val="10"/>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s>
  <cellStyleXfs count="4">
    <xf numFmtId="0" fontId="0" fillId="0" borderId="0"/>
    <xf numFmtId="6" fontId="2" fillId="0" borderId="0" applyFont="0" applyFill="0" applyBorder="0" applyAlignment="0" applyProtection="0"/>
    <xf numFmtId="40" fontId="2" fillId="0" borderId="0" applyFont="0" applyFill="0" applyBorder="0" applyAlignment="0" applyProtection="0"/>
    <xf numFmtId="0" fontId="1" fillId="0" borderId="0"/>
  </cellStyleXfs>
  <cellXfs count="62">
    <xf numFmtId="0" fontId="0" fillId="0" borderId="0" xfId="0"/>
    <xf numFmtId="0" fontId="3" fillId="0" borderId="0" xfId="0" applyFont="1"/>
    <xf numFmtId="0" fontId="3" fillId="0" borderId="0" xfId="0" applyFont="1" applyAlignment="1">
      <alignment horizontal="center"/>
    </xf>
    <xf numFmtId="0" fontId="4" fillId="0" borderId="0" xfId="0" applyFont="1"/>
    <xf numFmtId="0" fontId="5" fillId="0" borderId="0" xfId="0" applyFont="1"/>
    <xf numFmtId="0" fontId="6" fillId="0" borderId="0" xfId="0" applyFont="1" applyAlignment="1">
      <alignment horizontal="center"/>
    </xf>
    <xf numFmtId="0" fontId="5" fillId="0" borderId="2" xfId="0" applyFont="1" applyBorder="1"/>
    <xf numFmtId="0" fontId="6" fillId="0" borderId="2" xfId="0" applyFont="1" applyBorder="1" applyAlignment="1">
      <alignment horizontal="center"/>
    </xf>
    <xf numFmtId="0" fontId="7" fillId="0" borderId="0" xfId="0" applyFont="1"/>
    <xf numFmtId="0" fontId="4" fillId="0" borderId="0" xfId="0" applyFont="1" applyAlignment="1">
      <alignment horizontal="center" vertical="center"/>
    </xf>
    <xf numFmtId="0" fontId="4" fillId="0" borderId="1" xfId="0" applyFont="1" applyBorder="1"/>
    <xf numFmtId="0" fontId="8" fillId="0" borderId="0" xfId="0" applyFont="1"/>
    <xf numFmtId="37" fontId="4" fillId="0" borderId="1" xfId="0" applyNumberFormat="1" applyFont="1" applyBorder="1"/>
    <xf numFmtId="37" fontId="4" fillId="0" borderId="0" xfId="0" applyNumberFormat="1" applyFont="1" applyAlignment="1">
      <alignment horizontal="right"/>
    </xf>
    <xf numFmtId="164" fontId="4" fillId="0" borderId="0" xfId="0" applyNumberFormat="1" applyFont="1" applyAlignment="1">
      <alignment horizontal="center"/>
    </xf>
    <xf numFmtId="165" fontId="4" fillId="0" borderId="0" xfId="0" applyNumberFormat="1" applyFont="1" applyAlignment="1">
      <alignment horizontal="center"/>
    </xf>
    <xf numFmtId="6" fontId="4" fillId="0" borderId="0" xfId="1" applyFont="1"/>
    <xf numFmtId="5" fontId="4" fillId="0" borderId="0" xfId="1" applyNumberFormat="1" applyFont="1" applyBorder="1"/>
    <xf numFmtId="42" fontId="4" fillId="0" borderId="0" xfId="1" applyNumberFormat="1" applyFont="1"/>
    <xf numFmtId="37" fontId="4" fillId="0" borderId="0" xfId="0" applyNumberFormat="1" applyFont="1"/>
    <xf numFmtId="0" fontId="13" fillId="0" borderId="0" xfId="0" applyFont="1" applyAlignment="1">
      <alignment horizontal="center"/>
    </xf>
    <xf numFmtId="0" fontId="4" fillId="0" borderId="0" xfId="0" applyFont="1" applyAlignment="1">
      <alignment horizontal="center"/>
    </xf>
    <xf numFmtId="0" fontId="12" fillId="0" borderId="0" xfId="0" applyFont="1" applyAlignment="1">
      <alignment horizontal="center"/>
    </xf>
    <xf numFmtId="0" fontId="12" fillId="0" borderId="0" xfId="0" applyFont="1" applyAlignment="1">
      <alignment horizontal="right"/>
    </xf>
    <xf numFmtId="0" fontId="14" fillId="0" borderId="0" xfId="0" applyFont="1"/>
    <xf numFmtId="37" fontId="8" fillId="0" borderId="3" xfId="0" applyNumberFormat="1" applyFont="1" applyBorder="1" applyAlignment="1">
      <alignment horizontal="center"/>
    </xf>
    <xf numFmtId="49" fontId="12" fillId="0" borderId="3" xfId="0" applyNumberFormat="1" applyFont="1" applyBorder="1" applyAlignment="1">
      <alignment horizontal="center"/>
    </xf>
    <xf numFmtId="0" fontId="8" fillId="0" borderId="0" xfId="0" applyFont="1" applyAlignment="1">
      <alignment horizontal="center"/>
    </xf>
    <xf numFmtId="0" fontId="4" fillId="0" borderId="1" xfId="0" applyFont="1" applyBorder="1" applyAlignment="1">
      <alignment horizontal="center"/>
    </xf>
    <xf numFmtId="0" fontId="15" fillId="0" borderId="0" xfId="0" applyFont="1" applyAlignment="1">
      <alignment horizontal="center"/>
    </xf>
    <xf numFmtId="0" fontId="17" fillId="0" borderId="0" xfId="0" applyFont="1" applyAlignment="1">
      <alignment horizontal="center"/>
    </xf>
    <xf numFmtId="0" fontId="18" fillId="0" borderId="0" xfId="0" applyFont="1" applyAlignment="1">
      <alignment horizontal="center"/>
    </xf>
    <xf numFmtId="0" fontId="12" fillId="0" borderId="0" xfId="0" applyFont="1" applyAlignment="1">
      <alignment horizontal="left"/>
    </xf>
    <xf numFmtId="0" fontId="19" fillId="0" borderId="0" xfId="0" applyFont="1" applyAlignment="1">
      <alignment horizontal="left"/>
    </xf>
    <xf numFmtId="49" fontId="12" fillId="0" borderId="0" xfId="0" applyNumberFormat="1" applyFont="1" applyAlignment="1">
      <alignment horizontal="center"/>
    </xf>
    <xf numFmtId="0" fontId="4" fillId="0" borderId="0" xfId="0" applyFont="1" applyAlignment="1">
      <alignment horizontal="center" wrapText="1"/>
    </xf>
    <xf numFmtId="0" fontId="9" fillId="0" borderId="0" xfId="0" applyFont="1" applyAlignment="1">
      <alignment horizontal="center" wrapText="1"/>
    </xf>
    <xf numFmtId="0" fontId="20" fillId="0" borderId="0" xfId="0" applyFont="1" applyAlignment="1">
      <alignment horizontal="center" textRotation="180"/>
    </xf>
    <xf numFmtId="37" fontId="4" fillId="0" borderId="3" xfId="0" applyNumberFormat="1" applyFont="1" applyBorder="1"/>
    <xf numFmtId="0" fontId="3" fillId="0" borderId="3" xfId="0" applyFont="1" applyBorder="1"/>
    <xf numFmtId="0" fontId="8" fillId="0" borderId="1" xfId="0" applyFont="1" applyBorder="1" applyAlignment="1">
      <alignment horizontal="center"/>
    </xf>
    <xf numFmtId="0" fontId="3" fillId="0" borderId="1" xfId="0" applyFont="1" applyBorder="1" applyAlignment="1">
      <alignment horizontal="center"/>
    </xf>
    <xf numFmtId="0" fontId="9" fillId="0" borderId="1" xfId="0" applyFont="1" applyBorder="1" applyAlignment="1">
      <alignment horizontal="center"/>
    </xf>
    <xf numFmtId="0" fontId="8" fillId="0" borderId="0" xfId="0" applyFont="1" applyAlignment="1">
      <alignment horizontal="center" vertical="center"/>
    </xf>
    <xf numFmtId="0" fontId="8" fillId="0" borderId="0" xfId="0" applyFont="1" applyAlignment="1">
      <alignment horizontal="left"/>
    </xf>
    <xf numFmtId="0" fontId="8" fillId="0" borderId="1" xfId="0" applyFont="1" applyBorder="1" applyAlignment="1">
      <alignment horizontal="center" vertical="center"/>
    </xf>
    <xf numFmtId="37" fontId="5" fillId="0" borderId="0" xfId="0" applyNumberFormat="1" applyFont="1"/>
    <xf numFmtId="38" fontId="4" fillId="0" borderId="0" xfId="0" applyNumberFormat="1" applyFont="1" applyAlignment="1">
      <alignment textRotation="180"/>
    </xf>
    <xf numFmtId="5" fontId="4" fillId="0" borderId="1" xfId="1" applyNumberFormat="1" applyFont="1" applyFill="1" applyBorder="1"/>
    <xf numFmtId="37" fontId="4" fillId="0" borderId="0" xfId="0" applyNumberFormat="1" applyFont="1" applyAlignment="1">
      <alignment horizontal="center"/>
    </xf>
    <xf numFmtId="0" fontId="4" fillId="0" borderId="0" xfId="0" applyFont="1" applyAlignment="1">
      <alignment horizontal="left"/>
    </xf>
    <xf numFmtId="0" fontId="4" fillId="0" borderId="0" xfId="0" applyFont="1" applyAlignment="1">
      <alignment horizontal="right"/>
    </xf>
    <xf numFmtId="5" fontId="4" fillId="0" borderId="0" xfId="1" applyNumberFormat="1" applyFont="1" applyFill="1" applyBorder="1"/>
    <xf numFmtId="164" fontId="8" fillId="0" borderId="0" xfId="0" applyNumberFormat="1" applyFont="1" applyAlignment="1">
      <alignment horizontal="center"/>
    </xf>
    <xf numFmtId="37" fontId="8" fillId="0" borderId="0" xfId="0" applyNumberFormat="1" applyFont="1"/>
    <xf numFmtId="165" fontId="8" fillId="0" borderId="0" xfId="0" applyNumberFormat="1" applyFont="1" applyAlignment="1">
      <alignment horizontal="center"/>
    </xf>
    <xf numFmtId="37" fontId="8" fillId="0" borderId="0" xfId="0" applyNumberFormat="1" applyFont="1" applyAlignment="1">
      <alignment horizontal="center"/>
    </xf>
    <xf numFmtId="42" fontId="8" fillId="0" borderId="4" xfId="1" applyNumberFormat="1" applyFont="1" applyFill="1" applyBorder="1"/>
    <xf numFmtId="37" fontId="8" fillId="0" borderId="0" xfId="0" applyNumberFormat="1" applyFont="1" applyAlignment="1">
      <alignment horizontal="right"/>
    </xf>
    <xf numFmtId="0" fontId="16" fillId="0" borderId="0" xfId="0" applyFont="1"/>
    <xf numFmtId="0" fontId="6" fillId="0" borderId="0" xfId="0" applyFont="1"/>
    <xf numFmtId="37" fontId="4" fillId="0" borderId="1" xfId="0" applyNumberFormat="1" applyFont="1" applyBorder="1" applyAlignment="1">
      <alignment horizontal="right"/>
    </xf>
  </cellXfs>
  <cellStyles count="4">
    <cellStyle name="Comma 2" xfId="2" xr:uid="{00000000-0005-0000-0000-000000000000}"/>
    <cellStyle name="Currency" xfId="1" builtinId="4"/>
    <cellStyle name="Normal" xfId="0" builtinId="0"/>
    <cellStyle name="Normal 2" xfId="3" xr:uid="{00000000-0005-0000-0000-00003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44"/>
  <sheetViews>
    <sheetView showZeros="0" tabSelected="1" view="pageBreakPreview" zoomScale="75" zoomScaleNormal="70" zoomScaleSheetLayoutView="75" workbookViewId="0">
      <pane xSplit="4" ySplit="11" topLeftCell="E12" activePane="bottomRight" state="frozen"/>
      <selection pane="topRight" activeCell="F1" sqref="F1"/>
      <selection pane="bottomLeft" activeCell="A12" sqref="A12"/>
      <selection pane="bottomRight" activeCell="Q9" sqref="Q9"/>
    </sheetView>
  </sheetViews>
  <sheetFormatPr defaultColWidth="10.7109375" defaultRowHeight="15"/>
  <cols>
    <col min="1" max="1" width="5.7109375" style="1" customWidth="1"/>
    <col min="2" max="2" width="55.28515625" style="1" customWidth="1"/>
    <col min="3" max="3" width="10.42578125" style="1" customWidth="1"/>
    <col min="4" max="4" width="18.28515625" style="1" customWidth="1"/>
    <col min="5" max="5" width="9" style="1" customWidth="1"/>
    <col min="6" max="6" width="2.85546875" style="1" customWidth="1"/>
    <col min="7" max="7" width="9.7109375" style="1" customWidth="1"/>
    <col min="8" max="8" width="12.28515625" style="1" customWidth="1"/>
    <col min="9" max="9" width="3" style="1" customWidth="1"/>
    <col min="10" max="10" width="11.85546875" style="1" customWidth="1"/>
    <col min="11" max="11" width="12" style="1" customWidth="1"/>
    <col min="12" max="12" width="11.140625" style="1" customWidth="1"/>
    <col min="13" max="13" width="2" style="1" customWidth="1"/>
    <col min="14" max="14" width="11.7109375" style="1" customWidth="1"/>
    <col min="15" max="15" width="2.28515625" style="1" customWidth="1"/>
    <col min="16" max="16" width="13.85546875" style="1" customWidth="1"/>
    <col min="17" max="17" width="14.7109375" style="1" customWidth="1"/>
    <col min="18" max="18" width="2" style="1" customWidth="1"/>
    <col min="19" max="19" width="12.5703125" style="1" customWidth="1"/>
    <col min="20" max="20" width="1.7109375" style="1" customWidth="1"/>
    <col min="21" max="21" width="12" style="1" customWidth="1"/>
    <col min="22" max="22" width="3.28515625" style="1" customWidth="1"/>
    <col min="23" max="23" width="10.5703125" style="1" customWidth="1"/>
    <col min="24" max="24" width="2.28515625" style="1" customWidth="1"/>
    <col min="25" max="25" width="10.7109375" style="1" customWidth="1"/>
    <col min="26" max="26" width="2" style="1" customWidth="1"/>
    <col min="27" max="27" width="12.85546875" style="1" customWidth="1"/>
    <col min="28" max="28" width="2" style="1" customWidth="1"/>
    <col min="29" max="29" width="12.85546875" style="1" customWidth="1"/>
    <col min="30" max="30" width="2" style="1" customWidth="1"/>
    <col min="31" max="31" width="14.42578125" style="1" customWidth="1"/>
    <col min="32" max="32" width="2" style="1" customWidth="1"/>
    <col min="33" max="33" width="12.7109375" style="1" customWidth="1"/>
    <col min="34" max="34" width="2" style="1" customWidth="1"/>
    <col min="35" max="35" width="15.28515625" style="1" customWidth="1"/>
    <col min="36" max="16384" width="10.7109375" style="1"/>
  </cols>
  <sheetData>
    <row r="1" spans="1:30" s="24" customFormat="1" ht="18.75">
      <c r="A1" s="20"/>
      <c r="B1" s="20"/>
      <c r="C1" s="20"/>
      <c r="D1" s="20"/>
      <c r="E1" s="20"/>
      <c r="F1" s="29"/>
      <c r="G1" s="20"/>
      <c r="H1" s="20"/>
      <c r="I1" s="22" t="s">
        <v>43</v>
      </c>
      <c r="K1" s="22"/>
      <c r="L1" s="20"/>
      <c r="M1" s="20"/>
      <c r="N1" s="20"/>
      <c r="O1" s="20"/>
      <c r="P1" s="20"/>
      <c r="Q1" s="20"/>
      <c r="R1" s="20"/>
      <c r="S1" s="20"/>
      <c r="T1" s="20"/>
      <c r="U1" s="20"/>
      <c r="V1" s="20"/>
      <c r="W1" s="20"/>
      <c r="Y1" s="23" t="s">
        <v>21</v>
      </c>
    </row>
    <row r="2" spans="1:30" s="24" customFormat="1" ht="18.75">
      <c r="A2" s="20"/>
      <c r="B2" s="20"/>
      <c r="C2" s="20"/>
      <c r="D2" s="20"/>
      <c r="E2" s="20"/>
      <c r="F2" s="20"/>
      <c r="G2" s="20"/>
      <c r="H2" s="20"/>
      <c r="I2" s="22" t="s">
        <v>20</v>
      </c>
      <c r="K2" s="22"/>
      <c r="L2" s="20"/>
      <c r="M2" s="20"/>
      <c r="N2" s="20"/>
      <c r="O2" s="20"/>
      <c r="P2" s="20"/>
      <c r="Q2" s="20"/>
      <c r="R2" s="20"/>
      <c r="S2" s="20"/>
      <c r="T2" s="20"/>
      <c r="V2" s="20"/>
      <c r="W2" s="20"/>
      <c r="X2" s="30"/>
      <c r="Y2" s="31" t="s">
        <v>37</v>
      </c>
    </row>
    <row r="3" spans="1:30" s="24" customFormat="1" ht="18.75">
      <c r="A3" s="20"/>
      <c r="B3" s="20"/>
      <c r="C3" s="20"/>
      <c r="D3" s="20"/>
      <c r="E3" s="32" t="s">
        <v>76</v>
      </c>
      <c r="F3" s="32"/>
      <c r="G3" s="32"/>
      <c r="H3" s="20"/>
      <c r="I3" s="32"/>
      <c r="J3" s="33"/>
      <c r="K3" s="32"/>
      <c r="L3" s="20"/>
      <c r="M3" s="20"/>
      <c r="N3" s="20"/>
      <c r="O3" s="20"/>
      <c r="P3" s="20"/>
      <c r="Q3" s="20"/>
      <c r="R3" s="20"/>
      <c r="S3" s="20"/>
      <c r="T3" s="20"/>
      <c r="V3" s="20"/>
      <c r="W3" s="20"/>
      <c r="X3" s="20"/>
      <c r="Y3" s="20"/>
    </row>
    <row r="4" spans="1:30" ht="15.75">
      <c r="A4" s="4"/>
      <c r="B4" s="4"/>
      <c r="C4" s="4"/>
      <c r="D4" s="4"/>
      <c r="E4" s="4"/>
      <c r="F4" s="4"/>
      <c r="G4" s="4"/>
      <c r="H4" s="4"/>
      <c r="I4" s="4"/>
      <c r="J4" s="5"/>
      <c r="K4" s="5"/>
      <c r="L4" s="4"/>
      <c r="M4" s="4"/>
      <c r="N4" s="4"/>
      <c r="O4" s="4"/>
      <c r="P4" s="4"/>
      <c r="Q4" s="4"/>
      <c r="R4" s="4"/>
      <c r="S4" s="4"/>
      <c r="T4" s="4"/>
      <c r="U4" s="4"/>
      <c r="V4" s="4"/>
      <c r="W4" s="4"/>
      <c r="X4" s="4"/>
      <c r="Y4" s="4"/>
    </row>
    <row r="5" spans="1:30" ht="16.5" thickBot="1">
      <c r="A5" s="6"/>
      <c r="B5" s="6"/>
      <c r="C5" s="6"/>
      <c r="D5" s="6"/>
      <c r="E5" s="6"/>
      <c r="F5" s="6"/>
      <c r="G5" s="6"/>
      <c r="H5" s="6"/>
      <c r="I5" s="6"/>
      <c r="J5" s="7"/>
      <c r="K5" s="7"/>
      <c r="L5" s="6"/>
      <c r="M5" s="6"/>
      <c r="N5" s="6"/>
      <c r="O5" s="6"/>
      <c r="P5" s="6"/>
      <c r="Q5" s="6"/>
      <c r="R5" s="6"/>
      <c r="S5" s="6"/>
      <c r="T5" s="6"/>
      <c r="U5" s="6"/>
      <c r="V5" s="6"/>
      <c r="W5" s="6"/>
      <c r="X5" s="6"/>
      <c r="Y5" s="6"/>
    </row>
    <row r="6" spans="1:30" ht="18.75">
      <c r="A6" s="3"/>
      <c r="B6" s="26" t="s">
        <v>44</v>
      </c>
      <c r="C6" s="26" t="s">
        <v>56</v>
      </c>
      <c r="D6" s="26" t="s">
        <v>55</v>
      </c>
      <c r="E6" s="38"/>
      <c r="F6" s="26" t="s">
        <v>85</v>
      </c>
      <c r="G6" s="39"/>
      <c r="H6" s="26" t="s">
        <v>45</v>
      </c>
      <c r="I6" s="25"/>
      <c r="J6" s="26" t="s">
        <v>46</v>
      </c>
      <c r="L6" s="26" t="s">
        <v>47</v>
      </c>
      <c r="N6" s="26" t="s">
        <v>48</v>
      </c>
      <c r="P6" s="26" t="s">
        <v>49</v>
      </c>
      <c r="Q6" s="26" t="s">
        <v>50</v>
      </c>
      <c r="S6" s="26" t="s">
        <v>51</v>
      </c>
      <c r="U6" s="26" t="s">
        <v>52</v>
      </c>
      <c r="W6" s="26" t="s">
        <v>53</v>
      </c>
      <c r="Y6" s="34" t="s">
        <v>54</v>
      </c>
      <c r="AA6" s="19"/>
      <c r="AB6" s="34"/>
      <c r="AC6" s="34"/>
      <c r="AD6"/>
    </row>
    <row r="7" spans="1:30" ht="7.9" customHeight="1">
      <c r="A7" s="3"/>
      <c r="B7" s="3"/>
      <c r="C7" s="3"/>
      <c r="D7" s="3"/>
      <c r="E7" s="3"/>
      <c r="F7" s="3"/>
      <c r="G7" s="3"/>
      <c r="I7" s="3"/>
      <c r="J7" s="27"/>
      <c r="K7" s="27"/>
      <c r="L7" s="3"/>
      <c r="M7" s="3"/>
      <c r="O7" s="3"/>
      <c r="P7" s="3"/>
      <c r="Q7" s="3"/>
      <c r="R7" s="3"/>
      <c r="S7" s="3"/>
      <c r="T7" s="3"/>
      <c r="U7" s="3"/>
      <c r="V7" s="3"/>
      <c r="W7" s="3"/>
      <c r="X7" s="3"/>
      <c r="Y7" s="3"/>
    </row>
    <row r="8" spans="1:30" s="2" customFormat="1" ht="15.75">
      <c r="A8" s="21"/>
      <c r="B8" s="21"/>
      <c r="C8" s="21"/>
      <c r="D8" s="21"/>
      <c r="E8" s="21"/>
      <c r="F8" s="21"/>
      <c r="G8" s="21"/>
      <c r="H8" s="21"/>
      <c r="I8" s="21"/>
      <c r="J8" s="28"/>
      <c r="K8" s="40" t="s">
        <v>71</v>
      </c>
      <c r="L8" s="28"/>
      <c r="M8" s="21"/>
      <c r="N8" s="21"/>
      <c r="O8" s="21"/>
      <c r="P8" s="21"/>
      <c r="Q8" s="21"/>
      <c r="R8" s="21"/>
      <c r="S8" s="21"/>
      <c r="T8" s="21"/>
      <c r="U8" s="41"/>
      <c r="V8" s="41"/>
      <c r="W8" s="40" t="s">
        <v>75</v>
      </c>
      <c r="X8" s="28"/>
      <c r="Y8" s="28"/>
    </row>
    <row r="9" spans="1:30" s="2" customFormat="1" ht="15.75">
      <c r="A9" s="21"/>
      <c r="B9" s="21"/>
      <c r="C9" s="27" t="s">
        <v>0</v>
      </c>
      <c r="D9" s="27" t="s">
        <v>0</v>
      </c>
      <c r="E9" s="40"/>
      <c r="F9" s="40" t="s">
        <v>65</v>
      </c>
      <c r="G9" s="42"/>
      <c r="H9" s="27" t="s">
        <v>4</v>
      </c>
      <c r="I9" s="3"/>
      <c r="J9" s="21"/>
      <c r="K9" s="21"/>
      <c r="L9" s="21"/>
      <c r="M9" s="21"/>
      <c r="N9" s="9" t="s">
        <v>1</v>
      </c>
      <c r="O9" s="9"/>
      <c r="P9" s="27" t="s">
        <v>58</v>
      </c>
      <c r="Q9" s="27" t="s">
        <v>2</v>
      </c>
      <c r="R9" s="21"/>
      <c r="S9" s="21"/>
      <c r="T9" s="21"/>
    </row>
    <row r="10" spans="1:30" ht="15.75">
      <c r="A10" s="11" t="s">
        <v>63</v>
      </c>
      <c r="B10" s="11"/>
      <c r="C10" s="27" t="s">
        <v>60</v>
      </c>
      <c r="D10" s="27" t="s">
        <v>57</v>
      </c>
      <c r="E10" s="35"/>
      <c r="F10" s="36"/>
      <c r="G10" s="35"/>
      <c r="H10" s="40" t="s">
        <v>9</v>
      </c>
      <c r="I10" s="21"/>
      <c r="J10" s="27" t="s">
        <v>68</v>
      </c>
      <c r="K10" s="27" t="s">
        <v>66</v>
      </c>
      <c r="L10" s="27" t="s">
        <v>3</v>
      </c>
      <c r="M10" s="27"/>
      <c r="N10" s="43" t="s">
        <v>5</v>
      </c>
      <c r="O10" s="43"/>
      <c r="P10" s="27" t="s">
        <v>6</v>
      </c>
      <c r="Q10" s="27" t="s">
        <v>7</v>
      </c>
      <c r="R10" s="27"/>
      <c r="S10" s="27"/>
      <c r="T10" s="27"/>
      <c r="U10" s="27" t="s">
        <v>33</v>
      </c>
      <c r="V10" s="44"/>
      <c r="W10" s="27" t="s">
        <v>31</v>
      </c>
      <c r="X10" s="27"/>
      <c r="Y10" s="27" t="s">
        <v>3</v>
      </c>
      <c r="Z10" s="2"/>
    </row>
    <row r="11" spans="1:30" ht="15.75">
      <c r="A11" s="10"/>
      <c r="B11" s="10"/>
      <c r="C11" s="40" t="s">
        <v>8</v>
      </c>
      <c r="D11" s="40" t="s">
        <v>8</v>
      </c>
      <c r="E11" s="40" t="s">
        <v>23</v>
      </c>
      <c r="F11" s="21"/>
      <c r="G11" s="40" t="s">
        <v>24</v>
      </c>
      <c r="H11" s="40"/>
      <c r="I11" s="21"/>
      <c r="J11" s="40" t="s">
        <v>34</v>
      </c>
      <c r="K11" s="27" t="s">
        <v>67</v>
      </c>
      <c r="L11" s="40" t="s">
        <v>35</v>
      </c>
      <c r="M11" s="27"/>
      <c r="N11" s="45" t="s">
        <v>10</v>
      </c>
      <c r="O11" s="43"/>
      <c r="P11" s="40" t="s">
        <v>11</v>
      </c>
      <c r="Q11" s="40" t="s">
        <v>12</v>
      </c>
      <c r="R11" s="27"/>
      <c r="S11" s="40" t="s">
        <v>30</v>
      </c>
      <c r="T11" s="27"/>
      <c r="U11" s="40" t="s">
        <v>34</v>
      </c>
      <c r="V11" s="27"/>
      <c r="W11" s="40" t="s">
        <v>32</v>
      </c>
      <c r="X11" s="27"/>
      <c r="Y11" s="40" t="s">
        <v>35</v>
      </c>
      <c r="Z11" s="2"/>
    </row>
    <row r="12" spans="1:30" ht="15.75">
      <c r="A12" s="3"/>
      <c r="B12" s="3"/>
      <c r="C12" s="3"/>
      <c r="D12" s="3"/>
      <c r="E12" s="3"/>
      <c r="F12" s="3"/>
      <c r="G12" s="3"/>
      <c r="H12" s="3"/>
      <c r="I12" s="3"/>
      <c r="J12" s="3"/>
      <c r="K12" s="3"/>
      <c r="L12" s="3"/>
      <c r="M12" s="3"/>
      <c r="N12" s="3"/>
      <c r="O12" s="3"/>
      <c r="P12" s="3"/>
      <c r="Q12" s="3"/>
      <c r="R12" s="3"/>
      <c r="S12" s="3"/>
      <c r="T12" s="3"/>
      <c r="U12" s="3"/>
      <c r="V12" s="3"/>
      <c r="W12" s="3"/>
      <c r="X12" s="3"/>
      <c r="Y12" s="3"/>
    </row>
    <row r="13" spans="1:30" ht="15.75">
      <c r="A13" s="11" t="s">
        <v>74</v>
      </c>
      <c r="B13" s="3"/>
      <c r="C13" s="21"/>
      <c r="D13" s="21"/>
      <c r="E13" s="15"/>
      <c r="F13" s="21"/>
      <c r="G13" s="15"/>
      <c r="H13" s="16"/>
      <c r="I13" s="8"/>
      <c r="J13" s="18"/>
      <c r="K13" s="19"/>
      <c r="L13" s="18"/>
      <c r="M13" s="19"/>
      <c r="N13" s="16"/>
      <c r="O13" s="19"/>
      <c r="P13" s="17"/>
      <c r="Q13" s="18"/>
      <c r="R13" s="18"/>
      <c r="S13" s="18"/>
      <c r="T13" s="18"/>
      <c r="U13" s="18"/>
      <c r="V13" s="19"/>
      <c r="W13" s="18"/>
      <c r="X13" s="19"/>
      <c r="Y13" s="18"/>
    </row>
    <row r="14" spans="1:30" ht="15.75">
      <c r="A14" s="8"/>
      <c r="B14" s="11" t="s">
        <v>73</v>
      </c>
      <c r="C14" s="21"/>
      <c r="D14" s="21"/>
      <c r="E14" s="15"/>
      <c r="F14" s="21"/>
      <c r="G14" s="15"/>
      <c r="H14" s="16"/>
      <c r="I14" s="8"/>
      <c r="J14" s="18"/>
      <c r="K14" s="19"/>
      <c r="L14" s="18"/>
      <c r="M14" s="19"/>
      <c r="N14" s="16"/>
      <c r="O14" s="19"/>
      <c r="P14" s="17"/>
      <c r="Q14" s="18"/>
      <c r="R14" s="18"/>
      <c r="S14" s="18"/>
      <c r="T14" s="18"/>
      <c r="U14" s="18"/>
      <c r="V14" s="19"/>
      <c r="W14" s="18"/>
      <c r="X14" s="19"/>
      <c r="Y14" s="18"/>
    </row>
    <row r="15" spans="1:30" ht="15.75">
      <c r="A15" s="8"/>
      <c r="B15" s="3" t="s">
        <v>40</v>
      </c>
      <c r="C15" s="21">
        <v>93.778000000000006</v>
      </c>
      <c r="D15" s="3" t="s">
        <v>84</v>
      </c>
      <c r="E15" s="15">
        <v>44012</v>
      </c>
      <c r="F15" s="21"/>
      <c r="G15" s="15">
        <v>44376</v>
      </c>
      <c r="H15" s="19">
        <v>7222</v>
      </c>
      <c r="I15" s="8"/>
      <c r="J15" s="19">
        <v>0</v>
      </c>
      <c r="K15" s="19"/>
      <c r="L15" s="19"/>
      <c r="M15" s="19"/>
      <c r="N15" s="19">
        <v>7222</v>
      </c>
      <c r="O15" s="19"/>
      <c r="P15" s="17">
        <v>-7222</v>
      </c>
      <c r="Q15" s="19"/>
      <c r="R15" s="19"/>
      <c r="S15" s="19"/>
      <c r="T15" s="19"/>
      <c r="U15" s="19"/>
      <c r="V15" s="19"/>
      <c r="W15" s="19"/>
      <c r="X15" s="19"/>
      <c r="Y15" s="19"/>
    </row>
    <row r="16" spans="1:30" ht="15.75">
      <c r="A16" s="8"/>
      <c r="B16" s="3"/>
      <c r="C16" s="21"/>
      <c r="D16" s="21"/>
      <c r="E16" s="15"/>
      <c r="F16" s="21"/>
      <c r="G16" s="15"/>
      <c r="H16" s="19"/>
      <c r="I16" s="8"/>
      <c r="J16" s="12"/>
      <c r="K16" s="12"/>
      <c r="L16" s="12"/>
      <c r="M16" s="19"/>
      <c r="N16" s="12"/>
      <c r="O16" s="19"/>
      <c r="P16" s="12"/>
      <c r="Q16" s="12"/>
      <c r="R16" s="19"/>
      <c r="S16" s="12"/>
      <c r="T16" s="19"/>
      <c r="U16" s="12"/>
      <c r="V16" s="19"/>
      <c r="W16" s="12"/>
      <c r="X16" s="19"/>
      <c r="Y16" s="12"/>
    </row>
    <row r="17" spans="1:26" ht="15.75">
      <c r="A17" s="8"/>
      <c r="B17" s="3" t="s">
        <v>25</v>
      </c>
      <c r="C17" s="21"/>
      <c r="D17" s="21"/>
      <c r="E17" s="15"/>
      <c r="F17" s="21"/>
      <c r="G17" s="15"/>
      <c r="H17" s="19"/>
      <c r="I17" s="8"/>
      <c r="J17" s="19">
        <f>SUM(J13:J15)</f>
        <v>0</v>
      </c>
      <c r="K17" s="19"/>
      <c r="L17" s="19">
        <f>SUM(L13:L15)</f>
        <v>0</v>
      </c>
      <c r="M17" s="19"/>
      <c r="N17" s="19">
        <f>SUM(N13:N15)</f>
        <v>7222</v>
      </c>
      <c r="O17" s="19"/>
      <c r="P17" s="19">
        <f>SUM(P13:P15)</f>
        <v>-7222</v>
      </c>
      <c r="Q17" s="19"/>
      <c r="R17" s="19"/>
      <c r="S17" s="19"/>
      <c r="T17" s="19"/>
      <c r="U17" s="19">
        <f>SUM(U13:U15)</f>
        <v>0</v>
      </c>
      <c r="V17" s="19"/>
      <c r="W17" s="19">
        <f>SUM(W13:W15)</f>
        <v>0</v>
      </c>
      <c r="X17" s="19"/>
      <c r="Y17" s="19">
        <f>SUM(Y13:Y15)</f>
        <v>0</v>
      </c>
    </row>
    <row r="18" spans="1:26" ht="15.75">
      <c r="A18" s="8"/>
      <c r="B18" s="3"/>
      <c r="C18" s="21"/>
      <c r="D18" s="21"/>
      <c r="E18" s="15"/>
      <c r="F18" s="21"/>
      <c r="G18" s="15"/>
      <c r="H18" s="19"/>
      <c r="I18" s="8"/>
      <c r="J18" s="19"/>
      <c r="K18" s="19"/>
      <c r="L18" s="19"/>
      <c r="M18" s="19"/>
      <c r="N18" s="19"/>
      <c r="O18" s="19"/>
      <c r="P18" s="19"/>
      <c r="Q18" s="19"/>
      <c r="R18" s="19"/>
      <c r="S18" s="19"/>
      <c r="T18" s="19"/>
      <c r="U18" s="19"/>
      <c r="V18" s="19"/>
      <c r="W18" s="19"/>
      <c r="X18" s="19"/>
      <c r="Y18" s="19"/>
    </row>
    <row r="19" spans="1:26" ht="15.75">
      <c r="A19" s="11" t="s">
        <v>17</v>
      </c>
      <c r="B19" s="8"/>
      <c r="C19" s="21"/>
      <c r="D19" s="21"/>
      <c r="E19" s="15"/>
      <c r="F19" s="21"/>
      <c r="G19" s="15"/>
      <c r="H19" s="19"/>
      <c r="I19" s="8"/>
      <c r="J19" s="19"/>
      <c r="K19" s="19"/>
      <c r="L19" s="19"/>
      <c r="M19" s="19"/>
      <c r="N19" s="19"/>
      <c r="O19" s="19"/>
      <c r="P19" s="19"/>
      <c r="Q19" s="19"/>
      <c r="R19" s="19"/>
      <c r="S19" s="19"/>
      <c r="T19" s="19"/>
      <c r="U19" s="19"/>
      <c r="V19" s="19"/>
      <c r="W19" s="19"/>
      <c r="X19" s="19"/>
      <c r="Y19" s="19"/>
    </row>
    <row r="20" spans="1:26" ht="15.75">
      <c r="A20" s="8"/>
      <c r="B20" s="11" t="s">
        <v>64</v>
      </c>
      <c r="C20" s="21"/>
      <c r="D20" s="21"/>
      <c r="E20" s="15"/>
      <c r="F20" s="21"/>
      <c r="G20" s="15"/>
      <c r="H20" s="19"/>
      <c r="I20" s="8"/>
      <c r="J20" s="19"/>
      <c r="K20" s="19"/>
      <c r="L20" s="19"/>
      <c r="M20" s="19"/>
      <c r="N20" s="19"/>
      <c r="O20" s="19"/>
      <c r="P20" s="19"/>
      <c r="Q20" s="19"/>
      <c r="R20" s="19"/>
      <c r="S20" s="19"/>
      <c r="T20" s="19"/>
      <c r="U20" s="19"/>
      <c r="V20" s="19"/>
      <c r="W20" s="19"/>
      <c r="X20" s="19"/>
      <c r="Y20" s="19"/>
    </row>
    <row r="21" spans="1:26" ht="18" customHeight="1">
      <c r="A21" s="8"/>
      <c r="B21" s="3" t="s">
        <v>87</v>
      </c>
      <c r="C21" s="21"/>
      <c r="D21" s="21"/>
      <c r="E21" s="21"/>
      <c r="F21" s="21"/>
      <c r="G21" s="21"/>
      <c r="H21" s="21"/>
      <c r="I21" s="21"/>
      <c r="J21" s="21"/>
      <c r="K21" s="21"/>
      <c r="L21" s="19"/>
      <c r="M21" s="19"/>
      <c r="N21" s="19"/>
      <c r="O21" s="19"/>
      <c r="P21" s="19"/>
      <c r="Q21" s="19"/>
      <c r="R21" s="19"/>
      <c r="S21" s="19"/>
      <c r="T21" s="19"/>
      <c r="U21" s="19"/>
      <c r="V21" s="19"/>
      <c r="W21" s="19"/>
      <c r="X21" s="19"/>
      <c r="Y21" s="19"/>
    </row>
    <row r="22" spans="1:26" ht="15.75" customHeight="1">
      <c r="A22" s="8"/>
      <c r="B22" s="3"/>
      <c r="C22" s="21"/>
      <c r="D22" s="21"/>
      <c r="E22" s="21"/>
      <c r="F22" s="21"/>
      <c r="G22" s="21"/>
      <c r="H22" s="21"/>
      <c r="I22" s="21"/>
      <c r="J22" s="21"/>
      <c r="K22" s="21"/>
      <c r="L22" s="19"/>
      <c r="M22" s="19"/>
      <c r="N22" s="19"/>
      <c r="O22" s="19"/>
      <c r="P22" s="19"/>
      <c r="Q22" s="19"/>
      <c r="R22" s="19"/>
      <c r="S22" s="19"/>
      <c r="T22" s="19"/>
      <c r="U22" s="19"/>
      <c r="V22" s="19"/>
      <c r="W22" s="19"/>
      <c r="X22" s="19"/>
      <c r="Y22" s="19"/>
    </row>
    <row r="23" spans="1:26" ht="15.75" customHeight="1">
      <c r="A23" s="8"/>
      <c r="B23" s="3" t="s">
        <v>59</v>
      </c>
      <c r="C23" s="14" t="s">
        <v>41</v>
      </c>
      <c r="D23" s="3" t="s">
        <v>78</v>
      </c>
      <c r="E23" s="15">
        <v>44012</v>
      </c>
      <c r="F23" s="21"/>
      <c r="G23" s="15">
        <v>44376</v>
      </c>
      <c r="H23" s="19">
        <v>175000</v>
      </c>
      <c r="I23" s="8"/>
      <c r="J23" s="19"/>
      <c r="K23" s="19"/>
      <c r="L23" s="19">
        <v>12000</v>
      </c>
      <c r="M23" s="19"/>
      <c r="N23" s="19">
        <v>138000</v>
      </c>
      <c r="O23" s="19"/>
      <c r="P23" s="17">
        <v>-155000</v>
      </c>
      <c r="Q23" s="19"/>
      <c r="R23" s="19"/>
      <c r="S23" s="19"/>
      <c r="T23" s="19"/>
      <c r="U23" s="19">
        <v>-150000</v>
      </c>
      <c r="V23" s="19"/>
      <c r="W23" s="19"/>
      <c r="X23" s="19"/>
      <c r="Y23" s="19"/>
    </row>
    <row r="24" spans="1:26" ht="15.75" customHeight="1">
      <c r="A24" s="37" t="s">
        <v>62</v>
      </c>
      <c r="B24" s="3" t="s">
        <v>26</v>
      </c>
      <c r="C24" s="14" t="s">
        <v>41</v>
      </c>
      <c r="D24" s="3" t="s">
        <v>79</v>
      </c>
      <c r="E24" s="15">
        <v>43646</v>
      </c>
      <c r="F24" s="21"/>
      <c r="G24" s="15">
        <v>44011</v>
      </c>
      <c r="H24" s="19">
        <v>148000</v>
      </c>
      <c r="I24" s="8"/>
      <c r="J24" s="19">
        <v>26000</v>
      </c>
      <c r="K24" s="19"/>
      <c r="L24" s="19">
        <v>-12000</v>
      </c>
      <c r="M24" s="19"/>
      <c r="N24" s="19"/>
      <c r="O24" s="19"/>
      <c r="P24" s="17">
        <v>-14000</v>
      </c>
      <c r="Q24" s="19"/>
      <c r="R24" s="19"/>
      <c r="S24" s="19"/>
      <c r="T24" s="19"/>
      <c r="U24" s="19"/>
      <c r="V24" s="19"/>
      <c r="W24" s="19"/>
      <c r="X24" s="19"/>
      <c r="Y24" s="19"/>
    </row>
    <row r="25" spans="1:26" ht="16.5" customHeight="1">
      <c r="A25" s="37" t="s">
        <v>61</v>
      </c>
      <c r="B25" s="3" t="s">
        <v>19</v>
      </c>
      <c r="C25" s="14">
        <v>84.027000000000001</v>
      </c>
      <c r="D25" s="3" t="s">
        <v>80</v>
      </c>
      <c r="E25" s="15">
        <v>44012</v>
      </c>
      <c r="F25" s="21"/>
      <c r="G25" s="15">
        <v>44376</v>
      </c>
      <c r="H25" s="19">
        <v>70000</v>
      </c>
      <c r="I25" s="8"/>
      <c r="J25" s="19"/>
      <c r="K25" s="19"/>
      <c r="L25" s="19">
        <f>-L26</f>
        <v>5000</v>
      </c>
      <c r="M25" s="19"/>
      <c r="N25" s="19">
        <v>71000</v>
      </c>
      <c r="O25" s="19"/>
      <c r="P25" s="17">
        <v>-78000</v>
      </c>
      <c r="Q25" s="19"/>
      <c r="R25" s="19"/>
      <c r="S25" s="19"/>
      <c r="T25" s="19"/>
      <c r="U25" s="19">
        <v>-76000</v>
      </c>
      <c r="V25" s="19"/>
      <c r="W25" s="19"/>
      <c r="X25" s="19"/>
      <c r="Y25" s="19"/>
    </row>
    <row r="26" spans="1:26" ht="18" customHeight="1">
      <c r="A26" s="37">
        <v>21</v>
      </c>
      <c r="B26" s="3" t="s">
        <v>18</v>
      </c>
      <c r="C26" s="14">
        <v>84.027000000000001</v>
      </c>
      <c r="D26" s="3" t="s">
        <v>81</v>
      </c>
      <c r="E26" s="15">
        <v>43646</v>
      </c>
      <c r="F26" s="21"/>
      <c r="G26" s="15">
        <v>44011</v>
      </c>
      <c r="H26" s="19">
        <v>78000</v>
      </c>
      <c r="I26" s="3"/>
      <c r="J26" s="19">
        <v>5000</v>
      </c>
      <c r="K26" s="19"/>
      <c r="L26" s="19">
        <f>-J26</f>
        <v>-5000</v>
      </c>
      <c r="M26" s="19"/>
      <c r="N26" s="19"/>
      <c r="O26" s="19"/>
      <c r="P26" s="17">
        <v>0</v>
      </c>
      <c r="Q26" s="19"/>
      <c r="R26" s="19"/>
      <c r="S26" s="19"/>
      <c r="T26" s="19"/>
      <c r="U26" s="19"/>
      <c r="V26" s="19"/>
      <c r="W26" s="19"/>
      <c r="X26" s="19"/>
      <c r="Y26" s="19"/>
    </row>
    <row r="27" spans="1:26" ht="15.75" customHeight="1">
      <c r="A27" s="37"/>
      <c r="B27" s="3" t="s">
        <v>89</v>
      </c>
      <c r="C27" s="14" t="s">
        <v>88</v>
      </c>
      <c r="D27" s="3" t="s">
        <v>81</v>
      </c>
      <c r="E27" s="15">
        <v>44012</v>
      </c>
      <c r="F27" s="21"/>
      <c r="G27" s="15">
        <v>44376</v>
      </c>
      <c r="H27" s="19">
        <v>133687</v>
      </c>
      <c r="I27" s="8"/>
      <c r="J27" s="19">
        <v>0</v>
      </c>
      <c r="K27" s="19"/>
      <c r="L27" s="19">
        <v>0</v>
      </c>
      <c r="M27" s="19"/>
      <c r="N27" s="19">
        <v>122423</v>
      </c>
      <c r="O27" s="19"/>
      <c r="P27" s="17">
        <v>133687</v>
      </c>
      <c r="Q27" s="19"/>
      <c r="R27" s="19"/>
      <c r="S27" s="19"/>
      <c r="T27" s="19"/>
      <c r="U27" s="19">
        <v>-11264</v>
      </c>
      <c r="V27" s="19"/>
      <c r="W27" s="19"/>
      <c r="X27" s="19"/>
      <c r="Y27" s="19"/>
    </row>
    <row r="28" spans="1:26" ht="16.5" customHeight="1">
      <c r="A28" s="37"/>
      <c r="B28" s="3" t="s">
        <v>90</v>
      </c>
      <c r="C28" s="14" t="s">
        <v>91</v>
      </c>
      <c r="D28" s="3" t="s">
        <v>92</v>
      </c>
      <c r="E28" s="15">
        <v>44012</v>
      </c>
      <c r="F28" s="21"/>
      <c r="G28" s="15">
        <v>44376</v>
      </c>
      <c r="H28" s="19">
        <v>6043</v>
      </c>
      <c r="I28" s="8"/>
      <c r="J28" s="19"/>
      <c r="K28" s="19"/>
      <c r="L28" s="19"/>
      <c r="M28" s="19"/>
      <c r="N28" s="19">
        <v>4940</v>
      </c>
      <c r="O28" s="19"/>
      <c r="P28" s="17">
        <v>6043</v>
      </c>
      <c r="Q28" s="19"/>
      <c r="R28" s="19"/>
      <c r="S28" s="19"/>
      <c r="T28" s="19"/>
      <c r="U28" s="19">
        <v>-1103</v>
      </c>
      <c r="V28" s="19"/>
      <c r="W28" s="19"/>
      <c r="X28" s="19"/>
      <c r="Y28" s="19"/>
    </row>
    <row r="29" spans="1:26" ht="15.75">
      <c r="A29" s="3"/>
      <c r="B29" s="3" t="s">
        <v>38</v>
      </c>
      <c r="C29" s="14" t="s">
        <v>39</v>
      </c>
      <c r="D29" s="3" t="s">
        <v>82</v>
      </c>
      <c r="E29" s="15">
        <v>44012</v>
      </c>
      <c r="F29" s="21"/>
      <c r="G29" s="15">
        <v>44376</v>
      </c>
      <c r="H29" s="13">
        <v>9000</v>
      </c>
      <c r="I29" s="3"/>
      <c r="J29" s="19"/>
      <c r="K29" s="19"/>
      <c r="L29" s="19">
        <v>6000</v>
      </c>
      <c r="M29" s="19"/>
      <c r="N29" s="19">
        <v>9000</v>
      </c>
      <c r="O29" s="19"/>
      <c r="P29" s="17">
        <v>-15000</v>
      </c>
      <c r="Q29" s="19"/>
      <c r="R29" s="19"/>
      <c r="S29" s="19"/>
      <c r="T29" s="19"/>
      <c r="U29" s="19">
        <f>(L29+N29+P29)</f>
        <v>0</v>
      </c>
      <c r="V29" s="19"/>
      <c r="W29" s="19">
        <v>15000</v>
      </c>
      <c r="X29" s="19"/>
      <c r="Y29" s="19"/>
    </row>
    <row r="30" spans="1:26" ht="15.75">
      <c r="A30" s="3"/>
      <c r="B30" s="3" t="s">
        <v>38</v>
      </c>
      <c r="C30" s="14" t="s">
        <v>39</v>
      </c>
      <c r="D30" s="3" t="s">
        <v>83</v>
      </c>
      <c r="E30" s="15">
        <v>43646</v>
      </c>
      <c r="F30" s="21"/>
      <c r="G30" s="15">
        <v>44011</v>
      </c>
      <c r="H30" s="13">
        <v>17000</v>
      </c>
      <c r="I30" s="3"/>
      <c r="J30" s="19">
        <v>9000</v>
      </c>
      <c r="K30" s="19"/>
      <c r="L30" s="19">
        <v>-6000</v>
      </c>
      <c r="M30" s="19"/>
      <c r="N30" s="19">
        <v>0</v>
      </c>
      <c r="O30" s="19"/>
      <c r="P30" s="19">
        <v>-3000</v>
      </c>
      <c r="Q30" s="19">
        <v>0</v>
      </c>
      <c r="R30" s="19"/>
      <c r="S30" s="19"/>
      <c r="T30" s="19"/>
      <c r="U30" s="19"/>
      <c r="V30" s="19"/>
      <c r="W30" s="19"/>
      <c r="X30" s="19"/>
      <c r="Y30" s="19">
        <v>-3000</v>
      </c>
      <c r="Z30" s="19"/>
    </row>
    <row r="31" spans="1:26" ht="15.75">
      <c r="A31" s="3"/>
      <c r="B31" s="3"/>
      <c r="C31" s="14"/>
      <c r="D31" s="3"/>
      <c r="E31" s="15"/>
      <c r="F31" s="21"/>
      <c r="G31" s="15"/>
      <c r="H31" s="13"/>
      <c r="I31" s="3"/>
      <c r="J31" s="19"/>
      <c r="K31" s="19"/>
      <c r="L31" s="19"/>
      <c r="M31" s="19"/>
      <c r="N31" s="19"/>
      <c r="O31" s="19"/>
      <c r="P31" s="19"/>
      <c r="Q31" s="19"/>
      <c r="R31" s="19"/>
      <c r="S31" s="19"/>
      <c r="T31" s="19"/>
      <c r="U31" s="19"/>
      <c r="V31" s="19"/>
      <c r="W31" s="19"/>
      <c r="X31" s="19"/>
      <c r="Y31" s="19"/>
      <c r="Z31" s="19"/>
    </row>
    <row r="32" spans="1:26" ht="15.75">
      <c r="A32" s="8"/>
      <c r="B32" s="3" t="s">
        <v>22</v>
      </c>
      <c r="C32" s="21">
        <v>84.040999999999997</v>
      </c>
      <c r="D32" s="50" t="s">
        <v>86</v>
      </c>
      <c r="E32" s="15">
        <v>44012</v>
      </c>
      <c r="F32" s="21"/>
      <c r="G32" s="15">
        <v>44376</v>
      </c>
      <c r="H32" s="16">
        <v>3000</v>
      </c>
      <c r="I32" s="8"/>
      <c r="J32" s="18"/>
      <c r="K32" s="19"/>
      <c r="L32" s="18"/>
      <c r="M32" s="19"/>
      <c r="N32" s="16">
        <v>3000</v>
      </c>
      <c r="O32" s="19"/>
      <c r="P32" s="17">
        <v>-3000</v>
      </c>
      <c r="Q32" s="18"/>
      <c r="R32" s="18"/>
      <c r="S32" s="18"/>
      <c r="T32" s="18"/>
      <c r="U32" s="18"/>
      <c r="V32" s="19"/>
      <c r="W32" s="18"/>
      <c r="X32" s="19"/>
      <c r="Y32" s="18"/>
    </row>
    <row r="33" spans="1:35" ht="15.75">
      <c r="A33" s="3"/>
      <c r="B33" s="3" t="s">
        <v>1</v>
      </c>
      <c r="C33" s="14"/>
      <c r="D33" s="14"/>
      <c r="E33" s="15"/>
      <c r="F33" s="49"/>
      <c r="G33" s="15"/>
      <c r="H33" s="13"/>
      <c r="I33" s="19"/>
      <c r="J33" s="12"/>
      <c r="K33" s="61"/>
      <c r="L33" s="12"/>
      <c r="M33" s="19"/>
      <c r="N33" s="12"/>
      <c r="O33" s="19"/>
      <c r="P33" s="12"/>
      <c r="Q33" s="12"/>
      <c r="R33" s="19"/>
      <c r="S33" s="12"/>
      <c r="T33" s="19"/>
      <c r="U33" s="12"/>
      <c r="V33" s="19"/>
      <c r="W33" s="12"/>
      <c r="X33" s="19"/>
      <c r="Y33" s="12"/>
    </row>
    <row r="34" spans="1:35" ht="15.75">
      <c r="A34" s="3"/>
      <c r="B34" s="50" t="s">
        <v>27</v>
      </c>
      <c r="E34" s="15"/>
      <c r="F34" s="49"/>
      <c r="G34" s="15"/>
      <c r="H34" s="13"/>
      <c r="I34" s="19"/>
      <c r="J34" s="19">
        <f>SUM(J23:J33)</f>
        <v>40000</v>
      </c>
      <c r="K34" s="19"/>
      <c r="L34" s="19">
        <f>SUM(L23:L33)</f>
        <v>0</v>
      </c>
      <c r="M34" s="19"/>
      <c r="N34" s="19">
        <f>SUM(N23:N33)</f>
        <v>348363</v>
      </c>
      <c r="O34" s="19"/>
      <c r="P34" s="19">
        <f>SUM(P22:P32)</f>
        <v>-128270</v>
      </c>
      <c r="Q34" s="19"/>
      <c r="R34" s="19"/>
      <c r="S34" s="19">
        <f>SUM(S23:S33)</f>
        <v>0</v>
      </c>
      <c r="T34" s="19"/>
      <c r="U34" s="19">
        <f>SUM(U23:U33)</f>
        <v>-238367</v>
      </c>
      <c r="V34" s="19"/>
      <c r="W34" s="19">
        <f>SUM(W23:W33)</f>
        <v>15000</v>
      </c>
      <c r="X34" s="19"/>
      <c r="Y34" s="19">
        <f>SUM(Y23:Y33)</f>
        <v>-3000</v>
      </c>
    </row>
    <row r="35" spans="1:35" ht="16.5" customHeight="1">
      <c r="A35" s="3"/>
      <c r="B35" s="3"/>
      <c r="C35" s="14"/>
      <c r="D35" s="14"/>
      <c r="E35" s="15"/>
      <c r="F35" s="49"/>
      <c r="G35" s="15"/>
      <c r="H35" s="19"/>
      <c r="I35" s="19"/>
      <c r="J35" s="19"/>
      <c r="K35" s="19"/>
      <c r="L35" s="19"/>
      <c r="M35" s="19"/>
      <c r="N35" s="19"/>
      <c r="O35" s="13"/>
      <c r="P35" s="19"/>
      <c r="Q35" s="19"/>
      <c r="R35" s="19"/>
      <c r="S35" s="19"/>
      <c r="T35" s="13"/>
      <c r="U35" s="13"/>
      <c r="V35" s="13"/>
      <c r="W35" s="19"/>
      <c r="X35" s="13"/>
      <c r="Y35" s="19"/>
    </row>
    <row r="36" spans="1:35" ht="16.5" customHeight="1">
      <c r="A36" s="11" t="s">
        <v>13</v>
      </c>
      <c r="B36" s="11"/>
      <c r="C36" s="11"/>
      <c r="D36" s="3"/>
      <c r="E36" s="21"/>
      <c r="F36" s="21"/>
      <c r="G36" s="21"/>
      <c r="H36" s="21"/>
      <c r="I36" s="21"/>
      <c r="J36" s="3"/>
      <c r="K36" s="19"/>
      <c r="L36" s="3"/>
      <c r="M36" s="15"/>
      <c r="N36" s="21"/>
      <c r="O36" s="15"/>
      <c r="P36" s="3"/>
      <c r="Q36" s="19"/>
      <c r="R36" s="19"/>
      <c r="S36" s="19"/>
      <c r="T36" s="19"/>
      <c r="U36" s="19"/>
      <c r="V36" s="19"/>
      <c r="W36" s="19"/>
      <c r="X36" s="19"/>
      <c r="Y36" s="19"/>
      <c r="Z36" s="19"/>
      <c r="AA36" s="19"/>
      <c r="AB36" s="19"/>
      <c r="AC36" s="19"/>
      <c r="AD36" s="19"/>
      <c r="AE36" s="19"/>
      <c r="AF36" s="19"/>
      <c r="AG36" s="19"/>
      <c r="AH36" s="19"/>
      <c r="AI36" s="19"/>
    </row>
    <row r="37" spans="1:35" ht="16.5" customHeight="1">
      <c r="A37" s="11"/>
      <c r="B37" s="11" t="s">
        <v>42</v>
      </c>
      <c r="C37" s="11"/>
      <c r="D37" s="3"/>
      <c r="E37" s="21"/>
      <c r="F37" s="21"/>
      <c r="G37" s="21"/>
      <c r="H37" s="21"/>
      <c r="I37" s="21"/>
      <c r="J37" s="3"/>
      <c r="K37" s="19"/>
      <c r="L37" s="3"/>
      <c r="M37" s="15"/>
      <c r="N37" s="21"/>
      <c r="O37" s="15"/>
      <c r="P37" s="3"/>
      <c r="Q37" s="19"/>
      <c r="R37" s="19"/>
      <c r="S37" s="19"/>
      <c r="T37" s="19"/>
      <c r="U37" s="19"/>
      <c r="V37" s="19"/>
      <c r="W37" s="19"/>
      <c r="X37" s="19"/>
      <c r="Y37" s="19"/>
      <c r="Z37" s="19"/>
      <c r="AA37" s="19"/>
      <c r="AB37" s="19"/>
      <c r="AC37" s="19"/>
      <c r="AD37" s="19"/>
      <c r="AE37" s="19"/>
      <c r="AF37" s="19"/>
      <c r="AG37" s="19"/>
      <c r="AH37" s="19"/>
      <c r="AI37" s="19"/>
    </row>
    <row r="38" spans="1:35" ht="16.5" customHeight="1">
      <c r="A38" s="11"/>
      <c r="B38" s="11"/>
      <c r="C38" s="3" t="s">
        <v>28</v>
      </c>
      <c r="D38" s="3"/>
      <c r="E38" s="21"/>
      <c r="F38" s="21"/>
      <c r="G38" s="21"/>
      <c r="H38" s="21"/>
      <c r="I38" s="21"/>
      <c r="J38" s="3"/>
      <c r="K38" s="19"/>
      <c r="L38" s="3"/>
      <c r="M38" s="15"/>
      <c r="N38" s="21"/>
      <c r="O38" s="15"/>
      <c r="P38" s="3"/>
      <c r="Q38" s="19"/>
      <c r="R38" s="19"/>
      <c r="S38" s="19"/>
      <c r="T38" s="19"/>
      <c r="U38" s="19"/>
      <c r="V38" s="19"/>
      <c r="W38" s="19"/>
      <c r="X38" s="19"/>
      <c r="Y38" s="19"/>
      <c r="Z38" s="19"/>
      <c r="AA38" s="19"/>
      <c r="AB38" s="19"/>
      <c r="AC38" s="19"/>
      <c r="AD38" s="19"/>
      <c r="AE38" s="19"/>
      <c r="AF38" s="19"/>
      <c r="AG38" s="19"/>
      <c r="AH38" s="19"/>
      <c r="AI38" s="19"/>
    </row>
    <row r="39" spans="1:35" ht="16.5" customHeight="1">
      <c r="A39" s="11"/>
      <c r="B39" s="3" t="s">
        <v>14</v>
      </c>
      <c r="C39" s="14">
        <v>10.553000000000001</v>
      </c>
      <c r="D39" s="3" t="s">
        <v>77</v>
      </c>
      <c r="E39" s="15">
        <v>44012</v>
      </c>
      <c r="F39" s="21"/>
      <c r="G39" s="15">
        <v>44376</v>
      </c>
      <c r="H39" s="13">
        <v>11608</v>
      </c>
      <c r="I39" s="51"/>
      <c r="J39" s="19"/>
      <c r="K39" s="19"/>
      <c r="L39" s="19"/>
      <c r="M39" s="13"/>
      <c r="N39" s="19">
        <v>9840</v>
      </c>
      <c r="O39" s="13"/>
      <c r="P39" s="52">
        <v>-10500</v>
      </c>
      <c r="Q39" s="19"/>
      <c r="R39" s="19"/>
      <c r="S39" s="19"/>
      <c r="T39" s="19"/>
      <c r="U39" s="19">
        <f>+H39-N39</f>
        <v>1768</v>
      </c>
      <c r="V39" s="19"/>
      <c r="X39" s="19"/>
      <c r="Y39" s="19"/>
    </row>
    <row r="40" spans="1:35" ht="16.5" customHeight="1">
      <c r="A40" s="11"/>
      <c r="B40" s="3" t="s">
        <v>14</v>
      </c>
      <c r="C40" s="14">
        <v>10.553000000000001</v>
      </c>
      <c r="D40" s="3" t="s">
        <v>72</v>
      </c>
      <c r="E40" s="15">
        <v>43646</v>
      </c>
      <c r="F40" s="21"/>
      <c r="G40" s="15">
        <v>44011</v>
      </c>
      <c r="H40" s="13">
        <v>11946</v>
      </c>
      <c r="I40" s="19"/>
      <c r="J40" s="19">
        <v>-1802</v>
      </c>
      <c r="K40" s="19"/>
      <c r="L40" s="19">
        <v>0</v>
      </c>
      <c r="M40" s="19"/>
      <c r="N40" s="19"/>
      <c r="O40" s="19"/>
      <c r="P40" s="52">
        <v>-1802</v>
      </c>
      <c r="Q40" s="19"/>
      <c r="R40" s="19"/>
      <c r="S40" s="19">
        <v>0</v>
      </c>
      <c r="T40" s="13"/>
      <c r="U40" s="19">
        <f>+H40-N40</f>
        <v>11946</v>
      </c>
      <c r="V40" s="13"/>
      <c r="X40" s="19"/>
      <c r="Y40" s="19"/>
    </row>
    <row r="41" spans="1:35" ht="16.5" customHeight="1">
      <c r="A41" s="11"/>
      <c r="B41" s="3" t="s">
        <v>15</v>
      </c>
      <c r="C41" s="14">
        <v>10.555</v>
      </c>
      <c r="D41" s="3" t="s">
        <v>77</v>
      </c>
      <c r="E41" s="15">
        <v>44012</v>
      </c>
      <c r="F41" s="21"/>
      <c r="G41" s="15">
        <v>44376</v>
      </c>
      <c r="H41" s="13">
        <f>450343-18000</f>
        <v>432343</v>
      </c>
      <c r="I41" s="3"/>
      <c r="J41" s="19"/>
      <c r="K41" s="19"/>
      <c r="L41" s="19">
        <v>0</v>
      </c>
      <c r="M41" s="19"/>
      <c r="N41" s="19">
        <v>359163</v>
      </c>
      <c r="O41" s="19"/>
      <c r="P41" s="52">
        <v>-400000</v>
      </c>
      <c r="Q41" s="19"/>
      <c r="R41" s="19"/>
      <c r="S41" s="19">
        <v>0</v>
      </c>
      <c r="T41" s="13"/>
      <c r="U41" s="19">
        <f>+H41-N41</f>
        <v>73180</v>
      </c>
      <c r="V41" s="13"/>
      <c r="X41" s="19"/>
      <c r="Y41" s="19"/>
    </row>
    <row r="42" spans="1:35" ht="16.5" customHeight="1">
      <c r="A42" s="11"/>
      <c r="B42" s="3" t="s">
        <v>15</v>
      </c>
      <c r="C42" s="14">
        <v>10.555</v>
      </c>
      <c r="D42" s="3" t="s">
        <v>72</v>
      </c>
      <c r="E42" s="15">
        <v>43646</v>
      </c>
      <c r="F42" s="21"/>
      <c r="G42" s="15">
        <v>44011</v>
      </c>
      <c r="H42" s="13">
        <v>391960</v>
      </c>
      <c r="I42" s="19"/>
      <c r="J42" s="19">
        <v>-69404</v>
      </c>
      <c r="K42" s="19"/>
      <c r="L42" s="19"/>
      <c r="M42" s="19"/>
      <c r="N42" s="19">
        <f>-J42</f>
        <v>69404</v>
      </c>
      <c r="O42" s="19"/>
      <c r="P42" s="52">
        <v>391960</v>
      </c>
      <c r="Q42" s="19"/>
      <c r="R42" s="19"/>
      <c r="S42" s="19">
        <v>0</v>
      </c>
      <c r="T42" s="19"/>
      <c r="U42" s="19">
        <f>+H42-N42</f>
        <v>322556</v>
      </c>
      <c r="V42" s="19"/>
      <c r="W42" s="19"/>
      <c r="X42" s="19"/>
      <c r="Y42" s="19"/>
    </row>
    <row r="43" spans="1:35" ht="16.5" customHeight="1">
      <c r="A43" s="3"/>
      <c r="B43" s="3" t="s">
        <v>16</v>
      </c>
      <c r="C43" s="14">
        <v>10.555999999999999</v>
      </c>
      <c r="D43" s="3" t="s">
        <v>77</v>
      </c>
      <c r="E43" s="15">
        <v>44012</v>
      </c>
      <c r="F43" s="21"/>
      <c r="G43" s="15">
        <v>44376</v>
      </c>
      <c r="H43" s="13">
        <v>18000</v>
      </c>
      <c r="I43" s="19"/>
      <c r="J43" s="12">
        <v>0</v>
      </c>
      <c r="K43" s="12"/>
      <c r="L43" s="12">
        <v>0</v>
      </c>
      <c r="M43" s="19"/>
      <c r="N43" s="12">
        <v>18000</v>
      </c>
      <c r="O43" s="19"/>
      <c r="P43" s="48">
        <v>-18000</v>
      </c>
      <c r="Q43" s="12">
        <v>0</v>
      </c>
      <c r="R43" s="19"/>
      <c r="S43" s="12">
        <v>0</v>
      </c>
      <c r="T43" s="19"/>
      <c r="U43" s="12">
        <v>0</v>
      </c>
      <c r="V43" s="19"/>
      <c r="W43" s="12">
        <v>0</v>
      </c>
      <c r="X43" s="19"/>
      <c r="Y43" s="48"/>
    </row>
    <row r="44" spans="1:35" ht="16.5" customHeight="1">
      <c r="A44" s="3"/>
      <c r="B44" s="3"/>
      <c r="C44" s="14"/>
      <c r="D44" s="14"/>
      <c r="E44" s="15"/>
      <c r="F44" s="49"/>
      <c r="G44" s="15"/>
      <c r="H44" s="13"/>
      <c r="I44" s="19"/>
      <c r="J44" s="19"/>
      <c r="K44" s="19"/>
      <c r="L44" s="19"/>
      <c r="M44" s="19"/>
      <c r="N44" s="19"/>
      <c r="O44" s="13"/>
      <c r="P44" s="52"/>
      <c r="Q44" s="19"/>
      <c r="R44" s="19"/>
      <c r="S44" s="19"/>
      <c r="T44" s="13"/>
      <c r="U44" s="19">
        <f>+H44-N44</f>
        <v>0</v>
      </c>
      <c r="V44" s="13"/>
      <c r="W44" s="19"/>
      <c r="X44" s="19"/>
    </row>
    <row r="45" spans="1:35" ht="16.5" customHeight="1">
      <c r="A45" s="3"/>
      <c r="B45" s="3" t="s">
        <v>29</v>
      </c>
      <c r="C45" s="21"/>
      <c r="D45" s="21"/>
      <c r="E45" s="15"/>
      <c r="F45" s="21"/>
      <c r="G45" s="15"/>
      <c r="H45" s="19"/>
      <c r="I45" s="3"/>
      <c r="J45" s="12">
        <f>SUM(J39:J43)</f>
        <v>-71206</v>
      </c>
      <c r="K45" s="19"/>
      <c r="L45" s="12">
        <f>SUM(L39:L43)</f>
        <v>0</v>
      </c>
      <c r="M45" s="19"/>
      <c r="N45" s="12">
        <f>SUM(N39:N43)</f>
        <v>456407</v>
      </c>
      <c r="O45" s="19"/>
      <c r="P45" s="12">
        <f>SUM(P39:P43)</f>
        <v>-38342</v>
      </c>
      <c r="Q45" s="12"/>
      <c r="R45" s="19"/>
      <c r="S45" s="12"/>
      <c r="T45" s="19"/>
      <c r="U45" s="12">
        <f>SUM(U39:U43)</f>
        <v>409450</v>
      </c>
      <c r="V45" s="19"/>
      <c r="W45" s="12">
        <f>SUM(W39:W44)</f>
        <v>0</v>
      </c>
      <c r="X45" s="19"/>
      <c r="Y45" s="12">
        <f>SUM(Y39:Y43)</f>
        <v>0</v>
      </c>
    </row>
    <row r="46" spans="1:35" ht="16.5" customHeight="1">
      <c r="A46" s="3"/>
      <c r="B46" s="3"/>
      <c r="C46" s="21"/>
      <c r="D46" s="21"/>
      <c r="E46" s="15"/>
      <c r="F46" s="21"/>
      <c r="G46" s="15"/>
      <c r="H46" s="19"/>
      <c r="I46" s="3"/>
      <c r="J46" s="19"/>
      <c r="K46" s="19"/>
      <c r="L46" s="19"/>
      <c r="M46" s="19"/>
      <c r="N46" s="19"/>
      <c r="O46" s="19"/>
      <c r="P46" s="19"/>
      <c r="Q46" s="19"/>
      <c r="R46" s="19"/>
      <c r="S46" s="19"/>
      <c r="T46" s="19"/>
      <c r="U46" s="19"/>
      <c r="V46" s="19"/>
      <c r="W46" s="19"/>
      <c r="X46" s="19"/>
      <c r="Y46" s="19"/>
    </row>
    <row r="47" spans="1:35" s="59" customFormat="1" ht="16.5" customHeight="1" thickBot="1">
      <c r="A47" s="11"/>
      <c r="B47" s="11" t="s">
        <v>36</v>
      </c>
      <c r="C47" s="53"/>
      <c r="D47" s="53"/>
      <c r="E47" s="55"/>
      <c r="F47" s="56"/>
      <c r="G47" s="55"/>
      <c r="H47" s="54"/>
      <c r="I47" s="54"/>
      <c r="J47" s="57">
        <f>+J17+J34+J45</f>
        <v>-31206</v>
      </c>
      <c r="K47" s="54"/>
      <c r="L47" s="57">
        <f>+L17+L34+L45</f>
        <v>0</v>
      </c>
      <c r="M47" s="54"/>
      <c r="N47" s="57">
        <f>+N17+N34+N45</f>
        <v>811992</v>
      </c>
      <c r="O47" s="58"/>
      <c r="P47" s="57">
        <f>+P17+P34+P45</f>
        <v>-173834</v>
      </c>
      <c r="Q47" s="57">
        <f>+Q17+Q34+Q45</f>
        <v>0</v>
      </c>
      <c r="R47" s="54"/>
      <c r="S47" s="57">
        <f>+S17+S34+S45</f>
        <v>0</v>
      </c>
      <c r="T47" s="58"/>
      <c r="U47" s="57">
        <f>+U17+U34+U45</f>
        <v>171083</v>
      </c>
      <c r="V47" s="58"/>
      <c r="W47" s="57">
        <f>+W17+W34+W45</f>
        <v>15000</v>
      </c>
      <c r="X47" s="58"/>
      <c r="Y47" s="57">
        <f>+Y17+Y34+Y45</f>
        <v>-3000</v>
      </c>
    </row>
    <row r="48" spans="1:35" ht="16.5" customHeight="1" thickTop="1">
      <c r="A48" s="3"/>
      <c r="B48" s="3"/>
      <c r="C48" s="14"/>
      <c r="D48" s="14"/>
      <c r="E48" s="15"/>
      <c r="F48" s="49"/>
      <c r="G48" s="15"/>
      <c r="H48" s="19"/>
      <c r="I48" s="19"/>
      <c r="J48" s="19"/>
      <c r="K48" s="19"/>
      <c r="L48" s="19"/>
      <c r="M48" s="19"/>
      <c r="N48" s="19"/>
      <c r="O48" s="13"/>
      <c r="P48" s="19"/>
      <c r="Q48" s="19"/>
      <c r="R48" s="19"/>
      <c r="S48" s="19"/>
      <c r="T48" s="13"/>
      <c r="U48" s="13"/>
      <c r="V48" s="13"/>
      <c r="W48" s="19"/>
      <c r="X48" s="13"/>
      <c r="Y48" s="19"/>
    </row>
    <row r="49" spans="1:35" ht="21.75" customHeight="1">
      <c r="A49" s="47"/>
      <c r="B49" s="60" t="s">
        <v>70</v>
      </c>
      <c r="K49" s="46"/>
      <c r="M49" s="8"/>
      <c r="N49" s="8"/>
      <c r="O49" s="8"/>
      <c r="P49" s="8"/>
      <c r="Q49" s="8"/>
      <c r="R49" s="8"/>
      <c r="S49" s="8"/>
      <c r="T49" s="8"/>
      <c r="U49" s="8"/>
      <c r="V49" s="8"/>
      <c r="W49" s="8"/>
      <c r="X49" s="8"/>
      <c r="Y49" s="8"/>
      <c r="Z49" s="8"/>
      <c r="AA49" s="8"/>
      <c r="AB49" s="8"/>
      <c r="AC49" s="8"/>
      <c r="AD49" s="8"/>
      <c r="AE49" s="8"/>
      <c r="AF49" s="8"/>
      <c r="AG49" s="8"/>
      <c r="AH49" s="8"/>
      <c r="AI49" s="8"/>
    </row>
    <row r="50" spans="1:35" ht="20.25" customHeight="1">
      <c r="A50" s="47"/>
      <c r="B50" s="60" t="s">
        <v>69</v>
      </c>
      <c r="K50" s="46"/>
      <c r="M50" s="8"/>
      <c r="N50" s="8"/>
      <c r="O50" s="8"/>
      <c r="P50" s="8"/>
      <c r="Q50" s="8"/>
      <c r="R50" s="8"/>
      <c r="S50" s="8"/>
      <c r="T50" s="8"/>
      <c r="U50" s="8"/>
      <c r="V50" s="8"/>
      <c r="W50" s="8"/>
      <c r="X50" s="8"/>
      <c r="Y50" s="8"/>
      <c r="Z50" s="8"/>
      <c r="AA50" s="8"/>
      <c r="AB50" s="8"/>
      <c r="AC50" s="8"/>
      <c r="AD50" s="8"/>
      <c r="AE50" s="8"/>
      <c r="AF50" s="8"/>
      <c r="AG50" s="8"/>
      <c r="AH50" s="8"/>
      <c r="AI50" s="8"/>
    </row>
    <row r="51" spans="1:35" ht="15.75">
      <c r="A51" s="8"/>
      <c r="K51" s="46"/>
      <c r="M51" s="8"/>
      <c r="N51" s="8"/>
      <c r="O51" s="8"/>
      <c r="P51" s="8"/>
      <c r="Q51" s="8"/>
      <c r="R51" s="8"/>
      <c r="S51" s="8"/>
      <c r="T51" s="8"/>
      <c r="U51" s="8"/>
      <c r="V51" s="8"/>
      <c r="W51" s="8"/>
      <c r="X51" s="8"/>
      <c r="Y51" s="8"/>
      <c r="Z51" s="8"/>
      <c r="AA51" s="8"/>
      <c r="AB51" s="8"/>
      <c r="AC51" s="8"/>
      <c r="AD51" s="8"/>
      <c r="AE51" s="8"/>
      <c r="AF51" s="8"/>
      <c r="AG51" s="8"/>
      <c r="AH51" s="8"/>
      <c r="AI51" s="8"/>
    </row>
    <row r="52" spans="1:35" ht="15.75">
      <c r="A52" s="8"/>
      <c r="B52" s="8"/>
      <c r="C52" s="8"/>
      <c r="D52" s="8"/>
      <c r="E52" s="8"/>
      <c r="F52" s="8"/>
      <c r="G52" s="8"/>
      <c r="H52" s="8"/>
      <c r="I52" s="8"/>
      <c r="J52" s="8"/>
      <c r="K52" s="3"/>
      <c r="L52" s="8"/>
      <c r="M52" s="8"/>
      <c r="N52" s="8"/>
      <c r="O52" s="8"/>
      <c r="P52" s="8"/>
      <c r="Q52" s="8"/>
      <c r="R52" s="8"/>
      <c r="S52" s="8"/>
      <c r="T52" s="8"/>
      <c r="U52" s="8"/>
      <c r="V52" s="8"/>
      <c r="W52" s="8"/>
      <c r="X52" s="8"/>
      <c r="Y52" s="8"/>
      <c r="Z52" s="8"/>
      <c r="AA52" s="8"/>
      <c r="AB52" s="8"/>
      <c r="AC52" s="8"/>
      <c r="AD52" s="8"/>
      <c r="AE52" s="8"/>
      <c r="AF52" s="8"/>
      <c r="AG52" s="8"/>
      <c r="AH52" s="8"/>
      <c r="AI52" s="8"/>
    </row>
    <row r="53" spans="1:35" ht="15.75">
      <c r="A53" s="8"/>
      <c r="B53" s="8"/>
      <c r="C53" s="8"/>
      <c r="D53" s="8"/>
      <c r="E53" s="8"/>
      <c r="F53" s="8"/>
      <c r="G53" s="8"/>
      <c r="H53" s="8"/>
      <c r="I53" s="8"/>
      <c r="J53" s="8"/>
      <c r="K53" s="3"/>
      <c r="L53" s="8"/>
      <c r="M53" s="8"/>
      <c r="N53" s="8"/>
      <c r="O53" s="8"/>
      <c r="P53" s="8"/>
      <c r="Q53" s="8"/>
      <c r="R53" s="8"/>
      <c r="S53" s="8"/>
      <c r="T53" s="8"/>
      <c r="U53" s="8"/>
      <c r="V53" s="8"/>
      <c r="W53" s="8"/>
      <c r="X53" s="8"/>
      <c r="Y53" s="8"/>
      <c r="Z53" s="8"/>
      <c r="AA53" s="8"/>
      <c r="AB53" s="8"/>
      <c r="AC53" s="8"/>
      <c r="AD53" s="8"/>
      <c r="AE53" s="8"/>
      <c r="AF53" s="8"/>
      <c r="AG53" s="8"/>
      <c r="AH53" s="8"/>
      <c r="AI53" s="8"/>
    </row>
    <row r="54" spans="1:35" ht="15.75">
      <c r="A54" s="8"/>
      <c r="B54" s="8"/>
      <c r="C54" s="8"/>
      <c r="D54" s="8"/>
      <c r="E54" s="8"/>
      <c r="F54" s="8"/>
      <c r="G54" s="8"/>
      <c r="H54" s="8"/>
      <c r="I54" s="8"/>
      <c r="J54" s="8"/>
      <c r="K54" s="3"/>
      <c r="L54" s="8"/>
      <c r="M54" s="8"/>
      <c r="N54" s="8"/>
      <c r="O54" s="8"/>
      <c r="P54" s="8"/>
      <c r="Q54" s="8"/>
      <c r="R54" s="8"/>
      <c r="S54" s="8"/>
      <c r="T54" s="8"/>
      <c r="U54" s="8"/>
      <c r="V54" s="8"/>
      <c r="W54" s="8"/>
      <c r="X54" s="8"/>
      <c r="Y54" s="8"/>
      <c r="Z54" s="8"/>
      <c r="AA54" s="8"/>
      <c r="AB54" s="8"/>
      <c r="AC54" s="8"/>
      <c r="AD54" s="8"/>
      <c r="AE54" s="8"/>
      <c r="AF54" s="8"/>
      <c r="AG54" s="8"/>
      <c r="AH54" s="8"/>
      <c r="AI54" s="8"/>
    </row>
    <row r="55" spans="1:35" ht="15.75">
      <c r="A55" s="8"/>
      <c r="B55" s="8"/>
      <c r="C55" s="8"/>
      <c r="D55" s="8"/>
      <c r="E55" s="8"/>
      <c r="F55" s="8"/>
      <c r="G55" s="8"/>
      <c r="H55" s="8"/>
      <c r="I55" s="8"/>
      <c r="J55" s="8"/>
      <c r="K55" s="3"/>
      <c r="L55" s="8"/>
      <c r="M55" s="8"/>
      <c r="N55" s="8"/>
      <c r="O55" s="8"/>
      <c r="P55" s="8"/>
      <c r="Q55" s="8"/>
      <c r="R55" s="8"/>
      <c r="S55" s="8"/>
      <c r="T55" s="8"/>
      <c r="U55" s="8"/>
      <c r="V55" s="8"/>
      <c r="W55" s="8"/>
      <c r="X55" s="8"/>
      <c r="Y55" s="8"/>
      <c r="Z55" s="8"/>
      <c r="AA55" s="8"/>
      <c r="AB55" s="8"/>
      <c r="AC55" s="8"/>
      <c r="AD55" s="8"/>
      <c r="AE55" s="8"/>
      <c r="AF55" s="8"/>
      <c r="AG55" s="8"/>
      <c r="AH55" s="8"/>
      <c r="AI55" s="8"/>
    </row>
    <row r="56" spans="1:35" ht="15.75">
      <c r="A56" s="8"/>
      <c r="B56" s="8"/>
      <c r="C56" s="8"/>
      <c r="D56" s="8"/>
      <c r="E56" s="8"/>
      <c r="F56" s="8"/>
      <c r="G56" s="8"/>
      <c r="H56" s="8"/>
      <c r="I56" s="8"/>
      <c r="J56" s="8"/>
      <c r="K56" s="3"/>
      <c r="L56" s="8"/>
      <c r="M56" s="8"/>
      <c r="N56" s="8"/>
      <c r="O56" s="8"/>
      <c r="P56" s="8"/>
      <c r="Q56" s="8"/>
      <c r="R56" s="8"/>
      <c r="S56" s="8"/>
      <c r="T56" s="8"/>
      <c r="U56" s="8"/>
      <c r="V56" s="8"/>
      <c r="W56" s="8"/>
      <c r="X56" s="8"/>
      <c r="Y56" s="8"/>
      <c r="Z56" s="8"/>
      <c r="AA56" s="8"/>
      <c r="AB56" s="8"/>
      <c r="AC56" s="8"/>
      <c r="AD56" s="8"/>
      <c r="AE56" s="8"/>
      <c r="AF56" s="8"/>
      <c r="AG56" s="8"/>
      <c r="AH56" s="8"/>
      <c r="AI56" s="8"/>
    </row>
    <row r="57" spans="1:35" ht="15.75">
      <c r="A57" s="8"/>
      <c r="B57" s="8"/>
      <c r="C57" s="8"/>
      <c r="D57" s="8"/>
      <c r="E57" s="8"/>
      <c r="F57" s="8"/>
      <c r="G57" s="8"/>
      <c r="H57" s="8"/>
      <c r="I57" s="8"/>
      <c r="J57" s="8"/>
      <c r="K57" s="3"/>
      <c r="L57" s="8"/>
      <c r="M57" s="8"/>
      <c r="N57" s="8"/>
      <c r="O57" s="8"/>
      <c r="P57" s="8"/>
      <c r="Q57" s="8"/>
      <c r="R57" s="8"/>
      <c r="S57" s="8"/>
      <c r="T57" s="8"/>
      <c r="U57" s="8"/>
      <c r="V57" s="8"/>
      <c r="W57" s="8"/>
      <c r="X57" s="8"/>
      <c r="Y57" s="8"/>
      <c r="Z57" s="8"/>
      <c r="AA57" s="8"/>
      <c r="AB57" s="8"/>
      <c r="AC57" s="8"/>
      <c r="AD57" s="8"/>
      <c r="AE57" s="8"/>
      <c r="AF57" s="8"/>
      <c r="AG57" s="8"/>
      <c r="AH57" s="8"/>
      <c r="AI57" s="8"/>
    </row>
    <row r="58" spans="1:35" ht="15.75">
      <c r="A58" s="8"/>
      <c r="B58" s="8"/>
      <c r="C58" s="8"/>
      <c r="D58" s="8"/>
      <c r="E58" s="8"/>
      <c r="F58" s="8"/>
      <c r="G58" s="8"/>
      <c r="H58" s="8"/>
      <c r="I58" s="8"/>
      <c r="J58" s="8"/>
      <c r="K58" s="3"/>
      <c r="L58" s="8"/>
      <c r="M58" s="8"/>
      <c r="N58" s="8"/>
      <c r="O58" s="8"/>
      <c r="P58" s="8"/>
      <c r="Q58" s="8"/>
      <c r="R58" s="8"/>
      <c r="S58" s="8"/>
      <c r="T58" s="8"/>
      <c r="U58" s="8"/>
      <c r="V58" s="8"/>
      <c r="W58" s="8"/>
      <c r="X58" s="8"/>
      <c r="Y58" s="8"/>
      <c r="Z58" s="8"/>
      <c r="AA58" s="8"/>
      <c r="AB58" s="8"/>
      <c r="AC58" s="8"/>
      <c r="AD58" s="8"/>
      <c r="AE58" s="8"/>
      <c r="AF58" s="8"/>
      <c r="AG58" s="8"/>
      <c r="AH58" s="8"/>
      <c r="AI58" s="8"/>
    </row>
    <row r="59" spans="1:35" ht="15.75">
      <c r="A59" s="8"/>
      <c r="B59" s="8"/>
      <c r="C59" s="8"/>
      <c r="D59" s="8"/>
      <c r="E59" s="8"/>
      <c r="F59" s="8"/>
      <c r="G59" s="8"/>
      <c r="H59" s="8"/>
      <c r="I59" s="8"/>
      <c r="J59" s="8"/>
      <c r="K59" s="3"/>
      <c r="L59" s="8"/>
      <c r="M59" s="8"/>
      <c r="N59" s="8"/>
      <c r="O59" s="8"/>
      <c r="P59" s="8"/>
      <c r="Q59" s="8"/>
      <c r="R59" s="8"/>
      <c r="S59" s="8"/>
      <c r="T59" s="8"/>
      <c r="U59" s="8"/>
      <c r="V59" s="8"/>
      <c r="W59" s="8"/>
      <c r="X59" s="8"/>
      <c r="Y59" s="8"/>
      <c r="Z59" s="8"/>
      <c r="AA59" s="8"/>
      <c r="AB59" s="8"/>
      <c r="AC59" s="8"/>
      <c r="AD59" s="8"/>
      <c r="AE59" s="8"/>
      <c r="AF59" s="8"/>
      <c r="AG59" s="8"/>
      <c r="AH59" s="8"/>
      <c r="AI59" s="8"/>
    </row>
    <row r="60" spans="1:35" ht="15.75">
      <c r="A60" s="8"/>
      <c r="B60" s="8"/>
      <c r="C60" s="8"/>
      <c r="D60" s="8"/>
      <c r="E60" s="8"/>
      <c r="F60" s="8"/>
      <c r="G60" s="8"/>
      <c r="H60" s="8"/>
      <c r="I60" s="8"/>
      <c r="J60" s="8"/>
      <c r="K60" s="3"/>
      <c r="L60" s="8"/>
      <c r="M60" s="8"/>
      <c r="N60" s="8"/>
      <c r="O60" s="8"/>
      <c r="P60" s="8"/>
      <c r="Q60" s="8"/>
      <c r="R60" s="8"/>
      <c r="S60" s="8"/>
      <c r="T60" s="8"/>
      <c r="U60" s="8"/>
      <c r="V60" s="8"/>
      <c r="W60" s="8"/>
      <c r="X60" s="8"/>
      <c r="Y60" s="8"/>
      <c r="Z60" s="8"/>
      <c r="AA60" s="8"/>
      <c r="AB60" s="8"/>
      <c r="AC60" s="8"/>
      <c r="AD60" s="8"/>
      <c r="AE60" s="8"/>
      <c r="AF60" s="8"/>
      <c r="AG60" s="8"/>
      <c r="AH60" s="8"/>
      <c r="AI60" s="8"/>
    </row>
    <row r="61" spans="1:35" ht="15.75">
      <c r="A61" s="8"/>
      <c r="B61" s="8"/>
      <c r="C61" s="8"/>
      <c r="D61" s="8"/>
      <c r="E61" s="8"/>
      <c r="F61" s="8"/>
      <c r="G61" s="8"/>
      <c r="H61" s="8"/>
      <c r="I61" s="8"/>
      <c r="J61" s="8"/>
      <c r="K61" s="3"/>
      <c r="L61" s="8"/>
      <c r="M61" s="8"/>
      <c r="N61" s="8"/>
      <c r="O61" s="8"/>
      <c r="P61" s="8"/>
      <c r="Q61" s="8"/>
      <c r="R61" s="8"/>
      <c r="S61" s="8"/>
      <c r="T61" s="8"/>
      <c r="U61" s="8"/>
      <c r="V61" s="8"/>
      <c r="W61" s="8"/>
      <c r="X61" s="8"/>
      <c r="Y61" s="8"/>
      <c r="Z61" s="8"/>
      <c r="AA61" s="8"/>
      <c r="AB61" s="8"/>
      <c r="AC61" s="8"/>
      <c r="AD61" s="8"/>
      <c r="AE61" s="8"/>
      <c r="AF61" s="8"/>
      <c r="AG61" s="8"/>
      <c r="AH61" s="8"/>
      <c r="AI61" s="8"/>
    </row>
    <row r="62" spans="1:35" ht="15.75">
      <c r="A62" s="8"/>
      <c r="B62" s="8"/>
      <c r="C62" s="8"/>
      <c r="D62" s="8"/>
      <c r="E62" s="8"/>
      <c r="F62" s="8"/>
      <c r="G62" s="8"/>
      <c r="H62" s="8"/>
      <c r="I62" s="8"/>
      <c r="J62" s="8"/>
      <c r="K62" s="3"/>
      <c r="L62" s="8"/>
      <c r="M62" s="8"/>
      <c r="N62" s="8"/>
      <c r="O62" s="8"/>
      <c r="P62" s="8"/>
      <c r="Q62" s="8"/>
      <c r="R62" s="8"/>
      <c r="S62" s="8"/>
      <c r="T62" s="8"/>
      <c r="U62" s="8"/>
      <c r="V62" s="8"/>
      <c r="W62" s="8"/>
      <c r="X62" s="8"/>
      <c r="Y62" s="8"/>
      <c r="Z62" s="8"/>
      <c r="AA62" s="8"/>
      <c r="AB62" s="8"/>
      <c r="AC62" s="8"/>
      <c r="AD62" s="8"/>
      <c r="AE62" s="8"/>
      <c r="AF62" s="8"/>
      <c r="AG62" s="8"/>
      <c r="AH62" s="8"/>
      <c r="AI62" s="8"/>
    </row>
    <row r="63" spans="1:35" ht="15.75">
      <c r="A63" s="8"/>
      <c r="B63" s="8"/>
      <c r="C63" s="8"/>
      <c r="D63" s="8"/>
      <c r="E63" s="8"/>
      <c r="F63" s="8"/>
      <c r="G63" s="8"/>
      <c r="H63" s="8"/>
      <c r="I63" s="8"/>
      <c r="J63" s="8"/>
      <c r="K63" s="3"/>
      <c r="L63" s="8"/>
      <c r="M63" s="8"/>
      <c r="N63" s="8"/>
      <c r="O63" s="8"/>
      <c r="P63" s="8"/>
      <c r="Q63" s="8"/>
      <c r="R63" s="8"/>
      <c r="S63" s="8"/>
      <c r="T63" s="8"/>
      <c r="U63" s="8"/>
      <c r="V63" s="8"/>
      <c r="W63" s="8"/>
      <c r="X63" s="8"/>
      <c r="Y63" s="8"/>
      <c r="Z63" s="8"/>
      <c r="AA63" s="8"/>
      <c r="AB63" s="8"/>
      <c r="AC63" s="8"/>
      <c r="AD63" s="8"/>
      <c r="AE63" s="8"/>
      <c r="AF63" s="8"/>
      <c r="AG63" s="8"/>
      <c r="AH63" s="8"/>
      <c r="AI63" s="8"/>
    </row>
    <row r="64" spans="1:35" ht="15.75">
      <c r="A64" s="8"/>
      <c r="B64" s="8"/>
      <c r="C64" s="8"/>
      <c r="D64" s="8"/>
      <c r="E64" s="8"/>
      <c r="F64" s="8"/>
      <c r="G64" s="8"/>
      <c r="H64" s="8"/>
      <c r="I64" s="8"/>
      <c r="J64" s="8"/>
      <c r="K64" s="3"/>
      <c r="L64" s="8"/>
      <c r="M64" s="8"/>
      <c r="N64" s="8"/>
      <c r="O64" s="8"/>
      <c r="P64" s="8"/>
      <c r="Q64" s="8"/>
      <c r="R64" s="8"/>
      <c r="S64" s="8"/>
      <c r="T64" s="8"/>
      <c r="U64" s="8"/>
      <c r="V64" s="8"/>
      <c r="W64" s="8"/>
      <c r="X64" s="8"/>
      <c r="Y64" s="8"/>
      <c r="Z64" s="8"/>
      <c r="AA64" s="8"/>
      <c r="AB64" s="8"/>
      <c r="AC64" s="8"/>
      <c r="AD64" s="8"/>
      <c r="AE64" s="8"/>
      <c r="AF64" s="8"/>
      <c r="AG64" s="8"/>
      <c r="AH64" s="8"/>
      <c r="AI64" s="8"/>
    </row>
    <row r="65" spans="1:35" ht="15.75">
      <c r="A65" s="8"/>
      <c r="B65" s="8"/>
      <c r="C65" s="8"/>
      <c r="D65" s="8"/>
      <c r="E65" s="8"/>
      <c r="F65" s="8"/>
      <c r="G65" s="8"/>
      <c r="H65" s="8"/>
      <c r="I65" s="8"/>
      <c r="J65" s="8"/>
      <c r="K65" s="3"/>
      <c r="L65" s="8"/>
      <c r="M65" s="8"/>
      <c r="N65" s="8"/>
      <c r="O65" s="8"/>
      <c r="P65" s="8"/>
      <c r="Q65" s="8"/>
      <c r="R65" s="8"/>
      <c r="S65" s="8"/>
      <c r="T65" s="8"/>
      <c r="U65" s="8"/>
      <c r="V65" s="8"/>
      <c r="W65" s="8"/>
      <c r="X65" s="8"/>
      <c r="Y65" s="8"/>
      <c r="Z65" s="8"/>
      <c r="AA65" s="8"/>
      <c r="AB65" s="8"/>
      <c r="AC65" s="8"/>
      <c r="AD65" s="8"/>
      <c r="AE65" s="8"/>
      <c r="AF65" s="8"/>
      <c r="AG65" s="8"/>
      <c r="AH65" s="8"/>
      <c r="AI65" s="8"/>
    </row>
    <row r="66" spans="1:35" ht="15.75">
      <c r="A66" s="8"/>
      <c r="B66" s="8"/>
      <c r="C66" s="8"/>
      <c r="D66" s="8"/>
      <c r="E66" s="8"/>
      <c r="F66" s="8"/>
      <c r="G66" s="8"/>
      <c r="H66" s="8"/>
      <c r="I66" s="8"/>
      <c r="J66" s="8"/>
      <c r="K66" s="3"/>
      <c r="L66" s="8"/>
      <c r="M66" s="8"/>
      <c r="N66" s="8"/>
      <c r="O66" s="8"/>
      <c r="P66" s="8"/>
      <c r="Q66" s="8"/>
      <c r="R66" s="8"/>
      <c r="S66" s="8"/>
      <c r="T66" s="8"/>
      <c r="U66" s="8"/>
      <c r="V66" s="8"/>
      <c r="W66" s="8"/>
      <c r="X66" s="8"/>
      <c r="Y66" s="8"/>
      <c r="Z66" s="8"/>
      <c r="AA66" s="8"/>
      <c r="AB66" s="8"/>
      <c r="AC66" s="8"/>
      <c r="AD66" s="8"/>
      <c r="AE66" s="8"/>
      <c r="AF66" s="8"/>
      <c r="AG66" s="8"/>
      <c r="AH66" s="8"/>
      <c r="AI66" s="8"/>
    </row>
    <row r="67" spans="1:35" ht="15.75">
      <c r="A67" s="8"/>
      <c r="B67" s="8"/>
      <c r="C67" s="8"/>
      <c r="D67" s="8"/>
      <c r="E67" s="8"/>
      <c r="F67" s="8"/>
      <c r="G67" s="8"/>
      <c r="H67" s="8"/>
      <c r="I67" s="8"/>
      <c r="J67" s="8"/>
      <c r="K67" s="3"/>
      <c r="L67" s="8"/>
      <c r="M67" s="8"/>
      <c r="N67" s="8"/>
      <c r="O67" s="8"/>
      <c r="P67" s="8"/>
      <c r="Q67" s="8"/>
      <c r="R67" s="8"/>
      <c r="S67" s="8"/>
      <c r="T67" s="8"/>
      <c r="U67" s="8"/>
      <c r="V67" s="8"/>
      <c r="W67" s="8"/>
      <c r="X67" s="8"/>
      <c r="Y67" s="8"/>
      <c r="Z67" s="8"/>
      <c r="AA67" s="8"/>
      <c r="AB67" s="8"/>
      <c r="AC67" s="8"/>
      <c r="AD67" s="8"/>
      <c r="AE67" s="8"/>
      <c r="AF67" s="8"/>
      <c r="AG67" s="8"/>
      <c r="AH67" s="8"/>
      <c r="AI67" s="8"/>
    </row>
    <row r="68" spans="1:35" ht="15.75">
      <c r="A68" s="8"/>
      <c r="B68" s="8"/>
      <c r="C68" s="8"/>
      <c r="D68" s="8"/>
      <c r="E68" s="8"/>
      <c r="F68" s="8"/>
      <c r="G68" s="8"/>
      <c r="H68" s="8"/>
      <c r="I68" s="8"/>
      <c r="J68" s="8"/>
      <c r="K68" s="3"/>
      <c r="L68" s="8"/>
      <c r="M68" s="8"/>
      <c r="N68" s="8"/>
      <c r="O68" s="8"/>
      <c r="P68" s="8"/>
      <c r="Q68" s="8"/>
      <c r="R68" s="8"/>
      <c r="S68" s="8"/>
      <c r="T68" s="8"/>
      <c r="U68" s="8"/>
      <c r="V68" s="8"/>
      <c r="W68" s="8"/>
      <c r="X68" s="8"/>
      <c r="Y68" s="8"/>
      <c r="Z68" s="8"/>
      <c r="AA68" s="8"/>
      <c r="AB68" s="8"/>
      <c r="AC68" s="8"/>
      <c r="AD68" s="8"/>
      <c r="AE68" s="8"/>
      <c r="AF68" s="8"/>
      <c r="AG68" s="8"/>
      <c r="AH68" s="8"/>
      <c r="AI68" s="8"/>
    </row>
    <row r="69" spans="1:35" ht="15.75">
      <c r="A69" s="8"/>
      <c r="B69" s="8"/>
      <c r="C69" s="8"/>
      <c r="D69" s="8"/>
      <c r="E69" s="8"/>
      <c r="F69" s="8"/>
      <c r="G69" s="8"/>
      <c r="H69" s="8"/>
      <c r="I69" s="8"/>
      <c r="J69" s="8"/>
      <c r="K69" s="3"/>
      <c r="L69" s="8"/>
      <c r="M69" s="8"/>
      <c r="N69" s="8"/>
      <c r="O69" s="8"/>
      <c r="P69" s="8"/>
      <c r="Q69" s="8"/>
      <c r="R69" s="8"/>
      <c r="S69" s="8"/>
      <c r="T69" s="8"/>
      <c r="U69" s="8"/>
      <c r="V69" s="8"/>
      <c r="W69" s="8"/>
      <c r="X69" s="8"/>
      <c r="Y69" s="8"/>
      <c r="Z69" s="8"/>
      <c r="AA69" s="8"/>
      <c r="AB69" s="8"/>
      <c r="AC69" s="8"/>
      <c r="AD69" s="8"/>
      <c r="AE69" s="8"/>
      <c r="AF69" s="8"/>
      <c r="AG69" s="8"/>
      <c r="AH69" s="8"/>
      <c r="AI69" s="8"/>
    </row>
    <row r="70" spans="1:35" ht="15.75">
      <c r="A70" s="8"/>
      <c r="B70" s="8"/>
      <c r="C70" s="8"/>
      <c r="D70" s="8"/>
      <c r="E70" s="8"/>
      <c r="F70" s="8"/>
      <c r="G70" s="8"/>
      <c r="H70" s="8"/>
      <c r="I70" s="8"/>
      <c r="J70" s="8"/>
      <c r="K70" s="3"/>
      <c r="L70" s="8"/>
      <c r="M70" s="8"/>
      <c r="N70" s="8"/>
      <c r="O70" s="8"/>
      <c r="P70" s="8"/>
      <c r="Q70" s="8"/>
      <c r="R70" s="8"/>
      <c r="S70" s="8"/>
      <c r="T70" s="8"/>
      <c r="U70" s="8"/>
      <c r="V70" s="8"/>
      <c r="W70" s="8"/>
      <c r="X70" s="8"/>
      <c r="Y70" s="8"/>
      <c r="Z70" s="8"/>
      <c r="AA70" s="8"/>
      <c r="AB70" s="8"/>
      <c r="AC70" s="8"/>
      <c r="AD70" s="8"/>
      <c r="AE70" s="8"/>
      <c r="AF70" s="8"/>
      <c r="AG70" s="8"/>
      <c r="AH70" s="8"/>
      <c r="AI70" s="8"/>
    </row>
    <row r="71" spans="1:35" ht="15.75">
      <c r="A71" s="8"/>
      <c r="B71" s="8"/>
      <c r="C71" s="8"/>
      <c r="D71" s="8"/>
      <c r="E71" s="8"/>
      <c r="F71" s="8"/>
      <c r="G71" s="8"/>
      <c r="H71" s="8"/>
      <c r="I71" s="8"/>
      <c r="J71" s="8"/>
      <c r="K71" s="3"/>
      <c r="L71" s="8"/>
      <c r="M71" s="8"/>
      <c r="N71" s="8"/>
      <c r="O71" s="8"/>
      <c r="P71" s="8"/>
      <c r="Q71" s="8"/>
      <c r="R71" s="8"/>
      <c r="S71" s="8"/>
      <c r="T71" s="8"/>
      <c r="U71" s="8"/>
      <c r="V71" s="8"/>
      <c r="W71" s="8"/>
      <c r="X71" s="8"/>
      <c r="Y71" s="8"/>
      <c r="Z71" s="8"/>
      <c r="AA71" s="8"/>
      <c r="AB71" s="8"/>
      <c r="AC71" s="8"/>
      <c r="AD71" s="8"/>
      <c r="AE71" s="8"/>
      <c r="AF71" s="8"/>
      <c r="AG71" s="8"/>
      <c r="AH71" s="8"/>
      <c r="AI71" s="8"/>
    </row>
    <row r="72" spans="1:35" ht="15.75">
      <c r="A72" s="8"/>
      <c r="B72" s="8"/>
      <c r="C72" s="8"/>
      <c r="D72" s="8"/>
      <c r="E72" s="8"/>
      <c r="F72" s="8"/>
      <c r="G72" s="8"/>
      <c r="H72" s="8"/>
      <c r="I72" s="8"/>
      <c r="J72" s="8"/>
      <c r="K72" s="3"/>
      <c r="L72" s="8"/>
      <c r="M72" s="8"/>
      <c r="N72" s="8"/>
      <c r="O72" s="8"/>
      <c r="P72" s="8"/>
      <c r="Q72" s="8"/>
      <c r="R72" s="8"/>
      <c r="S72" s="8"/>
      <c r="T72" s="8"/>
      <c r="U72" s="8"/>
      <c r="V72" s="8"/>
      <c r="W72" s="8"/>
      <c r="X72" s="8"/>
      <c r="Y72" s="8"/>
      <c r="Z72" s="8"/>
      <c r="AA72" s="8"/>
      <c r="AB72" s="8"/>
      <c r="AC72" s="8"/>
      <c r="AD72" s="8"/>
      <c r="AE72" s="8"/>
      <c r="AF72" s="8"/>
      <c r="AG72" s="8"/>
      <c r="AH72" s="8"/>
      <c r="AI72" s="8"/>
    </row>
    <row r="73" spans="1:35" ht="15.75">
      <c r="A73" s="8"/>
      <c r="B73" s="8"/>
      <c r="C73" s="8"/>
      <c r="D73" s="8"/>
      <c r="E73" s="8"/>
      <c r="F73" s="8"/>
      <c r="G73" s="8"/>
      <c r="H73" s="8"/>
      <c r="I73" s="8"/>
      <c r="J73" s="8"/>
      <c r="K73" s="3"/>
      <c r="L73" s="8"/>
      <c r="M73" s="8"/>
      <c r="N73" s="8"/>
      <c r="O73" s="8"/>
      <c r="P73" s="8"/>
      <c r="Q73" s="8"/>
      <c r="R73" s="8"/>
      <c r="S73" s="8"/>
      <c r="T73" s="8"/>
      <c r="U73" s="8"/>
      <c r="V73" s="8"/>
      <c r="W73" s="8"/>
      <c r="X73" s="8"/>
      <c r="Y73" s="8"/>
      <c r="Z73" s="8"/>
      <c r="AA73" s="8"/>
      <c r="AB73" s="8"/>
      <c r="AC73" s="8"/>
      <c r="AD73" s="8"/>
      <c r="AE73" s="8"/>
      <c r="AF73" s="8"/>
      <c r="AG73" s="8"/>
      <c r="AH73" s="8"/>
      <c r="AI73" s="8"/>
    </row>
    <row r="74" spans="1:35" ht="15.75">
      <c r="A74" s="8"/>
      <c r="B74" s="8"/>
      <c r="C74" s="8"/>
      <c r="D74" s="8"/>
      <c r="E74" s="8"/>
      <c r="F74" s="8"/>
      <c r="G74" s="8"/>
      <c r="H74" s="8"/>
      <c r="I74" s="8"/>
      <c r="J74" s="8"/>
      <c r="K74" s="3"/>
      <c r="L74" s="8"/>
      <c r="M74" s="8"/>
      <c r="N74" s="8"/>
      <c r="O74" s="8"/>
      <c r="P74" s="8"/>
      <c r="Q74" s="8"/>
      <c r="R74" s="8"/>
      <c r="S74" s="8"/>
      <c r="T74" s="8"/>
      <c r="U74" s="8"/>
      <c r="V74" s="8"/>
      <c r="W74" s="8"/>
      <c r="X74" s="8"/>
      <c r="Y74" s="8"/>
      <c r="Z74" s="8"/>
      <c r="AA74" s="8"/>
      <c r="AB74" s="8"/>
      <c r="AC74" s="8"/>
      <c r="AD74" s="8"/>
      <c r="AE74" s="8"/>
      <c r="AF74" s="8"/>
      <c r="AG74" s="8"/>
      <c r="AH74" s="8"/>
      <c r="AI74" s="8"/>
    </row>
    <row r="75" spans="1:35" ht="15.75">
      <c r="A75" s="8"/>
      <c r="B75" s="8"/>
      <c r="C75" s="8"/>
      <c r="D75" s="8"/>
      <c r="E75" s="8"/>
      <c r="F75" s="8"/>
      <c r="G75" s="8"/>
      <c r="H75" s="8"/>
      <c r="I75" s="8"/>
      <c r="J75" s="8"/>
      <c r="K75" s="3"/>
      <c r="L75" s="8"/>
      <c r="M75" s="8"/>
      <c r="N75" s="8"/>
      <c r="O75" s="8"/>
      <c r="P75" s="8"/>
      <c r="Q75" s="8"/>
      <c r="R75" s="8"/>
      <c r="S75" s="8"/>
      <c r="T75" s="8"/>
      <c r="U75" s="8"/>
      <c r="V75" s="8"/>
      <c r="W75" s="8"/>
      <c r="X75" s="8"/>
      <c r="Y75" s="8"/>
      <c r="Z75" s="8"/>
      <c r="AA75" s="8"/>
      <c r="AB75" s="8"/>
      <c r="AC75" s="8"/>
      <c r="AD75" s="8"/>
      <c r="AE75" s="8"/>
      <c r="AF75" s="8"/>
      <c r="AG75" s="8"/>
      <c r="AH75" s="8"/>
      <c r="AI75" s="8"/>
    </row>
    <row r="76" spans="1:35" ht="15.75">
      <c r="A76" s="8"/>
      <c r="B76" s="8"/>
      <c r="C76" s="8"/>
      <c r="D76" s="8"/>
      <c r="E76" s="8"/>
      <c r="F76" s="8"/>
      <c r="G76" s="8"/>
      <c r="H76" s="8"/>
      <c r="I76" s="8"/>
      <c r="J76" s="8"/>
      <c r="K76" s="3"/>
      <c r="L76" s="8"/>
      <c r="M76" s="8"/>
      <c r="N76" s="8"/>
      <c r="O76" s="8"/>
      <c r="P76" s="8"/>
      <c r="Q76" s="8"/>
      <c r="R76" s="8"/>
      <c r="S76" s="8"/>
      <c r="T76" s="8"/>
      <c r="U76" s="8"/>
      <c r="V76" s="8"/>
      <c r="W76" s="8"/>
      <c r="X76" s="8"/>
      <c r="Y76" s="8"/>
      <c r="Z76" s="8"/>
      <c r="AA76" s="8"/>
      <c r="AB76" s="8"/>
      <c r="AC76" s="8"/>
      <c r="AD76" s="8"/>
      <c r="AE76" s="8"/>
      <c r="AF76" s="8"/>
      <c r="AG76" s="8"/>
      <c r="AH76" s="8"/>
      <c r="AI76" s="8"/>
    </row>
    <row r="77" spans="1:35" ht="15.75">
      <c r="A77" s="8"/>
      <c r="B77" s="8"/>
      <c r="C77" s="8"/>
      <c r="D77" s="8"/>
      <c r="E77" s="8"/>
      <c r="F77" s="8"/>
      <c r="G77" s="8"/>
      <c r="H77" s="8"/>
      <c r="I77" s="8"/>
      <c r="J77" s="8"/>
      <c r="K77" s="3"/>
      <c r="L77" s="8"/>
      <c r="M77" s="8"/>
      <c r="N77" s="8"/>
      <c r="O77" s="8"/>
      <c r="P77" s="8"/>
      <c r="Q77" s="8"/>
      <c r="R77" s="8"/>
      <c r="S77" s="8"/>
      <c r="T77" s="8"/>
      <c r="U77" s="8"/>
      <c r="V77" s="8"/>
      <c r="W77" s="8"/>
      <c r="X77" s="8"/>
      <c r="Y77" s="8"/>
      <c r="Z77" s="8"/>
      <c r="AA77" s="8"/>
      <c r="AB77" s="8"/>
      <c r="AC77" s="8"/>
      <c r="AD77" s="8"/>
      <c r="AE77" s="8"/>
      <c r="AF77" s="8"/>
      <c r="AG77" s="8"/>
      <c r="AH77" s="8"/>
      <c r="AI77" s="8"/>
    </row>
    <row r="78" spans="1:35" ht="15.75">
      <c r="A78" s="8"/>
      <c r="B78" s="8"/>
      <c r="C78" s="8"/>
      <c r="D78" s="8"/>
      <c r="E78" s="8"/>
      <c r="F78" s="8"/>
      <c r="G78" s="8"/>
      <c r="H78" s="8"/>
      <c r="I78" s="8"/>
      <c r="J78" s="8"/>
      <c r="K78" s="3"/>
      <c r="L78" s="8"/>
      <c r="M78" s="8"/>
      <c r="N78" s="8"/>
      <c r="O78" s="8"/>
      <c r="P78" s="8"/>
      <c r="Q78" s="8"/>
      <c r="R78" s="8"/>
      <c r="S78" s="8"/>
      <c r="T78" s="8"/>
      <c r="U78" s="8"/>
      <c r="V78" s="8"/>
      <c r="W78" s="8"/>
      <c r="X78" s="8"/>
      <c r="Y78" s="8"/>
      <c r="Z78" s="8"/>
      <c r="AA78" s="8"/>
      <c r="AB78" s="8"/>
      <c r="AC78" s="8"/>
      <c r="AD78" s="8"/>
      <c r="AE78" s="8"/>
      <c r="AF78" s="8"/>
      <c r="AG78" s="8"/>
      <c r="AH78" s="8"/>
      <c r="AI78" s="8"/>
    </row>
    <row r="79" spans="1:35" ht="15.75">
      <c r="A79" s="8"/>
      <c r="B79" s="8"/>
      <c r="C79" s="8"/>
      <c r="D79" s="8"/>
      <c r="E79" s="8"/>
      <c r="F79" s="8"/>
      <c r="G79" s="8"/>
      <c r="H79" s="8"/>
      <c r="I79" s="8"/>
      <c r="J79" s="8"/>
      <c r="K79" s="3"/>
      <c r="L79" s="8"/>
      <c r="M79" s="8"/>
      <c r="N79" s="8"/>
      <c r="O79" s="8"/>
      <c r="P79" s="8"/>
      <c r="Q79" s="8"/>
      <c r="R79" s="8"/>
      <c r="S79" s="8"/>
      <c r="T79" s="8"/>
      <c r="U79" s="8"/>
      <c r="V79" s="8"/>
      <c r="W79" s="8"/>
      <c r="X79" s="8"/>
      <c r="Y79" s="8"/>
      <c r="Z79" s="8"/>
      <c r="AA79" s="8"/>
      <c r="AB79" s="8"/>
      <c r="AC79" s="8"/>
      <c r="AD79" s="8"/>
      <c r="AE79" s="8"/>
      <c r="AF79" s="8"/>
      <c r="AG79" s="8"/>
      <c r="AH79" s="8"/>
      <c r="AI79" s="8"/>
    </row>
    <row r="80" spans="1:35" ht="15.75">
      <c r="A80" s="8"/>
      <c r="B80" s="8"/>
      <c r="C80" s="8"/>
      <c r="D80" s="8"/>
      <c r="E80" s="8"/>
      <c r="F80" s="8"/>
      <c r="G80" s="8"/>
      <c r="H80" s="8"/>
      <c r="I80" s="8"/>
      <c r="J80" s="8"/>
      <c r="K80" s="3"/>
      <c r="L80" s="8"/>
      <c r="M80" s="8"/>
      <c r="N80" s="8"/>
      <c r="O80" s="8"/>
      <c r="P80" s="8"/>
      <c r="Q80" s="8"/>
      <c r="R80" s="8"/>
      <c r="S80" s="8"/>
      <c r="T80" s="8"/>
      <c r="U80" s="8"/>
      <c r="V80" s="8"/>
      <c r="W80" s="8"/>
      <c r="X80" s="8"/>
      <c r="Y80" s="8"/>
      <c r="Z80" s="8"/>
      <c r="AA80" s="8"/>
      <c r="AB80" s="8"/>
      <c r="AC80" s="8"/>
      <c r="AD80" s="8"/>
      <c r="AE80" s="8"/>
      <c r="AF80" s="8"/>
      <c r="AG80" s="8"/>
      <c r="AH80" s="8"/>
      <c r="AI80" s="8"/>
    </row>
    <row r="81" spans="1:35" ht="15.75">
      <c r="A81" s="8"/>
      <c r="B81" s="8"/>
      <c r="C81" s="8"/>
      <c r="D81" s="8"/>
      <c r="E81" s="8"/>
      <c r="F81" s="8"/>
      <c r="G81" s="8"/>
      <c r="H81" s="8"/>
      <c r="I81" s="8"/>
      <c r="J81" s="8"/>
      <c r="K81" s="3"/>
      <c r="L81" s="8"/>
      <c r="M81" s="8"/>
      <c r="N81" s="8"/>
      <c r="O81" s="8"/>
      <c r="P81" s="8"/>
      <c r="Q81" s="8"/>
      <c r="R81" s="8"/>
      <c r="S81" s="8"/>
      <c r="T81" s="8"/>
      <c r="U81" s="8"/>
      <c r="V81" s="8"/>
      <c r="W81" s="8"/>
      <c r="X81" s="8"/>
      <c r="Y81" s="8"/>
      <c r="Z81" s="8"/>
      <c r="AA81" s="8"/>
      <c r="AB81" s="8"/>
      <c r="AC81" s="8"/>
      <c r="AD81" s="8"/>
      <c r="AE81" s="8"/>
      <c r="AF81" s="8"/>
      <c r="AG81" s="8"/>
      <c r="AH81" s="8"/>
      <c r="AI81" s="8"/>
    </row>
    <row r="82" spans="1:35" ht="15.75">
      <c r="A82" s="8"/>
      <c r="B82" s="8"/>
      <c r="C82" s="8"/>
      <c r="D82" s="8"/>
      <c r="E82" s="8"/>
      <c r="F82" s="8"/>
      <c r="G82" s="8"/>
      <c r="H82" s="8"/>
      <c r="I82" s="8"/>
      <c r="J82" s="8"/>
      <c r="K82" s="3"/>
      <c r="L82" s="8"/>
      <c r="M82" s="8"/>
      <c r="N82" s="8"/>
      <c r="O82" s="8"/>
      <c r="P82" s="8"/>
      <c r="Q82" s="8"/>
      <c r="R82" s="8"/>
      <c r="S82" s="8"/>
      <c r="T82" s="8"/>
      <c r="U82" s="8"/>
      <c r="V82" s="8"/>
      <c r="W82" s="8"/>
      <c r="X82" s="8"/>
      <c r="Y82" s="8"/>
      <c r="Z82" s="8"/>
      <c r="AA82" s="8"/>
      <c r="AB82" s="8"/>
      <c r="AC82" s="8"/>
      <c r="AD82" s="8"/>
      <c r="AE82" s="8"/>
      <c r="AF82" s="8"/>
      <c r="AG82" s="8"/>
      <c r="AH82" s="8"/>
      <c r="AI82" s="8"/>
    </row>
    <row r="83" spans="1:35" ht="15.75">
      <c r="A83" s="8"/>
      <c r="B83" s="8"/>
      <c r="C83" s="8"/>
      <c r="D83" s="8"/>
      <c r="E83" s="8"/>
      <c r="F83" s="8"/>
      <c r="G83" s="8"/>
      <c r="H83" s="8"/>
      <c r="I83" s="8"/>
      <c r="J83" s="8"/>
      <c r="K83" s="3"/>
      <c r="L83" s="8"/>
      <c r="M83" s="8"/>
      <c r="N83" s="8"/>
      <c r="O83" s="8"/>
      <c r="P83" s="8"/>
      <c r="Q83" s="8"/>
      <c r="R83" s="8"/>
      <c r="S83" s="8"/>
      <c r="T83" s="8"/>
      <c r="U83" s="8"/>
      <c r="V83" s="8"/>
      <c r="W83" s="8"/>
      <c r="X83" s="8"/>
      <c r="Y83" s="8"/>
      <c r="Z83" s="8"/>
      <c r="AA83" s="8"/>
      <c r="AB83" s="8"/>
      <c r="AC83" s="8"/>
      <c r="AD83" s="8"/>
      <c r="AE83" s="8"/>
      <c r="AF83" s="8"/>
      <c r="AG83" s="8"/>
      <c r="AH83" s="8"/>
      <c r="AI83" s="8"/>
    </row>
    <row r="84" spans="1:35" ht="15.75">
      <c r="A84" s="8"/>
      <c r="B84" s="8"/>
      <c r="C84" s="8"/>
      <c r="D84" s="8"/>
      <c r="E84" s="8"/>
      <c r="F84" s="8"/>
      <c r="G84" s="8"/>
      <c r="H84" s="8"/>
      <c r="I84" s="8"/>
      <c r="J84" s="8"/>
      <c r="K84" s="3"/>
      <c r="L84" s="8"/>
      <c r="M84" s="8"/>
      <c r="N84" s="8"/>
      <c r="O84" s="8"/>
      <c r="P84" s="8"/>
      <c r="Q84" s="8"/>
      <c r="R84" s="8"/>
      <c r="S84" s="8"/>
      <c r="T84" s="8"/>
      <c r="U84" s="8"/>
      <c r="V84" s="8"/>
      <c r="W84" s="8"/>
      <c r="X84" s="8"/>
      <c r="Y84" s="8"/>
      <c r="Z84" s="8"/>
      <c r="AA84" s="8"/>
      <c r="AB84" s="8"/>
      <c r="AC84" s="8"/>
      <c r="AD84" s="8"/>
      <c r="AE84" s="8"/>
      <c r="AF84" s="8"/>
      <c r="AG84" s="8"/>
      <c r="AH84" s="8"/>
      <c r="AI84" s="8"/>
    </row>
    <row r="85" spans="1:35" ht="15.75">
      <c r="A85" s="8"/>
      <c r="B85" s="8"/>
      <c r="C85" s="8"/>
      <c r="D85" s="8"/>
      <c r="E85" s="8"/>
      <c r="F85" s="8"/>
      <c r="G85" s="8"/>
      <c r="H85" s="8"/>
      <c r="I85" s="8"/>
      <c r="J85" s="8"/>
      <c r="K85" s="3"/>
      <c r="L85" s="8"/>
      <c r="M85" s="8"/>
      <c r="N85" s="8"/>
      <c r="O85" s="8"/>
      <c r="P85" s="8"/>
      <c r="Q85" s="8"/>
      <c r="R85" s="8"/>
      <c r="S85" s="8"/>
      <c r="T85" s="8"/>
      <c r="U85" s="8"/>
      <c r="V85" s="8"/>
      <c r="W85" s="8"/>
      <c r="X85" s="8"/>
      <c r="Y85" s="8"/>
      <c r="Z85" s="8"/>
      <c r="AA85" s="8"/>
      <c r="AB85" s="8"/>
      <c r="AC85" s="8"/>
      <c r="AD85" s="8"/>
      <c r="AE85" s="8"/>
      <c r="AF85" s="8"/>
      <c r="AG85" s="8"/>
      <c r="AH85" s="8"/>
      <c r="AI85" s="8"/>
    </row>
    <row r="86" spans="1:35" ht="15.75">
      <c r="A86" s="8"/>
      <c r="B86" s="8"/>
      <c r="C86" s="8"/>
      <c r="D86" s="8"/>
      <c r="E86" s="8"/>
      <c r="F86" s="8"/>
      <c r="G86" s="8"/>
      <c r="H86" s="8"/>
      <c r="I86" s="8"/>
      <c r="J86" s="8"/>
      <c r="K86" s="3"/>
      <c r="L86" s="8"/>
      <c r="M86" s="8"/>
      <c r="N86" s="8"/>
      <c r="O86" s="8"/>
      <c r="P86" s="8"/>
      <c r="Q86" s="8"/>
      <c r="R86" s="8"/>
      <c r="S86" s="8"/>
      <c r="T86" s="8"/>
      <c r="U86" s="8"/>
      <c r="V86" s="8"/>
      <c r="W86" s="8"/>
      <c r="X86" s="8"/>
      <c r="Y86" s="8"/>
      <c r="Z86" s="8"/>
      <c r="AA86" s="8"/>
      <c r="AB86" s="8"/>
      <c r="AC86" s="8"/>
      <c r="AD86" s="8"/>
      <c r="AE86" s="8"/>
      <c r="AF86" s="8"/>
      <c r="AG86" s="8"/>
      <c r="AH86" s="8"/>
      <c r="AI86" s="8"/>
    </row>
    <row r="87" spans="1:35" ht="15.75">
      <c r="A87" s="8"/>
      <c r="B87" s="8"/>
      <c r="C87" s="8"/>
      <c r="D87" s="8"/>
      <c r="E87" s="8"/>
      <c r="F87" s="8"/>
      <c r="G87" s="8"/>
      <c r="H87" s="8"/>
      <c r="I87" s="8"/>
      <c r="J87" s="8"/>
      <c r="K87" s="3"/>
      <c r="L87" s="8"/>
      <c r="M87" s="8"/>
      <c r="N87" s="8"/>
      <c r="O87" s="8"/>
      <c r="P87" s="8"/>
      <c r="Q87" s="8"/>
      <c r="R87" s="8"/>
      <c r="S87" s="8"/>
      <c r="T87" s="8"/>
      <c r="U87" s="8"/>
      <c r="V87" s="8"/>
      <c r="W87" s="8"/>
      <c r="X87" s="8"/>
      <c r="Y87" s="8"/>
      <c r="Z87" s="8"/>
      <c r="AA87" s="8"/>
      <c r="AB87" s="8"/>
      <c r="AC87" s="8"/>
      <c r="AD87" s="8"/>
      <c r="AE87" s="8"/>
      <c r="AF87" s="8"/>
      <c r="AG87" s="8"/>
      <c r="AH87" s="8"/>
      <c r="AI87" s="8"/>
    </row>
    <row r="88" spans="1:35" ht="15.75">
      <c r="A88" s="8"/>
      <c r="B88" s="8"/>
      <c r="C88" s="8"/>
      <c r="D88" s="8"/>
      <c r="E88" s="8"/>
      <c r="F88" s="8"/>
      <c r="G88" s="8"/>
      <c r="H88" s="8"/>
      <c r="I88" s="8"/>
      <c r="J88" s="8"/>
      <c r="K88" s="3"/>
      <c r="L88" s="8"/>
      <c r="M88" s="8"/>
      <c r="N88" s="8"/>
      <c r="O88" s="8"/>
      <c r="P88" s="8"/>
      <c r="Q88" s="8"/>
      <c r="R88" s="8"/>
      <c r="S88" s="8"/>
      <c r="T88" s="8"/>
      <c r="U88" s="8"/>
      <c r="V88" s="8"/>
      <c r="W88" s="8"/>
      <c r="X88" s="8"/>
      <c r="Y88" s="8"/>
      <c r="Z88" s="8"/>
      <c r="AA88" s="8"/>
      <c r="AB88" s="8"/>
      <c r="AC88" s="8"/>
      <c r="AD88" s="8"/>
      <c r="AE88" s="8"/>
      <c r="AF88" s="8"/>
      <c r="AG88" s="8"/>
      <c r="AH88" s="8"/>
      <c r="AI88" s="8"/>
    </row>
    <row r="89" spans="1:35" ht="15.75">
      <c r="A89" s="8"/>
      <c r="B89" s="8"/>
      <c r="C89" s="8"/>
      <c r="D89" s="8"/>
      <c r="E89" s="8"/>
      <c r="F89" s="8"/>
      <c r="G89" s="8"/>
      <c r="H89" s="8"/>
      <c r="I89" s="8"/>
      <c r="J89" s="8"/>
      <c r="K89" s="3"/>
      <c r="L89" s="8"/>
      <c r="M89" s="8"/>
      <c r="N89" s="8"/>
      <c r="O89" s="8"/>
      <c r="P89" s="8"/>
      <c r="Q89" s="8"/>
      <c r="R89" s="8"/>
      <c r="S89" s="8"/>
      <c r="T89" s="8"/>
      <c r="U89" s="8"/>
      <c r="V89" s="8"/>
      <c r="W89" s="8"/>
      <c r="X89" s="8"/>
      <c r="Y89" s="8"/>
      <c r="Z89" s="8"/>
      <c r="AA89" s="8"/>
      <c r="AB89" s="8"/>
      <c r="AC89" s="8"/>
      <c r="AD89" s="8"/>
      <c r="AE89" s="8"/>
      <c r="AF89" s="8"/>
      <c r="AG89" s="8"/>
      <c r="AH89" s="8"/>
      <c r="AI89" s="8"/>
    </row>
    <row r="90" spans="1:35" ht="15.75">
      <c r="A90" s="8"/>
      <c r="B90" s="8"/>
      <c r="C90" s="8"/>
      <c r="D90" s="8"/>
      <c r="E90" s="8"/>
      <c r="F90" s="8"/>
      <c r="G90" s="8"/>
      <c r="H90" s="8"/>
      <c r="I90" s="8"/>
      <c r="J90" s="8"/>
      <c r="K90" s="3"/>
      <c r="L90" s="8"/>
      <c r="M90" s="8"/>
      <c r="N90" s="8"/>
      <c r="O90" s="8"/>
      <c r="P90" s="8"/>
      <c r="Q90" s="8"/>
      <c r="R90" s="8"/>
      <c r="S90" s="8"/>
      <c r="T90" s="8"/>
      <c r="U90" s="8"/>
      <c r="V90" s="8"/>
      <c r="W90" s="8"/>
      <c r="X90" s="8"/>
      <c r="Y90" s="8"/>
      <c r="Z90" s="8"/>
      <c r="AA90" s="8"/>
      <c r="AB90" s="8"/>
      <c r="AC90" s="8"/>
      <c r="AD90" s="8"/>
      <c r="AE90" s="8"/>
      <c r="AF90" s="8"/>
      <c r="AG90" s="8"/>
      <c r="AH90" s="8"/>
      <c r="AI90" s="8"/>
    </row>
    <row r="91" spans="1:35" ht="15.75">
      <c r="K91" s="4"/>
    </row>
    <row r="92" spans="1:35" ht="15.75">
      <c r="K92" s="4"/>
    </row>
    <row r="93" spans="1:35" ht="15.75">
      <c r="K93" s="4"/>
    </row>
    <row r="94" spans="1:35" ht="15.75">
      <c r="K94" s="4"/>
    </row>
    <row r="95" spans="1:35" ht="15.75">
      <c r="K95" s="4"/>
    </row>
    <row r="96" spans="1:35" ht="15.75">
      <c r="K96" s="4"/>
    </row>
    <row r="97" spans="11:11" ht="15.75">
      <c r="K97" s="4"/>
    </row>
    <row r="98" spans="11:11" ht="15.75">
      <c r="K98" s="4"/>
    </row>
    <row r="99" spans="11:11" ht="15.75">
      <c r="K99" s="4"/>
    </row>
    <row r="100" spans="11:11" ht="15.75">
      <c r="K100" s="4"/>
    </row>
    <row r="101" spans="11:11" ht="15.75">
      <c r="K101" s="4"/>
    </row>
    <row r="102" spans="11:11" ht="15.75">
      <c r="K102" s="4"/>
    </row>
    <row r="103" spans="11:11" ht="15.75">
      <c r="K103" s="4"/>
    </row>
    <row r="104" spans="11:11" ht="15.75">
      <c r="K104" s="4"/>
    </row>
    <row r="105" spans="11:11" ht="15.75">
      <c r="K105" s="4"/>
    </row>
    <row r="106" spans="11:11" ht="15.75">
      <c r="K106" s="4"/>
    </row>
    <row r="107" spans="11:11" ht="15.75">
      <c r="K107" s="4"/>
    </row>
    <row r="108" spans="11:11" ht="15.75">
      <c r="K108" s="4"/>
    </row>
    <row r="109" spans="11:11" ht="15.75">
      <c r="K109" s="4"/>
    </row>
    <row r="110" spans="11:11" ht="15.75">
      <c r="K110" s="4"/>
    </row>
    <row r="111" spans="11:11" ht="15.75">
      <c r="K111" s="4"/>
    </row>
    <row r="112" spans="11:11" ht="15.75">
      <c r="K112" s="4"/>
    </row>
    <row r="113" spans="11:11" ht="15.75">
      <c r="K113" s="4"/>
    </row>
    <row r="114" spans="11:11" ht="15.75">
      <c r="K114" s="4"/>
    </row>
    <row r="115" spans="11:11" ht="15.75">
      <c r="K115" s="4"/>
    </row>
    <row r="116" spans="11:11" ht="15.75">
      <c r="K116" s="4"/>
    </row>
    <row r="117" spans="11:11" ht="15.75">
      <c r="K117" s="4"/>
    </row>
    <row r="118" spans="11:11" ht="15.75">
      <c r="K118" s="4"/>
    </row>
    <row r="119" spans="11:11" ht="15.75">
      <c r="K119" s="4"/>
    </row>
    <row r="120" spans="11:11" ht="15.75">
      <c r="K120" s="4"/>
    </row>
    <row r="121" spans="11:11" ht="15.75">
      <c r="K121" s="4"/>
    </row>
    <row r="122" spans="11:11" ht="15.75">
      <c r="K122" s="4"/>
    </row>
    <row r="123" spans="11:11" ht="15.75">
      <c r="K123" s="4"/>
    </row>
    <row r="124" spans="11:11" ht="15.75">
      <c r="K124" s="4"/>
    </row>
    <row r="125" spans="11:11" ht="15.75">
      <c r="K125" s="4"/>
    </row>
    <row r="126" spans="11:11" ht="15.75">
      <c r="K126" s="4"/>
    </row>
    <row r="127" spans="11:11" ht="15.75">
      <c r="K127" s="4"/>
    </row>
    <row r="128" spans="11:11" ht="15.75">
      <c r="K128" s="4"/>
    </row>
    <row r="129" spans="11:11" ht="15.75">
      <c r="K129" s="4"/>
    </row>
    <row r="130" spans="11:11" ht="15.75">
      <c r="K130" s="4"/>
    </row>
    <row r="131" spans="11:11" ht="15.75">
      <c r="K131" s="4"/>
    </row>
    <row r="132" spans="11:11" ht="15.75">
      <c r="K132" s="4"/>
    </row>
    <row r="133" spans="11:11" ht="15.75">
      <c r="K133" s="4"/>
    </row>
    <row r="134" spans="11:11" ht="15.75">
      <c r="K134" s="4"/>
    </row>
    <row r="135" spans="11:11" ht="15.75">
      <c r="K135" s="4"/>
    </row>
    <row r="136" spans="11:11" ht="15.75">
      <c r="K136" s="4"/>
    </row>
    <row r="137" spans="11:11" ht="15.75">
      <c r="K137" s="4"/>
    </row>
    <row r="138" spans="11:11" ht="15.75">
      <c r="K138" s="4"/>
    </row>
    <row r="139" spans="11:11" ht="15.75">
      <c r="K139" s="4"/>
    </row>
    <row r="140" spans="11:11" ht="15.75">
      <c r="K140" s="4"/>
    </row>
    <row r="141" spans="11:11" ht="15.75">
      <c r="K141" s="4"/>
    </row>
    <row r="142" spans="11:11" ht="15.75">
      <c r="K142" s="4"/>
    </row>
    <row r="143" spans="11:11" ht="15.75">
      <c r="K143" s="4"/>
    </row>
    <row r="144" spans="11:11" ht="15.75">
      <c r="K144" s="4"/>
    </row>
  </sheetData>
  <customSheetViews>
    <customSheetView guid="{1EE8BC04-4E45-4A51-8F5C-9F4C0B6E289E}" scale="70" showPageBreaks="1" zeroValues="0" printArea="1">
      <pane xSplit="5" ySplit="11" topLeftCell="F12" activePane="bottomRight" state="frozen"/>
      <selection pane="bottomRight" activeCell="A17" sqref="A17:XFD17"/>
      <pageMargins left="0.5" right="0.5" top="0.5" bottom="0.5" header="0.5" footer="0.5"/>
      <printOptions horizontalCentered="1" verticalCentered="1"/>
      <pageSetup paperSize="5" scale="51" pageOrder="overThenDown" orientation="landscape" r:id="rId1"/>
      <headerFooter alignWithMargins="0">
        <oddFooter>&amp;C&amp;"Times New Roman,Regular"&amp;12The accompanying Notes to Schedules of Expenditures of Awards and Financial Assistance are an integral part of this schedule.</oddFooter>
      </headerFooter>
    </customSheetView>
    <customSheetView guid="{94989184-431B-4ABD-A1E0-88F58C3D5DA5}" scale="70" zeroValues="0">
      <pane xSplit="5" ySplit="11" topLeftCell="F12" activePane="bottomRight" state="frozen"/>
      <selection pane="bottomRight" activeCell="AD18" sqref="AD18"/>
      <pageMargins left="0.5" right="0.5" top="0.5" bottom="0.5" header="0.5" footer="0.5"/>
      <printOptions horizontalCentered="1" verticalCentered="1"/>
      <pageSetup paperSize="5" scale="51" pageOrder="overThenDown" orientation="landscape" r:id="rId2"/>
      <headerFooter alignWithMargins="0">
        <oddFooter>&amp;C&amp;"Times New Roman,Regular"&amp;12The accompanying Notes to Schedules of Expenditures of Awards and Financial Assistance are an integral part of this schedule.</oddFooter>
      </headerFooter>
    </customSheetView>
    <customSheetView guid="{5DC1625A-E1D3-4D23-A0A1-C4BA54D8E9C2}" scale="75" zeroValues="0">
      <selection activeCell="L1" sqref="L1"/>
      <pageMargins left="0.5" right="0.5" top="0.5" bottom="0.5" header="0.5" footer="0.5"/>
      <printOptions horizontalCentered="1" verticalCentered="1"/>
      <pageSetup scale="51" pageOrder="overThenDown" orientation="landscape" r:id="rId3"/>
      <headerFooter alignWithMargins="0">
        <oddFooter>&amp;C&amp;"Times New Roman,Regular"&amp;12The accompanying Notes to Schedules of Expenditures of Awards and Financial Assistance are an integral part of this schedule.</oddFooter>
      </headerFooter>
    </customSheetView>
    <customSheetView guid="{8BDB3BCE-73A5-4B53-8529-377134CF5C26}" scale="75" showPageBreaks="1" zeroValues="0" topLeftCell="C1">
      <selection activeCell="D3" sqref="D3"/>
      <pageMargins left="0.5" right="0.5" top="0.5" bottom="0.5" header="0.5" footer="0.5"/>
      <printOptions horizontalCentered="1" verticalCentered="1"/>
      <pageSetup scale="51" pageOrder="overThenDown" orientation="landscape" r:id="rId4"/>
      <headerFooter alignWithMargins="0">
        <oddFooter>&amp;C&amp;"Times New Roman,Regular"&amp;12The accompanying Notes to Schedules of Expenditures of Awards and Financial Assistance are an integral part of this schedule.</oddFooter>
      </headerFooter>
    </customSheetView>
    <customSheetView guid="{5E2CC87A-FB1A-4568-A9E6-4F120478C5E4}" scale="75" zeroValues="0" topLeftCell="A22">
      <selection activeCell="N44" sqref="N44"/>
      <pageMargins left="0.5" right="0.5" top="0.5" bottom="0.5" header="0.5" footer="0.5"/>
      <printOptions horizontalCentered="1" verticalCentered="1"/>
      <pageSetup scale="51" pageOrder="overThenDown" orientation="landscape" r:id="rId5"/>
      <headerFooter alignWithMargins="0">
        <oddFooter>&amp;C&amp;"Times New Roman,Regular"&amp;12The accompanying Notes to Schedules of Expenditures of Awards and Financial Assistance are an integral part of this schedule.</oddFooter>
      </headerFooter>
    </customSheetView>
    <customSheetView guid="{37AFBB1B-5EE1-48AF-B066-F5667F1FCD4E}" scale="75" zeroValues="0">
      <selection activeCell="O1" sqref="O1"/>
      <pageMargins left="0.5" right="0.5" top="0.5" bottom="0.5" header="0.5" footer="0.5"/>
      <printOptions horizontalCentered="1" verticalCentered="1"/>
      <pageSetup paperSize="5" scale="51" pageOrder="overThenDown" orientation="landscape" r:id="rId6"/>
      <headerFooter alignWithMargins="0">
        <oddFooter>&amp;C&amp;"Times New Roman,Regular"&amp;12The accompanying Notes to Schedules of Expenditures of Awards and Financial Assistance are an integral part of this schedule.</oddFooter>
      </headerFooter>
    </customSheetView>
    <customSheetView guid="{A6E06F56-7A5E-49D7-A48F-C61CCADA9DE1}" scale="70" zeroValues="0">
      <pane xSplit="5" ySplit="11" topLeftCell="F12" activePane="bottomRight" state="frozen"/>
      <selection pane="bottomRight" activeCell="D10" sqref="D10"/>
      <pageMargins left="0.5" right="0.5" top="0.5" bottom="0.5" header="0.5" footer="0.5"/>
      <printOptions horizontalCentered="1" verticalCentered="1"/>
      <pageSetup paperSize="5" scale="51" pageOrder="overThenDown" orientation="landscape" r:id="rId7"/>
      <headerFooter alignWithMargins="0">
        <oddFooter>&amp;C&amp;"Times New Roman,Regular"&amp;12The accompanying Notes to Schedules of Expenditures of Awards and Financial Assistance are an integral part of this schedule.</oddFooter>
      </headerFooter>
    </customSheetView>
    <customSheetView guid="{6713661E-9E4A-4CA7-8E6F-E5E28BB838C3}" scale="70" zeroValues="0">
      <pane xSplit="5" ySplit="11" topLeftCell="F12" activePane="bottomRight" state="frozen"/>
      <selection pane="bottomRight" activeCell="Q4" sqref="Q4"/>
      <pageMargins left="0.5" right="0.5" top="0.5" bottom="0.5" header="0.5" footer="0.5"/>
      <printOptions horizontalCentered="1" verticalCentered="1"/>
      <pageSetup paperSize="5" scale="51" pageOrder="overThenDown" orientation="landscape" r:id="rId8"/>
      <headerFooter alignWithMargins="0">
        <oddFooter>&amp;C&amp;"Times New Roman,Regular"&amp;12The accompanying Notes to Schedules of Expenditures of Awards and Financial Assistance are an integral part of this schedule.</oddFooter>
      </headerFooter>
    </customSheetView>
    <customSheetView guid="{7F5BF62C-6AC0-444C-8E01-9F9ABB2B53BC}" scale="90" showPageBreaks="1" zeroValues="0" printArea="1">
      <pane xSplit="5" ySplit="11" topLeftCell="F12" activePane="bottomRight" state="frozen"/>
      <selection pane="bottomRight" activeCell="V37" sqref="V37"/>
      <pageMargins left="0.5" right="0.5" top="0.5" bottom="0.5" header="0.5" footer="0.5"/>
      <printOptions horizontalCentered="1" verticalCentered="1"/>
      <pageSetup paperSize="5" scale="51" pageOrder="overThenDown" orientation="landscape" r:id="rId9"/>
      <headerFooter alignWithMargins="0">
        <oddFooter>&amp;C&amp;"Times New Roman,Regular"&amp;12The accompanying Notes to Schedules of Expenditures of Awards and Financial Assistance are an integral part of this schedule.</oddFooter>
      </headerFooter>
    </customSheetView>
    <customSheetView guid="{4DA5CE9C-EC13-486A-B013-1FA7FB7ACAC6}" scale="70" showPageBreaks="1" zeroValues="0" printArea="1">
      <pane xSplit="5" ySplit="11" topLeftCell="F20" activePane="bottomRight" state="frozen"/>
      <selection pane="bottomRight" activeCell="F3" sqref="F3"/>
      <pageMargins left="0.5" right="0.5" top="0.5" bottom="0.5" header="0.5" footer="0.5"/>
      <printOptions horizontalCentered="1" verticalCentered="1"/>
      <pageSetup paperSize="5" scale="51" pageOrder="overThenDown" orientation="landscape" r:id="rId10"/>
      <headerFooter alignWithMargins="0">
        <oddFooter>&amp;C&amp;"Times New Roman,Regular"&amp;12The accompanying Notes to Schedules of Expenditures of Awards and Financial Assistance are an integral part of this schedule.</oddFooter>
      </headerFooter>
    </customSheetView>
    <customSheetView guid="{7C2AA2A1-D82C-4128-9E66-F8D2146BBCCA}" scale="80" showPageBreaks="1" zeroValues="0" printArea="1" view="pageBreakPreview">
      <pane xSplit="5" ySplit="11" topLeftCell="F12" activePane="bottomRight" state="frozen"/>
      <selection pane="bottomRight" activeCell="B23" sqref="B23"/>
      <pageMargins left="0.5" right="0.5" top="0.5" bottom="0.5" header="0.5" footer="0.5"/>
      <printOptions horizontalCentered="1" verticalCentered="1"/>
      <pageSetup paperSize="5" scale="50" pageOrder="overThenDown" orientation="landscape" r:id="rId11"/>
      <headerFooter alignWithMargins="0">
        <oddFooter>&amp;C&amp;"Times New Roman,Regular"&amp;12The accompanying Notes to Schedules of Expenditures of Awards and Financial Assistance are an integral part of this schedule.&amp;R&amp;"Times New Roman,Regular"&amp;11Updated 6/30/2023</oddFooter>
      </headerFooter>
    </customSheetView>
  </customSheetViews>
  <phoneticPr fontId="0" type="noConversion"/>
  <printOptions horizontalCentered="1" verticalCentered="1"/>
  <pageMargins left="0.55000000000000004" right="0.59" top="0.5" bottom="0.5" header="0.5" footer="0.5"/>
  <pageSetup paperSize="5" scale="50" pageOrder="overThenDown" orientation="landscape" r:id="rId12"/>
  <headerFooter alignWithMargins="0">
    <oddFooter>&amp;C&amp;"Times New Roman,Regular"&amp;12The accompanying Notes to Schedules of Expenditures of Awards and Financial Assistance are an integral part of this schedule.&amp;R&amp;"Times New Roman,Regular"&amp;11Updated 6/30/2025</oddFooter>
  </headerFooter>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31" sqref="B31"/>
    </sheetView>
  </sheetViews>
  <sheetFormatPr defaultRowHeight="12.75"/>
  <sheetData/>
  <customSheetViews>
    <customSheetView guid="{1EE8BC04-4E45-4A51-8F5C-9F4C0B6E289E}" state="hidden">
      <selection activeCell="B31" sqref="B31"/>
      <pageMargins left="0.7" right="0.7" top="0.75" bottom="0.75" header="0.3" footer="0.3"/>
    </customSheetView>
    <customSheetView guid="{94989184-431B-4ABD-A1E0-88F58C3D5DA5}">
      <selection activeCell="B31" sqref="B31"/>
      <pageMargins left="0.7" right="0.7" top="0.75" bottom="0.75" header="0.3" footer="0.3"/>
    </customSheetView>
    <customSheetView guid="{A6E06F56-7A5E-49D7-A48F-C61CCADA9DE1}">
      <selection activeCell="B31" sqref="B31"/>
      <pageMargins left="0.7" right="0.7" top="0.75" bottom="0.75" header="0.3" footer="0.3"/>
    </customSheetView>
    <customSheetView guid="{6713661E-9E4A-4CA7-8E6F-E5E28BB838C3}" state="hidden">
      <selection activeCell="B31" sqref="B31"/>
      <pageMargins left="0.7" right="0.7" top="0.75" bottom="0.75" header="0.3" footer="0.3"/>
    </customSheetView>
    <customSheetView guid="{7F5BF62C-6AC0-444C-8E01-9F9ABB2B53BC}" state="hidden">
      <selection activeCell="B31" sqref="B31"/>
      <pageMargins left="0.7" right="0.7" top="0.75" bottom="0.75" header="0.3" footer="0.3"/>
    </customSheetView>
    <customSheetView guid="{4DA5CE9C-EC13-486A-B013-1FA7FB7ACAC6}" state="hidden">
      <selection activeCell="B31" sqref="B31"/>
      <pageMargins left="0.7" right="0.7" top="0.75" bottom="0.75" header="0.3" footer="0.3"/>
    </customSheetView>
    <customSheetView guid="{7C2AA2A1-D82C-4128-9E66-F8D2146BBCCA}" state="hidden">
      <selection activeCell="B31" sqref="B31"/>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9bd79941-1e98-441f-a2d7-eb04d9687354">
      <Terms xmlns="http://schemas.microsoft.com/office/infopath/2007/PartnerControls"/>
    </lcf76f155ced4ddcb4097134ff3c332f>
    <TaxCatchAll xmlns="9ca06884-83d4-4151-a3d4-a62fc725c8a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2D358536619341809035955B04CC6C" ma:contentTypeVersion="18" ma:contentTypeDescription="Create a new document." ma:contentTypeScope="" ma:versionID="0f921538fdb353b05e520261dbd0892f">
  <xsd:schema xmlns:xsd="http://www.w3.org/2001/XMLSchema" xmlns:xs="http://www.w3.org/2001/XMLSchema" xmlns:p="http://schemas.microsoft.com/office/2006/metadata/properties" xmlns:ns1="http://schemas.microsoft.com/sharepoint/v3" xmlns:ns2="9bd79941-1e98-441f-a2d7-eb04d9687354" xmlns:ns3="9ca06884-83d4-4151-a3d4-a62fc725c8ad" targetNamespace="http://schemas.microsoft.com/office/2006/metadata/properties" ma:root="true" ma:fieldsID="f4661c4ce1a15aff1f64df07c580ad2f" ns1:_="" ns2:_="" ns3:_="">
    <xsd:import namespace="http://schemas.microsoft.com/sharepoint/v3"/>
    <xsd:import namespace="9bd79941-1e98-441f-a2d7-eb04d9687354"/>
    <xsd:import namespace="9ca06884-83d4-4151-a3d4-a62fc725c8a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d79941-1e98-441f-a2d7-eb04d96873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8829e9b-2c9c-4724-8f43-688495af2f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a06884-83d4-4151-a3d4-a62fc725c8a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660b930-95f0-4d63-9aca-d02e88435c10}" ma:internalName="TaxCatchAll" ma:showField="CatchAllData" ma:web="9ca06884-83d4-4151-a3d4-a62fc725c8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8CA50D-271A-45A4-BFCA-0D5EAD9DB995}">
  <ds:schemaRefs>
    <ds:schemaRef ds:uri="http://schemas.microsoft.com/office/2006/metadata/properties"/>
    <ds:schemaRef ds:uri="http://schemas.microsoft.com/office/infopath/2007/PartnerControls"/>
    <ds:schemaRef ds:uri="http://schemas.microsoft.com/sharepoint/v3"/>
    <ds:schemaRef ds:uri="9bd79941-1e98-441f-a2d7-eb04d9687354"/>
    <ds:schemaRef ds:uri="9ca06884-83d4-4151-a3d4-a62fc725c8ad"/>
  </ds:schemaRefs>
</ds:datastoreItem>
</file>

<file path=customXml/itemProps2.xml><?xml version="1.0" encoding="utf-8"?>
<ds:datastoreItem xmlns:ds="http://schemas.openxmlformats.org/officeDocument/2006/customXml" ds:itemID="{DD089F7E-49ED-4C18-8DDE-8E1F7B050DE3}">
  <ds:schemaRefs>
    <ds:schemaRef ds:uri="http://schemas.microsoft.com/sharepoint/v3/contenttype/forms"/>
  </ds:schemaRefs>
</ds:datastoreItem>
</file>

<file path=customXml/itemProps3.xml><?xml version="1.0" encoding="utf-8"?>
<ds:datastoreItem xmlns:ds="http://schemas.openxmlformats.org/officeDocument/2006/customXml" ds:itemID="{B7613298-CE25-4694-B44E-C5C8EF1AC8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bd79941-1e98-441f-a2d7-eb04d9687354"/>
    <ds:schemaRef ds:uri="9ca06884-83d4-4151-a3d4-a62fc725c8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 A </vt:lpstr>
      <vt:lpstr>Sheet1</vt:lpstr>
      <vt:lpstr>'Schedule A '!Print_Area</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KIRSTEN VOGELEY</dc:creator>
  <cp:lastModifiedBy>Zivkovic, Dubravka</cp:lastModifiedBy>
  <cp:lastPrinted>2025-05-21T12:13:07Z</cp:lastPrinted>
  <dcterms:created xsi:type="dcterms:W3CDTF">1998-07-21T15:57:05Z</dcterms:created>
  <dcterms:modified xsi:type="dcterms:W3CDTF">2025-05-21T12:13:12Z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0x010100F0E44054A4DC6149B13949DFA96EF5A2</vt:lpwstr>
  </property>
  <property fmtid="{D5CDD505-2E9C-101B-9397-08002B2CF9AE}" pid="3" name="MediaServiceImageTags">
    <vt:lpwstr/>
  </property>
</Properties>
</file>